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757" activeTab="0"/>
  </bookViews>
  <sheets>
    <sheet name="Scoring" sheetId="1" r:id="rId1"/>
    <sheet name="Scoring Summary" sheetId="2" r:id="rId2"/>
    <sheet name="Topic 1 - Openness" sheetId="3" r:id="rId3"/>
    <sheet name="Topic 2 - Analysis" sheetId="4" r:id="rId4"/>
    <sheet name="Topic 3 - Use" sheetId="5" r:id="rId5"/>
  </sheets>
  <definedNames/>
  <calcPr fullCalcOnLoad="1"/>
</workbook>
</file>

<file path=xl/sharedStrings.xml><?xml version="1.0" encoding="utf-8"?>
<sst xmlns="http://schemas.openxmlformats.org/spreadsheetml/2006/main" count="171" uniqueCount="128">
  <si>
    <t>Regulatory Scoring</t>
  </si>
  <si>
    <t>Agency:</t>
  </si>
  <si>
    <t>Rule title:</t>
  </si>
  <si>
    <t>RIN</t>
  </si>
  <si>
    <t>1904-AA92</t>
  </si>
  <si>
    <t>RIA separate?</t>
  </si>
  <si>
    <t>Yes</t>
  </si>
  <si>
    <t>Stage</t>
  </si>
  <si>
    <t>Publication Date</t>
  </si>
  <si>
    <t>Proposed Rule</t>
  </si>
  <si>
    <t>Rule summary:</t>
  </si>
  <si>
    <t>Score</t>
  </si>
  <si>
    <t>Comments</t>
  </si>
  <si>
    <t>Topic</t>
  </si>
  <si>
    <t>Category</t>
  </si>
  <si>
    <t>A</t>
  </si>
  <si>
    <t>B</t>
  </si>
  <si>
    <t>C</t>
  </si>
  <si>
    <t>D</t>
  </si>
  <si>
    <t>Total</t>
  </si>
  <si>
    <t>Com. No.</t>
  </si>
  <si>
    <t>Comment</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</si>
  <si>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</si>
  <si>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</si>
  <si>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</si>
  <si>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</si>
  <si>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adequately assess uncertainty about the outcomes?</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</si>
  <si>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</si>
  <si>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</si>
  <si>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</si>
  <si>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</si>
  <si>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</si>
  <si>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</si>
  <si>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</si>
  <si>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</si>
  <si>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</si>
  <si>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</si>
  <si>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</si>
  <si>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Energy Conservation Standards for General Service Fluorescent Lamps and Incandescent Reflector Lamps</t>
  </si>
  <si>
    <t xml:space="preserve">Department of Energy is proposing amended energy conservation standards for general service fluorescent lamps and incandescent reflector lamps and new energy conservation standards for certain additional general service fluorescent lamps not currently covered by the standards. </t>
  </si>
  <si>
    <t>Only one paper is cited (other than other DOE papers) for empirical evidence on one option.</t>
  </si>
  <si>
    <t>The proposed rule's costs are well identified and quantified, but not those of alternative options.</t>
  </si>
  <si>
    <t>Department of Energy</t>
  </si>
  <si>
    <t>Does the analysis adequately assess uncertainty about the existence or size of the problem?</t>
  </si>
  <si>
    <t>Does the analysis enumerate other alternatives to address the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</si>
  <si>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</si>
  <si>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</si>
  <si>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</si>
  <si>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</si>
  <si>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</si>
  <si>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</si>
  <si>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</si>
  <si>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</si>
  <si>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</si>
  <si>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</si>
  <si>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</si>
  <si>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</si>
  <si>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</si>
  <si>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</si>
  <si>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</si>
  <si>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</si>
  <si>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</si>
  <si>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</si>
  <si>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</si>
  <si>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</si>
  <si>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5A</t>
  </si>
  <si>
    <t>5B</t>
  </si>
  <si>
    <t>5C</t>
  </si>
  <si>
    <t>5D</t>
  </si>
  <si>
    <t>5E</t>
  </si>
  <si>
    <t>6A</t>
  </si>
  <si>
    <t>6B</t>
  </si>
  <si>
    <t>6C</t>
  </si>
  <si>
    <t>6D</t>
  </si>
  <si>
    <t>7A</t>
  </si>
  <si>
    <t>7B</t>
  </si>
  <si>
    <t>7C</t>
  </si>
  <si>
    <t>7D</t>
  </si>
  <si>
    <t>8A</t>
  </si>
  <si>
    <t>8B</t>
  </si>
  <si>
    <t>8C</t>
  </si>
  <si>
    <t>8D</t>
  </si>
  <si>
    <t>8E</t>
  </si>
  <si>
    <t>8F</t>
  </si>
  <si>
    <t>8G</t>
  </si>
  <si>
    <t>8H</t>
  </si>
  <si>
    <t>8I</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</si>
  <si>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</si>
  <si>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</si>
  <si>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</si>
  <si>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</si>
  <si>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</si>
  <si>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2 How verifiable are the data used in the analysis?</t>
  </si>
  <si>
    <t>4. Was the analysis comprehensible to an informed layperson?</t>
  </si>
  <si>
    <t>Is the range of alternatives considered narrow (e.g., some exemptions to a regulation) or broad (e.g., performance-based regulation vs. command and control, market mechanisms, nonbinding guidance, information disclosure, addressing any government failures</t>
  </si>
  <si>
    <t>Possible theories are mentioned.</t>
  </si>
  <si>
    <t>DOE solicited data that would allow it to test market failure theories, but did not test the theories because it received no data.</t>
  </si>
  <si>
    <t>No, but this could be calculated from the results.</t>
  </si>
  <si>
    <t>Chapters of the technical support document consider effects on different types of manufacturers, consumers, utilities, and employment.</t>
  </si>
  <si>
    <t>It did not elect the most stringent standard, saying the costs outweighed the benefits.</t>
  </si>
  <si>
    <t>Criterion</t>
  </si>
  <si>
    <t>Baseline assumes there will be no energy savings from current levels in future years unless there is regulatory action. This seems implausible.</t>
  </si>
  <si>
    <t>There is only one peer-reviewed publication cited in the entire RIA; the models are assumed to be self-evident (presumably). However, other analyses in the “technical document” are mentioned in the RIA as supporting models. Other DOE analyses outside the technical document are cited in the RIA. Thus while the models and assumptions are not necessarily bolstered by peer-reviewed publications, there is an attempt made to justify them with evidence from other government publications.</t>
  </si>
  <si>
    <t>Given the options considered, yes.</t>
  </si>
  <si>
    <t>In separate chapters in the technical document (not in the RIA chapter), costs are addressed using existing data in regression analyses. Electricity price trends are included in these analyses, which to some degree address uncertainty. There is no specific section addressing the uncertainty of costs, however, in the RIA.</t>
  </si>
  <si>
    <t>See above—the analyses ignore most of economics insights into human behavior.</t>
  </si>
  <si>
    <t>Yes, if the only relevant option is the proposed standard.</t>
  </si>
  <si>
    <t>Outcomes are measured by changes in national energy use and net present value of savings to consumers.</t>
  </si>
  <si>
    <t>A nice table presents the outcomes under all the approaches.</t>
  </si>
  <si>
    <t>There is a section devoted to this, but the way the price of  high-efficiency bulbs is calculated leaves much to be desired (no supply-and-demand analysis).</t>
  </si>
  <si>
    <t>There's only a cursory discussion.</t>
  </si>
  <si>
    <t>The analysis does not address this topic.</t>
  </si>
  <si>
    <t>Tha analysis does not establish performance measures and goals, however the DOE could presumably track effects on energy usage in the future to get a handle on this.</t>
  </si>
  <si>
    <t>The NPRM refers to analysis to choose the option that saves the most energy and is economically justified; this is indirect evidence the RIA was used. A graphic in the "analytical Framework" chapter shows how various parts of the analysis are supposed to affect various decisions.</t>
  </si>
  <si>
    <t>Tha analysis provides consumer cost savings due to energy efficiency, plus environmental benefits.</t>
  </si>
  <si>
    <t>When data is used, it is often without a source or only sourced to other DOE analyses. It is impossible for the reader to verify certain analytical techniques, for example, the use of the ImSET model in the Employment Impact Analysis. There are many dead links to surveys and other documents.</t>
  </si>
  <si>
    <t>The RIA could not be not found through regulations.gov or reginfo.gov; in fact, the NPRM could only be located on the DOE's website. A call was needed to find the “technical support document," which contains the RIA and much other analysis.</t>
  </si>
  <si>
    <t>Much of the economic analysis involves complex allusions to technical discussions. While this is clearly outlined earlier in the analysis, it is difficult for a non-lighting engineer to keep track of the concepts being discussed. As a standalone chapter, the RIA is not very comprehensible even to an economist. It references much other analysis (that is not in the RIA or proposed rule) as the bases for its cost and benefits estimations.</t>
  </si>
  <si>
    <t xml:space="preserve">Various proposals to induce energy-efficient bulb adoption are discussed, but the reasons why they would work or wouldn't are not very well described.  </t>
  </si>
  <si>
    <t>Various policies are considered and each projected energy savings is given a range; however, many assumptions going into calculating those ranges contain some uncertainty that is not addressed. A Monte Carlo analysis was performed.</t>
  </si>
  <si>
    <t>The analysis claims that consumers misperceive energy savings due to information costs or asymmetric information. It also suggests there are external environmental benefits.</t>
  </si>
  <si>
    <t>The analysis does not address uncertainty.</t>
  </si>
  <si>
    <t>The analysis provides a very broad list of nine alternatives, including non-regulatory actions (best practice).</t>
  </si>
  <si>
    <t>Various incentive mechanisms to encourage consumers (other than command-and-control regulations) are considered.</t>
  </si>
  <si>
    <t>Total Score</t>
  </si>
  <si>
    <t>See Topic 1 Tab</t>
  </si>
  <si>
    <t>See Topic 2 Tab</t>
  </si>
  <si>
    <t>See Topic 3 Tab</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</si>
</sst>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5">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b/>
      <sz val="10"/>
      <name val="Arial"/>
      <family val="2"/>
    </font>
    <font>
      <u val="single"/>
      <sz val="10"/>
      <color indexed="12"/>
      <name val="Arial"/>
      <family val="2"/>
    </font>
    <font>
      <sz val="8"/>
      <name val="Arial"/>
      <family val="2"/>
    </font>
    <font>
      <u val="single"/>
      <sz val="10"/>
      <color indexed="36"/>
      <name val="Arial"/>
      <family val="2"/>
    </font>
    <font>
      <sz val="12"/>
      <name val="Arial"/>
      <family val="2"/>
    </font>
    <font>
      <b/>
      <sz val="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3" tint="0.7999799847602844"/>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medium"/>
    </border>
    <border>
      <left style="thin"/>
      <right style="thin"/>
      <top>
        <color indexed="63"/>
      </top>
      <bottom>
        <color indexed="63"/>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22"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59">
    <xf numFmtId="0" fontId="0" fillId="0" borderId="0" xfId="0" applyAlignment="1">
      <alignment/>
    </xf>
    <xf numFmtId="0" fontId="19" fillId="0" borderId="0" xfId="0" applyFont="1" applyAlignment="1">
      <alignment/>
    </xf>
    <xf numFmtId="0" fontId="0" fillId="0" borderId="0" xfId="0" applyFont="1" applyBorder="1" applyAlignment="1">
      <alignment horizontal="left"/>
    </xf>
    <xf numFmtId="0" fontId="0" fillId="0" borderId="0" xfId="0" applyFont="1" applyBorder="1" applyAlignment="1">
      <alignment/>
    </xf>
    <xf numFmtId="0" fontId="18" fillId="24" borderId="0" xfId="0" applyFont="1" applyFill="1" applyBorder="1" applyAlignment="1">
      <alignment horizontal="center" wrapText="1"/>
    </xf>
    <xf numFmtId="0" fontId="0" fillId="0" borderId="0" xfId="0" applyFont="1" applyFill="1" applyBorder="1" applyAlignment="1">
      <alignment horizontal="left" wrapText="1"/>
    </xf>
    <xf numFmtId="0" fontId="18" fillId="0" borderId="0" xfId="0" applyFont="1" applyFill="1" applyBorder="1" applyAlignment="1">
      <alignment horizontal="center" wrapText="1"/>
    </xf>
    <xf numFmtId="0" fontId="0" fillId="0" borderId="0" xfId="0" applyFont="1" applyBorder="1" applyAlignment="1">
      <alignment horizontal="left" wrapText="1"/>
    </xf>
    <xf numFmtId="0" fontId="19" fillId="24" borderId="0" xfId="0" applyFont="1" applyFill="1" applyBorder="1" applyAlignment="1">
      <alignment wrapText="1"/>
    </xf>
    <xf numFmtId="0" fontId="0" fillId="24" borderId="0" xfId="0" applyFont="1" applyFill="1" applyBorder="1" applyAlignment="1">
      <alignment/>
    </xf>
    <xf numFmtId="0" fontId="19" fillId="24" borderId="0" xfId="0" applyFont="1" applyFill="1" applyBorder="1" applyAlignment="1">
      <alignment horizontal="left"/>
    </xf>
    <xf numFmtId="0" fontId="19" fillId="0" borderId="0" xfId="0" applyFont="1" applyBorder="1" applyAlignment="1">
      <alignment/>
    </xf>
    <xf numFmtId="0" fontId="0" fillId="0" borderId="0" xfId="0" applyFont="1" applyBorder="1" applyAlignment="1">
      <alignment wrapText="1"/>
    </xf>
    <xf numFmtId="0" fontId="0" fillId="0" borderId="10" xfId="0" applyBorder="1" applyAlignment="1">
      <alignment/>
    </xf>
    <xf numFmtId="0" fontId="0" fillId="0" borderId="11" xfId="0" applyBorder="1" applyAlignment="1">
      <alignment/>
    </xf>
    <xf numFmtId="0" fontId="0" fillId="0" borderId="12" xfId="0" applyFill="1" applyBorder="1" applyAlignment="1">
      <alignment/>
    </xf>
    <xf numFmtId="14" fontId="0" fillId="0" borderId="0" xfId="0" applyNumberFormat="1" applyAlignment="1">
      <alignment/>
    </xf>
    <xf numFmtId="0" fontId="0" fillId="0" borderId="10" xfId="0" applyFont="1" applyBorder="1" applyAlignment="1">
      <alignment horizontal="left"/>
    </xf>
    <xf numFmtId="0" fontId="0" fillId="0" borderId="10" xfId="0" applyFont="1" applyBorder="1" applyAlignment="1">
      <alignment wrapText="1"/>
    </xf>
    <xf numFmtId="0" fontId="0" fillId="0" borderId="0" xfId="0" applyFont="1" applyAlignment="1">
      <alignment/>
    </xf>
    <xf numFmtId="0" fontId="19" fillId="24" borderId="10" xfId="0" applyFont="1" applyFill="1" applyBorder="1" applyAlignment="1">
      <alignment/>
    </xf>
    <xf numFmtId="0" fontId="19" fillId="24" borderId="10" xfId="0" applyFont="1" applyFill="1" applyBorder="1" applyAlignment="1">
      <alignment horizontal="left"/>
    </xf>
    <xf numFmtId="0" fontId="19" fillId="24" borderId="10" xfId="0" applyFont="1" applyFill="1" applyBorder="1" applyAlignment="1">
      <alignment wrapText="1"/>
    </xf>
    <xf numFmtId="0" fontId="23" fillId="0" borderId="10" xfId="0" applyFont="1" applyBorder="1" applyAlignment="1">
      <alignment wrapText="1"/>
    </xf>
    <xf numFmtId="0" fontId="23" fillId="0" borderId="10" xfId="0" applyFont="1" applyBorder="1" applyAlignment="1">
      <alignment horizontal="left" wrapText="1"/>
    </xf>
    <xf numFmtId="0" fontId="0" fillId="0" borderId="0" xfId="0" applyFont="1" applyAlignment="1">
      <alignment horizontal="left"/>
    </xf>
    <xf numFmtId="0" fontId="0" fillId="0" borderId="0" xfId="0" applyFont="1" applyAlignment="1">
      <alignment wrapText="1"/>
    </xf>
    <xf numFmtId="0" fontId="19" fillId="25" borderId="10" xfId="0" applyFont="1" applyFill="1" applyBorder="1" applyAlignment="1">
      <alignment horizontal="left"/>
    </xf>
    <xf numFmtId="0" fontId="19" fillId="25" borderId="10" xfId="0" applyFont="1" applyFill="1" applyBorder="1" applyAlignment="1">
      <alignment wrapText="1"/>
    </xf>
    <xf numFmtId="0" fontId="23" fillId="24" borderId="10" xfId="0" applyFont="1" applyFill="1" applyBorder="1" applyAlignment="1">
      <alignment wrapText="1"/>
    </xf>
    <xf numFmtId="0" fontId="0" fillId="24" borderId="10" xfId="0" applyFont="1" applyFill="1" applyBorder="1" applyAlignment="1">
      <alignment horizontal="left"/>
    </xf>
    <xf numFmtId="0" fontId="0" fillId="24" borderId="10" xfId="0" applyFont="1" applyFill="1" applyBorder="1" applyAlignment="1">
      <alignment/>
    </xf>
    <xf numFmtId="0" fontId="0" fillId="24" borderId="10" xfId="0" applyFont="1" applyFill="1" applyBorder="1" applyAlignment="1">
      <alignment wrapText="1"/>
    </xf>
    <xf numFmtId="0" fontId="0" fillId="0" borderId="10" xfId="0" applyFont="1" applyBorder="1" applyAlignment="1">
      <alignment/>
    </xf>
    <xf numFmtId="0" fontId="0" fillId="0" borderId="0" xfId="0" applyFont="1" applyFill="1" applyAlignment="1">
      <alignment/>
    </xf>
    <xf numFmtId="0" fontId="0" fillId="24" borderId="0" xfId="0" applyFont="1" applyFill="1" applyBorder="1" applyAlignment="1">
      <alignment horizontal="left"/>
    </xf>
    <xf numFmtId="0" fontId="19" fillId="24" borderId="0" xfId="0" applyFont="1" applyFill="1" applyBorder="1" applyAlignment="1">
      <alignment horizontal="left" wrapText="1"/>
    </xf>
    <xf numFmtId="0" fontId="0" fillId="0" borderId="0" xfId="0" applyFont="1" applyFill="1" applyBorder="1" applyAlignment="1">
      <alignment/>
    </xf>
    <xf numFmtId="0" fontId="19" fillId="0" borderId="0" xfId="0" applyFont="1" applyFill="1" applyBorder="1" applyAlignment="1">
      <alignment/>
    </xf>
    <xf numFmtId="0" fontId="19" fillId="24" borderId="0" xfId="0" applyFont="1" applyFill="1" applyBorder="1" applyAlignment="1">
      <alignment/>
    </xf>
    <xf numFmtId="0" fontId="19" fillId="24" borderId="0" xfId="0" applyFont="1" applyFill="1" applyBorder="1" applyAlignment="1">
      <alignment/>
    </xf>
    <xf numFmtId="0" fontId="0" fillId="0" borderId="0" xfId="0" applyBorder="1" applyAlignment="1">
      <alignment/>
    </xf>
    <xf numFmtId="0" fontId="0" fillId="0" borderId="0" xfId="0" applyBorder="1" applyAlignment="1">
      <alignment horizontal="right"/>
    </xf>
    <xf numFmtId="0" fontId="19" fillId="0" borderId="0" xfId="0" applyFont="1" applyBorder="1" applyAlignment="1">
      <alignment horizontal="left"/>
    </xf>
    <xf numFmtId="0" fontId="0" fillId="0" borderId="0" xfId="0" applyFill="1" applyAlignment="1">
      <alignment/>
    </xf>
    <xf numFmtId="0" fontId="0" fillId="0" borderId="10" xfId="54" applyNumberFormat="1" applyFont="1" applyBorder="1" applyAlignment="1" applyProtection="1">
      <alignment vertical="distributed"/>
      <protection/>
    </xf>
    <xf numFmtId="0" fontId="0" fillId="0" borderId="10" xfId="0" applyBorder="1" applyAlignment="1">
      <alignment wrapText="1"/>
    </xf>
    <xf numFmtId="0" fontId="0" fillId="24" borderId="0" xfId="0" applyFont="1" applyFill="1" applyBorder="1" applyAlignment="1">
      <alignment horizontal="left" wrapText="1"/>
    </xf>
    <xf numFmtId="0" fontId="0" fillId="24" borderId="0" xfId="0" applyFont="1" applyFill="1" applyBorder="1" applyAlignment="1">
      <alignment horizontal="left"/>
    </xf>
    <xf numFmtId="0" fontId="24" fillId="0" borderId="0" xfId="0" applyFont="1" applyBorder="1" applyAlignment="1">
      <alignment horizontal="center" wrapText="1"/>
    </xf>
    <xf numFmtId="0" fontId="0" fillId="0" borderId="0" xfId="0" applyFont="1" applyBorder="1" applyAlignment="1">
      <alignment horizontal="left" wrapText="1"/>
    </xf>
    <xf numFmtId="0" fontId="19" fillId="24" borderId="0" xfId="0" applyFont="1" applyFill="1" applyBorder="1" applyAlignment="1">
      <alignment horizontal="left" wrapText="1"/>
    </xf>
    <xf numFmtId="14" fontId="0" fillId="0" borderId="0" xfId="0" applyNumberFormat="1" applyFont="1" applyBorder="1" applyAlignment="1">
      <alignment horizontal="left" wrapText="1"/>
    </xf>
    <xf numFmtId="0" fontId="0" fillId="0" borderId="0" xfId="0" applyFont="1" applyBorder="1" applyAlignment="1">
      <alignment horizontal="left" vertical="top" wrapText="1"/>
    </xf>
    <xf numFmtId="0" fontId="0" fillId="0" borderId="0" xfId="54" applyFont="1" applyBorder="1" applyAlignment="1" applyProtection="1">
      <alignment horizontal="left"/>
      <protection/>
    </xf>
    <xf numFmtId="0" fontId="24" fillId="0" borderId="13" xfId="0" applyFont="1" applyBorder="1" applyAlignment="1">
      <alignment horizontal="center"/>
    </xf>
    <xf numFmtId="0" fontId="23" fillId="0" borderId="14" xfId="0" applyFont="1" applyBorder="1" applyAlignment="1">
      <alignment horizontal="center"/>
    </xf>
    <xf numFmtId="0" fontId="23" fillId="0" borderId="15" xfId="0" applyFont="1" applyBorder="1" applyAlignment="1">
      <alignment horizontal="center"/>
    </xf>
    <xf numFmtId="0" fontId="24" fillId="0" borderId="10" xfId="0"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39"/>
  <sheetViews>
    <sheetView tabSelected="1" zoomScalePageLayoutView="0" workbookViewId="0" topLeftCell="A1">
      <selection activeCell="A1" sqref="A1:D1"/>
    </sheetView>
  </sheetViews>
  <sheetFormatPr defaultColWidth="9.140625" defaultRowHeight="12.75"/>
  <cols>
    <col min="1" max="1" width="62.57421875" style="12" customWidth="1"/>
    <col min="2" max="2" width="7.7109375" style="3" customWidth="1"/>
    <col min="3" max="4" width="9.140625" style="3" customWidth="1"/>
    <col min="5" max="5" width="9.140625" style="37" customWidth="1"/>
    <col min="6" max="16384" width="9.140625" style="3" customWidth="1"/>
  </cols>
  <sheetData>
    <row r="1" spans="1:4" ht="15.75">
      <c r="A1" s="49" t="s">
        <v>0</v>
      </c>
      <c r="B1" s="49"/>
      <c r="C1" s="49"/>
      <c r="D1" s="49"/>
    </row>
    <row r="2" spans="1:4" ht="12.75">
      <c r="A2" s="36" t="s">
        <v>1</v>
      </c>
      <c r="B2" s="4"/>
      <c r="C2" s="4"/>
      <c r="D2" s="4"/>
    </row>
    <row r="3" spans="1:4" ht="12.75">
      <c r="A3" s="5" t="s">
        <v>42</v>
      </c>
      <c r="B3" s="6"/>
      <c r="C3" s="6"/>
      <c r="D3" s="6"/>
    </row>
    <row r="4" spans="1:4" ht="12.75">
      <c r="A4" s="36" t="s">
        <v>2</v>
      </c>
      <c r="B4" s="4"/>
      <c r="C4" s="4"/>
      <c r="D4" s="4"/>
    </row>
    <row r="5" spans="1:4" ht="12.75">
      <c r="A5" s="50" t="s">
        <v>38</v>
      </c>
      <c r="B5" s="50"/>
      <c r="C5" s="50"/>
      <c r="D5" s="50"/>
    </row>
    <row r="6" spans="1:4" ht="12.75">
      <c r="A6" s="51" t="s">
        <v>3</v>
      </c>
      <c r="B6" s="51"/>
      <c r="C6" s="51"/>
      <c r="D6" s="51"/>
    </row>
    <row r="7" spans="1:4" ht="12.75">
      <c r="A7" s="7" t="s">
        <v>4</v>
      </c>
      <c r="B7" s="48" t="s">
        <v>5</v>
      </c>
      <c r="C7" s="48"/>
      <c r="D7" s="7" t="s">
        <v>6</v>
      </c>
    </row>
    <row r="8" spans="1:4" ht="12.75">
      <c r="A8" s="36" t="s">
        <v>7</v>
      </c>
      <c r="B8" s="51" t="s">
        <v>8</v>
      </c>
      <c r="C8" s="51"/>
      <c r="D8" s="51"/>
    </row>
    <row r="9" spans="1:4" ht="12.75">
      <c r="A9" s="7" t="s">
        <v>9</v>
      </c>
      <c r="B9" s="52">
        <v>39916</v>
      </c>
      <c r="C9" s="50"/>
      <c r="D9" s="50"/>
    </row>
    <row r="10" spans="1:4" ht="12.75">
      <c r="A10" s="8" t="s">
        <v>10</v>
      </c>
      <c r="B10" s="9"/>
      <c r="C10" s="9"/>
      <c r="D10" s="9"/>
    </row>
    <row r="11" spans="1:4" ht="12.75">
      <c r="A11" s="53" t="s">
        <v>39</v>
      </c>
      <c r="B11" s="53"/>
      <c r="C11" s="53"/>
      <c r="D11" s="53"/>
    </row>
    <row r="12" spans="1:4" ht="12.75">
      <c r="A12" s="53"/>
      <c r="B12" s="53"/>
      <c r="C12" s="53"/>
      <c r="D12" s="53"/>
    </row>
    <row r="13" spans="1:4" ht="12" customHeight="1">
      <c r="A13" s="53"/>
      <c r="B13" s="53"/>
      <c r="C13" s="53"/>
      <c r="D13" s="53"/>
    </row>
    <row r="14" spans="1:4" ht="146.25" customHeight="1" hidden="1">
      <c r="A14" s="53"/>
      <c r="B14" s="53"/>
      <c r="C14" s="53"/>
      <c r="D14" s="53"/>
    </row>
    <row r="15" spans="1:5" s="11" customFormat="1" ht="12.75">
      <c r="A15" s="8" t="s">
        <v>47</v>
      </c>
      <c r="B15" s="10" t="s">
        <v>11</v>
      </c>
      <c r="C15" s="10" t="s">
        <v>12</v>
      </c>
      <c r="D15" s="10"/>
      <c r="E15" s="38"/>
    </row>
    <row r="16" spans="1:4" ht="25.5">
      <c r="A16" s="12" t="s">
        <v>48</v>
      </c>
      <c r="B16" s="2">
        <f>'Topic 1 - Openness'!B3</f>
        <v>1</v>
      </c>
      <c r="C16" s="54" t="s">
        <v>125</v>
      </c>
      <c r="D16" s="54"/>
    </row>
    <row r="17" spans="1:4" ht="12.75">
      <c r="A17" s="12" t="s">
        <v>49</v>
      </c>
      <c r="B17" s="2">
        <f>'Topic 1 - Openness'!B4</f>
        <v>2</v>
      </c>
      <c r="C17" s="54" t="s">
        <v>125</v>
      </c>
      <c r="D17" s="54"/>
    </row>
    <row r="18" spans="1:4" ht="12.75">
      <c r="A18" s="12" t="s">
        <v>50</v>
      </c>
      <c r="B18" s="2">
        <f>'Topic 1 - Openness'!B5</f>
        <v>2</v>
      </c>
      <c r="C18" s="54" t="s">
        <v>125</v>
      </c>
      <c r="D18" s="54"/>
    </row>
    <row r="19" spans="1:4" ht="31.5" customHeight="1">
      <c r="A19" s="12" t="s">
        <v>51</v>
      </c>
      <c r="B19" s="2">
        <f>'Topic 1 - Openness'!B6</f>
        <v>1</v>
      </c>
      <c r="C19" s="54" t="s">
        <v>125</v>
      </c>
      <c r="D19" s="54"/>
    </row>
    <row r="20" spans="1:4" ht="12.75">
      <c r="A20" s="47" t="s">
        <v>57</v>
      </c>
      <c r="B20" s="48">
        <f>B16+B17+B18+B19</f>
        <v>6</v>
      </c>
      <c r="C20" s="35"/>
      <c r="D20" s="35"/>
    </row>
    <row r="21" spans="1:4" ht="12.75">
      <c r="A21" s="47"/>
      <c r="B21" s="48"/>
      <c r="C21" s="35"/>
      <c r="D21" s="35"/>
    </row>
    <row r="22" spans="1:4" ht="12.75">
      <c r="A22" s="7"/>
      <c r="B22" s="2"/>
      <c r="C22" s="2"/>
      <c r="D22" s="2"/>
    </row>
    <row r="23" spans="1:5" s="11" customFormat="1" ht="12.75">
      <c r="A23" s="8" t="s">
        <v>52</v>
      </c>
      <c r="B23" s="10" t="s">
        <v>11</v>
      </c>
      <c r="C23" s="10" t="s">
        <v>12</v>
      </c>
      <c r="D23" s="10"/>
      <c r="E23" s="38"/>
    </row>
    <row r="24" spans="1:4" ht="25.5">
      <c r="A24" s="12" t="s">
        <v>53</v>
      </c>
      <c r="B24" s="2">
        <f>'Topic 2 - Analysis'!B4</f>
        <v>3</v>
      </c>
      <c r="C24" s="54" t="s">
        <v>126</v>
      </c>
      <c r="D24" s="54"/>
    </row>
    <row r="25" spans="1:4" ht="38.25">
      <c r="A25" s="12" t="s">
        <v>54</v>
      </c>
      <c r="B25" s="2">
        <f>'Topic 2 - Analysis'!B10</f>
        <v>1</v>
      </c>
      <c r="C25" s="54" t="s">
        <v>126</v>
      </c>
      <c r="D25" s="54"/>
    </row>
    <row r="26" spans="1:4" ht="25.5">
      <c r="A26" s="12" t="s">
        <v>55</v>
      </c>
      <c r="B26" s="2">
        <f>'Topic 2 - Analysis'!B15</f>
        <v>4</v>
      </c>
      <c r="C26" s="54" t="s">
        <v>126</v>
      </c>
      <c r="D26" s="54"/>
    </row>
    <row r="27" spans="1:4" ht="12.75">
      <c r="A27" s="12" t="s">
        <v>56</v>
      </c>
      <c r="B27" s="2">
        <f>'Topic 2 - Analysis'!B20</f>
        <v>3</v>
      </c>
      <c r="C27" s="54" t="s">
        <v>126</v>
      </c>
      <c r="D27" s="54"/>
    </row>
    <row r="28" spans="1:4" ht="12.75">
      <c r="A28" s="47" t="s">
        <v>58</v>
      </c>
      <c r="B28" s="48">
        <f>B24+B25+B26+B27</f>
        <v>11</v>
      </c>
      <c r="C28" s="35"/>
      <c r="D28" s="35"/>
    </row>
    <row r="29" spans="1:4" ht="12.75">
      <c r="A29" s="47"/>
      <c r="B29" s="48"/>
      <c r="C29" s="35"/>
      <c r="D29" s="35"/>
    </row>
    <row r="30" spans="1:4" ht="12.75">
      <c r="A30" s="7"/>
      <c r="B30" s="2"/>
      <c r="C30" s="2"/>
      <c r="D30" s="2"/>
    </row>
    <row r="31" spans="1:5" s="11" customFormat="1" ht="12.75">
      <c r="A31" s="8" t="s">
        <v>59</v>
      </c>
      <c r="B31" s="10" t="s">
        <v>11</v>
      </c>
      <c r="C31" s="10" t="s">
        <v>12</v>
      </c>
      <c r="D31" s="10"/>
      <c r="E31" s="38"/>
    </row>
    <row r="32" spans="1:4" ht="25.5">
      <c r="A32" s="12" t="s">
        <v>60</v>
      </c>
      <c r="B32" s="2">
        <f>'Topic 3 - Use'!B3</f>
        <v>4</v>
      </c>
      <c r="C32" s="54" t="s">
        <v>127</v>
      </c>
      <c r="D32" s="54"/>
    </row>
    <row r="33" spans="1:4" s="37" customFormat="1" ht="25.5">
      <c r="A33" s="12" t="s">
        <v>61</v>
      </c>
      <c r="B33" s="2">
        <f>'Topic 3 - Use'!B4</f>
        <v>5</v>
      </c>
      <c r="C33" s="54" t="s">
        <v>127</v>
      </c>
      <c r="D33" s="54"/>
    </row>
    <row r="34" spans="1:4" s="37" customFormat="1" ht="25.5">
      <c r="A34" s="12" t="s">
        <v>62</v>
      </c>
      <c r="B34" s="2">
        <f>'Topic 3 - Use'!B5</f>
        <v>1</v>
      </c>
      <c r="C34" s="54" t="s">
        <v>127</v>
      </c>
      <c r="D34" s="54"/>
    </row>
    <row r="35" spans="1:4" s="37" customFormat="1" ht="38.25">
      <c r="A35" s="12" t="s">
        <v>63</v>
      </c>
      <c r="B35" s="2">
        <f>'Topic 3 - Use'!B6</f>
        <v>0</v>
      </c>
      <c r="C35" s="54" t="s">
        <v>127</v>
      </c>
      <c r="D35" s="54"/>
    </row>
    <row r="36" spans="1:4" s="37" customFormat="1" ht="15.75" customHeight="1">
      <c r="A36" s="47" t="s">
        <v>64</v>
      </c>
      <c r="B36" s="48">
        <f>B32+B33+B34+B35</f>
        <v>10</v>
      </c>
      <c r="C36" s="35"/>
      <c r="D36" s="35"/>
    </row>
    <row r="37" spans="1:4" s="37" customFormat="1" ht="12.75">
      <c r="A37" s="47"/>
      <c r="B37" s="48"/>
      <c r="C37" s="35"/>
      <c r="D37" s="35"/>
    </row>
    <row r="39" spans="1:4" s="37" customFormat="1" ht="12.75">
      <c r="A39" s="8" t="s">
        <v>124</v>
      </c>
      <c r="B39" s="39">
        <f>SUM(B20,B28,B36)</f>
        <v>27</v>
      </c>
      <c r="C39" s="40"/>
      <c r="D39" s="40"/>
    </row>
  </sheetData>
  <sheetProtection/>
  <mergeCells count="25">
    <mergeCell ref="C33:D33"/>
    <mergeCell ref="C34:D34"/>
    <mergeCell ref="C16:D16"/>
    <mergeCell ref="C17:D17"/>
    <mergeCell ref="C18:D18"/>
    <mergeCell ref="C19:D19"/>
    <mergeCell ref="A36:A37"/>
    <mergeCell ref="B36:B37"/>
    <mergeCell ref="C24:D24"/>
    <mergeCell ref="C25:D25"/>
    <mergeCell ref="C26:D26"/>
    <mergeCell ref="C27:D27"/>
    <mergeCell ref="A28:A29"/>
    <mergeCell ref="C35:D35"/>
    <mergeCell ref="B28:B29"/>
    <mergeCell ref="C32:D32"/>
    <mergeCell ref="A20:A21"/>
    <mergeCell ref="B20:B21"/>
    <mergeCell ref="A1:D1"/>
    <mergeCell ref="A5:D5"/>
    <mergeCell ref="A6:D6"/>
    <mergeCell ref="B8:D8"/>
    <mergeCell ref="B9:D9"/>
    <mergeCell ref="A11:D14"/>
    <mergeCell ref="B7:C7"/>
  </mergeCells>
  <printOptions/>
  <pageMargins left="0.75" right="0.75" top="1" bottom="1" header="0.5" footer="0.5"/>
  <pageSetup horizontalDpi="600" verticalDpi="600" orientation="portrait" r:id="rId1"/>
  <rowBreaks count="1" manualBreakCount="1">
    <brk id="33" max="255" man="1"/>
  </rowBreaks>
</worksheet>
</file>

<file path=xl/worksheets/sheet2.xml><?xml version="1.0" encoding="utf-8"?>
<worksheet xmlns="http://schemas.openxmlformats.org/spreadsheetml/2006/main" xmlns:r="http://schemas.openxmlformats.org/officeDocument/2006/relationships">
  <dimension ref="A1:AR18"/>
  <sheetViews>
    <sheetView zoomScalePageLayoutView="0" workbookViewId="0" topLeftCell="A1">
      <selection activeCell="C18" sqref="C18"/>
    </sheetView>
  </sheetViews>
  <sheetFormatPr defaultColWidth="9.140625" defaultRowHeight="12.75"/>
  <cols>
    <col min="1" max="1" width="10.57421875" style="0" customWidth="1"/>
    <col min="5" max="5" width="13.8515625" style="0" customWidth="1"/>
    <col min="7" max="7" width="13.421875" style="0" customWidth="1"/>
    <col min="8" max="9" width="14.00390625" style="0" customWidth="1"/>
    <col min="10" max="10" width="11.7109375" style="0" customWidth="1"/>
  </cols>
  <sheetData>
    <row r="1" spans="1:44" ht="13.5" thickBot="1">
      <c r="A1" s="11" t="s">
        <v>13</v>
      </c>
      <c r="B1" s="11" t="s">
        <v>14</v>
      </c>
      <c r="C1" s="11" t="s">
        <v>11</v>
      </c>
      <c r="D1" s="1"/>
      <c r="E1" s="1"/>
      <c r="F1" s="1"/>
      <c r="G1" s="1"/>
      <c r="H1" s="1"/>
      <c r="I1" s="1"/>
      <c r="J1" s="1"/>
      <c r="K1" s="1"/>
      <c r="L1" s="1"/>
      <c r="M1" s="1"/>
      <c r="N1" s="1"/>
      <c r="O1" s="1"/>
      <c r="P1" s="1"/>
      <c r="Q1" s="1"/>
      <c r="R1" s="1"/>
      <c r="S1" s="1"/>
      <c r="T1" s="1"/>
      <c r="U1" s="1"/>
      <c r="V1" s="1"/>
      <c r="W1" s="1"/>
      <c r="X1" s="1"/>
      <c r="Y1" s="1"/>
      <c r="Z1" s="1"/>
      <c r="AA1" s="1"/>
      <c r="AB1" s="1"/>
      <c r="AC1" s="1"/>
      <c r="AD1" s="1"/>
      <c r="AE1" s="1"/>
      <c r="AF1" s="13"/>
      <c r="AG1" s="13"/>
      <c r="AH1" s="13"/>
      <c r="AI1" s="13"/>
      <c r="AJ1" s="13"/>
      <c r="AK1" s="13"/>
      <c r="AL1" s="13"/>
      <c r="AM1" s="13"/>
      <c r="AN1" s="14"/>
      <c r="AO1" s="15"/>
      <c r="AP1" s="15"/>
      <c r="AQ1" s="15"/>
      <c r="AR1" s="15"/>
    </row>
    <row r="2" spans="1:5" ht="12.75">
      <c r="A2" s="41">
        <v>1</v>
      </c>
      <c r="B2" s="41" t="s">
        <v>15</v>
      </c>
      <c r="C2" s="42">
        <f>Scoring!B16</f>
        <v>1</v>
      </c>
      <c r="D2" s="16"/>
      <c r="E2" s="16"/>
    </row>
    <row r="3" spans="1:3" ht="12.75">
      <c r="A3" s="41">
        <v>1</v>
      </c>
      <c r="B3" s="41" t="s">
        <v>16</v>
      </c>
      <c r="C3" s="42">
        <f>Scoring!B17</f>
        <v>2</v>
      </c>
    </row>
    <row r="4" spans="1:3" ht="12.75">
      <c r="A4" s="41">
        <v>1</v>
      </c>
      <c r="B4" s="41" t="s">
        <v>17</v>
      </c>
      <c r="C4" s="42">
        <f>Scoring!B18</f>
        <v>2</v>
      </c>
    </row>
    <row r="5" spans="1:3" ht="12.75">
      <c r="A5" s="41">
        <v>1</v>
      </c>
      <c r="B5" s="41" t="s">
        <v>18</v>
      </c>
      <c r="C5" s="42">
        <f>Scoring!B19</f>
        <v>1</v>
      </c>
    </row>
    <row r="6" spans="1:3" ht="12.75">
      <c r="A6" s="11">
        <v>1</v>
      </c>
      <c r="B6" s="11" t="s">
        <v>19</v>
      </c>
      <c r="C6" s="43">
        <f>Scoring!B20</f>
        <v>6</v>
      </c>
    </row>
    <row r="7" spans="1:3" ht="12.75">
      <c r="A7" s="41">
        <v>2</v>
      </c>
      <c r="B7" s="41" t="s">
        <v>15</v>
      </c>
      <c r="C7" s="42">
        <f>Scoring!B24</f>
        <v>3</v>
      </c>
    </row>
    <row r="8" spans="1:3" ht="12.75">
      <c r="A8" s="41">
        <v>2</v>
      </c>
      <c r="B8" s="41" t="s">
        <v>16</v>
      </c>
      <c r="C8" s="42">
        <f>Scoring!B25</f>
        <v>1</v>
      </c>
    </row>
    <row r="9" spans="1:3" ht="12.75">
      <c r="A9" s="41">
        <v>2</v>
      </c>
      <c r="B9" s="41" t="s">
        <v>17</v>
      </c>
      <c r="C9" s="42">
        <f>Scoring!B26</f>
        <v>4</v>
      </c>
    </row>
    <row r="10" spans="1:3" ht="12.75">
      <c r="A10" s="41">
        <v>2</v>
      </c>
      <c r="B10" s="41" t="s">
        <v>18</v>
      </c>
      <c r="C10" s="42">
        <f>Scoring!B27</f>
        <v>3</v>
      </c>
    </row>
    <row r="11" spans="1:3" ht="12.75">
      <c r="A11" s="11">
        <v>2</v>
      </c>
      <c r="B11" s="11" t="s">
        <v>19</v>
      </c>
      <c r="C11" s="43">
        <f>Scoring!B28</f>
        <v>11</v>
      </c>
    </row>
    <row r="12" spans="1:3" ht="12.75">
      <c r="A12" s="41">
        <v>3</v>
      </c>
      <c r="B12" s="41" t="s">
        <v>15</v>
      </c>
      <c r="C12" s="42">
        <f>Scoring!B32</f>
        <v>4</v>
      </c>
    </row>
    <row r="13" spans="1:3" ht="12.75">
      <c r="A13" s="41">
        <v>3</v>
      </c>
      <c r="B13" s="41" t="s">
        <v>16</v>
      </c>
      <c r="C13" s="42">
        <f>Scoring!B33</f>
        <v>5</v>
      </c>
    </row>
    <row r="14" spans="1:3" ht="12.75">
      <c r="A14" s="41">
        <v>3</v>
      </c>
      <c r="B14" s="41" t="s">
        <v>17</v>
      </c>
      <c r="C14" s="42">
        <f>Scoring!B34</f>
        <v>1</v>
      </c>
    </row>
    <row r="15" spans="1:3" ht="12.75">
      <c r="A15" s="41">
        <v>3</v>
      </c>
      <c r="B15" s="41" t="s">
        <v>18</v>
      </c>
      <c r="C15" s="42">
        <f>Scoring!B35</f>
        <v>0</v>
      </c>
    </row>
    <row r="16" spans="1:3" ht="12.75">
      <c r="A16" s="11">
        <v>3</v>
      </c>
      <c r="B16" s="11" t="s">
        <v>19</v>
      </c>
      <c r="C16" s="43">
        <f>Scoring!B36</f>
        <v>10</v>
      </c>
    </row>
    <row r="17" spans="1:3" ht="12.75">
      <c r="A17" s="41"/>
      <c r="B17" s="41"/>
      <c r="C17" s="42"/>
    </row>
    <row r="18" spans="1:4" ht="12.75">
      <c r="A18" s="11" t="s">
        <v>124</v>
      </c>
      <c r="B18" s="11"/>
      <c r="C18" s="43">
        <f>SUM(C6,C11,C16)</f>
        <v>27</v>
      </c>
      <c r="D18" s="44"/>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6"/>
  <sheetViews>
    <sheetView zoomScalePageLayoutView="0" workbookViewId="0" topLeftCell="A4">
      <selection activeCell="D6" sqref="D6"/>
    </sheetView>
  </sheetViews>
  <sheetFormatPr defaultColWidth="9.140625" defaultRowHeight="12.75"/>
  <cols>
    <col min="1" max="1" width="29.140625" style="19" customWidth="1"/>
    <col min="2" max="2" width="5.8515625" style="25" customWidth="1"/>
    <col min="3" max="3" width="9.28125" style="25" customWidth="1"/>
    <col min="4" max="4" width="31.57421875" style="26" customWidth="1"/>
    <col min="5" max="16384" width="9.140625" style="19" customWidth="1"/>
  </cols>
  <sheetData>
    <row r="1" spans="1:4" ht="15.75">
      <c r="A1" s="55" t="s">
        <v>47</v>
      </c>
      <c r="B1" s="56"/>
      <c r="C1" s="56"/>
      <c r="D1" s="57"/>
    </row>
    <row r="2" spans="1:4" ht="12.75">
      <c r="A2" s="20" t="s">
        <v>100</v>
      </c>
      <c r="B2" s="21" t="s">
        <v>11</v>
      </c>
      <c r="C2" s="21" t="s">
        <v>20</v>
      </c>
      <c r="D2" s="22" t="s">
        <v>21</v>
      </c>
    </row>
    <row r="3" spans="1:4" ht="102">
      <c r="A3" s="23" t="s">
        <v>91</v>
      </c>
      <c r="B3" s="24">
        <v>1</v>
      </c>
      <c r="C3" s="17">
        <v>1</v>
      </c>
      <c r="D3" s="45" t="s">
        <v>116</v>
      </c>
    </row>
    <row r="4" spans="1:4" ht="127.5">
      <c r="A4" s="23" t="s">
        <v>92</v>
      </c>
      <c r="B4" s="24">
        <v>2</v>
      </c>
      <c r="C4" s="17">
        <v>2</v>
      </c>
      <c r="D4" s="46" t="s">
        <v>115</v>
      </c>
    </row>
    <row r="5" spans="1:4" ht="191.25">
      <c r="A5" s="23" t="s">
        <v>50</v>
      </c>
      <c r="B5" s="24">
        <v>2</v>
      </c>
      <c r="C5" s="17">
        <v>3</v>
      </c>
      <c r="D5" s="46" t="s">
        <v>102</v>
      </c>
    </row>
    <row r="6" spans="1:4" ht="165.75">
      <c r="A6" s="23" t="s">
        <v>93</v>
      </c>
      <c r="B6" s="24">
        <v>1</v>
      </c>
      <c r="C6" s="17">
        <v>4</v>
      </c>
      <c r="D6" s="46" t="s">
        <v>117</v>
      </c>
    </row>
  </sheetData>
  <sheetProtection/>
  <mergeCells count="1">
    <mergeCell ref="A1:D1"/>
  </mergeCells>
  <printOptions/>
  <pageMargins left="0.75" right="0.75" top="1" bottom="1" header="0.5" footer="0.5"/>
  <pageSetup horizontalDpi="600" verticalDpi="600" orientation="portrait" r:id="rId1"/>
  <rowBreaks count="1" manualBreakCount="1">
    <brk id="5" max="255" man="1"/>
  </rowBreaks>
</worksheet>
</file>

<file path=xl/worksheets/sheet4.xml><?xml version="1.0" encoding="utf-8"?>
<worksheet xmlns="http://schemas.openxmlformats.org/spreadsheetml/2006/main" xmlns:r="http://schemas.openxmlformats.org/officeDocument/2006/relationships">
  <dimension ref="A1:D29"/>
  <sheetViews>
    <sheetView zoomScalePageLayoutView="0" workbookViewId="0" topLeftCell="A25">
      <selection activeCell="D29" sqref="D29"/>
    </sheetView>
  </sheetViews>
  <sheetFormatPr defaultColWidth="9.140625" defaultRowHeight="12.75"/>
  <cols>
    <col min="1" max="1" width="29.00390625" style="26" customWidth="1"/>
    <col min="2" max="2" width="7.140625" style="25" customWidth="1"/>
    <col min="3" max="3" width="9.28125" style="19" customWidth="1"/>
    <col min="4" max="4" width="41.7109375" style="26" customWidth="1"/>
    <col min="5" max="16384" width="9.140625" style="19" customWidth="1"/>
  </cols>
  <sheetData>
    <row r="1" spans="1:4" ht="14.25" customHeight="1">
      <c r="A1" s="58" t="s">
        <v>52</v>
      </c>
      <c r="B1" s="58"/>
      <c r="C1" s="58"/>
      <c r="D1" s="58"/>
    </row>
    <row r="2" spans="1:4" ht="12.75">
      <c r="A2" s="20" t="s">
        <v>100</v>
      </c>
      <c r="B2" s="21" t="s">
        <v>11</v>
      </c>
      <c r="C2" s="21" t="s">
        <v>20</v>
      </c>
      <c r="D2" s="22" t="s">
        <v>21</v>
      </c>
    </row>
    <row r="3" spans="1:4" ht="12.75">
      <c r="A3" s="18"/>
      <c r="B3" s="27"/>
      <c r="C3" s="27"/>
      <c r="D3" s="28"/>
    </row>
    <row r="4" spans="1:4" ht="90">
      <c r="A4" s="29" t="s">
        <v>87</v>
      </c>
      <c r="B4" s="30">
        <f>ROUND(AVERAGE(B5:B9),0)</f>
        <v>3</v>
      </c>
      <c r="C4" s="31"/>
      <c r="D4" s="32"/>
    </row>
    <row r="5" spans="1:4" ht="60">
      <c r="A5" s="24" t="s">
        <v>22</v>
      </c>
      <c r="B5" s="17">
        <v>4</v>
      </c>
      <c r="C5" s="33" t="s">
        <v>65</v>
      </c>
      <c r="D5" s="46" t="s">
        <v>114</v>
      </c>
    </row>
    <row r="6" spans="1:4" ht="45">
      <c r="A6" s="24" t="s">
        <v>23</v>
      </c>
      <c r="B6" s="17">
        <v>4</v>
      </c>
      <c r="C6" s="33" t="s">
        <v>66</v>
      </c>
      <c r="D6" s="46" t="s">
        <v>107</v>
      </c>
    </row>
    <row r="7" spans="1:4" ht="75">
      <c r="A7" s="24" t="s">
        <v>24</v>
      </c>
      <c r="B7" s="17">
        <v>1</v>
      </c>
      <c r="C7" s="33" t="s">
        <v>67</v>
      </c>
      <c r="D7" s="46" t="s">
        <v>118</v>
      </c>
    </row>
    <row r="8" spans="1:4" ht="45">
      <c r="A8" s="24" t="s">
        <v>25</v>
      </c>
      <c r="B8" s="17">
        <v>1</v>
      </c>
      <c r="C8" s="33" t="s">
        <v>68</v>
      </c>
      <c r="D8" s="46" t="s">
        <v>40</v>
      </c>
    </row>
    <row r="9" spans="1:4" ht="76.5">
      <c r="A9" s="24" t="s">
        <v>26</v>
      </c>
      <c r="B9" s="17">
        <v>4</v>
      </c>
      <c r="C9" s="33" t="s">
        <v>69</v>
      </c>
      <c r="D9" s="46" t="s">
        <v>119</v>
      </c>
    </row>
    <row r="10" spans="1:4" ht="105">
      <c r="A10" s="29" t="s">
        <v>54</v>
      </c>
      <c r="B10" s="30">
        <f>ROUND(AVERAGE(B11:B14),0)</f>
        <v>1</v>
      </c>
      <c r="C10" s="31"/>
      <c r="D10" s="32"/>
    </row>
    <row r="11" spans="1:4" ht="63.75">
      <c r="A11" s="24" t="s">
        <v>27</v>
      </c>
      <c r="B11" s="17">
        <v>2</v>
      </c>
      <c r="C11" s="33" t="s">
        <v>70</v>
      </c>
      <c r="D11" s="46" t="s">
        <v>120</v>
      </c>
    </row>
    <row r="12" spans="1:4" ht="105">
      <c r="A12" s="24" t="s">
        <v>28</v>
      </c>
      <c r="B12" s="17">
        <v>1</v>
      </c>
      <c r="C12" s="33" t="s">
        <v>71</v>
      </c>
      <c r="D12" s="46" t="s">
        <v>95</v>
      </c>
    </row>
    <row r="13" spans="1:4" ht="45">
      <c r="A13" s="24" t="s">
        <v>25</v>
      </c>
      <c r="B13" s="17">
        <v>1</v>
      </c>
      <c r="C13" s="33" t="s">
        <v>72</v>
      </c>
      <c r="D13" s="46" t="s">
        <v>96</v>
      </c>
    </row>
    <row r="14" spans="1:4" ht="75">
      <c r="A14" s="24" t="s">
        <v>43</v>
      </c>
      <c r="B14" s="17">
        <v>0</v>
      </c>
      <c r="C14" s="33" t="s">
        <v>73</v>
      </c>
      <c r="D14" s="46" t="s">
        <v>121</v>
      </c>
    </row>
    <row r="15" spans="1:4" s="34" customFormat="1" ht="60">
      <c r="A15" s="29" t="s">
        <v>55</v>
      </c>
      <c r="B15" s="30">
        <f>ROUND(AVERAGE(B16:B19),0)</f>
        <v>4</v>
      </c>
      <c r="C15" s="31"/>
      <c r="D15" s="32"/>
    </row>
    <row r="16" spans="1:4" ht="60">
      <c r="A16" s="24" t="s">
        <v>44</v>
      </c>
      <c r="B16" s="17">
        <v>5</v>
      </c>
      <c r="C16" s="33" t="s">
        <v>74</v>
      </c>
      <c r="D16" s="46" t="s">
        <v>122</v>
      </c>
    </row>
    <row r="17" spans="1:4" ht="165">
      <c r="A17" s="24" t="s">
        <v>94</v>
      </c>
      <c r="B17" s="17">
        <v>5</v>
      </c>
      <c r="C17" s="33" t="s">
        <v>75</v>
      </c>
      <c r="D17" s="46" t="s">
        <v>123</v>
      </c>
    </row>
    <row r="18" spans="1:4" ht="60">
      <c r="A18" s="24" t="s">
        <v>29</v>
      </c>
      <c r="B18" s="17">
        <v>4</v>
      </c>
      <c r="C18" s="33" t="s">
        <v>76</v>
      </c>
      <c r="D18" s="46" t="s">
        <v>108</v>
      </c>
    </row>
    <row r="19" spans="1:4" ht="105">
      <c r="A19" s="24" t="s">
        <v>30</v>
      </c>
      <c r="B19" s="17">
        <v>1</v>
      </c>
      <c r="C19" s="33" t="s">
        <v>77</v>
      </c>
      <c r="D19" s="46" t="s">
        <v>101</v>
      </c>
    </row>
    <row r="20" spans="1:4" ht="45">
      <c r="A20" s="29" t="s">
        <v>56</v>
      </c>
      <c r="B20" s="30">
        <f>ROUND(AVERAGE(B21:B29),0)</f>
        <v>3</v>
      </c>
      <c r="C20" s="31"/>
      <c r="D20" s="32"/>
    </row>
    <row r="21" spans="1:4" ht="60">
      <c r="A21" s="24" t="s">
        <v>45</v>
      </c>
      <c r="B21" s="17">
        <v>3</v>
      </c>
      <c r="C21" s="33" t="s">
        <v>78</v>
      </c>
      <c r="D21" s="46" t="s">
        <v>41</v>
      </c>
    </row>
    <row r="22" spans="1:4" ht="60">
      <c r="A22" s="24" t="s">
        <v>31</v>
      </c>
      <c r="B22" s="17">
        <v>4</v>
      </c>
      <c r="C22" s="33" t="s">
        <v>79</v>
      </c>
      <c r="D22" s="46" t="s">
        <v>106</v>
      </c>
    </row>
    <row r="23" spans="1:4" ht="60">
      <c r="A23" s="24" t="s">
        <v>32</v>
      </c>
      <c r="B23" s="17">
        <v>3</v>
      </c>
      <c r="C23" s="33" t="s">
        <v>80</v>
      </c>
      <c r="D23" s="46" t="s">
        <v>109</v>
      </c>
    </row>
    <row r="24" spans="1:4" ht="90">
      <c r="A24" s="24" t="s">
        <v>33</v>
      </c>
      <c r="B24" s="17">
        <v>2</v>
      </c>
      <c r="C24" s="33" t="s">
        <v>81</v>
      </c>
      <c r="D24" s="46" t="s">
        <v>105</v>
      </c>
    </row>
    <row r="25" spans="1:4" ht="102">
      <c r="A25" s="24" t="s">
        <v>34</v>
      </c>
      <c r="B25" s="17">
        <v>1</v>
      </c>
      <c r="C25" s="33" t="s">
        <v>82</v>
      </c>
      <c r="D25" s="46" t="s">
        <v>104</v>
      </c>
    </row>
    <row r="26" spans="1:4" ht="45">
      <c r="A26" s="24" t="s">
        <v>46</v>
      </c>
      <c r="B26" s="17">
        <v>4</v>
      </c>
      <c r="C26" s="33" t="s">
        <v>83</v>
      </c>
      <c r="D26" s="46" t="s">
        <v>103</v>
      </c>
    </row>
    <row r="27" spans="1:4" ht="60">
      <c r="A27" s="24" t="s">
        <v>35</v>
      </c>
      <c r="B27" s="17">
        <v>2</v>
      </c>
      <c r="C27" s="33" t="s">
        <v>84</v>
      </c>
      <c r="D27" s="46" t="s">
        <v>97</v>
      </c>
    </row>
    <row r="28" spans="1:4" ht="60">
      <c r="A28" s="24" t="s">
        <v>36</v>
      </c>
      <c r="B28" s="17">
        <v>4</v>
      </c>
      <c r="C28" s="33" t="s">
        <v>85</v>
      </c>
      <c r="D28" s="46" t="s">
        <v>98</v>
      </c>
    </row>
    <row r="29" spans="1:4" ht="75">
      <c r="A29" s="24" t="s">
        <v>37</v>
      </c>
      <c r="B29" s="17">
        <v>1</v>
      </c>
      <c r="C29" s="33" t="s">
        <v>86</v>
      </c>
      <c r="D29" s="46" t="s">
        <v>110</v>
      </c>
    </row>
  </sheetData>
  <sheetProtection/>
  <mergeCells count="1">
    <mergeCell ref="A1:D1"/>
  </mergeCells>
  <printOptions/>
  <pageMargins left="0.75" right="0.75" top="1" bottom="1" header="0.5" footer="0.5"/>
  <pageSetup horizontalDpi="600" verticalDpi="600" orientation="portrait" r:id="rId1"/>
  <rowBreaks count="3" manualBreakCount="3">
    <brk id="10" max="255" man="1"/>
    <brk id="17" max="255" man="1"/>
    <brk id="27" max="255" man="1"/>
  </rowBreaks>
</worksheet>
</file>

<file path=xl/worksheets/sheet5.xml><?xml version="1.0" encoding="utf-8"?>
<worksheet xmlns="http://schemas.openxmlformats.org/spreadsheetml/2006/main" xmlns:r="http://schemas.openxmlformats.org/officeDocument/2006/relationships">
  <dimension ref="A1:D6"/>
  <sheetViews>
    <sheetView zoomScalePageLayoutView="0" workbookViewId="0" topLeftCell="A1">
      <selection activeCell="D6" sqref="D6"/>
    </sheetView>
  </sheetViews>
  <sheetFormatPr defaultColWidth="9.140625" defaultRowHeight="12.75"/>
  <cols>
    <col min="1" max="1" width="28.7109375" style="19" customWidth="1"/>
    <col min="2" max="2" width="5.8515625" style="19" customWidth="1"/>
    <col min="3" max="3" width="9.28125" style="19" customWidth="1"/>
    <col min="4" max="4" width="40.28125" style="26" customWidth="1"/>
    <col min="5" max="16384" width="9.140625" style="19" customWidth="1"/>
  </cols>
  <sheetData>
    <row r="1" spans="1:4" ht="15.75">
      <c r="A1" s="55" t="s">
        <v>59</v>
      </c>
      <c r="B1" s="56"/>
      <c r="C1" s="56"/>
      <c r="D1" s="57"/>
    </row>
    <row r="2" spans="1:4" ht="12.75">
      <c r="A2" s="20" t="s">
        <v>100</v>
      </c>
      <c r="B2" s="21" t="s">
        <v>11</v>
      </c>
      <c r="C2" s="21" t="s">
        <v>20</v>
      </c>
      <c r="D2" s="22" t="s">
        <v>21</v>
      </c>
    </row>
    <row r="3" spans="1:4" ht="89.25">
      <c r="A3" s="23" t="s">
        <v>88</v>
      </c>
      <c r="B3" s="24">
        <v>4</v>
      </c>
      <c r="C3" s="17">
        <v>9</v>
      </c>
      <c r="D3" s="46" t="s">
        <v>113</v>
      </c>
    </row>
    <row r="4" spans="1:4" ht="60">
      <c r="A4" s="23" t="s">
        <v>61</v>
      </c>
      <c r="B4" s="24">
        <v>5</v>
      </c>
      <c r="C4" s="17">
        <v>10</v>
      </c>
      <c r="D4" s="46" t="s">
        <v>99</v>
      </c>
    </row>
    <row r="5" spans="1:4" ht="75">
      <c r="A5" s="23" t="s">
        <v>89</v>
      </c>
      <c r="B5" s="24">
        <v>1</v>
      </c>
      <c r="C5" s="17">
        <v>11</v>
      </c>
      <c r="D5" s="46" t="s">
        <v>112</v>
      </c>
    </row>
    <row r="6" spans="1:4" ht="90">
      <c r="A6" s="23" t="s">
        <v>90</v>
      </c>
      <c r="B6" s="24">
        <v>0</v>
      </c>
      <c r="C6" s="17">
        <v>12</v>
      </c>
      <c r="D6" s="46" t="s">
        <v>111</v>
      </c>
    </row>
  </sheetData>
  <sheetProtection/>
  <mergeCells count="1">
    <mergeCell ref="A1:D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Mohamad Elbarasse</cp:lastModifiedBy>
  <dcterms:created xsi:type="dcterms:W3CDTF">2009-10-13T16:39:37Z</dcterms:created>
  <dcterms:modified xsi:type="dcterms:W3CDTF">2010-06-25T18:56:18Z</dcterms:modified>
  <cp:category/>
  <cp:version/>
  <cp:contentType/>
  <cp:contentStatus/>
</cp:coreProperties>
</file>