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<sst xmlns="http://schemas.openxmlformats.org/spreadsheetml/2006/main" count="172" uniqueCount="127">
  <si>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</si>
  <si>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</si>
  <si>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</si>
  <si>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</si>
  <si>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</si>
  <si>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</si>
  <si>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</si>
  <si>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</si>
  <si>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</si>
  <si>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</si>
  <si>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</si>
  <si>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</si>
  <si>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</si>
  <si>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</si>
  <si>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</si>
  <si>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</si>
  <si>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</si>
  <si>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</si>
  <si>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</si>
  <si>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</si>
  <si>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</si>
  <si>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</si>
  <si>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</si>
  <si>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</si>
  <si>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</si>
  <si>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</si>
  <si>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</si>
  <si>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</si>
  <si>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</si>
  <si>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</si>
  <si>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</si>
  <si>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</si>
  <si>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</si>
  <si>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Medicare Program; Revisions to the Medicare Advantage and prescription Drug Benefit Programs; Proposed Rule</t>
  </si>
  <si>
    <t>0938-AP24</t>
  </si>
  <si>
    <t>Proposed Rule</t>
  </si>
  <si>
    <t>No acknowledgement of uncertainty.</t>
  </si>
  <si>
    <t>Baseline assumed to be current regulation; how HHS calculated baseline and change is unclear.</t>
  </si>
  <si>
    <t>Does the analysis adequately assess uncertainty about the outcomes?</t>
  </si>
  <si>
    <t>A table explains who pays and who receives the transfers that are calculated. Costs are borne by MAOs/Part D Sponsors, federal government; "spread more or less evenly across participating plans"; determined not to have significant effect on small businesses.</t>
  </si>
  <si>
    <t>In some cases, the RIA asserts that current regulations led to complaints from the health care industry or questions about what certain terms actually meant. It is not clear if these are isolated instances or systematic problems. In a few cases, survey data are cited to suggest the problem is significant.</t>
  </si>
  <si>
    <t>Since the analysis does not measure ultimate outcomes, it does no do this. In a few cases, cost changes are calculated.</t>
  </si>
  <si>
    <t>All costs are change vs. current regulation, so they are incremental. But the costs are federal budget costs, not all costs.</t>
  </si>
  <si>
    <t xml:space="preserve">This proposed rule would make revisions to the Medicare Advantage (MA) program (Part C) and prescription drug benefit program (Part D). The regulation contains new regulatory provisions regarding special needs plans, medical savings accounts (MSA) plans, and cost-sharing for dual eligible enrollees in the MA program, the prescription drug payment and novation processes in the Part D program, and the enrollment, appeals, and marketing processes for both programs. We are proposing these changes based on lessons learned since 2006, the initial year of the prescription drug program and the revised MA program.
</t>
  </si>
  <si>
    <t>The analysis discusses costs to the federal government, and presumably these expenditures could be monitored in the future.</t>
  </si>
  <si>
    <t>In most cases, only two alternatives are discussed: the current rule and proposed changes. The proposed approach clarifies or codifies existing policies and changes some definitions.</t>
  </si>
  <si>
    <t>Current rule and proposed changes are the principal alternatives discussed.</t>
  </si>
  <si>
    <t>RIA</t>
  </si>
  <si>
    <t>separate?</t>
  </si>
  <si>
    <t>No</t>
  </si>
  <si>
    <t>HHS</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</si>
  <si>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</si>
  <si>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</si>
  <si>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</si>
  <si>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</si>
  <si>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</si>
  <si>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</si>
  <si>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</si>
  <si>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</si>
  <si>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</si>
  <si>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</si>
  <si>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</si>
  <si>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</si>
  <si>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</si>
  <si>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</si>
  <si>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</si>
  <si>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</si>
  <si>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</si>
  <si>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</si>
  <si>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</si>
  <si>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</si>
  <si>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</si>
  <si>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</si>
  <si>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</si>
  <si>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</si>
  <si>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</si>
  <si>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</si>
  <si>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</si>
  <si>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</si>
  <si>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</si>
  <si>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</si>
  <si>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</si>
  <si>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</si>
  <si>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</si>
  <si>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</si>
  <si>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</si>
  <si>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</si>
  <si>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</si>
  <si>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</si>
  <si>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</si>
  <si>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</si>
  <si>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</si>
  <si>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</si>
  <si>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</si>
  <si>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</si>
  <si>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</si>
  <si>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</si>
  <si>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</si>
  <si>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</si>
  <si>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</si>
  <si>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</si>
  <si>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</si>
  <si>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</si>
  <si>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</si>
  <si>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No measures goals are established. Since the rule does not estimate outcomes, there is no basis for developing goals and measures.</t>
  </si>
  <si>
    <t>HHS claims it considered cost/benefit of rule requiring MSAs to provide cost and health information, but concludes costs would be negligible since MSAs have an incentive to do this anyway. The NPRM sought comment on some cost/benefit issues.</t>
  </si>
  <si>
    <t>Benefits are not calculated.</t>
  </si>
  <si>
    <t>The analysis does not address this topic.</t>
  </si>
  <si>
    <t>The effects are assumed.</t>
  </si>
  <si>
    <t>The analysis states that overall efficiency and compliance benefits cannot be estimated. Some discussion of monetary savings due to some of the regulatory changes.</t>
  </si>
  <si>
    <t>The analysis states that the changes could lead to greater efficiency and compliance, but does not explain how these affect citizens' quality of life.</t>
  </si>
  <si>
    <t>The analysis states that regulations are being issued to address various ambiguities that have come up: "Many of these revisions clarify existing policies or codify current guidance for both programs. We believe that these changes would help plans understand and comply with our policies for both programs and aid MA organizations and Part D plan sponsors in implementing their health care and prescription drug benefit plans" (p. 28557).</t>
  </si>
  <si>
    <t>It asserts various problems of interpretation were caused by previous version of regulations.</t>
  </si>
  <si>
    <t>It identifies federal expenditures and firm expenditures on compliance, but no others. The accounting statement includes only the federal budget costs and savings.</t>
  </si>
  <si>
    <t>There are few statements (usually in the rule) about how regulations may affect prices, but either this does not affect the analysis or it is not clear how it does.</t>
  </si>
  <si>
    <t>The only costs are federal expenditures and firm expenditures on compliance. If behavioral changes were assumed when calculating these, it isn’t clear. There is some discussion of how regulations affect various participating parties, e.g. pharmacies and reporting requirements.</t>
  </si>
  <si>
    <t>Not really, because analysis states that there is no basis for measuring economic benefits: "With respect to economic benefits, we have no reliable basis for estimating the effects of these proposals;" "With one possible exception, we determined that the cost to plans and sponsors to clarify and codify our policies would be minimal and outweighed the minimal costs to implement these provisions."</t>
  </si>
  <si>
    <t>Economic benefits are not measured. There is some discussion of parties affected and the various benefits, despite the benefits never being quantified.</t>
  </si>
  <si>
    <t>It is impossible to verify models/assumptions. Calculations must be based on something, but most figures are just presented as results with no explanation or justification.</t>
  </si>
  <si>
    <t>Wage rates are sourced to BLS, but no other data sources are provided.</t>
  </si>
  <si>
    <t>A link to proposed rule containing the RIA is five clicks from the home page. Click on "regulations" (intuitive). The rest is unintuitive: click on "other regulations," expand the "detail" list, click on "CMS regulations," and then click on "quarterly provider updates— regulations" and select the update list from the period covering the date of the regulation. It can also be found on regulations.gov using the RIN.</t>
  </si>
  <si>
    <t>The final results are fairly clear, although it is not clear how they arrived at results due to lack of sources for data. The rest of the rule/RIA is filled with jargon and lots of involved processes.</t>
  </si>
  <si>
    <t>The analysis makes assertions in regard to MSAs but nowhere else.</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</si>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</sst>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54" applyFont="1" applyBorder="1" applyAlignment="1" applyProtection="1">
      <alignment horizontal="left"/>
      <protection/>
    </xf>
    <xf numFmtId="0" fontId="0" fillId="33"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6" fillId="0" borderId="0" xfId="0" applyFont="1" applyBorder="1" applyAlignment="1">
      <alignment horizontal="center" wrapText="1"/>
    </xf>
    <xf numFmtId="0" fontId="1" fillId="33" borderId="0" xfId="0" applyFont="1" applyFill="1" applyBorder="1" applyAlignment="1">
      <alignment horizontal="left" wrapText="1"/>
    </xf>
    <xf numFmtId="0" fontId="0" fillId="33" borderId="0" xfId="0" applyFont="1" applyFill="1" applyBorder="1" applyAlignment="1">
      <alignment horizontal="left"/>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8" customWidth="1"/>
    <col min="2" max="2" width="7.7109375" style="7" customWidth="1"/>
    <col min="3" max="4" width="9.140625" style="7" customWidth="1"/>
    <col min="5" max="5" width="9.140625" style="6" customWidth="1"/>
    <col min="6" max="16384" width="9.140625" style="7" customWidth="1"/>
  </cols>
  <sheetData>
    <row r="1" spans="1:4" ht="15.75">
      <c r="A1" s="51" t="s">
        <v>3</v>
      </c>
      <c r="B1" s="51"/>
      <c r="C1" s="51"/>
      <c r="D1" s="51"/>
    </row>
    <row r="2" spans="1:4" ht="12.75">
      <c r="A2" s="8" t="s">
        <v>32</v>
      </c>
      <c r="B2" s="9"/>
      <c r="C2" s="9"/>
      <c r="D2" s="9"/>
    </row>
    <row r="3" spans="1:4" ht="12.75">
      <c r="A3" s="10" t="s">
        <v>50</v>
      </c>
      <c r="B3" s="11"/>
      <c r="C3" s="11"/>
      <c r="D3" s="11"/>
    </row>
    <row r="4" spans="1:4" ht="12.75">
      <c r="A4" s="8" t="s">
        <v>28</v>
      </c>
      <c r="B4" s="9"/>
      <c r="C4" s="9"/>
      <c r="D4" s="9"/>
    </row>
    <row r="5" spans="1:4" ht="12.75">
      <c r="A5" s="49" t="s">
        <v>33</v>
      </c>
      <c r="B5" s="49"/>
      <c r="C5" s="49"/>
      <c r="D5" s="49"/>
    </row>
    <row r="6" spans="1:4" ht="12.75">
      <c r="A6" s="52" t="s">
        <v>29</v>
      </c>
      <c r="B6" s="52"/>
      <c r="C6" s="52"/>
      <c r="D6" s="52"/>
    </row>
    <row r="7" spans="1:4" ht="12.75">
      <c r="A7" s="12" t="s">
        <v>34</v>
      </c>
      <c r="B7" s="53" t="s">
        <v>47</v>
      </c>
      <c r="C7" s="53" t="s">
        <v>48</v>
      </c>
      <c r="D7" s="12" t="s">
        <v>49</v>
      </c>
    </row>
    <row r="8" spans="1:4" ht="12.75">
      <c r="A8" s="8" t="s">
        <v>30</v>
      </c>
      <c r="B8" s="52" t="s">
        <v>31</v>
      </c>
      <c r="C8" s="52"/>
      <c r="D8" s="52"/>
    </row>
    <row r="9" spans="1:4" ht="12.75">
      <c r="A9" s="12" t="s">
        <v>35</v>
      </c>
      <c r="B9" s="48">
        <v>39584</v>
      </c>
      <c r="C9" s="49"/>
      <c r="D9" s="49"/>
    </row>
    <row r="10" spans="1:4" ht="12.75">
      <c r="A10" s="13" t="s">
        <v>4</v>
      </c>
      <c r="B10" s="14"/>
      <c r="C10" s="14"/>
      <c r="D10" s="14"/>
    </row>
    <row r="11" spans="1:4" ht="12.75">
      <c r="A11" s="50" t="s">
        <v>43</v>
      </c>
      <c r="B11" s="50"/>
      <c r="C11" s="50"/>
      <c r="D11" s="50"/>
    </row>
    <row r="12" spans="1:4" ht="12.75">
      <c r="A12" s="50"/>
      <c r="B12" s="50"/>
      <c r="C12" s="50"/>
      <c r="D12" s="50"/>
    </row>
    <row r="13" spans="1:4" ht="12.75">
      <c r="A13" s="50"/>
      <c r="B13" s="50"/>
      <c r="C13" s="50"/>
      <c r="D13" s="50"/>
    </row>
    <row r="14" spans="1:4" ht="53.25" customHeight="1">
      <c r="A14" s="50"/>
      <c r="B14" s="50"/>
      <c r="C14" s="50"/>
      <c r="D14" s="50"/>
    </row>
    <row r="15" spans="1:5" s="17" customFormat="1" ht="12.75">
      <c r="A15" s="13" t="s">
        <v>55</v>
      </c>
      <c r="B15" s="15" t="s">
        <v>0</v>
      </c>
      <c r="C15" s="15" t="s">
        <v>5</v>
      </c>
      <c r="D15" s="15"/>
      <c r="E15" s="16"/>
    </row>
    <row r="16" spans="1:4" ht="25.5">
      <c r="A16" s="18" t="s">
        <v>56</v>
      </c>
      <c r="B16" s="4">
        <f>'Topic 1 - Openness'!B3</f>
        <v>4</v>
      </c>
      <c r="C16" s="46" t="s">
        <v>124</v>
      </c>
      <c r="D16" s="46"/>
    </row>
    <row r="17" spans="1:4" ht="12.75">
      <c r="A17" s="18" t="s">
        <v>57</v>
      </c>
      <c r="B17" s="4">
        <v>1</v>
      </c>
      <c r="C17" s="46" t="s">
        <v>124</v>
      </c>
      <c r="D17" s="46"/>
    </row>
    <row r="18" spans="1:4" ht="12.75">
      <c r="A18" s="18" t="s">
        <v>58</v>
      </c>
      <c r="B18" s="4">
        <v>1</v>
      </c>
      <c r="C18" s="46" t="s">
        <v>124</v>
      </c>
      <c r="D18" s="46"/>
    </row>
    <row r="19" spans="1:4" ht="31.5" customHeight="1">
      <c r="A19" s="18" t="s">
        <v>59</v>
      </c>
      <c r="B19" s="4">
        <v>2</v>
      </c>
      <c r="C19" s="46" t="s">
        <v>124</v>
      </c>
      <c r="D19" s="46"/>
    </row>
    <row r="20" spans="1:4" ht="12.75">
      <c r="A20" s="47" t="s">
        <v>65</v>
      </c>
      <c r="B20" s="53">
        <f>B16+B17+B18+B19</f>
        <v>8</v>
      </c>
      <c r="C20" s="19"/>
      <c r="D20" s="19"/>
    </row>
    <row r="21" spans="1:4" ht="12.75">
      <c r="A21" s="47"/>
      <c r="B21" s="53"/>
      <c r="C21" s="19"/>
      <c r="D21" s="19"/>
    </row>
    <row r="22" spans="1:4" ht="12.75">
      <c r="A22" s="12"/>
      <c r="B22" s="4"/>
      <c r="C22" s="4"/>
      <c r="D22" s="4"/>
    </row>
    <row r="23" spans="1:5" s="17" customFormat="1" ht="12.75">
      <c r="A23" s="13" t="s">
        <v>60</v>
      </c>
      <c r="B23" s="15" t="s">
        <v>0</v>
      </c>
      <c r="C23" s="15" t="s">
        <v>5</v>
      </c>
      <c r="D23" s="15"/>
      <c r="E23" s="16"/>
    </row>
    <row r="24" spans="1:4" ht="25.5">
      <c r="A24" s="18" t="s">
        <v>61</v>
      </c>
      <c r="B24" s="4">
        <f>'Topic 2 - Analysis'!B4</f>
        <v>1</v>
      </c>
      <c r="C24" s="46" t="s">
        <v>125</v>
      </c>
      <c r="D24" s="46"/>
    </row>
    <row r="25" spans="1:4" ht="38.25">
      <c r="A25" s="18" t="s">
        <v>62</v>
      </c>
      <c r="B25" s="4">
        <f>'Topic 2 - Analysis'!B10</f>
        <v>2</v>
      </c>
      <c r="C25" s="46" t="s">
        <v>125</v>
      </c>
      <c r="D25" s="46"/>
    </row>
    <row r="26" spans="1:4" ht="25.5">
      <c r="A26" s="18" t="s">
        <v>63</v>
      </c>
      <c r="B26" s="4">
        <f>'Topic 2 - Analysis'!B15</f>
        <v>2</v>
      </c>
      <c r="C26" s="46" t="s">
        <v>125</v>
      </c>
      <c r="D26" s="46"/>
    </row>
    <row r="27" spans="1:4" ht="12.75">
      <c r="A27" s="18" t="s">
        <v>64</v>
      </c>
      <c r="B27" s="4">
        <f>'Topic 2 - Analysis'!B20</f>
        <v>1</v>
      </c>
      <c r="C27" s="46" t="s">
        <v>125</v>
      </c>
      <c r="D27" s="46"/>
    </row>
    <row r="28" spans="1:4" ht="12.75">
      <c r="A28" s="47" t="s">
        <v>66</v>
      </c>
      <c r="B28" s="53">
        <f>B24+B25+B26+B27</f>
        <v>6</v>
      </c>
      <c r="C28" s="19"/>
      <c r="D28" s="19"/>
    </row>
    <row r="29" spans="1:4" ht="12.75">
      <c r="A29" s="47"/>
      <c r="B29" s="53"/>
      <c r="C29" s="19"/>
      <c r="D29" s="19"/>
    </row>
    <row r="30" spans="1:4" ht="12.75">
      <c r="A30" s="12"/>
      <c r="B30" s="4"/>
      <c r="C30" s="4"/>
      <c r="D30" s="4"/>
    </row>
    <row r="31" spans="1:5" s="17" customFormat="1" ht="12.75">
      <c r="A31" s="13" t="s">
        <v>67</v>
      </c>
      <c r="B31" s="15" t="s">
        <v>0</v>
      </c>
      <c r="C31" s="15" t="s">
        <v>5</v>
      </c>
      <c r="D31" s="15"/>
      <c r="E31" s="16"/>
    </row>
    <row r="32" spans="1:4" ht="25.5">
      <c r="A32" s="18" t="s">
        <v>68</v>
      </c>
      <c r="B32" s="4">
        <f>'Topic 3 - Use'!B3</f>
        <v>3</v>
      </c>
      <c r="C32" s="46" t="s">
        <v>126</v>
      </c>
      <c r="D32" s="46"/>
    </row>
    <row r="33" spans="1:4" s="6" customFormat="1" ht="25.5">
      <c r="A33" s="18" t="s">
        <v>69</v>
      </c>
      <c r="B33" s="4">
        <f>'Topic 3 - Use'!B4</f>
        <v>1</v>
      </c>
      <c r="C33" s="46" t="s">
        <v>126</v>
      </c>
      <c r="D33" s="46"/>
    </row>
    <row r="34" spans="1:4" s="6" customFormat="1" ht="25.5">
      <c r="A34" s="18" t="s">
        <v>70</v>
      </c>
      <c r="B34" s="4">
        <f>'Topic 3 - Use'!B5</f>
        <v>0</v>
      </c>
      <c r="C34" s="46" t="s">
        <v>126</v>
      </c>
      <c r="D34" s="46"/>
    </row>
    <row r="35" spans="1:4" s="6" customFormat="1" ht="38.25">
      <c r="A35" s="18" t="s">
        <v>71</v>
      </c>
      <c r="B35" s="4">
        <f>'Topic 3 - Use'!B6</f>
        <v>1</v>
      </c>
      <c r="C35" s="46" t="s">
        <v>126</v>
      </c>
      <c r="D35" s="46"/>
    </row>
    <row r="36" spans="1:4" s="6" customFormat="1" ht="15.75" customHeight="1">
      <c r="A36" s="47" t="s">
        <v>72</v>
      </c>
      <c r="B36" s="53">
        <f>B32+B33+B34+B35</f>
        <v>5</v>
      </c>
      <c r="C36" s="19"/>
      <c r="D36" s="19"/>
    </row>
    <row r="37" spans="1:4" s="6" customFormat="1" ht="12.75">
      <c r="A37" s="47"/>
      <c r="B37" s="53"/>
      <c r="C37" s="19"/>
      <c r="D37" s="19"/>
    </row>
    <row r="39" spans="1:4" s="6" customFormat="1" ht="12.75">
      <c r="A39" s="13" t="s">
        <v>123</v>
      </c>
      <c r="B39" s="20">
        <f>SUM(B20,B28,B38,B36,B38)</f>
        <v>19</v>
      </c>
      <c r="C39" s="21"/>
      <c r="D39" s="21"/>
    </row>
  </sheetData>
  <sheetProtection/>
  <mergeCells count="25">
    <mergeCell ref="A1:D1"/>
    <mergeCell ref="A5:D5"/>
    <mergeCell ref="A6:D6"/>
    <mergeCell ref="B8:D8"/>
    <mergeCell ref="B7:C7"/>
    <mergeCell ref="A36:A37"/>
    <mergeCell ref="B36:B37"/>
    <mergeCell ref="B28:B29"/>
    <mergeCell ref="B20:B21"/>
    <mergeCell ref="A20:A21"/>
    <mergeCell ref="C35:D35"/>
    <mergeCell ref="A28:A29"/>
    <mergeCell ref="C24:D24"/>
    <mergeCell ref="B9:D9"/>
    <mergeCell ref="C27:D27"/>
    <mergeCell ref="C32:D32"/>
    <mergeCell ref="C33:D33"/>
    <mergeCell ref="A11:D14"/>
    <mergeCell ref="C16:D16"/>
    <mergeCell ref="C17:D17"/>
    <mergeCell ref="C18:D18"/>
    <mergeCell ref="C19:D19"/>
    <mergeCell ref="C25:D25"/>
    <mergeCell ref="C34:D34"/>
    <mergeCell ref="C26:D26"/>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2">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7" t="s">
        <v>2</v>
      </c>
      <c r="B1" s="17" t="s">
        <v>1</v>
      </c>
      <c r="C1" s="17" t="s">
        <v>0</v>
      </c>
      <c r="D1" s="1"/>
      <c r="E1" s="1"/>
      <c r="F1" s="1"/>
      <c r="G1" s="1"/>
      <c r="H1" s="1"/>
      <c r="I1" s="1"/>
      <c r="J1" s="1"/>
      <c r="K1" s="1"/>
      <c r="L1" s="1"/>
      <c r="M1" s="1"/>
      <c r="N1" s="1"/>
      <c r="O1" s="1"/>
      <c r="P1" s="1"/>
      <c r="Q1" s="1"/>
      <c r="R1" s="1"/>
      <c r="S1" s="1"/>
      <c r="T1" s="1"/>
      <c r="U1" s="1"/>
      <c r="V1" s="1"/>
      <c r="W1" s="1"/>
      <c r="X1" s="1"/>
      <c r="Y1" s="1"/>
      <c r="Z1" s="1"/>
      <c r="AA1" s="1"/>
      <c r="AB1" s="1"/>
      <c r="AC1" s="1"/>
      <c r="AD1" s="1"/>
      <c r="AE1" s="1"/>
      <c r="AF1" s="22"/>
      <c r="AG1" s="22"/>
      <c r="AH1" s="22"/>
      <c r="AI1" s="22"/>
      <c r="AJ1" s="22"/>
      <c r="AK1" s="22"/>
      <c r="AL1" s="22"/>
      <c r="AM1" s="22"/>
      <c r="AN1" s="23"/>
      <c r="AO1" s="24"/>
      <c r="AP1" s="24"/>
      <c r="AQ1" s="24"/>
      <c r="AR1" s="24"/>
    </row>
    <row r="2" spans="1:5" ht="12.75">
      <c r="A2" s="25">
        <v>1</v>
      </c>
      <c r="B2" s="25" t="s">
        <v>6</v>
      </c>
      <c r="C2" s="26">
        <f>Scoring!B16</f>
        <v>4</v>
      </c>
      <c r="D2" s="27"/>
      <c r="E2" s="27"/>
    </row>
    <row r="3" spans="1:3" ht="12.75">
      <c r="A3" s="25">
        <v>1</v>
      </c>
      <c r="B3" s="25" t="s">
        <v>7</v>
      </c>
      <c r="C3" s="26">
        <f>Scoring!B17</f>
        <v>1</v>
      </c>
    </row>
    <row r="4" spans="1:3" ht="12.75">
      <c r="A4" s="25">
        <v>1</v>
      </c>
      <c r="B4" s="25" t="s">
        <v>8</v>
      </c>
      <c r="C4" s="26">
        <f>Scoring!B18</f>
        <v>1</v>
      </c>
    </row>
    <row r="5" spans="1:3" ht="12.75">
      <c r="A5" s="25">
        <v>1</v>
      </c>
      <c r="B5" s="25" t="s">
        <v>9</v>
      </c>
      <c r="C5" s="26">
        <f>Scoring!B19</f>
        <v>2</v>
      </c>
    </row>
    <row r="6" spans="1:3" ht="12.75">
      <c r="A6" s="17">
        <v>1</v>
      </c>
      <c r="B6" s="17" t="s">
        <v>10</v>
      </c>
      <c r="C6" s="28">
        <f>Scoring!B20</f>
        <v>8</v>
      </c>
    </row>
    <row r="7" spans="1:3" ht="12.75">
      <c r="A7" s="25">
        <v>2</v>
      </c>
      <c r="B7" s="25" t="s">
        <v>6</v>
      </c>
      <c r="C7" s="26">
        <f>Scoring!B24</f>
        <v>1</v>
      </c>
    </row>
    <row r="8" spans="1:3" ht="12.75">
      <c r="A8" s="25">
        <v>2</v>
      </c>
      <c r="B8" s="25" t="s">
        <v>7</v>
      </c>
      <c r="C8" s="26">
        <f>Scoring!B25</f>
        <v>2</v>
      </c>
    </row>
    <row r="9" spans="1:3" ht="12.75">
      <c r="A9" s="25">
        <v>2</v>
      </c>
      <c r="B9" s="25" t="s">
        <v>8</v>
      </c>
      <c r="C9" s="26">
        <f>Scoring!B26</f>
        <v>2</v>
      </c>
    </row>
    <row r="10" spans="1:3" ht="12.75">
      <c r="A10" s="25">
        <v>2</v>
      </c>
      <c r="B10" s="25" t="s">
        <v>9</v>
      </c>
      <c r="C10" s="26">
        <f>Scoring!B27</f>
        <v>1</v>
      </c>
    </row>
    <row r="11" spans="1:3" ht="12.75">
      <c r="A11" s="17">
        <v>2</v>
      </c>
      <c r="B11" s="17" t="s">
        <v>10</v>
      </c>
      <c r="C11" s="28">
        <f>Scoring!B28</f>
        <v>6</v>
      </c>
    </row>
    <row r="12" spans="1:3" ht="12.75">
      <c r="A12" s="25">
        <v>3</v>
      </c>
      <c r="B12" s="25" t="s">
        <v>6</v>
      </c>
      <c r="C12" s="26">
        <f>Scoring!B32</f>
        <v>3</v>
      </c>
    </row>
    <row r="13" spans="1:3" ht="12.75">
      <c r="A13" s="25">
        <v>3</v>
      </c>
      <c r="B13" s="25" t="s">
        <v>7</v>
      </c>
      <c r="C13" s="26">
        <f>Scoring!B33</f>
        <v>1</v>
      </c>
    </row>
    <row r="14" spans="1:3" ht="12.75">
      <c r="A14" s="25">
        <v>3</v>
      </c>
      <c r="B14" s="25" t="s">
        <v>8</v>
      </c>
      <c r="C14" s="26">
        <f>Scoring!B34</f>
        <v>0</v>
      </c>
    </row>
    <row r="15" spans="1:3" ht="12.75">
      <c r="A15" s="25">
        <v>3</v>
      </c>
      <c r="B15" s="25" t="s">
        <v>9</v>
      </c>
      <c r="C15" s="26">
        <f>Scoring!B35</f>
        <v>1</v>
      </c>
    </row>
    <row r="16" spans="1:3" ht="12.75">
      <c r="A16" s="17">
        <v>3</v>
      </c>
      <c r="B16" s="17" t="s">
        <v>10</v>
      </c>
      <c r="C16" s="28">
        <f>Scoring!B36</f>
        <v>5</v>
      </c>
    </row>
    <row r="17" spans="1:3" ht="12.75">
      <c r="A17" s="25"/>
      <c r="B17" s="25"/>
      <c r="C17" s="26"/>
    </row>
    <row r="18" spans="1:4" ht="12.75">
      <c r="A18" s="17" t="s">
        <v>123</v>
      </c>
      <c r="B18" s="17"/>
      <c r="C18" s="28">
        <f>SUM(C6,C12,C11,C12,C16)</f>
        <v>25</v>
      </c>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7" customWidth="1"/>
    <col min="3" max="3" width="9.28125" style="37" customWidth="1"/>
    <col min="4" max="4" width="31.57421875" style="5" customWidth="1"/>
    <col min="5" max="16384" width="9.140625" style="2" customWidth="1"/>
  </cols>
  <sheetData>
    <row r="1" spans="1:4" ht="15.75">
      <c r="A1" s="54" t="s">
        <v>55</v>
      </c>
      <c r="B1" s="55"/>
      <c r="C1" s="55"/>
      <c r="D1" s="56"/>
    </row>
    <row r="2" spans="1:4" ht="12.75">
      <c r="A2" s="30" t="s">
        <v>101</v>
      </c>
      <c r="B2" s="31" t="s">
        <v>0</v>
      </c>
      <c r="C2" s="31" t="s">
        <v>27</v>
      </c>
      <c r="D2" s="32" t="s">
        <v>11</v>
      </c>
    </row>
    <row r="3" spans="1:4" ht="165.75">
      <c r="A3" s="33" t="s">
        <v>99</v>
      </c>
      <c r="B3" s="34">
        <v>4</v>
      </c>
      <c r="C3" s="3">
        <v>1</v>
      </c>
      <c r="D3" s="35" t="s">
        <v>120</v>
      </c>
    </row>
    <row r="4" spans="1:4" ht="30">
      <c r="A4" s="33" t="s">
        <v>57</v>
      </c>
      <c r="B4" s="34">
        <v>1</v>
      </c>
      <c r="C4" s="3">
        <v>2</v>
      </c>
      <c r="D4" s="36" t="s">
        <v>119</v>
      </c>
    </row>
    <row r="5" spans="1:4" ht="76.5">
      <c r="A5" s="33" t="s">
        <v>58</v>
      </c>
      <c r="B5" s="34">
        <v>1</v>
      </c>
      <c r="C5" s="3">
        <v>3</v>
      </c>
      <c r="D5" s="36" t="s">
        <v>118</v>
      </c>
    </row>
    <row r="6" spans="1:4" ht="76.5">
      <c r="A6" s="33" t="s">
        <v>100</v>
      </c>
      <c r="B6" s="34">
        <v>2</v>
      </c>
      <c r="C6" s="3">
        <v>4</v>
      </c>
      <c r="D6" s="36" t="s">
        <v>121</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37" customWidth="1"/>
    <col min="3" max="3" width="9.28125" style="2" customWidth="1"/>
    <col min="4" max="4" width="41.7109375" style="5" customWidth="1"/>
    <col min="5" max="16384" width="9.140625" style="2" customWidth="1"/>
  </cols>
  <sheetData>
    <row r="1" spans="1:4" ht="14.25" customHeight="1">
      <c r="A1" s="57" t="s">
        <v>60</v>
      </c>
      <c r="B1" s="57"/>
      <c r="C1" s="57"/>
      <c r="D1" s="57"/>
    </row>
    <row r="2" spans="1:4" ht="12.75">
      <c r="A2" s="30" t="s">
        <v>102</v>
      </c>
      <c r="B2" s="31" t="s">
        <v>0</v>
      </c>
      <c r="C2" s="31" t="s">
        <v>27</v>
      </c>
      <c r="D2" s="32" t="s">
        <v>11</v>
      </c>
    </row>
    <row r="3" spans="1:4" ht="12.75">
      <c r="A3" s="36"/>
      <c r="B3" s="38"/>
      <c r="C3" s="38"/>
      <c r="D3" s="39"/>
    </row>
    <row r="4" spans="1:4" ht="90">
      <c r="A4" s="40" t="s">
        <v>95</v>
      </c>
      <c r="B4" s="41">
        <f>ROUND(AVERAGE(B5:B9),0)</f>
        <v>1</v>
      </c>
      <c r="C4" s="42"/>
      <c r="D4" s="43"/>
    </row>
    <row r="5" spans="1:4" ht="60">
      <c r="A5" s="34" t="s">
        <v>12</v>
      </c>
      <c r="B5" s="3">
        <v>1</v>
      </c>
      <c r="C5" s="44" t="s">
        <v>73</v>
      </c>
      <c r="D5" s="36" t="s">
        <v>110</v>
      </c>
    </row>
    <row r="6" spans="1:4" ht="51">
      <c r="A6" s="34" t="s">
        <v>13</v>
      </c>
      <c r="B6" s="3">
        <v>1</v>
      </c>
      <c r="C6" s="44" t="s">
        <v>74</v>
      </c>
      <c r="D6" s="36" t="s">
        <v>109</v>
      </c>
    </row>
    <row r="7" spans="1:4" ht="75">
      <c r="A7" s="34" t="s">
        <v>14</v>
      </c>
      <c r="B7" s="3">
        <v>1</v>
      </c>
      <c r="C7" s="44" t="s">
        <v>75</v>
      </c>
      <c r="D7" s="36" t="s">
        <v>108</v>
      </c>
    </row>
    <row r="8" spans="1:4" ht="45">
      <c r="A8" s="34" t="s">
        <v>15</v>
      </c>
      <c r="B8" s="3">
        <v>0</v>
      </c>
      <c r="C8" s="44" t="s">
        <v>76</v>
      </c>
      <c r="D8" s="36" t="s">
        <v>107</v>
      </c>
    </row>
    <row r="9" spans="1:4" ht="60">
      <c r="A9" s="34" t="s">
        <v>38</v>
      </c>
      <c r="B9" s="3">
        <v>0</v>
      </c>
      <c r="C9" s="44" t="s">
        <v>77</v>
      </c>
      <c r="D9" s="36" t="s">
        <v>107</v>
      </c>
    </row>
    <row r="10" spans="1:4" ht="105">
      <c r="A10" s="40" t="s">
        <v>62</v>
      </c>
      <c r="B10" s="41">
        <f>ROUND(AVERAGE(B11:B14),0)</f>
        <v>2</v>
      </c>
      <c r="C10" s="42"/>
      <c r="D10" s="43"/>
    </row>
    <row r="11" spans="1:4" ht="127.5">
      <c r="A11" s="34" t="s">
        <v>16</v>
      </c>
      <c r="B11" s="3">
        <v>2</v>
      </c>
      <c r="C11" s="44" t="s">
        <v>78</v>
      </c>
      <c r="D11" s="36" t="s">
        <v>111</v>
      </c>
    </row>
    <row r="12" spans="1:4" ht="105">
      <c r="A12" s="34" t="s">
        <v>17</v>
      </c>
      <c r="B12" s="3">
        <v>1</v>
      </c>
      <c r="C12" s="44" t="s">
        <v>79</v>
      </c>
      <c r="D12" s="36" t="s">
        <v>112</v>
      </c>
    </row>
    <row r="13" spans="1:4" ht="89.25">
      <c r="A13" s="34" t="s">
        <v>15</v>
      </c>
      <c r="B13" s="3">
        <v>3</v>
      </c>
      <c r="C13" s="44" t="s">
        <v>80</v>
      </c>
      <c r="D13" s="36" t="s">
        <v>40</v>
      </c>
    </row>
    <row r="14" spans="1:4" ht="75">
      <c r="A14" s="34" t="s">
        <v>51</v>
      </c>
      <c r="B14" s="3">
        <v>0</v>
      </c>
      <c r="C14" s="44" t="s">
        <v>81</v>
      </c>
      <c r="D14" s="36" t="s">
        <v>36</v>
      </c>
    </row>
    <row r="15" spans="1:4" s="45" customFormat="1" ht="60">
      <c r="A15" s="40" t="s">
        <v>63</v>
      </c>
      <c r="B15" s="41">
        <f>ROUND(AVERAGE(B16:B19),0)</f>
        <v>2</v>
      </c>
      <c r="C15" s="42"/>
      <c r="D15" s="43"/>
    </row>
    <row r="16" spans="1:4" ht="63.75">
      <c r="A16" s="34" t="s">
        <v>52</v>
      </c>
      <c r="B16" s="3">
        <v>2</v>
      </c>
      <c r="C16" s="44" t="s">
        <v>82</v>
      </c>
      <c r="D16" s="36" t="s">
        <v>45</v>
      </c>
    </row>
    <row r="17" spans="1:4" ht="165">
      <c r="A17" s="34" t="s">
        <v>103</v>
      </c>
      <c r="B17" s="3">
        <v>2</v>
      </c>
      <c r="C17" s="44" t="s">
        <v>83</v>
      </c>
      <c r="D17" s="36" t="s">
        <v>46</v>
      </c>
    </row>
    <row r="18" spans="1:4" ht="60">
      <c r="A18" s="34" t="s">
        <v>18</v>
      </c>
      <c r="B18" s="3">
        <v>1</v>
      </c>
      <c r="C18" s="44" t="s">
        <v>84</v>
      </c>
      <c r="D18" s="36" t="s">
        <v>41</v>
      </c>
    </row>
    <row r="19" spans="1:4" ht="105">
      <c r="A19" s="34" t="s">
        <v>19</v>
      </c>
      <c r="B19" s="3">
        <v>2</v>
      </c>
      <c r="C19" s="44" t="s">
        <v>85</v>
      </c>
      <c r="D19" s="36" t="s">
        <v>37</v>
      </c>
    </row>
    <row r="20" spans="1:4" ht="45">
      <c r="A20" s="40" t="s">
        <v>64</v>
      </c>
      <c r="B20" s="41">
        <f>ROUND(AVERAGE(B21:B29),0)</f>
        <v>1</v>
      </c>
      <c r="C20" s="42"/>
      <c r="D20" s="43"/>
    </row>
    <row r="21" spans="1:4" ht="60">
      <c r="A21" s="34" t="s">
        <v>53</v>
      </c>
      <c r="B21" s="3">
        <v>3</v>
      </c>
      <c r="C21" s="44" t="s">
        <v>86</v>
      </c>
      <c r="D21" s="36" t="s">
        <v>42</v>
      </c>
    </row>
    <row r="22" spans="1:4" ht="60">
      <c r="A22" s="34" t="s">
        <v>20</v>
      </c>
      <c r="B22" s="3">
        <v>3</v>
      </c>
      <c r="C22" s="44" t="s">
        <v>87</v>
      </c>
      <c r="D22" s="36" t="s">
        <v>113</v>
      </c>
    </row>
    <row r="23" spans="1:4" ht="60">
      <c r="A23" s="34" t="s">
        <v>21</v>
      </c>
      <c r="B23" s="3">
        <v>1</v>
      </c>
      <c r="C23" s="44" t="s">
        <v>88</v>
      </c>
      <c r="D23" s="36" t="s">
        <v>114</v>
      </c>
    </row>
    <row r="24" spans="1:4" ht="90">
      <c r="A24" s="34" t="s">
        <v>22</v>
      </c>
      <c r="B24" s="3">
        <v>1</v>
      </c>
      <c r="C24" s="44" t="s">
        <v>89</v>
      </c>
      <c r="D24" s="36" t="s">
        <v>115</v>
      </c>
    </row>
    <row r="25" spans="1:4" ht="75">
      <c r="A25" s="34" t="s">
        <v>23</v>
      </c>
      <c r="B25" s="3">
        <v>0</v>
      </c>
      <c r="C25" s="44" t="s">
        <v>90</v>
      </c>
      <c r="D25" s="36" t="s">
        <v>107</v>
      </c>
    </row>
    <row r="26" spans="1:4" ht="114.75">
      <c r="A26" s="34" t="s">
        <v>54</v>
      </c>
      <c r="B26" s="3">
        <v>1</v>
      </c>
      <c r="C26" s="44" t="s">
        <v>91</v>
      </c>
      <c r="D26" s="36" t="s">
        <v>116</v>
      </c>
    </row>
    <row r="27" spans="1:4" ht="60">
      <c r="A27" s="34" t="s">
        <v>24</v>
      </c>
      <c r="B27" s="3">
        <v>0</v>
      </c>
      <c r="C27" s="44" t="s">
        <v>92</v>
      </c>
      <c r="D27" s="36" t="s">
        <v>106</v>
      </c>
    </row>
    <row r="28" spans="1:4" ht="76.5">
      <c r="A28" s="34" t="s">
        <v>25</v>
      </c>
      <c r="B28" s="3">
        <v>2</v>
      </c>
      <c r="C28" s="44" t="s">
        <v>93</v>
      </c>
      <c r="D28" s="36" t="s">
        <v>39</v>
      </c>
    </row>
    <row r="29" spans="1:4" ht="75">
      <c r="A29" s="34" t="s">
        <v>26</v>
      </c>
      <c r="B29" s="3">
        <v>1</v>
      </c>
      <c r="C29" s="44" t="s">
        <v>94</v>
      </c>
      <c r="D29" s="36" t="s">
        <v>117</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67</v>
      </c>
      <c r="B1" s="55"/>
      <c r="C1" s="55"/>
      <c r="D1" s="56"/>
    </row>
    <row r="2" spans="1:4" ht="12.75">
      <c r="A2" s="30" t="s">
        <v>102</v>
      </c>
      <c r="B2" s="31" t="s">
        <v>0</v>
      </c>
      <c r="C2" s="31" t="s">
        <v>27</v>
      </c>
      <c r="D2" s="32" t="s">
        <v>11</v>
      </c>
    </row>
    <row r="3" spans="1:4" ht="76.5">
      <c r="A3" s="33" t="s">
        <v>96</v>
      </c>
      <c r="B3" s="34">
        <v>3</v>
      </c>
      <c r="C3" s="3">
        <v>9</v>
      </c>
      <c r="D3" s="36" t="s">
        <v>105</v>
      </c>
    </row>
    <row r="4" spans="1:4" ht="60">
      <c r="A4" s="33" t="s">
        <v>69</v>
      </c>
      <c r="B4" s="34">
        <v>1</v>
      </c>
      <c r="C4" s="3">
        <v>10</v>
      </c>
      <c r="D4" s="36" t="s">
        <v>122</v>
      </c>
    </row>
    <row r="5" spans="1:4" ht="75">
      <c r="A5" s="33" t="s">
        <v>97</v>
      </c>
      <c r="B5" s="34">
        <v>0</v>
      </c>
      <c r="C5" s="3">
        <v>11</v>
      </c>
      <c r="D5" s="36" t="s">
        <v>104</v>
      </c>
    </row>
    <row r="6" spans="1:4" ht="90">
      <c r="A6" s="33" t="s">
        <v>98</v>
      </c>
      <c r="B6" s="34">
        <v>1</v>
      </c>
      <c r="C6" s="3">
        <v>12</v>
      </c>
      <c r="D6" s="36" t="s">
        <v>44</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2010-06-25T19:27:42Z</dcterms:modified>
  <cp:category/>
  <cp:version/>
  <cp:contentType/>
  <cp:contentStatus/>
</cp:coreProperties>
</file>