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130" windowHeight="940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<sst xmlns="http://schemas.openxmlformats.org/spreadsheetml/2006/main" count="172" uniqueCount="129">
  <si>
    <t>Score</t>
  </si>
  <si>
    <t>Category</t>
  </si>
  <si>
    <t>Topic</t>
  </si>
  <si>
    <t>Regulatory Scoring</t>
  </si>
  <si>
    <t>Rule summary:</t>
  </si>
  <si>
    <t>Comments</t>
  </si>
  <si>
    <t>A</t>
  </si>
  <si>
    <t>B</t>
  </si>
  <si>
    <t>C</t>
  </si>
  <si>
    <t>D</t>
  </si>
  <si>
    <t>Total</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</si>
  <si>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</si>
  <si>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</si>
  <si>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</si>
  <si>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</si>
  <si>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</si>
  <si>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</si>
  <si>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</si>
  <si>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</si>
  <si>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</si>
  <si>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</si>
  <si>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</si>
  <si>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</si>
  <si>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</si>
  <si>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</si>
  <si>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</si>
  <si>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</si>
  <si>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</si>
  <si>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</si>
  <si>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</si>
  <si>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</si>
  <si>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</si>
  <si>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</si>
  <si>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HUD</t>
  </si>
  <si>
    <t>Real Estate Settlement Procedures Act: Proposed Rule to Simplify and Improve the Process of Obtaining Mortgages and Reduce Consumer Settlement Costs</t>
  </si>
  <si>
    <t>2502-AI61</t>
  </si>
  <si>
    <t>Proposed Rule</t>
  </si>
  <si>
    <t>This proposed rule presents HUD’s proposal to simplify and improve the disclosure requirements for mortgage settlement costs under the Real Estate Settlement Procedures Act of 1974 (RESPA), to protect consumers from unnecessarily high settlement costs.</t>
  </si>
  <si>
    <t>Complexity and lack of information by some borrowers allows mortgage providers to price discriminate; less knowledgeable borrowers pay higher charges. Regulations that prevent settlement providers from negotiating bulk discounts raise costs.</t>
  </si>
  <si>
    <t>Models and assumptions are sourced, and the study has an extensive bibliography.</t>
  </si>
  <si>
    <t>The required disclosures went through multiple changes and iterations of testing to determine how to convey the information to consumers most accurately. Most other discussion seems cursory in rejecting options.</t>
  </si>
  <si>
    <t>Only for the chosen option.</t>
  </si>
  <si>
    <t>Yes, but based on a speculative assumption.</t>
  </si>
  <si>
    <t>Only of the option chosen.</t>
  </si>
  <si>
    <t>HUD altered disclosures after doing market research to determine the most accurate way to communicate the information. Revised disclosures were extensively tested with consumers to ensure that they allowed 90% or more of consumers to correctly identify the loewst-cost loan. Particular changes were either accepted or rejected based on this research.</t>
  </si>
  <si>
    <t>Does the analysis adequately assess uncertainty about the outcomes?</t>
  </si>
  <si>
    <t>Net benefits were not calculated for various options. However, the RIA's discussion of alternatives suggests several instances in which HUD rejected alternatives because it believed they created costs or risks to consumers without providing any additional benefit.</t>
  </si>
  <si>
    <t>Results in the RIA could be used to do this to some extent.</t>
  </si>
  <si>
    <t>Clearer and more accurate disclosures will help consumers to better understand the costs of settlement services and facilitate consumer comparison shopping. Allowing settlement service providers to negotiate quantity discounts will reduce costs. Permitting average cost pricing will reduce costs.</t>
  </si>
  <si>
    <t>Consumers who are better educated, more informed, or pursue simpler shopping strategies tend to get better deals. Proposed changes to good faith estimate form were subjected to iterative rounds of testing on consumers. But there is one crucial weak link: the savings the changes would produce are estimated starting with just a speculative, if conservative, percentage.</t>
  </si>
  <si>
    <t>RIA</t>
  </si>
  <si>
    <t>separate?</t>
  </si>
  <si>
    <t>Yes</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</si>
  <si>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</si>
  <si>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</si>
  <si>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</si>
  <si>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</si>
  <si>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</si>
  <si>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</si>
  <si>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</si>
  <si>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</si>
  <si>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</si>
  <si>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</si>
  <si>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</si>
  <si>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</si>
  <si>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</si>
  <si>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</si>
  <si>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</si>
  <si>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</si>
  <si>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</si>
  <si>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</si>
  <si>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</si>
  <si>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</si>
  <si>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</si>
  <si>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</si>
  <si>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</si>
  <si>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</si>
  <si>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</si>
  <si>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</si>
  <si>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</si>
  <si>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</si>
  <si>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</si>
  <si>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</si>
  <si>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</si>
  <si>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</si>
  <si>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</si>
  <si>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</si>
  <si>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</si>
  <si>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</si>
  <si>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</si>
  <si>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</si>
  <si>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</si>
  <si>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</si>
  <si>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</si>
  <si>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</si>
  <si>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</si>
  <si>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</si>
  <si>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</si>
  <si>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</si>
  <si>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</si>
  <si>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</si>
  <si>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</si>
  <si>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</si>
  <si>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</si>
  <si>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</si>
  <si>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</si>
  <si>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 xml:space="preserve">Different variations of disclosures were "field-tested," and different treatments of fees on required forms were also considered. </t>
  </si>
  <si>
    <t>No, but the studies cited in the RIA suggest what kinds of data could be gathered and how the regualtion could be evaluated.</t>
  </si>
  <si>
    <t>No, but measures and goals could be established given the RIA's results.</t>
  </si>
  <si>
    <t>The analysis does not address this topic.</t>
  </si>
  <si>
    <t>It assesses differential effects on small businesses, on lenders vs. mortgage brokers, and on different types of settlement service providers.</t>
  </si>
  <si>
    <t>The RIA recognizes that savings would be unevenly distributed, since more informed consumers will benefit less. But there are no calculations showing how different groups of consumers will benefit differentially.</t>
  </si>
  <si>
    <t>It estimates an increase in homeownership and refinancing activity, but does not monetize it.</t>
  </si>
  <si>
    <t>The analysis dentifies transfers and compliance costs.</t>
  </si>
  <si>
    <t>The baseline is selected to represent a "normal" year. Calculations assume there would be no changes in the marketplace that would accomplish some of the regulation's goals.</t>
  </si>
  <si>
    <t>The alternatives are usually narrow, such as different required disclosures or which GFE fees should be zero tolerance vs. 10% tolerance. The decision not to allow packaging was a moderately different approach if packaging is interpreted as an alternative to the revamped disclosures.</t>
  </si>
  <si>
    <t>Sensitivity analysis was performed for consumer cost savings.</t>
  </si>
  <si>
    <t>Several consulting and government studies have found that consumers with less education, no counseling, or more complex shopping strategies tend to pay more for loans and settlement services, and that the full amount of yield spread premium is not passed back to borrowers. However, a study showing a larger percentage of YSPs is passed to borrowers is only mentioned in a footnote.</t>
  </si>
  <si>
    <t>See above. An insightful discussion explains how the economic profits might be dissipated: salespeople who are good at inducing less informed consumers to overpay end up earning higher salaries and incurring higher marketing expenses, so the firms might not earn supracompetitive profits.</t>
  </si>
  <si>
    <t>It includes some sensitivity analysis.</t>
  </si>
  <si>
    <t>They're measured mostly in dollars. The RIA also estimates a possible increase in homeownership and refinancing activity resulting from lower settlement charges, and time savings.</t>
  </si>
  <si>
    <t>Technical terms are explained, and acronyms are minimal. This RIA is quite thorough. If anything, summarization is excessive, which probably adds 10–15% to the length; each chapter seems to have its own executive summary and there is a large amount of pointing back and forth to results in other sections. The analysis includes way too many repetitive assertions about what the problem is and how the regulation will solve it. The level of detail and writing makes it difficult for a reader who is not an economist or other type of specialist to understand.</t>
  </si>
  <si>
    <t>The link to the RIA is four clicks from the home page, but the reader must look under "HUD A–Z" for the acronym "RESPA," then look under links for "Industry" to find the proposed rule materials. The RIA is not on regulations.gov. However, the proposed rule can be found using the RIN or a keyword search, and the rule directs the reader to HUD's RESPA home page. So, the RIA can be found either way but it is somewhat awkward.</t>
  </si>
  <si>
    <t xml:space="preserve">Data are extensively sourced, though not always with web links. </t>
  </si>
  <si>
    <t>The analysis identifies reduced settlement charges to borrowers.</t>
  </si>
  <si>
    <t>Total Score</t>
  </si>
  <si>
    <t>See Topic 1 Tab</t>
  </si>
  <si>
    <t>See Topic 2 Tab</t>
  </si>
  <si>
    <t>See Topic 3 Tab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</si>
</sst>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14" fontId="0" fillId="0" borderId="0" xfId="0" applyNumberFormat="1" applyAlignment="1">
      <alignmen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0" xfId="54" applyFont="1" applyBorder="1" applyAlignment="1" applyProtection="1">
      <alignment horizontal="left"/>
      <protection/>
    </xf>
    <xf numFmtId="0" fontId="0" fillId="33" borderId="0" xfId="0" applyFont="1" applyFill="1" applyBorder="1" applyAlignment="1">
      <alignment horizontal="left" wrapText="1"/>
    </xf>
    <xf numFmtId="0" fontId="0" fillId="33" borderId="0" xfId="0" applyFont="1" applyFill="1" applyBorder="1" applyAlignment="1">
      <alignment horizontal="left"/>
    </xf>
    <xf numFmtId="14" fontId="0" fillId="0" borderId="0" xfId="0" applyNumberFormat="1" applyFont="1" applyBorder="1" applyAlignment="1">
      <alignment horizontal="left" wrapText="1"/>
    </xf>
    <xf numFmtId="0" fontId="0" fillId="0" borderId="0" xfId="0" applyFont="1" applyBorder="1" applyAlignment="1">
      <alignment horizontal="left" wrapText="1"/>
    </xf>
    <xf numFmtId="0" fontId="6" fillId="0" borderId="0" xfId="0" applyFont="1" applyBorder="1" applyAlignment="1">
      <alignment horizontal="center" wrapText="1"/>
    </xf>
    <xf numFmtId="0" fontId="1" fillId="33" borderId="0" xfId="0" applyFont="1" applyFill="1" applyBorder="1" applyAlignment="1">
      <alignment horizontal="left" wrapText="1"/>
    </xf>
    <xf numFmtId="0" fontId="0" fillId="0" borderId="0" xfId="0" applyFont="1" applyBorder="1" applyAlignment="1">
      <alignment horizontal="left" vertical="top"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1" sqref="A1:D1"/>
    </sheetView>
  </sheetViews>
  <sheetFormatPr defaultColWidth="9.140625" defaultRowHeight="12.75"/>
  <cols>
    <col min="1" max="1" width="62.57421875" style="18" customWidth="1"/>
    <col min="2" max="2" width="7.7109375" style="7" customWidth="1"/>
    <col min="3" max="4" width="9.140625" style="7" customWidth="1"/>
    <col min="5" max="5" width="9.140625" style="6" customWidth="1"/>
    <col min="6" max="16384" width="9.140625" style="7" customWidth="1"/>
  </cols>
  <sheetData>
    <row r="1" spans="1:4" ht="15.75">
      <c r="A1" s="51" t="s">
        <v>3</v>
      </c>
      <c r="B1" s="51"/>
      <c r="C1" s="51"/>
      <c r="D1" s="51"/>
    </row>
    <row r="2" spans="1:4" ht="12.75">
      <c r="A2" s="8" t="s">
        <v>32</v>
      </c>
      <c r="B2" s="9"/>
      <c r="C2" s="9"/>
      <c r="D2" s="9"/>
    </row>
    <row r="3" spans="1:4" ht="12.75">
      <c r="A3" s="10" t="s">
        <v>33</v>
      </c>
      <c r="B3" s="11"/>
      <c r="C3" s="11"/>
      <c r="D3" s="11"/>
    </row>
    <row r="4" spans="1:4" ht="12.75">
      <c r="A4" s="8" t="s">
        <v>28</v>
      </c>
      <c r="B4" s="9"/>
      <c r="C4" s="9"/>
      <c r="D4" s="9"/>
    </row>
    <row r="5" spans="1:4" ht="12.75">
      <c r="A5" s="50" t="s">
        <v>34</v>
      </c>
      <c r="B5" s="50"/>
      <c r="C5" s="50"/>
      <c r="D5" s="50"/>
    </row>
    <row r="6" spans="1:4" ht="12.75">
      <c r="A6" s="52" t="s">
        <v>29</v>
      </c>
      <c r="B6" s="52"/>
      <c r="C6" s="52"/>
      <c r="D6" s="52"/>
    </row>
    <row r="7" spans="1:4" ht="12.75">
      <c r="A7" s="12" t="s">
        <v>35</v>
      </c>
      <c r="B7" s="48" t="s">
        <v>50</v>
      </c>
      <c r="C7" s="48" t="s">
        <v>51</v>
      </c>
      <c r="D7" s="12" t="s">
        <v>52</v>
      </c>
    </row>
    <row r="8" spans="1:4" ht="12.75">
      <c r="A8" s="8" t="s">
        <v>30</v>
      </c>
      <c r="B8" s="52" t="s">
        <v>31</v>
      </c>
      <c r="C8" s="52"/>
      <c r="D8" s="52"/>
    </row>
    <row r="9" spans="1:4" ht="12.75">
      <c r="A9" s="12" t="s">
        <v>36</v>
      </c>
      <c r="B9" s="49">
        <v>39521</v>
      </c>
      <c r="C9" s="50"/>
      <c r="D9" s="50"/>
    </row>
    <row r="10" spans="1:4" ht="12.75">
      <c r="A10" s="13" t="s">
        <v>4</v>
      </c>
      <c r="B10" s="14"/>
      <c r="C10" s="14"/>
      <c r="D10" s="14"/>
    </row>
    <row r="11" spans="1:4" ht="12.75">
      <c r="A11" s="53" t="s">
        <v>37</v>
      </c>
      <c r="B11" s="53"/>
      <c r="C11" s="53"/>
      <c r="D11" s="53"/>
    </row>
    <row r="12" spans="1:4" ht="12.75">
      <c r="A12" s="53"/>
      <c r="B12" s="53"/>
      <c r="C12" s="53"/>
      <c r="D12" s="53"/>
    </row>
    <row r="13" spans="1:4" ht="12.75">
      <c r="A13" s="53"/>
      <c r="B13" s="53"/>
      <c r="C13" s="53"/>
      <c r="D13" s="53"/>
    </row>
    <row r="14" spans="1:4" ht="146.25" customHeight="1" hidden="1">
      <c r="A14" s="53"/>
      <c r="B14" s="53"/>
      <c r="C14" s="53"/>
      <c r="D14" s="53"/>
    </row>
    <row r="15" spans="1:5" s="17" customFormat="1" ht="12.75">
      <c r="A15" s="13" t="s">
        <v>57</v>
      </c>
      <c r="B15" s="15" t="s">
        <v>0</v>
      </c>
      <c r="C15" s="15" t="s">
        <v>5</v>
      </c>
      <c r="D15" s="15"/>
      <c r="E15" s="16"/>
    </row>
    <row r="16" spans="1:4" ht="25.5">
      <c r="A16" s="18" t="s">
        <v>58</v>
      </c>
      <c r="B16" s="4">
        <f>'Topic 1 - Openness'!B3</f>
        <v>4</v>
      </c>
      <c r="C16" s="46" t="s">
        <v>126</v>
      </c>
      <c r="D16" s="46"/>
    </row>
    <row r="17" spans="1:4" ht="12.75">
      <c r="A17" s="18" t="s">
        <v>59</v>
      </c>
      <c r="B17" s="4">
        <f>'Topic 1 - Openness'!B4</f>
        <v>4</v>
      </c>
      <c r="C17" s="46" t="s">
        <v>126</v>
      </c>
      <c r="D17" s="46"/>
    </row>
    <row r="18" spans="1:4" ht="12.75">
      <c r="A18" s="18" t="s">
        <v>60</v>
      </c>
      <c r="B18" s="4">
        <f>'Topic 1 - Openness'!B5</f>
        <v>4</v>
      </c>
      <c r="C18" s="46" t="s">
        <v>126</v>
      </c>
      <c r="D18" s="46"/>
    </row>
    <row r="19" spans="1:4" ht="31.5" customHeight="1">
      <c r="A19" s="18" t="s">
        <v>61</v>
      </c>
      <c r="B19" s="4">
        <f>'Topic 1 - Openness'!B6</f>
        <v>3</v>
      </c>
      <c r="C19" s="46" t="s">
        <v>126</v>
      </c>
      <c r="D19" s="46"/>
    </row>
    <row r="20" spans="1:4" ht="12.75">
      <c r="A20" s="47" t="s">
        <v>67</v>
      </c>
      <c r="B20" s="48">
        <f>B16+B17+B18+B19</f>
        <v>15</v>
      </c>
      <c r="C20" s="19"/>
      <c r="D20" s="19"/>
    </row>
    <row r="21" spans="1:4" ht="12.75">
      <c r="A21" s="47"/>
      <c r="B21" s="48"/>
      <c r="C21" s="19"/>
      <c r="D21" s="19"/>
    </row>
    <row r="22" spans="1:4" ht="12.75">
      <c r="A22" s="12"/>
      <c r="B22" s="4"/>
      <c r="C22" s="4"/>
      <c r="D22" s="4"/>
    </row>
    <row r="23" spans="1:5" s="17" customFormat="1" ht="12.75">
      <c r="A23" s="13" t="s">
        <v>62</v>
      </c>
      <c r="B23" s="15" t="s">
        <v>0</v>
      </c>
      <c r="C23" s="15" t="s">
        <v>5</v>
      </c>
      <c r="D23" s="15"/>
      <c r="E23" s="16"/>
    </row>
    <row r="24" spans="1:4" ht="25.5">
      <c r="A24" s="18" t="s">
        <v>63</v>
      </c>
      <c r="B24" s="4">
        <f>'Topic 2 - Analysis'!B4</f>
        <v>4</v>
      </c>
      <c r="C24" s="46" t="s">
        <v>127</v>
      </c>
      <c r="D24" s="46"/>
    </row>
    <row r="25" spans="1:4" ht="38.25">
      <c r="A25" s="18" t="s">
        <v>64</v>
      </c>
      <c r="B25" s="4">
        <f>'Topic 2 - Analysis'!B10</f>
        <v>5</v>
      </c>
      <c r="C25" s="46" t="s">
        <v>127</v>
      </c>
      <c r="D25" s="46"/>
    </row>
    <row r="26" spans="1:4" ht="25.5">
      <c r="A26" s="18" t="s">
        <v>65</v>
      </c>
      <c r="B26" s="4">
        <f>'Topic 2 - Analysis'!B15</f>
        <v>4</v>
      </c>
      <c r="C26" s="46" t="s">
        <v>127</v>
      </c>
      <c r="D26" s="46"/>
    </row>
    <row r="27" spans="1:4" ht="12.75">
      <c r="A27" s="18" t="s">
        <v>66</v>
      </c>
      <c r="B27" s="4">
        <f>'Topic 2 - Analysis'!B20</f>
        <v>3</v>
      </c>
      <c r="C27" s="46" t="s">
        <v>127</v>
      </c>
      <c r="D27" s="46"/>
    </row>
    <row r="28" spans="1:4" ht="12.75">
      <c r="A28" s="47" t="s">
        <v>68</v>
      </c>
      <c r="B28" s="48">
        <f>B24+B25+B26+B27</f>
        <v>16</v>
      </c>
      <c r="C28" s="19"/>
      <c r="D28" s="19"/>
    </row>
    <row r="29" spans="1:4" ht="12.75">
      <c r="A29" s="47"/>
      <c r="B29" s="48"/>
      <c r="C29" s="19"/>
      <c r="D29" s="19"/>
    </row>
    <row r="30" spans="1:4" ht="12.75">
      <c r="A30" s="12"/>
      <c r="B30" s="4"/>
      <c r="C30" s="4"/>
      <c r="D30" s="4"/>
    </row>
    <row r="31" spans="1:5" s="17" customFormat="1" ht="12.75">
      <c r="A31" s="13" t="s">
        <v>69</v>
      </c>
      <c r="B31" s="15" t="s">
        <v>0</v>
      </c>
      <c r="C31" s="15" t="s">
        <v>5</v>
      </c>
      <c r="D31" s="15"/>
      <c r="E31" s="16"/>
    </row>
    <row r="32" spans="1:4" ht="25.5">
      <c r="A32" s="18" t="s">
        <v>70</v>
      </c>
      <c r="B32" s="4">
        <f>'Topic 3 - Use'!B3</f>
        <v>4</v>
      </c>
      <c r="C32" s="46" t="s">
        <v>128</v>
      </c>
      <c r="D32" s="46"/>
    </row>
    <row r="33" spans="1:4" s="6" customFormat="1" ht="25.5">
      <c r="A33" s="18" t="s">
        <v>71</v>
      </c>
      <c r="B33" s="4">
        <f>'Topic 3 - Use'!B4</f>
        <v>3</v>
      </c>
      <c r="C33" s="46" t="s">
        <v>128</v>
      </c>
      <c r="D33" s="46"/>
    </row>
    <row r="34" spans="1:4" s="6" customFormat="1" ht="25.5">
      <c r="A34" s="18" t="s">
        <v>72</v>
      </c>
      <c r="B34" s="4">
        <f>'Topic 3 - Use'!B5</f>
        <v>1</v>
      </c>
      <c r="C34" s="46" t="s">
        <v>128</v>
      </c>
      <c r="D34" s="46"/>
    </row>
    <row r="35" spans="1:4" s="6" customFormat="1" ht="38.25">
      <c r="A35" s="18" t="s">
        <v>73</v>
      </c>
      <c r="B35" s="4">
        <f>'Topic 3 - Use'!B6</f>
        <v>2</v>
      </c>
      <c r="C35" s="46" t="s">
        <v>128</v>
      </c>
      <c r="D35" s="46"/>
    </row>
    <row r="36" spans="1:4" s="6" customFormat="1" ht="15.75" customHeight="1">
      <c r="A36" s="47" t="s">
        <v>74</v>
      </c>
      <c r="B36" s="48">
        <f>B32+B33+B34+B35</f>
        <v>10</v>
      </c>
      <c r="C36" s="19"/>
      <c r="D36" s="19"/>
    </row>
    <row r="37" spans="1:4" s="6" customFormat="1" ht="12.75">
      <c r="A37" s="47"/>
      <c r="B37" s="48"/>
      <c r="C37" s="19"/>
      <c r="D37" s="19"/>
    </row>
    <row r="39" spans="1:4" s="6" customFormat="1" ht="12.75">
      <c r="A39" s="13" t="s">
        <v>125</v>
      </c>
      <c r="B39" s="20">
        <f>SUM(B20,B30,B30,B28,B36)</f>
        <v>41</v>
      </c>
      <c r="C39" s="21"/>
      <c r="D39" s="21"/>
    </row>
  </sheetData>
  <sheetProtection/>
  <mergeCells count="25">
    <mergeCell ref="B9:D9"/>
    <mergeCell ref="A1:D1"/>
    <mergeCell ref="A5:D5"/>
    <mergeCell ref="A6:D6"/>
    <mergeCell ref="B8:D8"/>
    <mergeCell ref="C27:D27"/>
    <mergeCell ref="A11:D14"/>
    <mergeCell ref="A20:A21"/>
    <mergeCell ref="B20:B21"/>
    <mergeCell ref="B7:C7"/>
    <mergeCell ref="A36:A37"/>
    <mergeCell ref="B36:B37"/>
    <mergeCell ref="B28:B29"/>
    <mergeCell ref="C24:D24"/>
    <mergeCell ref="C25:D25"/>
    <mergeCell ref="C34:D34"/>
    <mergeCell ref="C26:D26"/>
    <mergeCell ref="C35:D35"/>
    <mergeCell ref="C32:D32"/>
    <mergeCell ref="C33:D33"/>
    <mergeCell ref="C16:D16"/>
    <mergeCell ref="C17:D17"/>
    <mergeCell ref="C18:D18"/>
    <mergeCell ref="C19:D19"/>
    <mergeCell ref="A28:A29"/>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7" t="s">
        <v>2</v>
      </c>
      <c r="B1" s="17" t="s">
        <v>1</v>
      </c>
      <c r="C1" s="17" t="s">
        <v>0</v>
      </c>
      <c r="D1" s="1"/>
      <c r="E1" s="1"/>
      <c r="F1" s="1"/>
      <c r="G1" s="1"/>
      <c r="H1" s="1"/>
      <c r="I1" s="1"/>
      <c r="J1" s="1"/>
      <c r="K1" s="1"/>
      <c r="L1" s="1"/>
      <c r="M1" s="1"/>
      <c r="N1" s="1"/>
      <c r="O1" s="1"/>
      <c r="P1" s="1"/>
      <c r="Q1" s="1"/>
      <c r="R1" s="1"/>
      <c r="S1" s="1"/>
      <c r="T1" s="1"/>
      <c r="U1" s="1"/>
      <c r="V1" s="1"/>
      <c r="W1" s="1"/>
      <c r="X1" s="1"/>
      <c r="Y1" s="1"/>
      <c r="Z1" s="1"/>
      <c r="AA1" s="1"/>
      <c r="AB1" s="1"/>
      <c r="AC1" s="1"/>
      <c r="AD1" s="1"/>
      <c r="AE1" s="1"/>
      <c r="AF1" s="22"/>
      <c r="AG1" s="22"/>
      <c r="AH1" s="22"/>
      <c r="AI1" s="22"/>
      <c r="AJ1" s="22"/>
      <c r="AK1" s="22"/>
      <c r="AL1" s="22"/>
      <c r="AM1" s="22"/>
      <c r="AN1" s="23"/>
      <c r="AO1" s="24"/>
      <c r="AP1" s="24"/>
      <c r="AQ1" s="24"/>
      <c r="AR1" s="24"/>
    </row>
    <row r="2" spans="1:5" ht="12.75">
      <c r="A2" s="25">
        <v>1</v>
      </c>
      <c r="B2" s="25" t="s">
        <v>6</v>
      </c>
      <c r="C2" s="26">
        <f>Scoring!B16</f>
        <v>4</v>
      </c>
      <c r="D2" s="27"/>
      <c r="E2" s="27"/>
    </row>
    <row r="3" spans="1:3" ht="12.75">
      <c r="A3" s="25">
        <v>1</v>
      </c>
      <c r="B3" s="25" t="s">
        <v>7</v>
      </c>
      <c r="C3" s="26">
        <f>Scoring!B17</f>
        <v>4</v>
      </c>
    </row>
    <row r="4" spans="1:3" ht="12.75">
      <c r="A4" s="25">
        <v>1</v>
      </c>
      <c r="B4" s="25" t="s">
        <v>8</v>
      </c>
      <c r="C4" s="26">
        <f>Scoring!B18</f>
        <v>4</v>
      </c>
    </row>
    <row r="5" spans="1:3" ht="12.75">
      <c r="A5" s="25">
        <v>1</v>
      </c>
      <c r="B5" s="25" t="s">
        <v>9</v>
      </c>
      <c r="C5" s="26">
        <f>Scoring!B19</f>
        <v>3</v>
      </c>
    </row>
    <row r="6" spans="1:3" ht="12.75">
      <c r="A6" s="17">
        <v>1</v>
      </c>
      <c r="B6" s="17" t="s">
        <v>10</v>
      </c>
      <c r="C6" s="28">
        <f>Scoring!B20</f>
        <v>15</v>
      </c>
    </row>
    <row r="7" spans="1:3" ht="12.75">
      <c r="A7" s="25">
        <v>2</v>
      </c>
      <c r="B7" s="25" t="s">
        <v>6</v>
      </c>
      <c r="C7" s="26">
        <f>Scoring!B24</f>
        <v>4</v>
      </c>
    </row>
    <row r="8" spans="1:3" ht="12.75">
      <c r="A8" s="25">
        <v>2</v>
      </c>
      <c r="B8" s="25" t="s">
        <v>7</v>
      </c>
      <c r="C8" s="26">
        <f>Scoring!B25</f>
        <v>5</v>
      </c>
    </row>
    <row r="9" spans="1:3" ht="12.75">
      <c r="A9" s="25">
        <v>2</v>
      </c>
      <c r="B9" s="25" t="s">
        <v>8</v>
      </c>
      <c r="C9" s="26">
        <f>Scoring!B26</f>
        <v>4</v>
      </c>
    </row>
    <row r="10" spans="1:3" ht="12.75">
      <c r="A10" s="25">
        <v>2</v>
      </c>
      <c r="B10" s="25" t="s">
        <v>9</v>
      </c>
      <c r="C10" s="26">
        <f>Scoring!B27</f>
        <v>3</v>
      </c>
    </row>
    <row r="11" spans="1:3" ht="12.75">
      <c r="A11" s="17">
        <v>2</v>
      </c>
      <c r="B11" s="17" t="s">
        <v>10</v>
      </c>
      <c r="C11" s="28">
        <f>Scoring!B28</f>
        <v>16</v>
      </c>
    </row>
    <row r="12" spans="1:3" ht="12.75">
      <c r="A12" s="25">
        <v>3</v>
      </c>
      <c r="B12" s="25" t="s">
        <v>6</v>
      </c>
      <c r="C12" s="26">
        <f>Scoring!B32</f>
        <v>4</v>
      </c>
    </row>
    <row r="13" spans="1:3" ht="12.75">
      <c r="A13" s="25">
        <v>3</v>
      </c>
      <c r="B13" s="25" t="s">
        <v>7</v>
      </c>
      <c r="C13" s="26">
        <f>Scoring!B33</f>
        <v>3</v>
      </c>
    </row>
    <row r="14" spans="1:3" ht="12.75">
      <c r="A14" s="25">
        <v>3</v>
      </c>
      <c r="B14" s="25" t="s">
        <v>8</v>
      </c>
      <c r="C14" s="26">
        <f>Scoring!B34</f>
        <v>1</v>
      </c>
    </row>
    <row r="15" spans="1:3" ht="12.75">
      <c r="A15" s="25">
        <v>3</v>
      </c>
      <c r="B15" s="25" t="s">
        <v>9</v>
      </c>
      <c r="C15" s="26">
        <f>Scoring!B35</f>
        <v>2</v>
      </c>
    </row>
    <row r="16" spans="1:3" ht="12.75">
      <c r="A16" s="17">
        <v>3</v>
      </c>
      <c r="B16" s="17" t="s">
        <v>10</v>
      </c>
      <c r="C16" s="28">
        <f>Scoring!B36</f>
        <v>10</v>
      </c>
    </row>
    <row r="17" spans="1:3" ht="12.75">
      <c r="A17" s="25"/>
      <c r="B17" s="25"/>
      <c r="C17" s="26"/>
    </row>
    <row r="18" spans="1:4" ht="12.75">
      <c r="A18" s="17" t="s">
        <v>125</v>
      </c>
      <c r="B18" s="17"/>
      <c r="C18" s="28">
        <f>SUM(C6,C11,C16)</f>
        <v>41</v>
      </c>
      <c r="D18" s="2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 customWidth="1"/>
    <col min="2" max="2" width="5.8515625" style="37" customWidth="1"/>
    <col min="3" max="3" width="9.28125" style="37" customWidth="1"/>
    <col min="4" max="4" width="31.57421875" style="5" customWidth="1"/>
    <col min="5" max="16384" width="9.140625" style="2" customWidth="1"/>
  </cols>
  <sheetData>
    <row r="1" spans="1:4" ht="15.75">
      <c r="A1" s="54" t="s">
        <v>57</v>
      </c>
      <c r="B1" s="55"/>
      <c r="C1" s="55"/>
      <c r="D1" s="56"/>
    </row>
    <row r="2" spans="1:4" ht="12.75">
      <c r="A2" s="30" t="s">
        <v>103</v>
      </c>
      <c r="B2" s="31" t="s">
        <v>0</v>
      </c>
      <c r="C2" s="31" t="s">
        <v>27</v>
      </c>
      <c r="D2" s="32" t="s">
        <v>11</v>
      </c>
    </row>
    <row r="3" spans="1:4" ht="165.75">
      <c r="A3" s="33" t="s">
        <v>101</v>
      </c>
      <c r="B3" s="34">
        <v>4</v>
      </c>
      <c r="C3" s="3">
        <v>1</v>
      </c>
      <c r="D3" s="35" t="s">
        <v>122</v>
      </c>
    </row>
    <row r="4" spans="1:4" ht="30">
      <c r="A4" s="33" t="s">
        <v>59</v>
      </c>
      <c r="B4" s="34">
        <v>4</v>
      </c>
      <c r="C4" s="3">
        <v>2</v>
      </c>
      <c r="D4" s="36" t="s">
        <v>123</v>
      </c>
    </row>
    <row r="5" spans="1:4" ht="45">
      <c r="A5" s="33" t="s">
        <v>60</v>
      </c>
      <c r="B5" s="34">
        <v>4</v>
      </c>
      <c r="C5" s="3">
        <v>3</v>
      </c>
      <c r="D5" s="36" t="s">
        <v>39</v>
      </c>
    </row>
    <row r="6" spans="1:4" ht="216.75">
      <c r="A6" s="33" t="s">
        <v>102</v>
      </c>
      <c r="B6" s="34">
        <v>3</v>
      </c>
      <c r="C6" s="3">
        <v>4</v>
      </c>
      <c r="D6" s="36" t="s">
        <v>121</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D29" sqref="D29"/>
    </sheetView>
  </sheetViews>
  <sheetFormatPr defaultColWidth="9.140625" defaultRowHeight="12.75"/>
  <cols>
    <col min="1" max="1" width="29.00390625" style="5" customWidth="1"/>
    <col min="2" max="2" width="7.140625" style="37" customWidth="1"/>
    <col min="3" max="3" width="9.28125" style="2" customWidth="1"/>
    <col min="4" max="4" width="41.7109375" style="5" customWidth="1"/>
    <col min="5" max="16384" width="9.140625" style="2" customWidth="1"/>
  </cols>
  <sheetData>
    <row r="1" spans="1:4" ht="14.25" customHeight="1">
      <c r="A1" s="57" t="s">
        <v>62</v>
      </c>
      <c r="B1" s="57"/>
      <c r="C1" s="57"/>
      <c r="D1" s="57"/>
    </row>
    <row r="2" spans="1:4" ht="12.75">
      <c r="A2" s="30" t="s">
        <v>104</v>
      </c>
      <c r="B2" s="31" t="s">
        <v>0</v>
      </c>
      <c r="C2" s="31" t="s">
        <v>27</v>
      </c>
      <c r="D2" s="32" t="s">
        <v>11</v>
      </c>
    </row>
    <row r="3" spans="1:4" ht="12.75">
      <c r="A3" s="36"/>
      <c r="B3" s="38"/>
      <c r="C3" s="38"/>
      <c r="D3" s="39"/>
    </row>
    <row r="4" spans="1:4" ht="90">
      <c r="A4" s="40" t="s">
        <v>97</v>
      </c>
      <c r="B4" s="41">
        <f>ROUND(AVERAGE(B5:B9),0)</f>
        <v>4</v>
      </c>
      <c r="C4" s="42"/>
      <c r="D4" s="43"/>
    </row>
    <row r="5" spans="1:4" ht="60">
      <c r="A5" s="34" t="s">
        <v>12</v>
      </c>
      <c r="B5" s="3">
        <v>5</v>
      </c>
      <c r="C5" s="44" t="s">
        <v>75</v>
      </c>
      <c r="D5" s="36" t="s">
        <v>124</v>
      </c>
    </row>
    <row r="6" spans="1:4" ht="63.75">
      <c r="A6" s="34" t="s">
        <v>13</v>
      </c>
      <c r="B6" s="3">
        <v>5</v>
      </c>
      <c r="C6" s="44" t="s">
        <v>76</v>
      </c>
      <c r="D6" s="36" t="s">
        <v>120</v>
      </c>
    </row>
    <row r="7" spans="1:4" ht="89.25">
      <c r="A7" s="34" t="s">
        <v>14</v>
      </c>
      <c r="B7" s="3">
        <v>4</v>
      </c>
      <c r="C7" s="44" t="s">
        <v>77</v>
      </c>
      <c r="D7" s="36" t="s">
        <v>48</v>
      </c>
    </row>
    <row r="8" spans="1:4" ht="114.75">
      <c r="A8" s="34" t="s">
        <v>15</v>
      </c>
      <c r="B8" s="3">
        <v>4</v>
      </c>
      <c r="C8" s="44" t="s">
        <v>78</v>
      </c>
      <c r="D8" s="36" t="s">
        <v>49</v>
      </c>
    </row>
    <row r="9" spans="1:4" ht="60">
      <c r="A9" s="34" t="s">
        <v>45</v>
      </c>
      <c r="B9" s="3">
        <v>3</v>
      </c>
      <c r="C9" s="44" t="s">
        <v>79</v>
      </c>
      <c r="D9" s="36" t="s">
        <v>119</v>
      </c>
    </row>
    <row r="10" spans="1:4" ht="105">
      <c r="A10" s="40" t="s">
        <v>64</v>
      </c>
      <c r="B10" s="41">
        <f>ROUND(AVERAGE(B11:B14),0)</f>
        <v>5</v>
      </c>
      <c r="C10" s="42"/>
      <c r="D10" s="43"/>
    </row>
    <row r="11" spans="1:4" ht="76.5">
      <c r="A11" s="34" t="s">
        <v>16</v>
      </c>
      <c r="B11" s="3">
        <v>5</v>
      </c>
      <c r="C11" s="44" t="s">
        <v>80</v>
      </c>
      <c r="D11" s="36" t="s">
        <v>38</v>
      </c>
    </row>
    <row r="12" spans="1:4" ht="105">
      <c r="A12" s="34" t="s">
        <v>17</v>
      </c>
      <c r="B12" s="3">
        <v>5</v>
      </c>
      <c r="C12" s="44" t="s">
        <v>81</v>
      </c>
      <c r="D12" s="36" t="s">
        <v>118</v>
      </c>
    </row>
    <row r="13" spans="1:4" ht="114.75">
      <c r="A13" s="34" t="s">
        <v>15</v>
      </c>
      <c r="B13" s="3">
        <v>5</v>
      </c>
      <c r="C13" s="44" t="s">
        <v>82</v>
      </c>
      <c r="D13" s="36" t="s">
        <v>117</v>
      </c>
    </row>
    <row r="14" spans="1:4" ht="75">
      <c r="A14" s="34" t="s">
        <v>53</v>
      </c>
      <c r="B14" s="3">
        <v>3</v>
      </c>
      <c r="C14" s="44" t="s">
        <v>83</v>
      </c>
      <c r="D14" s="36" t="s">
        <v>116</v>
      </c>
    </row>
    <row r="15" spans="1:4" s="45" customFormat="1" ht="60">
      <c r="A15" s="40" t="s">
        <v>65</v>
      </c>
      <c r="B15" s="41">
        <f>ROUND(AVERAGE(B16:B19),0)</f>
        <v>4</v>
      </c>
      <c r="C15" s="42"/>
      <c r="D15" s="43"/>
    </row>
    <row r="16" spans="1:4" ht="60">
      <c r="A16" s="34" t="s">
        <v>54</v>
      </c>
      <c r="B16" s="3">
        <v>5</v>
      </c>
      <c r="C16" s="44" t="s">
        <v>84</v>
      </c>
      <c r="D16" s="36" t="s">
        <v>106</v>
      </c>
    </row>
    <row r="17" spans="1:4" ht="165">
      <c r="A17" s="34" t="s">
        <v>105</v>
      </c>
      <c r="B17" s="3">
        <v>3</v>
      </c>
      <c r="C17" s="44" t="s">
        <v>85</v>
      </c>
      <c r="D17" s="36" t="s">
        <v>115</v>
      </c>
    </row>
    <row r="18" spans="1:4" ht="63.75">
      <c r="A18" s="34" t="s">
        <v>18</v>
      </c>
      <c r="B18" s="3">
        <v>3</v>
      </c>
      <c r="C18" s="44" t="s">
        <v>86</v>
      </c>
      <c r="D18" s="36" t="s">
        <v>40</v>
      </c>
    </row>
    <row r="19" spans="1:4" ht="105">
      <c r="A19" s="34" t="s">
        <v>19</v>
      </c>
      <c r="B19" s="3">
        <v>3</v>
      </c>
      <c r="C19" s="44" t="s">
        <v>87</v>
      </c>
      <c r="D19" s="36" t="s">
        <v>114</v>
      </c>
    </row>
    <row r="20" spans="1:4" ht="45">
      <c r="A20" s="40" t="s">
        <v>66</v>
      </c>
      <c r="B20" s="41">
        <f>ROUND(AVERAGE(B21:B29),0)</f>
        <v>3</v>
      </c>
      <c r="C20" s="42"/>
      <c r="D20" s="43"/>
    </row>
    <row r="21" spans="1:4" ht="60">
      <c r="A21" s="34" t="s">
        <v>55</v>
      </c>
      <c r="B21" s="3">
        <v>3</v>
      </c>
      <c r="C21" s="44" t="s">
        <v>88</v>
      </c>
      <c r="D21" s="36" t="s">
        <v>41</v>
      </c>
    </row>
    <row r="22" spans="1:4" ht="60">
      <c r="A22" s="34" t="s">
        <v>20</v>
      </c>
      <c r="B22" s="3">
        <v>4</v>
      </c>
      <c r="C22" s="44" t="s">
        <v>89</v>
      </c>
      <c r="D22" s="36" t="s">
        <v>113</v>
      </c>
    </row>
    <row r="23" spans="1:4" ht="60">
      <c r="A23" s="34" t="s">
        <v>21</v>
      </c>
      <c r="B23" s="3">
        <v>4</v>
      </c>
      <c r="C23" s="44" t="s">
        <v>90</v>
      </c>
      <c r="D23" s="36" t="s">
        <v>42</v>
      </c>
    </row>
    <row r="24" spans="1:4" ht="90">
      <c r="A24" s="34" t="s">
        <v>22</v>
      </c>
      <c r="B24" s="3">
        <v>4</v>
      </c>
      <c r="C24" s="44" t="s">
        <v>91</v>
      </c>
      <c r="D24" s="36" t="s">
        <v>112</v>
      </c>
    </row>
    <row r="25" spans="1:4" ht="75">
      <c r="A25" s="34" t="s">
        <v>23</v>
      </c>
      <c r="B25" s="3">
        <v>0</v>
      </c>
      <c r="C25" s="44" t="s">
        <v>92</v>
      </c>
      <c r="D25" s="36" t="s">
        <v>109</v>
      </c>
    </row>
    <row r="26" spans="1:4" ht="45">
      <c r="A26" s="34" t="s">
        <v>56</v>
      </c>
      <c r="B26" s="3">
        <v>3</v>
      </c>
      <c r="C26" s="44" t="s">
        <v>93</v>
      </c>
      <c r="D26" s="36" t="s">
        <v>43</v>
      </c>
    </row>
    <row r="27" spans="1:4" ht="60">
      <c r="A27" s="34" t="s">
        <v>24</v>
      </c>
      <c r="B27" s="3">
        <v>1</v>
      </c>
      <c r="C27" s="44" t="s">
        <v>94</v>
      </c>
      <c r="D27" s="36" t="s">
        <v>47</v>
      </c>
    </row>
    <row r="28" spans="1:4" ht="60">
      <c r="A28" s="34" t="s">
        <v>25</v>
      </c>
      <c r="B28" s="3">
        <v>3</v>
      </c>
      <c r="C28" s="44" t="s">
        <v>95</v>
      </c>
      <c r="D28" s="36" t="s">
        <v>110</v>
      </c>
    </row>
    <row r="29" spans="1:4" ht="75">
      <c r="A29" s="34" t="s">
        <v>26</v>
      </c>
      <c r="B29" s="3">
        <v>1</v>
      </c>
      <c r="C29" s="44" t="s">
        <v>96</v>
      </c>
      <c r="D29" s="36" t="s">
        <v>111</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69</v>
      </c>
      <c r="B1" s="55"/>
      <c r="C1" s="55"/>
      <c r="D1" s="56"/>
    </row>
    <row r="2" spans="1:4" ht="12.75">
      <c r="A2" s="30" t="s">
        <v>104</v>
      </c>
      <c r="B2" s="31" t="s">
        <v>0</v>
      </c>
      <c r="C2" s="31" t="s">
        <v>27</v>
      </c>
      <c r="D2" s="32" t="s">
        <v>11</v>
      </c>
    </row>
    <row r="3" spans="1:4" ht="114.75">
      <c r="A3" s="33" t="s">
        <v>98</v>
      </c>
      <c r="B3" s="34">
        <v>4</v>
      </c>
      <c r="C3" s="3">
        <v>9</v>
      </c>
      <c r="D3" s="36" t="s">
        <v>44</v>
      </c>
    </row>
    <row r="4" spans="1:4" ht="89.25">
      <c r="A4" s="33" t="s">
        <v>71</v>
      </c>
      <c r="B4" s="34">
        <v>3</v>
      </c>
      <c r="C4" s="3">
        <v>10</v>
      </c>
      <c r="D4" s="36" t="s">
        <v>46</v>
      </c>
    </row>
    <row r="5" spans="1:4" ht="75">
      <c r="A5" s="33" t="s">
        <v>99</v>
      </c>
      <c r="B5" s="34">
        <v>1</v>
      </c>
      <c r="C5" s="3">
        <v>11</v>
      </c>
      <c r="D5" s="36" t="s">
        <v>108</v>
      </c>
    </row>
    <row r="6" spans="1:4" ht="90">
      <c r="A6" s="33" t="s">
        <v>100</v>
      </c>
      <c r="B6" s="34">
        <v>2</v>
      </c>
      <c r="C6" s="3">
        <v>12</v>
      </c>
      <c r="D6" s="36" t="s">
        <v>107</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Mohamad Elbarasse</cp:lastModifiedBy>
  <cp:lastPrinted>2008-12-10T23:31:32Z</cp:lastPrinted>
  <dcterms:created xsi:type="dcterms:W3CDTF">2008-12-10T20:39:38Z</dcterms:created>
  <dcterms:modified xsi:type="dcterms:W3CDTF">2010-06-25T19:36:11Z</dcterms:modified>
  <cp:category/>
  <cp:version/>
  <cp:contentType/>
  <cp:contentStatus/>
</cp:coreProperties>
</file>