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activeTab="1"/>
  </bookViews>
  <sheets>
    <sheet name="Scoring" sheetId="1" r:id="rId1"/>
    <sheet name="Scoring Summary" sheetId="5" r:id="rId2"/>
    <sheet name="Topic 1 - Openness" sheetId="2" r:id="rId3"/>
    <sheet name="Topic 2 - Analysis" sheetId="3" r:id="rId4"/>
    <sheet name="Topic 3 - Leadership" sheetId="4"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D2"/>
  <c r="C2"/>
  <c r="B2"/>
  <c r="A2"/>
  <c r="B20" i="3"/>
  <c r="AE2" i="5"/>
  <c r="B15" i="3"/>
  <c r="B26" i="1"/>
  <c r="B10" i="3"/>
  <c r="U2" i="5"/>
  <c r="B4" i="3"/>
  <c r="O2" i="5"/>
  <c r="B32" i="1"/>
  <c r="B33"/>
  <c r="B34"/>
  <c r="B35"/>
  <c r="B19"/>
  <c r="B18"/>
  <c r="B17"/>
  <c r="B20" s="1"/>
  <c r="B16"/>
  <c r="B36"/>
  <c r="Z2" i="5"/>
  <c r="B25" i="1"/>
  <c r="B24"/>
  <c r="B28" s="1"/>
  <c r="B27"/>
  <c r="H2" i="5"/>
  <c r="B39" i="1" l="1"/>
  <c r="G2" i="5"/>
  <c r="F2" s="1"/>
  <c r="I2"/>
</calcChain>
</file>

<file path=xl/sharedStrings.xml><?xml version="1.0" encoding="utf-8"?>
<sst xmlns="http://schemas.openxmlformats.org/spreadsheetml/2006/main" count="205" uniqueCount="146">
  <si>
    <t>Score</t>
  </si>
  <si>
    <t>Category</t>
  </si>
  <si>
    <t>Topic 3: Leadership</t>
  </si>
  <si>
    <t>D. Did the agency indicate what data it will use to assess the regulation's performance in the future and establish provisions for doing so?</t>
  </si>
  <si>
    <t xml:space="preserve">A. Identify the desired outcomes:  </t>
  </si>
  <si>
    <t>Total 3</t>
  </si>
  <si>
    <t>Total 2</t>
  </si>
  <si>
    <t>D. Was the regulatory impact analysis comprehensible to an informed layperson?</t>
  </si>
  <si>
    <t>Total 1 (Sum of A, B, C, and D)</t>
  </si>
  <si>
    <t>Regulatory Scoring</t>
  </si>
  <si>
    <t>Rule summary:</t>
  </si>
  <si>
    <t>Comments</t>
  </si>
  <si>
    <t>Leadership</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</si>
  <si>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</si>
  <si>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</si>
  <si>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</si>
  <si>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</si>
  <si>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</si>
  <si>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</si>
  <si>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</si>
  <si>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</si>
  <si>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</si>
  <si>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</si>
  <si>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</si>
  <si>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</si>
  <si>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</si>
  <si>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</si>
  <si>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</si>
  <si>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</si>
  <si>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</si>
  <si>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</si>
  <si>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</si>
  <si>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</si>
  <si>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</si>
  <si>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</si>
  <si>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</si>
  <si>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</si>
  <si>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</si>
  <si>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</si>
  <si>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</si>
  <si>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</si>
  <si>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B. Assess evidence of market failure or other systemic problem:</t>
  </si>
  <si>
    <t>C. Assess effectiveness of alternative approaches:</t>
  </si>
  <si>
    <t>D. Costs and benefits:</t>
  </si>
  <si>
    <t>2A-1</t>
  </si>
  <si>
    <t>2A-2</t>
  </si>
  <si>
    <t>2A-3</t>
  </si>
  <si>
    <t>2A-4</t>
  </si>
  <si>
    <t>2A-5</t>
  </si>
  <si>
    <t>2B-1</t>
  </si>
  <si>
    <t>2B-2</t>
  </si>
  <si>
    <t>2B-3</t>
  </si>
  <si>
    <t>2B-4</t>
  </si>
  <si>
    <t>2C-1</t>
  </si>
  <si>
    <t>2C-2</t>
  </si>
  <si>
    <t>2C-3</t>
  </si>
  <si>
    <t>2C-4</t>
  </si>
  <si>
    <t>2D-1</t>
  </si>
  <si>
    <t>2D-2</t>
  </si>
  <si>
    <t>2D-3</t>
  </si>
  <si>
    <t>2D-4</t>
  </si>
  <si>
    <t>2D-6</t>
  </si>
  <si>
    <t>2D-7</t>
  </si>
  <si>
    <t>2D-8</t>
  </si>
  <si>
    <t>2D-9</t>
  </si>
  <si>
    <t>2D-10</t>
  </si>
  <si>
    <t>Com. No.</t>
  </si>
  <si>
    <t>Rule title:</t>
  </si>
  <si>
    <t>RIN</t>
  </si>
  <si>
    <t>Stage</t>
  </si>
  <si>
    <t>Publication Date</t>
  </si>
  <si>
    <t>Agency:</t>
  </si>
  <si>
    <t>C. How verifiable are the models and assumptions used in the analysis?</t>
  </si>
  <si>
    <t>Does the analysis adequately assess uncertainty about the outcomes?</t>
  </si>
  <si>
    <t>Does the analysis adequately assess uncertainty about the existence or size of the problem?</t>
  </si>
  <si>
    <t>B. How verifiable are the data used in the analysis?</t>
  </si>
  <si>
    <t>A. Does the rule or the RIA present evidence that the agency used the regulatory impact analysis?</t>
  </si>
  <si>
    <t>Rule Title</t>
  </si>
  <si>
    <t>Agency</t>
  </si>
  <si>
    <t>Pub Date</t>
  </si>
  <si>
    <t xml:space="preserve">Leadership </t>
  </si>
  <si>
    <t>2A1</t>
  </si>
  <si>
    <t>2A2</t>
  </si>
  <si>
    <t>2A3</t>
  </si>
  <si>
    <t>2A4</t>
  </si>
  <si>
    <t>2A5</t>
  </si>
  <si>
    <t>2B1</t>
  </si>
  <si>
    <t>2B2</t>
  </si>
  <si>
    <t>2B3</t>
  </si>
  <si>
    <t>2B4</t>
  </si>
  <si>
    <t>2C1</t>
  </si>
  <si>
    <t>2C2</t>
  </si>
  <si>
    <t>2C3</t>
  </si>
  <si>
    <t>2C4</t>
  </si>
  <si>
    <t>RIA</t>
  </si>
  <si>
    <t>separate?</t>
  </si>
  <si>
    <t>Quality (F+G)</t>
  </si>
  <si>
    <t>RIA separate?</t>
  </si>
  <si>
    <t>Total (F+G+J)</t>
  </si>
  <si>
    <t>A. How easily were the RIA, the proposed rule, and any supplementary materials found online?</t>
  </si>
  <si>
    <t>D. Was the Regulatory Impact Analysis comprehensible to an informed layperson?</t>
  </si>
  <si>
    <t>A. How well does the analysis identify the desired outcomes and demonstrate that the regulation will achieve them?</t>
  </si>
  <si>
    <t>B. How well does the analysis identify and demonstrate the existence of a market failure or other systemic problem the regulation is supposed to solve?</t>
  </si>
  <si>
    <t>C. How well does the analysis assess the effectiveness of alternative approaches?</t>
  </si>
  <si>
    <t>D. How well does the analysis assess costs and benefits?</t>
  </si>
  <si>
    <t>A. Does the proposed rule or the RIA present evidence that the agency used the Regulatory Impact Analysis?</t>
  </si>
  <si>
    <t>C. Does the proposed rule establish measures and goals that can be used to track the regulation’s results in the future?</t>
  </si>
  <si>
    <t>D. Did the agency indicate what data it will use to assess the regulation’s performance in the future and establish provisions for doing so?</t>
  </si>
  <si>
    <t>B. Did the agency maximize net benefits or explain why it chose another alternative?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</si>
  <si>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</si>
  <si>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</si>
  <si>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</si>
  <si>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A. How easily were the RIA , the proposed rule, and any supplementary materials found online?</t>
  </si>
  <si>
    <t>C. Does the proposed rule establish measures and goals that can be used to track the regulation's results in the future?</t>
  </si>
  <si>
    <t>Does the analysis identify the alternative that maximizes net benefits?</t>
  </si>
  <si>
    <t>Department of Veterans Affairs</t>
  </si>
  <si>
    <t>Expansion of Enrollment in the VA Health Care System</t>
  </si>
  <si>
    <t>2900-AN23</t>
  </si>
  <si>
    <t>Proposed</t>
  </si>
  <si>
    <t xml:space="preserve">The Department of Veterans Affairs (VA) proposes to amend its regulations regarding enrollment in the VA health care system. In particular, it proposes to establish additional subpriorities within enrollment priority category 8 and provide that beginning on the effective date of the rule, VA would enroll priority category 8 veterans whose income exceeds the current means test and geographic means test income thresholds by 10 percent or less.
</t>
  </si>
  <si>
    <t>2900-AN23 can be found from regulations.gov using RIN and using a keyword search, as well as on the Department of Veteran Affair's website. On their website, search the RIN and the regulation link appears in the first few results.  Then, scroll through the regulations and find 2900-AN23. The regulation can be found this way. However, note that the Regulatory Impact Analysis is very brief within the document.</t>
  </si>
  <si>
    <t>No</t>
  </si>
  <si>
    <t>VA asserts that it projected enrollment using the "Enrollee Health Care Projection Model," but it provides just a brief qualitative explanation of the model and no source documentation. Some assumptions are justified simply as "based on our experience."</t>
  </si>
  <si>
    <t>The goal is apparently to let more veterans enroll in the VE health system. Presumably the ultimate outcome is either better health or cost savings for veterans or both, but this is not articulated.</t>
  </si>
  <si>
    <t>No theory is presented; veterans are merely assumed to enroll "based on past experience."</t>
  </si>
  <si>
    <t>VA asserts that the projected enrollment figures are justified based on past experience.</t>
  </si>
  <si>
    <t>No. The analysis and preamble say that the purpose of the regulation is to implement the law, with no discussion of what problem Congress thought it was solving.</t>
  </si>
  <si>
    <t>No relevant discussion.</t>
  </si>
  <si>
    <t>VA does not consider alternatives because it asserts that no alternatives would implement the law. The proposed regulation is simply compared to current policy.</t>
  </si>
  <si>
    <t>A table shows projected enrollment and expenditures under current policy but does not explain how the numbers were calculated.VA projects enrollment based on past priority category 8 enrollment rates.</t>
  </si>
  <si>
    <t>It was an easy read, mainly because it is extremely brief and merely presents enrollment predictions. VA explains how it did the enrollment projections, but because the model is opaque, it's not clear whether the results follow from the inputs. The bigger problem is that so little analysis was actually done.</t>
  </si>
  <si>
    <t>It is clear that VA issued this regulation extending eligibility because that is what Congress told the agency to do. There is no evidence that VA would have made any decsion differently as a result fo the small amount of analysis done.</t>
  </si>
  <si>
    <t>Data used to estimate changes in enrollment are apparently VA data. There is no explanation of how to get these data.</t>
  </si>
  <si>
    <t>It contains analysis or results that could readily be used to establish goals and measures or indicators assessing the results of the regulation in the future. VA could track future changes in enrollment to see if they match projections. This would tell us nothing about outcomes, though.</t>
  </si>
  <si>
    <t>The analysis merely projects how many more veterans will enroll; no measurement of outcomes.</t>
  </si>
  <si>
    <t>No alternatives are considered.</t>
  </si>
  <si>
    <t>VA calculates increased federal costs due to increased enrollment for the next five years. The regulation's earlier analysis has accounted for many of the incremental costs projected out to 2019.  However, it seems that much is missing considering this depends on enrollment, and there are many variables to consider. Also, since only one option is considered, only some discussion and relevant analysis is present.</t>
  </si>
  <si>
    <t>Tha analysis only considers federal expenditures, though apparently some of these expenditures will be funded by fees paid by enrollees. "The projected  expenditures represent the cost to provide the projected health care services to these new enrollees."</t>
  </si>
  <si>
    <t>The analysis presumes more veterans will enroll but does not explain why.</t>
  </si>
  <si>
    <t>The analysis mentions that some of the costs will be paid via copays or third-party reimbursements.</t>
  </si>
  <si>
    <t>The preamble to the rule demonstrates that the agency has access to data that could be used to assess some aspects of the regulation’s performance in the future.</t>
  </si>
  <si>
    <t>The analysis is not nearly thorough enough to make it possible to consider net benefits.</t>
  </si>
  <si>
    <t>Total Score</t>
  </si>
  <si>
    <t>Topic 1: Openness</t>
  </si>
  <si>
    <t>Analysis</t>
  </si>
  <si>
    <t>Openness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</si>
</sst>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9">
    <xf numFmtId="0" fontId="0" fillId="0" borderId="0" xfId="0"/>
    <xf numFmtId="0" fontId="1" fillId="0" borderId="0" xfId="0" applyFont="1"/>
    <xf numFmtId="0" fontId="0" fillId="0" borderId="2" xfId="0" applyBorder="1"/>
    <xf numFmtId="0" fontId="0" fillId="0" borderId="3" xfId="0" applyBorder="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0" fillId="0" borderId="5" xfId="0" applyFill="1" applyBorder="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2" xfId="0" applyFont="1" applyFill="1" applyBorder="1"/>
    <xf numFmtId="0" fontId="1" fillId="3" borderId="2" xfId="0" applyFont="1" applyFill="1" applyBorder="1" applyAlignment="1">
      <alignment horizontal="left"/>
    </xf>
    <xf numFmtId="0" fontId="1" fillId="3"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2" borderId="2" xfId="0" applyFont="1" applyFill="1" applyBorder="1" applyAlignment="1">
      <alignment horizontal="left"/>
    </xf>
    <xf numFmtId="0" fontId="1" fillId="2" borderId="2" xfId="0" applyFont="1" applyFill="1" applyBorder="1" applyAlignment="1">
      <alignment wrapText="1"/>
    </xf>
    <xf numFmtId="0" fontId="7" fillId="3" borderId="2" xfId="0" applyFont="1" applyFill="1" applyBorder="1" applyAlignment="1">
      <alignment wrapText="1"/>
    </xf>
    <xf numFmtId="0" fontId="5" fillId="3" borderId="2" xfId="0" applyFont="1" applyFill="1" applyBorder="1" applyAlignment="1">
      <alignment horizontal="left"/>
    </xf>
    <xf numFmtId="0" fontId="5" fillId="3" borderId="2" xfId="0" applyFont="1" applyFill="1" applyBorder="1"/>
    <xf numFmtId="0" fontId="5" fillId="3" borderId="2" xfId="0" applyFont="1" applyFill="1" applyBorder="1" applyAlignment="1">
      <alignment wrapText="1"/>
    </xf>
    <xf numFmtId="0" fontId="5" fillId="0" borderId="2" xfId="0" applyFont="1" applyBorder="1"/>
    <xf numFmtId="0" fontId="5" fillId="0" borderId="0" xfId="0" applyFont="1" applyFill="1"/>
    <xf numFmtId="0" fontId="5" fillId="3" borderId="0" xfId="0" applyFont="1" applyFill="1" applyBorder="1" applyAlignment="1">
      <alignment horizontal="left" wrapText="1"/>
    </xf>
    <xf numFmtId="0" fontId="5" fillId="3" borderId="0" xfId="0" applyFont="1" applyFill="1" applyBorder="1" applyAlignment="1">
      <alignment horizontal="left"/>
    </xf>
    <xf numFmtId="0" fontId="3" fillId="0" borderId="0" xfId="1" applyFont="1" applyBorder="1" applyAlignment="1" applyProtection="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5" fillId="0" borderId="0" xfId="0" applyFont="1" applyBorder="1" applyAlignment="1">
      <alignment horizontal="left" vertical="top" wrapText="1"/>
    </xf>
    <xf numFmtId="0" fontId="4" fillId="0" borderId="0" xfId="0" applyFont="1" applyBorder="1" applyAlignment="1">
      <alignment horizontal="center" wrapText="1"/>
    </xf>
    <xf numFmtId="0" fontId="1" fillId="3" borderId="0" xfId="0" applyFont="1" applyFill="1" applyBorder="1" applyAlignment="1">
      <alignment horizontal="left" wrapText="1"/>
    </xf>
    <xf numFmtId="0" fontId="6" fillId="0" borderId="1" xfId="0" applyFont="1" applyBorder="1" applyAlignment="1">
      <alignment horizontal="center"/>
    </xf>
    <xf numFmtId="0" fontId="7" fillId="0" borderId="6"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opLeftCell="A10" workbookViewId="0">
      <selection activeCell="A26" sqref="A26"/>
    </sheetView>
  </sheetViews>
  <sheetFormatPr defaultRowHeight="12.75"/>
  <cols>
    <col min="1" max="1" width="62.5703125" style="22" customWidth="1"/>
    <col min="2" max="2" width="7.7109375" style="11" customWidth="1"/>
    <col min="3" max="4" width="9.140625" style="11"/>
    <col min="5" max="5" width="9.140625" style="10"/>
    <col min="6" max="256" width="9.140625" style="11"/>
    <col min="257" max="257" width="62.5703125" style="11" customWidth="1"/>
    <col min="258" max="258" width="7.7109375" style="11" customWidth="1"/>
    <col min="259" max="512" width="9.140625" style="11"/>
    <col min="513" max="513" width="62.5703125" style="11" customWidth="1"/>
    <col min="514" max="514" width="7.7109375" style="11" customWidth="1"/>
    <col min="515" max="768" width="9.140625" style="11"/>
    <col min="769" max="769" width="62.5703125" style="11" customWidth="1"/>
    <col min="770" max="770" width="7.7109375" style="11" customWidth="1"/>
    <col min="771" max="1024" width="9.140625" style="11"/>
    <col min="1025" max="1025" width="62.5703125" style="11" customWidth="1"/>
    <col min="1026" max="1026" width="7.7109375" style="11" customWidth="1"/>
    <col min="1027" max="1280" width="9.140625" style="11"/>
    <col min="1281" max="1281" width="62.5703125" style="11" customWidth="1"/>
    <col min="1282" max="1282" width="7.7109375" style="11" customWidth="1"/>
    <col min="1283" max="1536" width="9.140625" style="11"/>
    <col min="1537" max="1537" width="62.5703125" style="11" customWidth="1"/>
    <col min="1538" max="1538" width="7.7109375" style="11" customWidth="1"/>
    <col min="1539" max="1792" width="9.140625" style="11"/>
    <col min="1793" max="1793" width="62.5703125" style="11" customWidth="1"/>
    <col min="1794" max="1794" width="7.7109375" style="11" customWidth="1"/>
    <col min="1795" max="2048" width="9.140625" style="11"/>
    <col min="2049" max="2049" width="62.5703125" style="11" customWidth="1"/>
    <col min="2050" max="2050" width="7.7109375" style="11" customWidth="1"/>
    <col min="2051" max="2304" width="9.140625" style="11"/>
    <col min="2305" max="2305" width="62.5703125" style="11" customWidth="1"/>
    <col min="2306" max="2306" width="7.7109375" style="11" customWidth="1"/>
    <col min="2307" max="2560" width="9.140625" style="11"/>
    <col min="2561" max="2561" width="62.5703125" style="11" customWidth="1"/>
    <col min="2562" max="2562" width="7.7109375" style="11" customWidth="1"/>
    <col min="2563" max="2816" width="9.140625" style="11"/>
    <col min="2817" max="2817" width="62.5703125" style="11" customWidth="1"/>
    <col min="2818" max="2818" width="7.7109375" style="11" customWidth="1"/>
    <col min="2819" max="3072" width="9.140625" style="11"/>
    <col min="3073" max="3073" width="62.5703125" style="11" customWidth="1"/>
    <col min="3074" max="3074" width="7.7109375" style="11" customWidth="1"/>
    <col min="3075" max="3328" width="9.140625" style="11"/>
    <col min="3329" max="3329" width="62.5703125" style="11" customWidth="1"/>
    <col min="3330" max="3330" width="7.7109375" style="11" customWidth="1"/>
    <col min="3331" max="3584" width="9.140625" style="11"/>
    <col min="3585" max="3585" width="62.5703125" style="11" customWidth="1"/>
    <col min="3586" max="3586" width="7.7109375" style="11" customWidth="1"/>
    <col min="3587" max="3840" width="9.140625" style="11"/>
    <col min="3841" max="3841" width="62.5703125" style="11" customWidth="1"/>
    <col min="3842" max="3842" width="7.7109375" style="11" customWidth="1"/>
    <col min="3843" max="4096" width="9.140625" style="11"/>
    <col min="4097" max="4097" width="62.5703125" style="11" customWidth="1"/>
    <col min="4098" max="4098" width="7.7109375" style="11" customWidth="1"/>
    <col min="4099" max="4352" width="9.140625" style="11"/>
    <col min="4353" max="4353" width="62.5703125" style="11" customWidth="1"/>
    <col min="4354" max="4354" width="7.7109375" style="11" customWidth="1"/>
    <col min="4355" max="4608" width="9.140625" style="11"/>
    <col min="4609" max="4609" width="62.5703125" style="11" customWidth="1"/>
    <col min="4610" max="4610" width="7.7109375" style="11" customWidth="1"/>
    <col min="4611" max="4864" width="9.140625" style="11"/>
    <col min="4865" max="4865" width="62.5703125" style="11" customWidth="1"/>
    <col min="4866" max="4866" width="7.7109375" style="11" customWidth="1"/>
    <col min="4867" max="5120" width="9.140625" style="11"/>
    <col min="5121" max="5121" width="62.5703125" style="11" customWidth="1"/>
    <col min="5122" max="5122" width="7.7109375" style="11" customWidth="1"/>
    <col min="5123" max="5376" width="9.140625" style="11"/>
    <col min="5377" max="5377" width="62.5703125" style="11" customWidth="1"/>
    <col min="5378" max="5378" width="7.7109375" style="11" customWidth="1"/>
    <col min="5379" max="5632" width="9.140625" style="11"/>
    <col min="5633" max="5633" width="62.5703125" style="11" customWidth="1"/>
    <col min="5634" max="5634" width="7.7109375" style="11" customWidth="1"/>
    <col min="5635" max="5888" width="9.140625" style="11"/>
    <col min="5889" max="5889" width="62.5703125" style="11" customWidth="1"/>
    <col min="5890" max="5890" width="7.7109375" style="11" customWidth="1"/>
    <col min="5891" max="6144" width="9.140625" style="11"/>
    <col min="6145" max="6145" width="62.5703125" style="11" customWidth="1"/>
    <col min="6146" max="6146" width="7.7109375" style="11" customWidth="1"/>
    <col min="6147" max="6400" width="9.140625" style="11"/>
    <col min="6401" max="6401" width="62.5703125" style="11" customWidth="1"/>
    <col min="6402" max="6402" width="7.7109375" style="11" customWidth="1"/>
    <col min="6403" max="6656" width="9.140625" style="11"/>
    <col min="6657" max="6657" width="62.5703125" style="11" customWidth="1"/>
    <col min="6658" max="6658" width="7.7109375" style="11" customWidth="1"/>
    <col min="6659" max="6912" width="9.140625" style="11"/>
    <col min="6913" max="6913" width="62.5703125" style="11" customWidth="1"/>
    <col min="6914" max="6914" width="7.7109375" style="11" customWidth="1"/>
    <col min="6915" max="7168" width="9.140625" style="11"/>
    <col min="7169" max="7169" width="62.5703125" style="11" customWidth="1"/>
    <col min="7170" max="7170" width="7.7109375" style="11" customWidth="1"/>
    <col min="7171" max="7424" width="9.140625" style="11"/>
    <col min="7425" max="7425" width="62.5703125" style="11" customWidth="1"/>
    <col min="7426" max="7426" width="7.7109375" style="11" customWidth="1"/>
    <col min="7427" max="7680" width="9.140625" style="11"/>
    <col min="7681" max="7681" width="62.5703125" style="11" customWidth="1"/>
    <col min="7682" max="7682" width="7.7109375" style="11" customWidth="1"/>
    <col min="7683" max="7936" width="9.140625" style="11"/>
    <col min="7937" max="7937" width="62.5703125" style="11" customWidth="1"/>
    <col min="7938" max="7938" width="7.7109375" style="11" customWidth="1"/>
    <col min="7939" max="8192" width="9.140625" style="11"/>
    <col min="8193" max="8193" width="62.5703125" style="11" customWidth="1"/>
    <col min="8194" max="8194" width="7.7109375" style="11" customWidth="1"/>
    <col min="8195" max="8448" width="9.140625" style="11"/>
    <col min="8449" max="8449" width="62.5703125" style="11" customWidth="1"/>
    <col min="8450" max="8450" width="7.7109375" style="11" customWidth="1"/>
    <col min="8451" max="8704" width="9.140625" style="11"/>
    <col min="8705" max="8705" width="62.5703125" style="11" customWidth="1"/>
    <col min="8706" max="8706" width="7.7109375" style="11" customWidth="1"/>
    <col min="8707" max="8960" width="9.140625" style="11"/>
    <col min="8961" max="8961" width="62.5703125" style="11" customWidth="1"/>
    <col min="8962" max="8962" width="7.7109375" style="11" customWidth="1"/>
    <col min="8963" max="9216" width="9.140625" style="11"/>
    <col min="9217" max="9217" width="62.5703125" style="11" customWidth="1"/>
    <col min="9218" max="9218" width="7.7109375" style="11" customWidth="1"/>
    <col min="9219" max="9472" width="9.140625" style="11"/>
    <col min="9473" max="9473" width="62.5703125" style="11" customWidth="1"/>
    <col min="9474" max="9474" width="7.7109375" style="11" customWidth="1"/>
    <col min="9475" max="9728" width="9.140625" style="11"/>
    <col min="9729" max="9729" width="62.5703125" style="11" customWidth="1"/>
    <col min="9730" max="9730" width="7.7109375" style="11" customWidth="1"/>
    <col min="9731" max="9984" width="9.140625" style="11"/>
    <col min="9985" max="9985" width="62.5703125" style="11" customWidth="1"/>
    <col min="9986" max="9986" width="7.7109375" style="11" customWidth="1"/>
    <col min="9987" max="10240" width="9.140625" style="11"/>
    <col min="10241" max="10241" width="62.5703125" style="11" customWidth="1"/>
    <col min="10242" max="10242" width="7.7109375" style="11" customWidth="1"/>
    <col min="10243" max="10496" width="9.140625" style="11"/>
    <col min="10497" max="10497" width="62.5703125" style="11" customWidth="1"/>
    <col min="10498" max="10498" width="7.7109375" style="11" customWidth="1"/>
    <col min="10499" max="10752" width="9.140625" style="11"/>
    <col min="10753" max="10753" width="62.5703125" style="11" customWidth="1"/>
    <col min="10754" max="10754" width="7.7109375" style="11" customWidth="1"/>
    <col min="10755" max="11008" width="9.140625" style="11"/>
    <col min="11009" max="11009" width="62.5703125" style="11" customWidth="1"/>
    <col min="11010" max="11010" width="7.7109375" style="11" customWidth="1"/>
    <col min="11011" max="11264" width="9.140625" style="11"/>
    <col min="11265" max="11265" width="62.5703125" style="11" customWidth="1"/>
    <col min="11266" max="11266" width="7.7109375" style="11" customWidth="1"/>
    <col min="11267" max="11520" width="9.140625" style="11"/>
    <col min="11521" max="11521" width="62.5703125" style="11" customWidth="1"/>
    <col min="11522" max="11522" width="7.7109375" style="11" customWidth="1"/>
    <col min="11523" max="11776" width="9.140625" style="11"/>
    <col min="11777" max="11777" width="62.5703125" style="11" customWidth="1"/>
    <col min="11778" max="11778" width="7.7109375" style="11" customWidth="1"/>
    <col min="11779" max="12032" width="9.140625" style="11"/>
    <col min="12033" max="12033" width="62.5703125" style="11" customWidth="1"/>
    <col min="12034" max="12034" width="7.7109375" style="11" customWidth="1"/>
    <col min="12035" max="12288" width="9.140625" style="11"/>
    <col min="12289" max="12289" width="62.5703125" style="11" customWidth="1"/>
    <col min="12290" max="12290" width="7.7109375" style="11" customWidth="1"/>
    <col min="12291" max="12544" width="9.140625" style="11"/>
    <col min="12545" max="12545" width="62.5703125" style="11" customWidth="1"/>
    <col min="12546" max="12546" width="7.7109375" style="11" customWidth="1"/>
    <col min="12547" max="12800" width="9.140625" style="11"/>
    <col min="12801" max="12801" width="62.5703125" style="11" customWidth="1"/>
    <col min="12802" max="12802" width="7.7109375" style="11" customWidth="1"/>
    <col min="12803" max="13056" width="9.140625" style="11"/>
    <col min="13057" max="13057" width="62.5703125" style="11" customWidth="1"/>
    <col min="13058" max="13058" width="7.7109375" style="11" customWidth="1"/>
    <col min="13059" max="13312" width="9.140625" style="11"/>
    <col min="13313" max="13313" width="62.5703125" style="11" customWidth="1"/>
    <col min="13314" max="13314" width="7.7109375" style="11" customWidth="1"/>
    <col min="13315" max="13568" width="9.140625" style="11"/>
    <col min="13569" max="13569" width="62.5703125" style="11" customWidth="1"/>
    <col min="13570" max="13570" width="7.7109375" style="11" customWidth="1"/>
    <col min="13571" max="13824" width="9.140625" style="11"/>
    <col min="13825" max="13825" width="62.5703125" style="11" customWidth="1"/>
    <col min="13826" max="13826" width="7.7109375" style="11" customWidth="1"/>
    <col min="13827" max="14080" width="9.140625" style="11"/>
    <col min="14081" max="14081" width="62.5703125" style="11" customWidth="1"/>
    <col min="14082" max="14082" width="7.7109375" style="11" customWidth="1"/>
    <col min="14083" max="14336" width="9.140625" style="11"/>
    <col min="14337" max="14337" width="62.5703125" style="11" customWidth="1"/>
    <col min="14338" max="14338" width="7.7109375" style="11" customWidth="1"/>
    <col min="14339" max="14592" width="9.140625" style="11"/>
    <col min="14593" max="14593" width="62.5703125" style="11" customWidth="1"/>
    <col min="14594" max="14594" width="7.7109375" style="11" customWidth="1"/>
    <col min="14595" max="14848" width="9.140625" style="11"/>
    <col min="14849" max="14849" width="62.5703125" style="11" customWidth="1"/>
    <col min="14850" max="14850" width="7.7109375" style="11" customWidth="1"/>
    <col min="14851" max="15104" width="9.140625" style="11"/>
    <col min="15105" max="15105" width="62.5703125" style="11" customWidth="1"/>
    <col min="15106" max="15106" width="7.7109375" style="11" customWidth="1"/>
    <col min="15107" max="15360" width="9.140625" style="11"/>
    <col min="15361" max="15361" width="62.5703125" style="11" customWidth="1"/>
    <col min="15362" max="15362" width="7.7109375" style="11" customWidth="1"/>
    <col min="15363" max="15616" width="9.140625" style="11"/>
    <col min="15617" max="15617" width="62.5703125" style="11" customWidth="1"/>
    <col min="15618" max="15618" width="7.7109375" style="11" customWidth="1"/>
    <col min="15619" max="15872" width="9.140625" style="11"/>
    <col min="15873" max="15873" width="62.5703125" style="11" customWidth="1"/>
    <col min="15874" max="15874" width="7.7109375" style="11" customWidth="1"/>
    <col min="15875" max="16128" width="9.140625" style="11"/>
    <col min="16129" max="16129" width="62.5703125" style="11" customWidth="1"/>
    <col min="16130" max="16130" width="7.7109375" style="11" customWidth="1"/>
    <col min="16131" max="16384" width="9.140625" style="11"/>
  </cols>
  <sheetData>
    <row r="1" spans="1:5">
      <c r="A1" s="51" t="s">
        <v>9</v>
      </c>
      <c r="B1" s="51"/>
      <c r="C1" s="51"/>
      <c r="D1" s="51"/>
    </row>
    <row r="2" spans="1:5">
      <c r="A2" s="12" t="s">
        <v>71</v>
      </c>
      <c r="B2" s="13"/>
      <c r="C2" s="13"/>
      <c r="D2" s="13"/>
    </row>
    <row r="3" spans="1:5">
      <c r="A3" s="14" t="s">
        <v>115</v>
      </c>
      <c r="B3" s="15"/>
      <c r="C3" s="15"/>
      <c r="D3" s="15"/>
    </row>
    <row r="4" spans="1:5">
      <c r="A4" s="12" t="s">
        <v>67</v>
      </c>
      <c r="B4" s="13"/>
      <c r="C4" s="13"/>
      <c r="D4" s="13"/>
    </row>
    <row r="5" spans="1:5">
      <c r="A5" s="49" t="s">
        <v>116</v>
      </c>
      <c r="B5" s="49"/>
      <c r="C5" s="49"/>
      <c r="D5" s="49"/>
    </row>
    <row r="6" spans="1:5">
      <c r="A6" s="52" t="s">
        <v>68</v>
      </c>
      <c r="B6" s="52"/>
      <c r="C6" s="52"/>
      <c r="D6" s="52"/>
    </row>
    <row r="7" spans="1:5">
      <c r="A7" s="16" t="s">
        <v>117</v>
      </c>
      <c r="B7" s="46" t="s">
        <v>94</v>
      </c>
      <c r="C7" s="46" t="s">
        <v>95</v>
      </c>
      <c r="D7" s="16" t="s">
        <v>121</v>
      </c>
    </row>
    <row r="8" spans="1:5">
      <c r="A8" s="12" t="s">
        <v>69</v>
      </c>
      <c r="B8" s="52" t="s">
        <v>70</v>
      </c>
      <c r="C8" s="52"/>
      <c r="D8" s="52"/>
    </row>
    <row r="9" spans="1:5">
      <c r="A9" s="16" t="s">
        <v>118</v>
      </c>
      <c r="B9" s="48">
        <v>39834</v>
      </c>
      <c r="C9" s="49"/>
      <c r="D9" s="49"/>
    </row>
    <row r="10" spans="1:5">
      <c r="A10" s="17" t="s">
        <v>10</v>
      </c>
      <c r="B10" s="18"/>
      <c r="C10" s="18"/>
      <c r="D10" s="18"/>
    </row>
    <row r="11" spans="1:5">
      <c r="A11" s="50" t="s">
        <v>119</v>
      </c>
      <c r="B11" s="50"/>
      <c r="C11" s="50"/>
      <c r="D11" s="50"/>
    </row>
    <row r="12" spans="1:5">
      <c r="A12" s="50"/>
      <c r="B12" s="50"/>
      <c r="C12" s="50"/>
      <c r="D12" s="50"/>
    </row>
    <row r="13" spans="1:5">
      <c r="A13" s="50"/>
      <c r="B13" s="50"/>
      <c r="C13" s="50"/>
      <c r="D13" s="50"/>
    </row>
    <row r="14" spans="1:5">
      <c r="A14" s="50"/>
      <c r="B14" s="50"/>
      <c r="C14" s="50"/>
      <c r="D14" s="50"/>
    </row>
    <row r="15" spans="1:5" s="21" customFormat="1">
      <c r="A15" s="17" t="s">
        <v>143</v>
      </c>
      <c r="B15" s="19" t="s">
        <v>0</v>
      </c>
      <c r="C15" s="19" t="s">
        <v>11</v>
      </c>
      <c r="D15" s="19"/>
      <c r="E15" s="20"/>
    </row>
    <row r="16" spans="1:5" ht="25.5">
      <c r="A16" s="22" t="s">
        <v>99</v>
      </c>
      <c r="B16" s="6">
        <f>'Topic 1 - Openness'!B3</f>
        <v>5</v>
      </c>
      <c r="C16" s="47" t="s">
        <v>14</v>
      </c>
      <c r="D16" s="47"/>
    </row>
    <row r="17" spans="1:5">
      <c r="A17" s="22" t="s">
        <v>75</v>
      </c>
      <c r="B17" s="6">
        <f>'Topic 1 - Openness'!B4</f>
        <v>1</v>
      </c>
      <c r="C17" s="47" t="s">
        <v>15</v>
      </c>
      <c r="D17" s="47"/>
    </row>
    <row r="18" spans="1:5">
      <c r="A18" s="22" t="s">
        <v>72</v>
      </c>
      <c r="B18" s="6">
        <f>'Topic 1 - Openness'!B5</f>
        <v>2</v>
      </c>
      <c r="C18" s="47" t="s">
        <v>16</v>
      </c>
      <c r="D18" s="47"/>
    </row>
    <row r="19" spans="1:5" ht="31.5" customHeight="1">
      <c r="A19" s="22" t="s">
        <v>100</v>
      </c>
      <c r="B19" s="6">
        <f>'Topic 1 - Openness'!B6</f>
        <v>3</v>
      </c>
      <c r="C19" s="47" t="s">
        <v>17</v>
      </c>
      <c r="D19" s="47"/>
    </row>
    <row r="20" spans="1:5">
      <c r="A20" s="45" t="s">
        <v>8</v>
      </c>
      <c r="B20" s="46">
        <f>B16+B17+B18+B19</f>
        <v>11</v>
      </c>
      <c r="C20" s="23"/>
      <c r="D20" s="23"/>
    </row>
    <row r="21" spans="1:5">
      <c r="A21" s="45"/>
      <c r="B21" s="46"/>
      <c r="C21" s="23"/>
      <c r="D21" s="23"/>
    </row>
    <row r="22" spans="1:5">
      <c r="A22" s="16"/>
      <c r="B22" s="6"/>
      <c r="C22" s="6"/>
      <c r="D22" s="6"/>
    </row>
    <row r="23" spans="1:5" s="21" customFormat="1">
      <c r="A23" s="17" t="s">
        <v>144</v>
      </c>
      <c r="B23" s="19" t="s">
        <v>0</v>
      </c>
      <c r="C23" s="19" t="s">
        <v>11</v>
      </c>
      <c r="D23" s="19"/>
      <c r="E23" s="20"/>
    </row>
    <row r="24" spans="1:5" ht="25.5">
      <c r="A24" s="22" t="s">
        <v>101</v>
      </c>
      <c r="B24" s="6">
        <f>'Topic 2 - Analysis'!B4</f>
        <v>1</v>
      </c>
      <c r="C24" s="47" t="s">
        <v>18</v>
      </c>
      <c r="D24" s="47"/>
    </row>
    <row r="25" spans="1:5" ht="38.25">
      <c r="A25" s="22" t="s">
        <v>102</v>
      </c>
      <c r="B25" s="6">
        <f>'Topic 2 - Analysis'!B10</f>
        <v>0</v>
      </c>
      <c r="C25" s="47" t="s">
        <v>19</v>
      </c>
      <c r="D25" s="47"/>
    </row>
    <row r="26" spans="1:5" ht="25.5">
      <c r="A26" s="22" t="s">
        <v>103</v>
      </c>
      <c r="B26" s="6">
        <f>'Topic 2 - Analysis'!B15</f>
        <v>1</v>
      </c>
      <c r="C26" s="47" t="s">
        <v>20</v>
      </c>
      <c r="D26" s="47"/>
    </row>
    <row r="27" spans="1:5">
      <c r="A27" s="22" t="s">
        <v>104</v>
      </c>
      <c r="B27" s="6">
        <f>'Topic 2 - Analysis'!B20</f>
        <v>1</v>
      </c>
      <c r="C27" s="47" t="s">
        <v>21</v>
      </c>
      <c r="D27" s="47"/>
    </row>
    <row r="28" spans="1:5">
      <c r="A28" s="45" t="s">
        <v>6</v>
      </c>
      <c r="B28" s="46">
        <f>B24+B25+B26+B27</f>
        <v>3</v>
      </c>
      <c r="C28" s="23"/>
      <c r="D28" s="23"/>
    </row>
    <row r="29" spans="1:5">
      <c r="A29" s="45"/>
      <c r="B29" s="46"/>
      <c r="C29" s="23"/>
      <c r="D29" s="23"/>
    </row>
    <row r="30" spans="1:5">
      <c r="A30" s="16"/>
      <c r="B30" s="6"/>
      <c r="C30" s="6"/>
      <c r="D30" s="6"/>
    </row>
    <row r="31" spans="1:5" s="21" customFormat="1">
      <c r="A31" s="17" t="s">
        <v>2</v>
      </c>
      <c r="B31" s="19" t="s">
        <v>0</v>
      </c>
      <c r="C31" s="19" t="s">
        <v>11</v>
      </c>
      <c r="D31" s="19"/>
      <c r="E31" s="20"/>
    </row>
    <row r="32" spans="1:5" ht="25.5">
      <c r="A32" s="22" t="s">
        <v>105</v>
      </c>
      <c r="B32" s="6">
        <f>'Topic 3 - Leadership'!B3</f>
        <v>1</v>
      </c>
      <c r="C32" s="47" t="s">
        <v>22</v>
      </c>
      <c r="D32" s="47"/>
    </row>
    <row r="33" spans="1:4" ht="25.5">
      <c r="A33" s="22" t="s">
        <v>108</v>
      </c>
      <c r="B33" s="6">
        <f>'Topic 3 - Leadership'!B4</f>
        <v>0</v>
      </c>
      <c r="C33" s="47" t="s">
        <v>23</v>
      </c>
      <c r="D33" s="47"/>
    </row>
    <row r="34" spans="1:4" ht="25.5">
      <c r="A34" s="22" t="s">
        <v>106</v>
      </c>
      <c r="B34" s="6">
        <f>'Topic 3 - Leadership'!B5</f>
        <v>1</v>
      </c>
      <c r="C34" s="47" t="s">
        <v>24</v>
      </c>
      <c r="D34" s="47"/>
    </row>
    <row r="35" spans="1:4" ht="38.25">
      <c r="A35" s="22" t="s">
        <v>107</v>
      </c>
      <c r="B35" s="6">
        <f>'Topic 3 - Leadership'!B6</f>
        <v>1</v>
      </c>
      <c r="C35" s="47" t="s">
        <v>25</v>
      </c>
      <c r="D35" s="47"/>
    </row>
    <row r="36" spans="1:4" ht="15.75" customHeight="1">
      <c r="A36" s="45" t="s">
        <v>5</v>
      </c>
      <c r="B36" s="46">
        <f>B32+B33+B34+B35</f>
        <v>3</v>
      </c>
      <c r="C36" s="23"/>
      <c r="D36" s="23"/>
    </row>
    <row r="37" spans="1:4">
      <c r="A37" s="45"/>
      <c r="B37" s="46"/>
      <c r="C37" s="23"/>
      <c r="D37" s="23"/>
    </row>
    <row r="39" spans="1:4">
      <c r="A39" s="17" t="s">
        <v>142</v>
      </c>
      <c r="B39" s="19">
        <f>SUM(B20+B28+B36)</f>
        <v>17</v>
      </c>
      <c r="C39" s="24"/>
      <c r="D39" s="24"/>
    </row>
  </sheetData>
  <mergeCells count="25">
    <mergeCell ref="A1:D1"/>
    <mergeCell ref="A5:D5"/>
    <mergeCell ref="A6:D6"/>
    <mergeCell ref="B8:D8"/>
    <mergeCell ref="B7:C7"/>
    <mergeCell ref="B9:D9"/>
    <mergeCell ref="C33:D33"/>
    <mergeCell ref="C34:D34"/>
    <mergeCell ref="B20:B21"/>
    <mergeCell ref="C16:D16"/>
    <mergeCell ref="A11:D14"/>
    <mergeCell ref="A20:A21"/>
    <mergeCell ref="A28:A29"/>
    <mergeCell ref="C25:D25"/>
    <mergeCell ref="C26:D26"/>
    <mergeCell ref="C17:D17"/>
    <mergeCell ref="C18:D18"/>
    <mergeCell ref="C19:D19"/>
    <mergeCell ref="C24:D24"/>
    <mergeCell ref="A36:A37"/>
    <mergeCell ref="B36:B37"/>
    <mergeCell ref="B28:B29"/>
    <mergeCell ref="C35:D35"/>
    <mergeCell ref="C27:D27"/>
    <mergeCell ref="C32:D32"/>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tabSelected="1" workbookViewId="0">
      <selection activeCell="G8" sqref="G8"/>
    </sheetView>
  </sheetViews>
  <sheetFormatPr defaultRowHeight="12.75"/>
  <cols>
    <col min="1" max="1" width="10.5703125" customWidth="1"/>
    <col min="5" max="5" width="13.85546875" customWidth="1"/>
    <col min="7" max="7" width="13.42578125" customWidth="1"/>
    <col min="8" max="9" width="14" customWidth="1"/>
    <col min="10" max="10" width="11.7109375" customWidth="1"/>
    <col min="257" max="257" width="10.5703125" customWidth="1"/>
    <col min="261" max="261" width="13.85546875" customWidth="1"/>
    <col min="263" max="263" width="13.42578125" customWidth="1"/>
    <col min="264" max="265" width="14" customWidth="1"/>
    <col min="266" max="266" width="11.7109375" customWidth="1"/>
    <col min="513" max="513" width="10.5703125" customWidth="1"/>
    <col min="517" max="517" width="13.85546875" customWidth="1"/>
    <col min="519" max="519" width="13.42578125" customWidth="1"/>
    <col min="520" max="521" width="14" customWidth="1"/>
    <col min="522" max="522" width="11.7109375" customWidth="1"/>
    <col min="769" max="769" width="10.5703125" customWidth="1"/>
    <col min="773" max="773" width="13.85546875" customWidth="1"/>
    <col min="775" max="775" width="13.42578125" customWidth="1"/>
    <col min="776" max="777" width="14" customWidth="1"/>
    <col min="778" max="778" width="11.7109375" customWidth="1"/>
    <col min="1025" max="1025" width="10.5703125" customWidth="1"/>
    <col min="1029" max="1029" width="13.85546875" customWidth="1"/>
    <col min="1031" max="1031" width="13.42578125" customWidth="1"/>
    <col min="1032" max="1033" width="14" customWidth="1"/>
    <col min="1034" max="1034" width="11.7109375" customWidth="1"/>
    <col min="1281" max="1281" width="10.5703125" customWidth="1"/>
    <col min="1285" max="1285" width="13.85546875" customWidth="1"/>
    <col min="1287" max="1287" width="13.42578125" customWidth="1"/>
    <col min="1288" max="1289" width="14" customWidth="1"/>
    <col min="1290" max="1290" width="11.7109375" customWidth="1"/>
    <col min="1537" max="1537" width="10.5703125" customWidth="1"/>
    <col min="1541" max="1541" width="13.85546875" customWidth="1"/>
    <col min="1543" max="1543" width="13.42578125" customWidth="1"/>
    <col min="1544" max="1545" width="14" customWidth="1"/>
    <col min="1546" max="1546" width="11.7109375" customWidth="1"/>
    <col min="1793" max="1793" width="10.5703125" customWidth="1"/>
    <col min="1797" max="1797" width="13.85546875" customWidth="1"/>
    <col min="1799" max="1799" width="13.42578125" customWidth="1"/>
    <col min="1800" max="1801" width="14" customWidth="1"/>
    <col min="1802" max="1802" width="11.7109375" customWidth="1"/>
    <col min="2049" max="2049" width="10.5703125" customWidth="1"/>
    <col min="2053" max="2053" width="13.85546875" customWidth="1"/>
    <col min="2055" max="2055" width="13.42578125" customWidth="1"/>
    <col min="2056" max="2057" width="14" customWidth="1"/>
    <col min="2058" max="2058" width="11.7109375" customWidth="1"/>
    <col min="2305" max="2305" width="10.5703125" customWidth="1"/>
    <col min="2309" max="2309" width="13.85546875" customWidth="1"/>
    <col min="2311" max="2311" width="13.42578125" customWidth="1"/>
    <col min="2312" max="2313" width="14" customWidth="1"/>
    <col min="2314" max="2314" width="11.7109375" customWidth="1"/>
    <col min="2561" max="2561" width="10.5703125" customWidth="1"/>
    <col min="2565" max="2565" width="13.85546875" customWidth="1"/>
    <col min="2567" max="2567" width="13.42578125" customWidth="1"/>
    <col min="2568" max="2569" width="14" customWidth="1"/>
    <col min="2570" max="2570" width="11.7109375" customWidth="1"/>
    <col min="2817" max="2817" width="10.5703125" customWidth="1"/>
    <col min="2821" max="2821" width="13.85546875" customWidth="1"/>
    <col min="2823" max="2823" width="13.42578125" customWidth="1"/>
    <col min="2824" max="2825" width="14" customWidth="1"/>
    <col min="2826" max="2826" width="11.7109375" customWidth="1"/>
    <col min="3073" max="3073" width="10.5703125" customWidth="1"/>
    <col min="3077" max="3077" width="13.85546875" customWidth="1"/>
    <col min="3079" max="3079" width="13.42578125" customWidth="1"/>
    <col min="3080" max="3081" width="14" customWidth="1"/>
    <col min="3082" max="3082" width="11.7109375" customWidth="1"/>
    <col min="3329" max="3329" width="10.5703125" customWidth="1"/>
    <col min="3333" max="3333" width="13.85546875" customWidth="1"/>
    <col min="3335" max="3335" width="13.42578125" customWidth="1"/>
    <col min="3336" max="3337" width="14" customWidth="1"/>
    <col min="3338" max="3338" width="11.7109375" customWidth="1"/>
    <col min="3585" max="3585" width="10.5703125" customWidth="1"/>
    <col min="3589" max="3589" width="13.85546875" customWidth="1"/>
    <col min="3591" max="3591" width="13.42578125" customWidth="1"/>
    <col min="3592" max="3593" width="14" customWidth="1"/>
    <col min="3594" max="3594" width="11.7109375" customWidth="1"/>
    <col min="3841" max="3841" width="10.5703125" customWidth="1"/>
    <col min="3845" max="3845" width="13.85546875" customWidth="1"/>
    <col min="3847" max="3847" width="13.42578125" customWidth="1"/>
    <col min="3848" max="3849" width="14" customWidth="1"/>
    <col min="3850" max="3850" width="11.7109375" customWidth="1"/>
    <col min="4097" max="4097" width="10.5703125" customWidth="1"/>
    <col min="4101" max="4101" width="13.85546875" customWidth="1"/>
    <col min="4103" max="4103" width="13.42578125" customWidth="1"/>
    <col min="4104" max="4105" width="14" customWidth="1"/>
    <col min="4106" max="4106" width="11.7109375" customWidth="1"/>
    <col min="4353" max="4353" width="10.5703125" customWidth="1"/>
    <col min="4357" max="4357" width="13.85546875" customWidth="1"/>
    <col min="4359" max="4359" width="13.42578125" customWidth="1"/>
    <col min="4360" max="4361" width="14" customWidth="1"/>
    <col min="4362" max="4362" width="11.7109375" customWidth="1"/>
    <col min="4609" max="4609" width="10.5703125" customWidth="1"/>
    <col min="4613" max="4613" width="13.85546875" customWidth="1"/>
    <col min="4615" max="4615" width="13.42578125" customWidth="1"/>
    <col min="4616" max="4617" width="14" customWidth="1"/>
    <col min="4618" max="4618" width="11.7109375" customWidth="1"/>
    <col min="4865" max="4865" width="10.5703125" customWidth="1"/>
    <col min="4869" max="4869" width="13.85546875" customWidth="1"/>
    <col min="4871" max="4871" width="13.42578125" customWidth="1"/>
    <col min="4872" max="4873" width="14" customWidth="1"/>
    <col min="4874" max="4874" width="11.7109375" customWidth="1"/>
    <col min="5121" max="5121" width="10.5703125" customWidth="1"/>
    <col min="5125" max="5125" width="13.85546875" customWidth="1"/>
    <col min="5127" max="5127" width="13.42578125" customWidth="1"/>
    <col min="5128" max="5129" width="14" customWidth="1"/>
    <col min="5130" max="5130" width="11.7109375" customWidth="1"/>
    <col min="5377" max="5377" width="10.5703125" customWidth="1"/>
    <col min="5381" max="5381" width="13.85546875" customWidth="1"/>
    <col min="5383" max="5383" width="13.42578125" customWidth="1"/>
    <col min="5384" max="5385" width="14" customWidth="1"/>
    <col min="5386" max="5386" width="11.7109375" customWidth="1"/>
    <col min="5633" max="5633" width="10.5703125" customWidth="1"/>
    <col min="5637" max="5637" width="13.85546875" customWidth="1"/>
    <col min="5639" max="5639" width="13.42578125" customWidth="1"/>
    <col min="5640" max="5641" width="14" customWidth="1"/>
    <col min="5642" max="5642" width="11.7109375" customWidth="1"/>
    <col min="5889" max="5889" width="10.5703125" customWidth="1"/>
    <col min="5893" max="5893" width="13.85546875" customWidth="1"/>
    <col min="5895" max="5895" width="13.42578125" customWidth="1"/>
    <col min="5896" max="5897" width="14" customWidth="1"/>
    <col min="5898" max="5898" width="11.7109375" customWidth="1"/>
    <col min="6145" max="6145" width="10.5703125" customWidth="1"/>
    <col min="6149" max="6149" width="13.85546875" customWidth="1"/>
    <col min="6151" max="6151" width="13.42578125" customWidth="1"/>
    <col min="6152" max="6153" width="14" customWidth="1"/>
    <col min="6154" max="6154" width="11.7109375" customWidth="1"/>
    <col min="6401" max="6401" width="10.5703125" customWidth="1"/>
    <col min="6405" max="6405" width="13.85546875" customWidth="1"/>
    <col min="6407" max="6407" width="13.42578125" customWidth="1"/>
    <col min="6408" max="6409" width="14" customWidth="1"/>
    <col min="6410" max="6410" width="11.7109375" customWidth="1"/>
    <col min="6657" max="6657" width="10.5703125" customWidth="1"/>
    <col min="6661" max="6661" width="13.85546875" customWidth="1"/>
    <col min="6663" max="6663" width="13.42578125" customWidth="1"/>
    <col min="6664" max="6665" width="14" customWidth="1"/>
    <col min="6666" max="6666" width="11.7109375" customWidth="1"/>
    <col min="6913" max="6913" width="10.5703125" customWidth="1"/>
    <col min="6917" max="6917" width="13.85546875" customWidth="1"/>
    <col min="6919" max="6919" width="13.42578125" customWidth="1"/>
    <col min="6920" max="6921" width="14" customWidth="1"/>
    <col min="6922" max="6922" width="11.7109375" customWidth="1"/>
    <col min="7169" max="7169" width="10.5703125" customWidth="1"/>
    <col min="7173" max="7173" width="13.85546875" customWidth="1"/>
    <col min="7175" max="7175" width="13.42578125" customWidth="1"/>
    <col min="7176" max="7177" width="14" customWidth="1"/>
    <col min="7178" max="7178" width="11.7109375" customWidth="1"/>
    <col min="7425" max="7425" width="10.5703125" customWidth="1"/>
    <col min="7429" max="7429" width="13.85546875" customWidth="1"/>
    <col min="7431" max="7431" width="13.42578125" customWidth="1"/>
    <col min="7432" max="7433" width="14" customWidth="1"/>
    <col min="7434" max="7434" width="11.7109375" customWidth="1"/>
    <col min="7681" max="7681" width="10.5703125" customWidth="1"/>
    <col min="7685" max="7685" width="13.85546875" customWidth="1"/>
    <col min="7687" max="7687" width="13.42578125" customWidth="1"/>
    <col min="7688" max="7689" width="14" customWidth="1"/>
    <col min="7690" max="7690" width="11.7109375" customWidth="1"/>
    <col min="7937" max="7937" width="10.5703125" customWidth="1"/>
    <col min="7941" max="7941" width="13.85546875" customWidth="1"/>
    <col min="7943" max="7943" width="13.42578125" customWidth="1"/>
    <col min="7944" max="7945" width="14" customWidth="1"/>
    <col min="7946" max="7946" width="11.7109375" customWidth="1"/>
    <col min="8193" max="8193" width="10.5703125" customWidth="1"/>
    <col min="8197" max="8197" width="13.85546875" customWidth="1"/>
    <col min="8199" max="8199" width="13.42578125" customWidth="1"/>
    <col min="8200" max="8201" width="14" customWidth="1"/>
    <col min="8202" max="8202" width="11.7109375" customWidth="1"/>
    <col min="8449" max="8449" width="10.5703125" customWidth="1"/>
    <col min="8453" max="8453" width="13.85546875" customWidth="1"/>
    <col min="8455" max="8455" width="13.42578125" customWidth="1"/>
    <col min="8456" max="8457" width="14" customWidth="1"/>
    <col min="8458" max="8458" width="11.7109375" customWidth="1"/>
    <col min="8705" max="8705" width="10.5703125" customWidth="1"/>
    <col min="8709" max="8709" width="13.85546875" customWidth="1"/>
    <col min="8711" max="8711" width="13.42578125" customWidth="1"/>
    <col min="8712" max="8713" width="14" customWidth="1"/>
    <col min="8714" max="8714" width="11.7109375" customWidth="1"/>
    <col min="8961" max="8961" width="10.5703125" customWidth="1"/>
    <col min="8965" max="8965" width="13.85546875" customWidth="1"/>
    <col min="8967" max="8967" width="13.42578125" customWidth="1"/>
    <col min="8968" max="8969" width="14" customWidth="1"/>
    <col min="8970" max="8970" width="11.7109375" customWidth="1"/>
    <col min="9217" max="9217" width="10.5703125" customWidth="1"/>
    <col min="9221" max="9221" width="13.85546875" customWidth="1"/>
    <col min="9223" max="9223" width="13.42578125" customWidth="1"/>
    <col min="9224" max="9225" width="14" customWidth="1"/>
    <col min="9226" max="9226" width="11.7109375" customWidth="1"/>
    <col min="9473" max="9473" width="10.5703125" customWidth="1"/>
    <col min="9477" max="9477" width="13.85546875" customWidth="1"/>
    <col min="9479" max="9479" width="13.42578125" customWidth="1"/>
    <col min="9480" max="9481" width="14" customWidth="1"/>
    <col min="9482" max="9482" width="11.7109375" customWidth="1"/>
    <col min="9729" max="9729" width="10.5703125" customWidth="1"/>
    <col min="9733" max="9733" width="13.85546875" customWidth="1"/>
    <col min="9735" max="9735" width="13.42578125" customWidth="1"/>
    <col min="9736" max="9737" width="14" customWidth="1"/>
    <col min="9738" max="9738" width="11.7109375" customWidth="1"/>
    <col min="9985" max="9985" width="10.5703125" customWidth="1"/>
    <col min="9989" max="9989" width="13.85546875" customWidth="1"/>
    <col min="9991" max="9991" width="13.42578125" customWidth="1"/>
    <col min="9992" max="9993" width="14" customWidth="1"/>
    <col min="9994" max="9994" width="11.7109375" customWidth="1"/>
    <col min="10241" max="10241" width="10.5703125" customWidth="1"/>
    <col min="10245" max="10245" width="13.85546875" customWidth="1"/>
    <col min="10247" max="10247" width="13.42578125" customWidth="1"/>
    <col min="10248" max="10249" width="14" customWidth="1"/>
    <col min="10250" max="10250" width="11.7109375" customWidth="1"/>
    <col min="10497" max="10497" width="10.5703125" customWidth="1"/>
    <col min="10501" max="10501" width="13.85546875" customWidth="1"/>
    <col min="10503" max="10503" width="13.42578125" customWidth="1"/>
    <col min="10504" max="10505" width="14" customWidth="1"/>
    <col min="10506" max="10506" width="11.7109375" customWidth="1"/>
    <col min="10753" max="10753" width="10.5703125" customWidth="1"/>
    <col min="10757" max="10757" width="13.85546875" customWidth="1"/>
    <col min="10759" max="10759" width="13.42578125" customWidth="1"/>
    <col min="10760" max="10761" width="14" customWidth="1"/>
    <col min="10762" max="10762" width="11.7109375" customWidth="1"/>
    <col min="11009" max="11009" width="10.5703125" customWidth="1"/>
    <col min="11013" max="11013" width="13.85546875" customWidth="1"/>
    <col min="11015" max="11015" width="13.42578125" customWidth="1"/>
    <col min="11016" max="11017" width="14" customWidth="1"/>
    <col min="11018" max="11018" width="11.7109375" customWidth="1"/>
    <col min="11265" max="11265" width="10.5703125" customWidth="1"/>
    <col min="11269" max="11269" width="13.85546875" customWidth="1"/>
    <col min="11271" max="11271" width="13.42578125" customWidth="1"/>
    <col min="11272" max="11273" width="14" customWidth="1"/>
    <col min="11274" max="11274" width="11.7109375" customWidth="1"/>
    <col min="11521" max="11521" width="10.5703125" customWidth="1"/>
    <col min="11525" max="11525" width="13.85546875" customWidth="1"/>
    <col min="11527" max="11527" width="13.42578125" customWidth="1"/>
    <col min="11528" max="11529" width="14" customWidth="1"/>
    <col min="11530" max="11530" width="11.7109375" customWidth="1"/>
    <col min="11777" max="11777" width="10.5703125" customWidth="1"/>
    <col min="11781" max="11781" width="13.85546875" customWidth="1"/>
    <col min="11783" max="11783" width="13.42578125" customWidth="1"/>
    <col min="11784" max="11785" width="14" customWidth="1"/>
    <col min="11786" max="11786" width="11.7109375" customWidth="1"/>
    <col min="12033" max="12033" width="10.5703125" customWidth="1"/>
    <col min="12037" max="12037" width="13.85546875" customWidth="1"/>
    <col min="12039" max="12039" width="13.42578125" customWidth="1"/>
    <col min="12040" max="12041" width="14" customWidth="1"/>
    <col min="12042" max="12042" width="11.7109375" customWidth="1"/>
    <col min="12289" max="12289" width="10.5703125" customWidth="1"/>
    <col min="12293" max="12293" width="13.85546875" customWidth="1"/>
    <col min="12295" max="12295" width="13.42578125" customWidth="1"/>
    <col min="12296" max="12297" width="14" customWidth="1"/>
    <col min="12298" max="12298" width="11.7109375" customWidth="1"/>
    <col min="12545" max="12545" width="10.5703125" customWidth="1"/>
    <col min="12549" max="12549" width="13.85546875" customWidth="1"/>
    <col min="12551" max="12551" width="13.42578125" customWidth="1"/>
    <col min="12552" max="12553" width="14" customWidth="1"/>
    <col min="12554" max="12554" width="11.7109375" customWidth="1"/>
    <col min="12801" max="12801" width="10.5703125" customWidth="1"/>
    <col min="12805" max="12805" width="13.85546875" customWidth="1"/>
    <col min="12807" max="12807" width="13.42578125" customWidth="1"/>
    <col min="12808" max="12809" width="14" customWidth="1"/>
    <col min="12810" max="12810" width="11.7109375" customWidth="1"/>
    <col min="13057" max="13057" width="10.5703125" customWidth="1"/>
    <col min="13061" max="13061" width="13.85546875" customWidth="1"/>
    <col min="13063" max="13063" width="13.42578125" customWidth="1"/>
    <col min="13064" max="13065" width="14" customWidth="1"/>
    <col min="13066" max="13066" width="11.7109375" customWidth="1"/>
    <col min="13313" max="13313" width="10.5703125" customWidth="1"/>
    <col min="13317" max="13317" width="13.85546875" customWidth="1"/>
    <col min="13319" max="13319" width="13.42578125" customWidth="1"/>
    <col min="13320" max="13321" width="14" customWidth="1"/>
    <col min="13322" max="13322" width="11.7109375" customWidth="1"/>
    <col min="13569" max="13569" width="10.5703125" customWidth="1"/>
    <col min="13573" max="13573" width="13.85546875" customWidth="1"/>
    <col min="13575" max="13575" width="13.42578125" customWidth="1"/>
    <col min="13576" max="13577" width="14" customWidth="1"/>
    <col min="13578" max="13578" width="11.7109375" customWidth="1"/>
    <col min="13825" max="13825" width="10.5703125" customWidth="1"/>
    <col min="13829" max="13829" width="13.85546875" customWidth="1"/>
    <col min="13831" max="13831" width="13.42578125" customWidth="1"/>
    <col min="13832" max="13833" width="14" customWidth="1"/>
    <col min="13834" max="13834" width="11.7109375" customWidth="1"/>
    <col min="14081" max="14081" width="10.5703125" customWidth="1"/>
    <col min="14085" max="14085" width="13.85546875" customWidth="1"/>
    <col min="14087" max="14087" width="13.42578125" customWidth="1"/>
    <col min="14088" max="14089" width="14" customWidth="1"/>
    <col min="14090" max="14090" width="11.7109375" customWidth="1"/>
    <col min="14337" max="14337" width="10.5703125" customWidth="1"/>
    <col min="14341" max="14341" width="13.85546875" customWidth="1"/>
    <col min="14343" max="14343" width="13.42578125" customWidth="1"/>
    <col min="14344" max="14345" width="14" customWidth="1"/>
    <col min="14346" max="14346" width="11.7109375" customWidth="1"/>
    <col min="14593" max="14593" width="10.5703125" customWidth="1"/>
    <col min="14597" max="14597" width="13.85546875" customWidth="1"/>
    <col min="14599" max="14599" width="13.42578125" customWidth="1"/>
    <col min="14600" max="14601" width="14" customWidth="1"/>
    <col min="14602" max="14602" width="11.7109375" customWidth="1"/>
    <col min="14849" max="14849" width="10.5703125" customWidth="1"/>
    <col min="14853" max="14853" width="13.85546875" customWidth="1"/>
    <col min="14855" max="14855" width="13.42578125" customWidth="1"/>
    <col min="14856" max="14857" width="14" customWidth="1"/>
    <col min="14858" max="14858" width="11.7109375" customWidth="1"/>
    <col min="15105" max="15105" width="10.5703125" customWidth="1"/>
    <col min="15109" max="15109" width="13.85546875" customWidth="1"/>
    <col min="15111" max="15111" width="13.42578125" customWidth="1"/>
    <col min="15112" max="15113" width="14" customWidth="1"/>
    <col min="15114" max="15114" width="11.7109375" customWidth="1"/>
    <col min="15361" max="15361" width="10.5703125" customWidth="1"/>
    <col min="15365" max="15365" width="13.85546875" customWidth="1"/>
    <col min="15367" max="15367" width="13.42578125" customWidth="1"/>
    <col min="15368" max="15369" width="14" customWidth="1"/>
    <col min="15370" max="15370" width="11.7109375" customWidth="1"/>
    <col min="15617" max="15617" width="10.5703125" customWidth="1"/>
    <col min="15621" max="15621" width="13.85546875" customWidth="1"/>
    <col min="15623" max="15623" width="13.42578125" customWidth="1"/>
    <col min="15624" max="15625" width="14" customWidth="1"/>
    <col min="15626" max="15626" width="11.7109375" customWidth="1"/>
    <col min="15873" max="15873" width="10.5703125" customWidth="1"/>
    <col min="15877" max="15877" width="13.85546875" customWidth="1"/>
    <col min="15879" max="15879" width="13.42578125" customWidth="1"/>
    <col min="15880" max="15881" width="14" customWidth="1"/>
    <col min="15882" max="15882" width="11.7109375" customWidth="1"/>
    <col min="16129" max="16129" width="10.5703125" customWidth="1"/>
    <col min="16133" max="16133" width="13.85546875" customWidth="1"/>
    <col min="16135" max="16135" width="13.42578125" customWidth="1"/>
    <col min="16136" max="16137" width="14" customWidth="1"/>
    <col min="16138" max="16138" width="11.7109375" customWidth="1"/>
  </cols>
  <sheetData>
    <row r="1" spans="1:44" ht="13.5" thickBot="1">
      <c r="A1" s="21" t="s">
        <v>77</v>
      </c>
      <c r="B1" s="21" t="s">
        <v>68</v>
      </c>
      <c r="C1" s="21" t="s">
        <v>78</v>
      </c>
      <c r="D1" s="1" t="s">
        <v>79</v>
      </c>
      <c r="E1" s="1" t="s">
        <v>97</v>
      </c>
      <c r="F1" s="1" t="s">
        <v>98</v>
      </c>
      <c r="G1" s="1" t="s">
        <v>145</v>
      </c>
      <c r="H1" s="1" t="s">
        <v>144</v>
      </c>
      <c r="I1" s="1" t="s">
        <v>96</v>
      </c>
      <c r="J1" s="1" t="s">
        <v>80</v>
      </c>
      <c r="K1" s="1" t="s">
        <v>14</v>
      </c>
      <c r="L1" s="1" t="s">
        <v>15</v>
      </c>
      <c r="M1" s="1" t="s">
        <v>16</v>
      </c>
      <c r="N1" s="1" t="s">
        <v>17</v>
      </c>
      <c r="O1" s="1" t="s">
        <v>18</v>
      </c>
      <c r="P1" s="1" t="s">
        <v>81</v>
      </c>
      <c r="Q1" s="1" t="s">
        <v>82</v>
      </c>
      <c r="R1" s="1" t="s">
        <v>83</v>
      </c>
      <c r="S1" s="1" t="s">
        <v>84</v>
      </c>
      <c r="T1" s="1" t="s">
        <v>85</v>
      </c>
      <c r="U1" s="1" t="s">
        <v>19</v>
      </c>
      <c r="V1" s="1" t="s">
        <v>86</v>
      </c>
      <c r="W1" s="1" t="s">
        <v>87</v>
      </c>
      <c r="X1" s="1" t="s">
        <v>88</v>
      </c>
      <c r="Y1" s="1" t="s">
        <v>89</v>
      </c>
      <c r="Z1" s="1" t="s">
        <v>20</v>
      </c>
      <c r="AA1" s="1" t="s">
        <v>90</v>
      </c>
      <c r="AB1" s="1" t="s">
        <v>91</v>
      </c>
      <c r="AC1" s="1" t="s">
        <v>92</v>
      </c>
      <c r="AD1" s="1" t="s">
        <v>93</v>
      </c>
      <c r="AE1" s="1" t="s">
        <v>21</v>
      </c>
      <c r="AF1" s="2" t="s">
        <v>57</v>
      </c>
      <c r="AG1" s="2" t="s">
        <v>58</v>
      </c>
      <c r="AH1" s="2" t="s">
        <v>59</v>
      </c>
      <c r="AI1" s="2" t="s">
        <v>60</v>
      </c>
      <c r="AJ1" s="2" t="s">
        <v>61</v>
      </c>
      <c r="AK1" s="2" t="s">
        <v>62</v>
      </c>
      <c r="AL1" s="2" t="s">
        <v>63</v>
      </c>
      <c r="AM1" s="2" t="s">
        <v>64</v>
      </c>
      <c r="AN1" s="3" t="s">
        <v>65</v>
      </c>
      <c r="AO1" s="9" t="s">
        <v>22</v>
      </c>
      <c r="AP1" s="9" t="s">
        <v>23</v>
      </c>
      <c r="AQ1" s="9" t="s">
        <v>24</v>
      </c>
      <c r="AR1" s="9" t="s">
        <v>25</v>
      </c>
    </row>
    <row r="2" spans="1:44">
      <c r="A2" s="25" t="str">
        <f>Scoring!A5</f>
        <v>Expansion of Enrollment in the VA Health Care System</v>
      </c>
      <c r="B2" s="25" t="str">
        <f>Scoring!A7</f>
        <v>2900-AN23</v>
      </c>
      <c r="C2" s="26" t="str">
        <f>Scoring!A3</f>
        <v>Department of Veterans Affairs</v>
      </c>
      <c r="D2" s="8">
        <f>Scoring!B9</f>
        <v>39834</v>
      </c>
      <c r="E2" s="8" t="str">
        <f>Scoring!D7</f>
        <v>No</v>
      </c>
      <c r="F2">
        <f>G2+H2+J2</f>
        <v>17</v>
      </c>
      <c r="G2">
        <f>SUM(K2:N2)</f>
        <v>11</v>
      </c>
      <c r="H2">
        <f>O2+U2+Z2+AE2</f>
        <v>3</v>
      </c>
      <c r="I2">
        <f>G2+H2</f>
        <v>14</v>
      </c>
      <c r="J2">
        <f>SUM(AO2:AR2)</f>
        <v>3</v>
      </c>
      <c r="K2">
        <f>'Topic 1 - Openness'!B3</f>
        <v>5</v>
      </c>
      <c r="L2">
        <f>'Topic 1 - Openness'!B4</f>
        <v>1</v>
      </c>
      <c r="M2">
        <f>'Topic 1 - Openness'!B5</f>
        <v>2</v>
      </c>
      <c r="N2">
        <f>'Topic 1 - Openness'!B6</f>
        <v>3</v>
      </c>
      <c r="O2">
        <f>'Topic 2 - Analysis'!B4</f>
        <v>1</v>
      </c>
      <c r="P2">
        <f>'Topic 2 - Analysis'!B5</f>
        <v>1</v>
      </c>
      <c r="Q2">
        <f>'Topic 2 - Analysis'!B6</f>
        <v>1</v>
      </c>
      <c r="R2">
        <f>'Topic 2 - Analysis'!B7</f>
        <v>0</v>
      </c>
      <c r="S2">
        <f>'Topic 2 - Analysis'!B8</f>
        <v>1</v>
      </c>
      <c r="T2">
        <f>'Topic 2 - Analysis'!B9</f>
        <v>0</v>
      </c>
      <c r="U2">
        <f>'Topic 2 - Analysis'!B10</f>
        <v>0</v>
      </c>
      <c r="V2">
        <f>'Topic 2 - Analysis'!B11</f>
        <v>0</v>
      </c>
      <c r="W2">
        <f>'Topic 2 - Analysis'!B12</f>
        <v>0</v>
      </c>
      <c r="X2">
        <f>'Topic 2 - Analysis'!B13</f>
        <v>0</v>
      </c>
      <c r="Y2">
        <f>'Topic 2 - Analysis'!B14</f>
        <v>0</v>
      </c>
      <c r="Z2">
        <f>'Topic 2 - Analysis'!B15</f>
        <v>1</v>
      </c>
      <c r="AA2">
        <f>'Topic 2 - Analysis'!B16</f>
        <v>1</v>
      </c>
      <c r="AB2">
        <f>'Topic 2 - Analysis'!B17</f>
        <v>0</v>
      </c>
      <c r="AC2">
        <f>'Topic 2 - Analysis'!B18</f>
        <v>0</v>
      </c>
      <c r="AD2">
        <f>'Topic 2 - Analysis'!B19</f>
        <v>1</v>
      </c>
      <c r="AE2">
        <f>'Topic 2 - Analysis'!B20</f>
        <v>1</v>
      </c>
      <c r="AF2">
        <f>'Topic 2 - Analysis'!B21</f>
        <v>2</v>
      </c>
      <c r="AG2">
        <f>'Topic 2 - Analysis'!B22</f>
        <v>3</v>
      </c>
      <c r="AH2">
        <f>'Topic 2 - Analysis'!B23</f>
        <v>0</v>
      </c>
      <c r="AI2">
        <f>'Topic 2 - Analysis'!B24</f>
        <v>1</v>
      </c>
      <c r="AJ2">
        <f>'Topic 2 - Analysis'!B25</f>
        <v>0</v>
      </c>
      <c r="AK2">
        <f>'Topic 2 - Analysis'!B26</f>
        <v>0</v>
      </c>
      <c r="AL2">
        <f>'Topic 2 - Analysis'!B27</f>
        <v>0</v>
      </c>
      <c r="AM2">
        <f>'Topic 2 - Analysis'!B28</f>
        <v>1</v>
      </c>
      <c r="AN2">
        <f>'Topic 2 - Analysis'!B29</f>
        <v>0</v>
      </c>
      <c r="AO2">
        <f>'Topic 3 - Leadership'!B3</f>
        <v>1</v>
      </c>
      <c r="AP2">
        <f>'Topic 3 - Leadership'!B4</f>
        <v>0</v>
      </c>
      <c r="AQ2">
        <f>'Topic 3 - Leadership'!B5</f>
        <v>1</v>
      </c>
      <c r="AR2">
        <f>'Topic 3 - Leadership'!B6</f>
        <v>1</v>
      </c>
    </row>
    <row r="3" spans="1:44">
      <c r="A3" s="25"/>
      <c r="B3" s="25"/>
      <c r="C3" s="26"/>
    </row>
    <row r="4" spans="1:44">
      <c r="A4" s="25"/>
      <c r="B4" s="25"/>
      <c r="C4" s="26"/>
    </row>
    <row r="5" spans="1:44">
      <c r="A5" s="25"/>
      <c r="B5" s="25"/>
      <c r="C5" s="26"/>
    </row>
    <row r="6" spans="1:44">
      <c r="A6" s="21"/>
      <c r="B6" s="21"/>
      <c r="C6" s="27"/>
    </row>
    <row r="7" spans="1:44">
      <c r="A7" s="25"/>
      <c r="B7" s="25"/>
      <c r="C7" s="26"/>
    </row>
    <row r="8" spans="1:44">
      <c r="A8" s="25"/>
      <c r="B8" s="25"/>
      <c r="C8" s="26"/>
    </row>
    <row r="9" spans="1:44">
      <c r="A9" s="25"/>
      <c r="B9" s="25"/>
      <c r="C9" s="26"/>
    </row>
    <row r="10" spans="1:44">
      <c r="A10" s="25"/>
      <c r="B10" s="25"/>
      <c r="C10" s="26"/>
    </row>
    <row r="11" spans="1:44">
      <c r="A11" s="21"/>
      <c r="B11" s="21"/>
      <c r="C11" s="27"/>
    </row>
    <row r="12" spans="1:44">
      <c r="A12" s="25"/>
      <c r="B12" s="25"/>
      <c r="C12" s="26"/>
    </row>
    <row r="13" spans="1:44">
      <c r="A13" s="25"/>
      <c r="B13" s="25"/>
      <c r="C13" s="26"/>
    </row>
    <row r="14" spans="1:44">
      <c r="A14" s="25"/>
      <c r="B14" s="25"/>
      <c r="C14" s="26"/>
    </row>
    <row r="15" spans="1:44">
      <c r="A15" s="25"/>
      <c r="B15" s="25"/>
      <c r="C15" s="26"/>
    </row>
    <row r="16" spans="1:44">
      <c r="A16" s="21"/>
      <c r="B16" s="21"/>
      <c r="C16" s="27"/>
    </row>
    <row r="17" spans="1:4">
      <c r="A17" s="25"/>
      <c r="B17" s="25"/>
      <c r="C17" s="26"/>
    </row>
    <row r="18" spans="1:4">
      <c r="A18" s="21"/>
      <c r="B18" s="21"/>
      <c r="C18" s="27"/>
      <c r="D18" s="28"/>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D6"/>
  <sheetViews>
    <sheetView workbookViewId="0">
      <selection activeCell="F3" sqref="F3"/>
    </sheetView>
  </sheetViews>
  <sheetFormatPr defaultRowHeight="12.75"/>
  <cols>
    <col min="1" max="1" width="29.140625" style="4" customWidth="1"/>
    <col min="2" max="2" width="5.85546875" style="36" customWidth="1"/>
    <col min="3" max="3" width="9.28515625" style="36" customWidth="1"/>
    <col min="4" max="4" width="31.5703125" style="7" customWidth="1"/>
    <col min="5" max="256" width="9.140625" style="4"/>
    <col min="257" max="257" width="29.140625" style="4" customWidth="1"/>
    <col min="258" max="258" width="5.85546875" style="4" customWidth="1"/>
    <col min="259" max="259" width="9.28515625" style="4" customWidth="1"/>
    <col min="260" max="260" width="31.5703125" style="4" customWidth="1"/>
    <col min="261" max="512" width="9.140625" style="4"/>
    <col min="513" max="513" width="29.140625" style="4" customWidth="1"/>
    <col min="514" max="514" width="5.85546875" style="4" customWidth="1"/>
    <col min="515" max="515" width="9.28515625" style="4" customWidth="1"/>
    <col min="516" max="516" width="31.5703125" style="4" customWidth="1"/>
    <col min="517" max="768" width="9.140625" style="4"/>
    <col min="769" max="769" width="29.140625" style="4" customWidth="1"/>
    <col min="770" max="770" width="5.85546875" style="4" customWidth="1"/>
    <col min="771" max="771" width="9.28515625" style="4" customWidth="1"/>
    <col min="772" max="772" width="31.5703125" style="4" customWidth="1"/>
    <col min="773" max="1024" width="9.140625" style="4"/>
    <col min="1025" max="1025" width="29.140625" style="4" customWidth="1"/>
    <col min="1026" max="1026" width="5.85546875" style="4" customWidth="1"/>
    <col min="1027" max="1027" width="9.28515625" style="4" customWidth="1"/>
    <col min="1028" max="1028" width="31.5703125" style="4" customWidth="1"/>
    <col min="1029" max="1280" width="9.140625" style="4"/>
    <col min="1281" max="1281" width="29.140625" style="4" customWidth="1"/>
    <col min="1282" max="1282" width="5.85546875" style="4" customWidth="1"/>
    <col min="1283" max="1283" width="9.28515625" style="4" customWidth="1"/>
    <col min="1284" max="1284" width="31.5703125" style="4" customWidth="1"/>
    <col min="1285" max="1536" width="9.140625" style="4"/>
    <col min="1537" max="1537" width="29.140625" style="4" customWidth="1"/>
    <col min="1538" max="1538" width="5.85546875" style="4" customWidth="1"/>
    <col min="1539" max="1539" width="9.28515625" style="4" customWidth="1"/>
    <col min="1540" max="1540" width="31.5703125" style="4" customWidth="1"/>
    <col min="1541" max="1792" width="9.140625" style="4"/>
    <col min="1793" max="1793" width="29.140625" style="4" customWidth="1"/>
    <col min="1794" max="1794" width="5.85546875" style="4" customWidth="1"/>
    <col min="1795" max="1795" width="9.28515625" style="4" customWidth="1"/>
    <col min="1796" max="1796" width="31.5703125" style="4" customWidth="1"/>
    <col min="1797" max="2048" width="9.140625" style="4"/>
    <col min="2049" max="2049" width="29.140625" style="4" customWidth="1"/>
    <col min="2050" max="2050" width="5.85546875" style="4" customWidth="1"/>
    <col min="2051" max="2051" width="9.28515625" style="4" customWidth="1"/>
    <col min="2052" max="2052" width="31.5703125" style="4" customWidth="1"/>
    <col min="2053" max="2304" width="9.140625" style="4"/>
    <col min="2305" max="2305" width="29.140625" style="4" customWidth="1"/>
    <col min="2306" max="2306" width="5.85546875" style="4" customWidth="1"/>
    <col min="2307" max="2307" width="9.28515625" style="4" customWidth="1"/>
    <col min="2308" max="2308" width="31.5703125" style="4" customWidth="1"/>
    <col min="2309" max="2560" width="9.140625" style="4"/>
    <col min="2561" max="2561" width="29.140625" style="4" customWidth="1"/>
    <col min="2562" max="2562" width="5.85546875" style="4" customWidth="1"/>
    <col min="2563" max="2563" width="9.28515625" style="4" customWidth="1"/>
    <col min="2564" max="2564" width="31.5703125" style="4" customWidth="1"/>
    <col min="2565" max="2816" width="9.140625" style="4"/>
    <col min="2817" max="2817" width="29.140625" style="4" customWidth="1"/>
    <col min="2818" max="2818" width="5.85546875" style="4" customWidth="1"/>
    <col min="2819" max="2819" width="9.28515625" style="4" customWidth="1"/>
    <col min="2820" max="2820" width="31.5703125" style="4" customWidth="1"/>
    <col min="2821" max="3072" width="9.140625" style="4"/>
    <col min="3073" max="3073" width="29.140625" style="4" customWidth="1"/>
    <col min="3074" max="3074" width="5.85546875" style="4" customWidth="1"/>
    <col min="3075" max="3075" width="9.28515625" style="4" customWidth="1"/>
    <col min="3076" max="3076" width="31.5703125" style="4" customWidth="1"/>
    <col min="3077" max="3328" width="9.140625" style="4"/>
    <col min="3329" max="3329" width="29.140625" style="4" customWidth="1"/>
    <col min="3330" max="3330" width="5.85546875" style="4" customWidth="1"/>
    <col min="3331" max="3331" width="9.28515625" style="4" customWidth="1"/>
    <col min="3332" max="3332" width="31.5703125" style="4" customWidth="1"/>
    <col min="3333" max="3584" width="9.140625" style="4"/>
    <col min="3585" max="3585" width="29.140625" style="4" customWidth="1"/>
    <col min="3586" max="3586" width="5.85546875" style="4" customWidth="1"/>
    <col min="3587" max="3587" width="9.28515625" style="4" customWidth="1"/>
    <col min="3588" max="3588" width="31.5703125" style="4" customWidth="1"/>
    <col min="3589" max="3840" width="9.140625" style="4"/>
    <col min="3841" max="3841" width="29.140625" style="4" customWidth="1"/>
    <col min="3842" max="3842" width="5.85546875" style="4" customWidth="1"/>
    <col min="3843" max="3843" width="9.28515625" style="4" customWidth="1"/>
    <col min="3844" max="3844" width="31.5703125" style="4" customWidth="1"/>
    <col min="3845" max="4096" width="9.140625" style="4"/>
    <col min="4097" max="4097" width="29.140625" style="4" customWidth="1"/>
    <col min="4098" max="4098" width="5.85546875" style="4" customWidth="1"/>
    <col min="4099" max="4099" width="9.28515625" style="4" customWidth="1"/>
    <col min="4100" max="4100" width="31.5703125" style="4" customWidth="1"/>
    <col min="4101" max="4352" width="9.140625" style="4"/>
    <col min="4353" max="4353" width="29.140625" style="4" customWidth="1"/>
    <col min="4354" max="4354" width="5.85546875" style="4" customWidth="1"/>
    <col min="4355" max="4355" width="9.28515625" style="4" customWidth="1"/>
    <col min="4356" max="4356" width="31.5703125" style="4" customWidth="1"/>
    <col min="4357" max="4608" width="9.140625" style="4"/>
    <col min="4609" max="4609" width="29.140625" style="4" customWidth="1"/>
    <col min="4610" max="4610" width="5.85546875" style="4" customWidth="1"/>
    <col min="4611" max="4611" width="9.28515625" style="4" customWidth="1"/>
    <col min="4612" max="4612" width="31.5703125" style="4" customWidth="1"/>
    <col min="4613" max="4864" width="9.140625" style="4"/>
    <col min="4865" max="4865" width="29.140625" style="4" customWidth="1"/>
    <col min="4866" max="4866" width="5.85546875" style="4" customWidth="1"/>
    <col min="4867" max="4867" width="9.28515625" style="4" customWidth="1"/>
    <col min="4868" max="4868" width="31.5703125" style="4" customWidth="1"/>
    <col min="4869" max="5120" width="9.140625" style="4"/>
    <col min="5121" max="5121" width="29.140625" style="4" customWidth="1"/>
    <col min="5122" max="5122" width="5.85546875" style="4" customWidth="1"/>
    <col min="5123" max="5123" width="9.28515625" style="4" customWidth="1"/>
    <col min="5124" max="5124" width="31.5703125" style="4" customWidth="1"/>
    <col min="5125" max="5376" width="9.140625" style="4"/>
    <col min="5377" max="5377" width="29.140625" style="4" customWidth="1"/>
    <col min="5378" max="5378" width="5.85546875" style="4" customWidth="1"/>
    <col min="5379" max="5379" width="9.28515625" style="4" customWidth="1"/>
    <col min="5380" max="5380" width="31.5703125" style="4" customWidth="1"/>
    <col min="5381" max="5632" width="9.140625" style="4"/>
    <col min="5633" max="5633" width="29.140625" style="4" customWidth="1"/>
    <col min="5634" max="5634" width="5.85546875" style="4" customWidth="1"/>
    <col min="5635" max="5635" width="9.28515625" style="4" customWidth="1"/>
    <col min="5636" max="5636" width="31.5703125" style="4" customWidth="1"/>
    <col min="5637" max="5888" width="9.140625" style="4"/>
    <col min="5889" max="5889" width="29.140625" style="4" customWidth="1"/>
    <col min="5890" max="5890" width="5.85546875" style="4" customWidth="1"/>
    <col min="5891" max="5891" width="9.28515625" style="4" customWidth="1"/>
    <col min="5892" max="5892" width="31.5703125" style="4" customWidth="1"/>
    <col min="5893" max="6144" width="9.140625" style="4"/>
    <col min="6145" max="6145" width="29.140625" style="4" customWidth="1"/>
    <col min="6146" max="6146" width="5.85546875" style="4" customWidth="1"/>
    <col min="6147" max="6147" width="9.28515625" style="4" customWidth="1"/>
    <col min="6148" max="6148" width="31.5703125" style="4" customWidth="1"/>
    <col min="6149" max="6400" width="9.140625" style="4"/>
    <col min="6401" max="6401" width="29.140625" style="4" customWidth="1"/>
    <col min="6402" max="6402" width="5.85546875" style="4" customWidth="1"/>
    <col min="6403" max="6403" width="9.28515625" style="4" customWidth="1"/>
    <col min="6404" max="6404" width="31.5703125" style="4" customWidth="1"/>
    <col min="6405" max="6656" width="9.140625" style="4"/>
    <col min="6657" max="6657" width="29.140625" style="4" customWidth="1"/>
    <col min="6658" max="6658" width="5.85546875" style="4" customWidth="1"/>
    <col min="6659" max="6659" width="9.28515625" style="4" customWidth="1"/>
    <col min="6660" max="6660" width="31.5703125" style="4" customWidth="1"/>
    <col min="6661" max="6912" width="9.140625" style="4"/>
    <col min="6913" max="6913" width="29.140625" style="4" customWidth="1"/>
    <col min="6914" max="6914" width="5.85546875" style="4" customWidth="1"/>
    <col min="6915" max="6915" width="9.28515625" style="4" customWidth="1"/>
    <col min="6916" max="6916" width="31.5703125" style="4" customWidth="1"/>
    <col min="6917" max="7168" width="9.140625" style="4"/>
    <col min="7169" max="7169" width="29.140625" style="4" customWidth="1"/>
    <col min="7170" max="7170" width="5.85546875" style="4" customWidth="1"/>
    <col min="7171" max="7171" width="9.28515625" style="4" customWidth="1"/>
    <col min="7172" max="7172" width="31.5703125" style="4" customWidth="1"/>
    <col min="7173" max="7424" width="9.140625" style="4"/>
    <col min="7425" max="7425" width="29.140625" style="4" customWidth="1"/>
    <col min="7426" max="7426" width="5.85546875" style="4" customWidth="1"/>
    <col min="7427" max="7427" width="9.28515625" style="4" customWidth="1"/>
    <col min="7428" max="7428" width="31.5703125" style="4" customWidth="1"/>
    <col min="7429" max="7680" width="9.140625" style="4"/>
    <col min="7681" max="7681" width="29.140625" style="4" customWidth="1"/>
    <col min="7682" max="7682" width="5.85546875" style="4" customWidth="1"/>
    <col min="7683" max="7683" width="9.28515625" style="4" customWidth="1"/>
    <col min="7684" max="7684" width="31.5703125" style="4" customWidth="1"/>
    <col min="7685" max="7936" width="9.140625" style="4"/>
    <col min="7937" max="7937" width="29.140625" style="4" customWidth="1"/>
    <col min="7938" max="7938" width="5.85546875" style="4" customWidth="1"/>
    <col min="7939" max="7939" width="9.28515625" style="4" customWidth="1"/>
    <col min="7940" max="7940" width="31.5703125" style="4" customWidth="1"/>
    <col min="7941" max="8192" width="9.140625" style="4"/>
    <col min="8193" max="8193" width="29.140625" style="4" customWidth="1"/>
    <col min="8194" max="8194" width="5.85546875" style="4" customWidth="1"/>
    <col min="8195" max="8195" width="9.28515625" style="4" customWidth="1"/>
    <col min="8196" max="8196" width="31.5703125" style="4" customWidth="1"/>
    <col min="8197" max="8448" width="9.140625" style="4"/>
    <col min="8449" max="8449" width="29.140625" style="4" customWidth="1"/>
    <col min="8450" max="8450" width="5.85546875" style="4" customWidth="1"/>
    <col min="8451" max="8451" width="9.28515625" style="4" customWidth="1"/>
    <col min="8452" max="8452" width="31.5703125" style="4" customWidth="1"/>
    <col min="8453" max="8704" width="9.140625" style="4"/>
    <col min="8705" max="8705" width="29.140625" style="4" customWidth="1"/>
    <col min="8706" max="8706" width="5.85546875" style="4" customWidth="1"/>
    <col min="8707" max="8707" width="9.28515625" style="4" customWidth="1"/>
    <col min="8708" max="8708" width="31.5703125" style="4" customWidth="1"/>
    <col min="8709" max="8960" width="9.140625" style="4"/>
    <col min="8961" max="8961" width="29.140625" style="4" customWidth="1"/>
    <col min="8962" max="8962" width="5.85546875" style="4" customWidth="1"/>
    <col min="8963" max="8963" width="9.28515625" style="4" customWidth="1"/>
    <col min="8964" max="8964" width="31.5703125" style="4" customWidth="1"/>
    <col min="8965" max="9216" width="9.140625" style="4"/>
    <col min="9217" max="9217" width="29.140625" style="4" customWidth="1"/>
    <col min="9218" max="9218" width="5.85546875" style="4" customWidth="1"/>
    <col min="9219" max="9219" width="9.28515625" style="4" customWidth="1"/>
    <col min="9220" max="9220" width="31.5703125" style="4" customWidth="1"/>
    <col min="9221" max="9472" width="9.140625" style="4"/>
    <col min="9473" max="9473" width="29.140625" style="4" customWidth="1"/>
    <col min="9474" max="9474" width="5.85546875" style="4" customWidth="1"/>
    <col min="9475" max="9475" width="9.28515625" style="4" customWidth="1"/>
    <col min="9476" max="9476" width="31.5703125" style="4" customWidth="1"/>
    <col min="9477" max="9728" width="9.140625" style="4"/>
    <col min="9729" max="9729" width="29.140625" style="4" customWidth="1"/>
    <col min="9730" max="9730" width="5.85546875" style="4" customWidth="1"/>
    <col min="9731" max="9731" width="9.28515625" style="4" customWidth="1"/>
    <col min="9732" max="9732" width="31.5703125" style="4" customWidth="1"/>
    <col min="9733" max="9984" width="9.140625" style="4"/>
    <col min="9985" max="9985" width="29.140625" style="4" customWidth="1"/>
    <col min="9986" max="9986" width="5.85546875" style="4" customWidth="1"/>
    <col min="9987" max="9987" width="9.28515625" style="4" customWidth="1"/>
    <col min="9988" max="9988" width="31.5703125" style="4" customWidth="1"/>
    <col min="9989" max="10240" width="9.140625" style="4"/>
    <col min="10241" max="10241" width="29.140625" style="4" customWidth="1"/>
    <col min="10242" max="10242" width="5.85546875" style="4" customWidth="1"/>
    <col min="10243" max="10243" width="9.28515625" style="4" customWidth="1"/>
    <col min="10244" max="10244" width="31.5703125" style="4" customWidth="1"/>
    <col min="10245" max="10496" width="9.140625" style="4"/>
    <col min="10497" max="10497" width="29.140625" style="4" customWidth="1"/>
    <col min="10498" max="10498" width="5.85546875" style="4" customWidth="1"/>
    <col min="10499" max="10499" width="9.28515625" style="4" customWidth="1"/>
    <col min="10500" max="10500" width="31.5703125" style="4" customWidth="1"/>
    <col min="10501" max="10752" width="9.140625" style="4"/>
    <col min="10753" max="10753" width="29.140625" style="4" customWidth="1"/>
    <col min="10754" max="10754" width="5.85546875" style="4" customWidth="1"/>
    <col min="10755" max="10755" width="9.28515625" style="4" customWidth="1"/>
    <col min="10756" max="10756" width="31.5703125" style="4" customWidth="1"/>
    <col min="10757" max="11008" width="9.140625" style="4"/>
    <col min="11009" max="11009" width="29.140625" style="4" customWidth="1"/>
    <col min="11010" max="11010" width="5.85546875" style="4" customWidth="1"/>
    <col min="11011" max="11011" width="9.28515625" style="4" customWidth="1"/>
    <col min="11012" max="11012" width="31.5703125" style="4" customWidth="1"/>
    <col min="11013" max="11264" width="9.140625" style="4"/>
    <col min="11265" max="11265" width="29.140625" style="4" customWidth="1"/>
    <col min="11266" max="11266" width="5.85546875" style="4" customWidth="1"/>
    <col min="11267" max="11267" width="9.28515625" style="4" customWidth="1"/>
    <col min="11268" max="11268" width="31.5703125" style="4" customWidth="1"/>
    <col min="11269" max="11520" width="9.140625" style="4"/>
    <col min="11521" max="11521" width="29.140625" style="4" customWidth="1"/>
    <col min="11522" max="11522" width="5.85546875" style="4" customWidth="1"/>
    <col min="11523" max="11523" width="9.28515625" style="4" customWidth="1"/>
    <col min="11524" max="11524" width="31.5703125" style="4" customWidth="1"/>
    <col min="11525" max="11776" width="9.140625" style="4"/>
    <col min="11777" max="11777" width="29.140625" style="4" customWidth="1"/>
    <col min="11778" max="11778" width="5.85546875" style="4" customWidth="1"/>
    <col min="11779" max="11779" width="9.28515625" style="4" customWidth="1"/>
    <col min="11780" max="11780" width="31.5703125" style="4" customWidth="1"/>
    <col min="11781" max="12032" width="9.140625" style="4"/>
    <col min="12033" max="12033" width="29.140625" style="4" customWidth="1"/>
    <col min="12034" max="12034" width="5.85546875" style="4" customWidth="1"/>
    <col min="12035" max="12035" width="9.28515625" style="4" customWidth="1"/>
    <col min="12036" max="12036" width="31.5703125" style="4" customWidth="1"/>
    <col min="12037" max="12288" width="9.140625" style="4"/>
    <col min="12289" max="12289" width="29.140625" style="4" customWidth="1"/>
    <col min="12290" max="12290" width="5.85546875" style="4" customWidth="1"/>
    <col min="12291" max="12291" width="9.28515625" style="4" customWidth="1"/>
    <col min="12292" max="12292" width="31.5703125" style="4" customWidth="1"/>
    <col min="12293" max="12544" width="9.140625" style="4"/>
    <col min="12545" max="12545" width="29.140625" style="4" customWidth="1"/>
    <col min="12546" max="12546" width="5.85546875" style="4" customWidth="1"/>
    <col min="12547" max="12547" width="9.28515625" style="4" customWidth="1"/>
    <col min="12548" max="12548" width="31.5703125" style="4" customWidth="1"/>
    <col min="12549" max="12800" width="9.140625" style="4"/>
    <col min="12801" max="12801" width="29.140625" style="4" customWidth="1"/>
    <col min="12802" max="12802" width="5.85546875" style="4" customWidth="1"/>
    <col min="12803" max="12803" width="9.28515625" style="4" customWidth="1"/>
    <col min="12804" max="12804" width="31.5703125" style="4" customWidth="1"/>
    <col min="12805" max="13056" width="9.140625" style="4"/>
    <col min="13057" max="13057" width="29.140625" style="4" customWidth="1"/>
    <col min="13058" max="13058" width="5.85546875" style="4" customWidth="1"/>
    <col min="13059" max="13059" width="9.28515625" style="4" customWidth="1"/>
    <col min="13060" max="13060" width="31.5703125" style="4" customWidth="1"/>
    <col min="13061" max="13312" width="9.140625" style="4"/>
    <col min="13313" max="13313" width="29.140625" style="4" customWidth="1"/>
    <col min="13314" max="13314" width="5.85546875" style="4" customWidth="1"/>
    <col min="13315" max="13315" width="9.28515625" style="4" customWidth="1"/>
    <col min="13316" max="13316" width="31.5703125" style="4" customWidth="1"/>
    <col min="13317" max="13568" width="9.140625" style="4"/>
    <col min="13569" max="13569" width="29.140625" style="4" customWidth="1"/>
    <col min="13570" max="13570" width="5.85546875" style="4" customWidth="1"/>
    <col min="13571" max="13571" width="9.28515625" style="4" customWidth="1"/>
    <col min="13572" max="13572" width="31.5703125" style="4" customWidth="1"/>
    <col min="13573" max="13824" width="9.140625" style="4"/>
    <col min="13825" max="13825" width="29.140625" style="4" customWidth="1"/>
    <col min="13826" max="13826" width="5.85546875" style="4" customWidth="1"/>
    <col min="13827" max="13827" width="9.28515625" style="4" customWidth="1"/>
    <col min="13828" max="13828" width="31.5703125" style="4" customWidth="1"/>
    <col min="13829" max="14080" width="9.140625" style="4"/>
    <col min="14081" max="14081" width="29.140625" style="4" customWidth="1"/>
    <col min="14082" max="14082" width="5.85546875" style="4" customWidth="1"/>
    <col min="14083" max="14083" width="9.28515625" style="4" customWidth="1"/>
    <col min="14084" max="14084" width="31.5703125" style="4" customWidth="1"/>
    <col min="14085" max="14336" width="9.140625" style="4"/>
    <col min="14337" max="14337" width="29.140625" style="4" customWidth="1"/>
    <col min="14338" max="14338" width="5.85546875" style="4" customWidth="1"/>
    <col min="14339" max="14339" width="9.28515625" style="4" customWidth="1"/>
    <col min="14340" max="14340" width="31.5703125" style="4" customWidth="1"/>
    <col min="14341" max="14592" width="9.140625" style="4"/>
    <col min="14593" max="14593" width="29.140625" style="4" customWidth="1"/>
    <col min="14594" max="14594" width="5.85546875" style="4" customWidth="1"/>
    <col min="14595" max="14595" width="9.28515625" style="4" customWidth="1"/>
    <col min="14596" max="14596" width="31.5703125" style="4" customWidth="1"/>
    <col min="14597" max="14848" width="9.140625" style="4"/>
    <col min="14849" max="14849" width="29.140625" style="4" customWidth="1"/>
    <col min="14850" max="14850" width="5.85546875" style="4" customWidth="1"/>
    <col min="14851" max="14851" width="9.28515625" style="4" customWidth="1"/>
    <col min="14852" max="14852" width="31.5703125" style="4" customWidth="1"/>
    <col min="14853" max="15104" width="9.140625" style="4"/>
    <col min="15105" max="15105" width="29.140625" style="4" customWidth="1"/>
    <col min="15106" max="15106" width="5.85546875" style="4" customWidth="1"/>
    <col min="15107" max="15107" width="9.28515625" style="4" customWidth="1"/>
    <col min="15108" max="15108" width="31.5703125" style="4" customWidth="1"/>
    <col min="15109" max="15360" width="9.140625" style="4"/>
    <col min="15361" max="15361" width="29.140625" style="4" customWidth="1"/>
    <col min="15362" max="15362" width="5.85546875" style="4" customWidth="1"/>
    <col min="15363" max="15363" width="9.28515625" style="4" customWidth="1"/>
    <col min="15364" max="15364" width="31.5703125" style="4" customWidth="1"/>
    <col min="15365" max="15616" width="9.140625" style="4"/>
    <col min="15617" max="15617" width="29.140625" style="4" customWidth="1"/>
    <col min="15618" max="15618" width="5.85546875" style="4" customWidth="1"/>
    <col min="15619" max="15619" width="9.28515625" style="4" customWidth="1"/>
    <col min="15620" max="15620" width="31.5703125" style="4" customWidth="1"/>
    <col min="15621" max="15872" width="9.140625" style="4"/>
    <col min="15873" max="15873" width="29.140625" style="4" customWidth="1"/>
    <col min="15874" max="15874" width="5.85546875" style="4" customWidth="1"/>
    <col min="15875" max="15875" width="9.28515625" style="4" customWidth="1"/>
    <col min="15876" max="15876" width="31.5703125" style="4" customWidth="1"/>
    <col min="15877" max="16128" width="9.140625" style="4"/>
    <col min="16129" max="16129" width="29.140625" style="4" customWidth="1"/>
    <col min="16130" max="16130" width="5.85546875" style="4" customWidth="1"/>
    <col min="16131" max="16131" width="9.28515625" style="4" customWidth="1"/>
    <col min="16132" max="16132" width="31.5703125" style="4" customWidth="1"/>
    <col min="16133" max="16384" width="9.140625" style="4"/>
  </cols>
  <sheetData>
    <row r="1" spans="1:4" ht="15.75">
      <c r="A1" s="53" t="s">
        <v>145</v>
      </c>
      <c r="B1" s="54"/>
      <c r="C1" s="54"/>
      <c r="D1" s="55"/>
    </row>
    <row r="2" spans="1:4">
      <c r="A2" s="29" t="s">
        <v>1</v>
      </c>
      <c r="B2" s="30" t="s">
        <v>0</v>
      </c>
      <c r="C2" s="30" t="s">
        <v>66</v>
      </c>
      <c r="D2" s="31" t="s">
        <v>13</v>
      </c>
    </row>
    <row r="3" spans="1:4" ht="165.75">
      <c r="A3" s="32" t="s">
        <v>112</v>
      </c>
      <c r="B3" s="33">
        <v>5</v>
      </c>
      <c r="C3" s="5" t="s">
        <v>14</v>
      </c>
      <c r="D3" s="34" t="s">
        <v>120</v>
      </c>
    </row>
    <row r="4" spans="1:4" ht="51">
      <c r="A4" s="32" t="s">
        <v>75</v>
      </c>
      <c r="B4" s="33">
        <v>1</v>
      </c>
      <c r="C4" s="5" t="s">
        <v>15</v>
      </c>
      <c r="D4" s="35" t="s">
        <v>132</v>
      </c>
    </row>
    <row r="5" spans="1:4" ht="102">
      <c r="A5" s="32" t="s">
        <v>72</v>
      </c>
      <c r="B5" s="33">
        <v>2</v>
      </c>
      <c r="C5" s="5" t="s">
        <v>16</v>
      </c>
      <c r="D5" s="35" t="s">
        <v>122</v>
      </c>
    </row>
    <row r="6" spans="1:4" ht="127.5">
      <c r="A6" s="32" t="s">
        <v>7</v>
      </c>
      <c r="B6" s="33">
        <v>3</v>
      </c>
      <c r="C6" s="5" t="s">
        <v>17</v>
      </c>
      <c r="D6" s="35" t="s">
        <v>130</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D29"/>
  <sheetViews>
    <sheetView workbookViewId="0">
      <selection activeCell="F7" sqref="F7"/>
    </sheetView>
  </sheetViews>
  <sheetFormatPr defaultRowHeight="12.75"/>
  <cols>
    <col min="1" max="1" width="29" style="7" customWidth="1"/>
    <col min="2" max="2" width="7.140625" style="36" customWidth="1"/>
    <col min="3" max="3" width="9.28515625" style="4" customWidth="1"/>
    <col min="4" max="4" width="41.7109375" style="7" customWidth="1"/>
    <col min="5" max="256" width="9.140625" style="4"/>
    <col min="257" max="257" width="29" style="4" customWidth="1"/>
    <col min="258" max="258" width="7.140625" style="4" customWidth="1"/>
    <col min="259" max="259" width="9.28515625" style="4" customWidth="1"/>
    <col min="260" max="260" width="41.7109375" style="4" customWidth="1"/>
    <col min="261" max="512" width="9.140625" style="4"/>
    <col min="513" max="513" width="29" style="4" customWidth="1"/>
    <col min="514" max="514" width="7.140625" style="4" customWidth="1"/>
    <col min="515" max="515" width="9.28515625" style="4" customWidth="1"/>
    <col min="516" max="516" width="41.7109375" style="4" customWidth="1"/>
    <col min="517" max="768" width="9.140625" style="4"/>
    <col min="769" max="769" width="29" style="4" customWidth="1"/>
    <col min="770" max="770" width="7.140625" style="4" customWidth="1"/>
    <col min="771" max="771" width="9.28515625" style="4" customWidth="1"/>
    <col min="772" max="772" width="41.7109375" style="4" customWidth="1"/>
    <col min="773" max="1024" width="9.140625" style="4"/>
    <col min="1025" max="1025" width="29" style="4" customWidth="1"/>
    <col min="1026" max="1026" width="7.140625" style="4" customWidth="1"/>
    <col min="1027" max="1027" width="9.28515625" style="4" customWidth="1"/>
    <col min="1028" max="1028" width="41.7109375" style="4" customWidth="1"/>
    <col min="1029" max="1280" width="9.140625" style="4"/>
    <col min="1281" max="1281" width="29" style="4" customWidth="1"/>
    <col min="1282" max="1282" width="7.140625" style="4" customWidth="1"/>
    <col min="1283" max="1283" width="9.28515625" style="4" customWidth="1"/>
    <col min="1284" max="1284" width="41.7109375" style="4" customWidth="1"/>
    <col min="1285" max="1536" width="9.140625" style="4"/>
    <col min="1537" max="1537" width="29" style="4" customWidth="1"/>
    <col min="1538" max="1538" width="7.140625" style="4" customWidth="1"/>
    <col min="1539" max="1539" width="9.28515625" style="4" customWidth="1"/>
    <col min="1540" max="1540" width="41.7109375" style="4" customWidth="1"/>
    <col min="1541" max="1792" width="9.140625" style="4"/>
    <col min="1793" max="1793" width="29" style="4" customWidth="1"/>
    <col min="1794" max="1794" width="7.140625" style="4" customWidth="1"/>
    <col min="1795" max="1795" width="9.28515625" style="4" customWidth="1"/>
    <col min="1796" max="1796" width="41.7109375" style="4" customWidth="1"/>
    <col min="1797" max="2048" width="9.140625" style="4"/>
    <col min="2049" max="2049" width="29" style="4" customWidth="1"/>
    <col min="2050" max="2050" width="7.140625" style="4" customWidth="1"/>
    <col min="2051" max="2051" width="9.28515625" style="4" customWidth="1"/>
    <col min="2052" max="2052" width="41.7109375" style="4" customWidth="1"/>
    <col min="2053" max="2304" width="9.140625" style="4"/>
    <col min="2305" max="2305" width="29" style="4" customWidth="1"/>
    <col min="2306" max="2306" width="7.140625" style="4" customWidth="1"/>
    <col min="2307" max="2307" width="9.28515625" style="4" customWidth="1"/>
    <col min="2308" max="2308" width="41.7109375" style="4" customWidth="1"/>
    <col min="2309" max="2560" width="9.140625" style="4"/>
    <col min="2561" max="2561" width="29" style="4" customWidth="1"/>
    <col min="2562" max="2562" width="7.140625" style="4" customWidth="1"/>
    <col min="2563" max="2563" width="9.28515625" style="4" customWidth="1"/>
    <col min="2564" max="2564" width="41.7109375" style="4" customWidth="1"/>
    <col min="2565" max="2816" width="9.140625" style="4"/>
    <col min="2817" max="2817" width="29" style="4" customWidth="1"/>
    <col min="2818" max="2818" width="7.140625" style="4" customWidth="1"/>
    <col min="2819" max="2819" width="9.28515625" style="4" customWidth="1"/>
    <col min="2820" max="2820" width="41.7109375" style="4" customWidth="1"/>
    <col min="2821" max="3072" width="9.140625" style="4"/>
    <col min="3073" max="3073" width="29" style="4" customWidth="1"/>
    <col min="3074" max="3074" width="7.140625" style="4" customWidth="1"/>
    <col min="3075" max="3075" width="9.28515625" style="4" customWidth="1"/>
    <col min="3076" max="3076" width="41.7109375" style="4" customWidth="1"/>
    <col min="3077" max="3328" width="9.140625" style="4"/>
    <col min="3329" max="3329" width="29" style="4" customWidth="1"/>
    <col min="3330" max="3330" width="7.140625" style="4" customWidth="1"/>
    <col min="3331" max="3331" width="9.28515625" style="4" customWidth="1"/>
    <col min="3332" max="3332" width="41.7109375" style="4" customWidth="1"/>
    <col min="3333" max="3584" width="9.140625" style="4"/>
    <col min="3585" max="3585" width="29" style="4" customWidth="1"/>
    <col min="3586" max="3586" width="7.140625" style="4" customWidth="1"/>
    <col min="3587" max="3587" width="9.28515625" style="4" customWidth="1"/>
    <col min="3588" max="3588" width="41.7109375" style="4" customWidth="1"/>
    <col min="3589" max="3840" width="9.140625" style="4"/>
    <col min="3841" max="3841" width="29" style="4" customWidth="1"/>
    <col min="3842" max="3842" width="7.140625" style="4" customWidth="1"/>
    <col min="3843" max="3843" width="9.28515625" style="4" customWidth="1"/>
    <col min="3844" max="3844" width="41.7109375" style="4" customWidth="1"/>
    <col min="3845" max="4096" width="9.140625" style="4"/>
    <col min="4097" max="4097" width="29" style="4" customWidth="1"/>
    <col min="4098" max="4098" width="7.140625" style="4" customWidth="1"/>
    <col min="4099" max="4099" width="9.28515625" style="4" customWidth="1"/>
    <col min="4100" max="4100" width="41.7109375" style="4" customWidth="1"/>
    <col min="4101" max="4352" width="9.140625" style="4"/>
    <col min="4353" max="4353" width="29" style="4" customWidth="1"/>
    <col min="4354" max="4354" width="7.140625" style="4" customWidth="1"/>
    <col min="4355" max="4355" width="9.28515625" style="4" customWidth="1"/>
    <col min="4356" max="4356" width="41.7109375" style="4" customWidth="1"/>
    <col min="4357" max="4608" width="9.140625" style="4"/>
    <col min="4609" max="4609" width="29" style="4" customWidth="1"/>
    <col min="4610" max="4610" width="7.140625" style="4" customWidth="1"/>
    <col min="4611" max="4611" width="9.28515625" style="4" customWidth="1"/>
    <col min="4612" max="4612" width="41.7109375" style="4" customWidth="1"/>
    <col min="4613" max="4864" width="9.140625" style="4"/>
    <col min="4865" max="4865" width="29" style="4" customWidth="1"/>
    <col min="4866" max="4866" width="7.140625" style="4" customWidth="1"/>
    <col min="4867" max="4867" width="9.28515625" style="4" customWidth="1"/>
    <col min="4868" max="4868" width="41.7109375" style="4" customWidth="1"/>
    <col min="4869" max="5120" width="9.140625" style="4"/>
    <col min="5121" max="5121" width="29" style="4" customWidth="1"/>
    <col min="5122" max="5122" width="7.140625" style="4" customWidth="1"/>
    <col min="5123" max="5123" width="9.28515625" style="4" customWidth="1"/>
    <col min="5124" max="5124" width="41.7109375" style="4" customWidth="1"/>
    <col min="5125" max="5376" width="9.140625" style="4"/>
    <col min="5377" max="5377" width="29" style="4" customWidth="1"/>
    <col min="5378" max="5378" width="7.140625" style="4" customWidth="1"/>
    <col min="5379" max="5379" width="9.28515625" style="4" customWidth="1"/>
    <col min="5380" max="5380" width="41.7109375" style="4" customWidth="1"/>
    <col min="5381" max="5632" width="9.140625" style="4"/>
    <col min="5633" max="5633" width="29" style="4" customWidth="1"/>
    <col min="5634" max="5634" width="7.140625" style="4" customWidth="1"/>
    <col min="5635" max="5635" width="9.28515625" style="4" customWidth="1"/>
    <col min="5636" max="5636" width="41.7109375" style="4" customWidth="1"/>
    <col min="5637" max="5888" width="9.140625" style="4"/>
    <col min="5889" max="5889" width="29" style="4" customWidth="1"/>
    <col min="5890" max="5890" width="7.140625" style="4" customWidth="1"/>
    <col min="5891" max="5891" width="9.28515625" style="4" customWidth="1"/>
    <col min="5892" max="5892" width="41.7109375" style="4" customWidth="1"/>
    <col min="5893" max="6144" width="9.140625" style="4"/>
    <col min="6145" max="6145" width="29" style="4" customWidth="1"/>
    <col min="6146" max="6146" width="7.140625" style="4" customWidth="1"/>
    <col min="6147" max="6147" width="9.28515625" style="4" customWidth="1"/>
    <col min="6148" max="6148" width="41.7109375" style="4" customWidth="1"/>
    <col min="6149" max="6400" width="9.140625" style="4"/>
    <col min="6401" max="6401" width="29" style="4" customWidth="1"/>
    <col min="6402" max="6402" width="7.140625" style="4" customWidth="1"/>
    <col min="6403" max="6403" width="9.28515625" style="4" customWidth="1"/>
    <col min="6404" max="6404" width="41.7109375" style="4" customWidth="1"/>
    <col min="6405" max="6656" width="9.140625" style="4"/>
    <col min="6657" max="6657" width="29" style="4" customWidth="1"/>
    <col min="6658" max="6658" width="7.140625" style="4" customWidth="1"/>
    <col min="6659" max="6659" width="9.28515625" style="4" customWidth="1"/>
    <col min="6660" max="6660" width="41.7109375" style="4" customWidth="1"/>
    <col min="6661" max="6912" width="9.140625" style="4"/>
    <col min="6913" max="6913" width="29" style="4" customWidth="1"/>
    <col min="6914" max="6914" width="7.140625" style="4" customWidth="1"/>
    <col min="6915" max="6915" width="9.28515625" style="4" customWidth="1"/>
    <col min="6916" max="6916" width="41.7109375" style="4" customWidth="1"/>
    <col min="6917" max="7168" width="9.140625" style="4"/>
    <col min="7169" max="7169" width="29" style="4" customWidth="1"/>
    <col min="7170" max="7170" width="7.140625" style="4" customWidth="1"/>
    <col min="7171" max="7171" width="9.28515625" style="4" customWidth="1"/>
    <col min="7172" max="7172" width="41.7109375" style="4" customWidth="1"/>
    <col min="7173" max="7424" width="9.140625" style="4"/>
    <col min="7425" max="7425" width="29" style="4" customWidth="1"/>
    <col min="7426" max="7426" width="7.140625" style="4" customWidth="1"/>
    <col min="7427" max="7427" width="9.28515625" style="4" customWidth="1"/>
    <col min="7428" max="7428" width="41.7109375" style="4" customWidth="1"/>
    <col min="7429" max="7680" width="9.140625" style="4"/>
    <col min="7681" max="7681" width="29" style="4" customWidth="1"/>
    <col min="7682" max="7682" width="7.140625" style="4" customWidth="1"/>
    <col min="7683" max="7683" width="9.28515625" style="4" customWidth="1"/>
    <col min="7684" max="7684" width="41.7109375" style="4" customWidth="1"/>
    <col min="7685" max="7936" width="9.140625" style="4"/>
    <col min="7937" max="7937" width="29" style="4" customWidth="1"/>
    <col min="7938" max="7938" width="7.140625" style="4" customWidth="1"/>
    <col min="7939" max="7939" width="9.28515625" style="4" customWidth="1"/>
    <col min="7940" max="7940" width="41.7109375" style="4" customWidth="1"/>
    <col min="7941" max="8192" width="9.140625" style="4"/>
    <col min="8193" max="8193" width="29" style="4" customWidth="1"/>
    <col min="8194" max="8194" width="7.140625" style="4" customWidth="1"/>
    <col min="8195" max="8195" width="9.28515625" style="4" customWidth="1"/>
    <col min="8196" max="8196" width="41.7109375" style="4" customWidth="1"/>
    <col min="8197" max="8448" width="9.140625" style="4"/>
    <col min="8449" max="8449" width="29" style="4" customWidth="1"/>
    <col min="8450" max="8450" width="7.140625" style="4" customWidth="1"/>
    <col min="8451" max="8451" width="9.28515625" style="4" customWidth="1"/>
    <col min="8452" max="8452" width="41.7109375" style="4" customWidth="1"/>
    <col min="8453" max="8704" width="9.140625" style="4"/>
    <col min="8705" max="8705" width="29" style="4" customWidth="1"/>
    <col min="8706" max="8706" width="7.140625" style="4" customWidth="1"/>
    <col min="8707" max="8707" width="9.28515625" style="4" customWidth="1"/>
    <col min="8708" max="8708" width="41.7109375" style="4" customWidth="1"/>
    <col min="8709" max="8960" width="9.140625" style="4"/>
    <col min="8961" max="8961" width="29" style="4" customWidth="1"/>
    <col min="8962" max="8962" width="7.140625" style="4" customWidth="1"/>
    <col min="8963" max="8963" width="9.28515625" style="4" customWidth="1"/>
    <col min="8964" max="8964" width="41.7109375" style="4" customWidth="1"/>
    <col min="8965" max="9216" width="9.140625" style="4"/>
    <col min="9217" max="9217" width="29" style="4" customWidth="1"/>
    <col min="9218" max="9218" width="7.140625" style="4" customWidth="1"/>
    <col min="9219" max="9219" width="9.28515625" style="4" customWidth="1"/>
    <col min="9220" max="9220" width="41.7109375" style="4" customWidth="1"/>
    <col min="9221" max="9472" width="9.140625" style="4"/>
    <col min="9473" max="9473" width="29" style="4" customWidth="1"/>
    <col min="9474" max="9474" width="7.140625" style="4" customWidth="1"/>
    <col min="9475" max="9475" width="9.28515625" style="4" customWidth="1"/>
    <col min="9476" max="9476" width="41.7109375" style="4" customWidth="1"/>
    <col min="9477" max="9728" width="9.140625" style="4"/>
    <col min="9729" max="9729" width="29" style="4" customWidth="1"/>
    <col min="9730" max="9730" width="7.140625" style="4" customWidth="1"/>
    <col min="9731" max="9731" width="9.28515625" style="4" customWidth="1"/>
    <col min="9732" max="9732" width="41.7109375" style="4" customWidth="1"/>
    <col min="9733" max="9984" width="9.140625" style="4"/>
    <col min="9985" max="9985" width="29" style="4" customWidth="1"/>
    <col min="9986" max="9986" width="7.140625" style="4" customWidth="1"/>
    <col min="9987" max="9987" width="9.28515625" style="4" customWidth="1"/>
    <col min="9988" max="9988" width="41.7109375" style="4" customWidth="1"/>
    <col min="9989" max="10240" width="9.140625" style="4"/>
    <col min="10241" max="10241" width="29" style="4" customWidth="1"/>
    <col min="10242" max="10242" width="7.140625" style="4" customWidth="1"/>
    <col min="10243" max="10243" width="9.28515625" style="4" customWidth="1"/>
    <col min="10244" max="10244" width="41.7109375" style="4" customWidth="1"/>
    <col min="10245" max="10496" width="9.140625" style="4"/>
    <col min="10497" max="10497" width="29" style="4" customWidth="1"/>
    <col min="10498" max="10498" width="7.140625" style="4" customWidth="1"/>
    <col min="10499" max="10499" width="9.28515625" style="4" customWidth="1"/>
    <col min="10500" max="10500" width="41.7109375" style="4" customWidth="1"/>
    <col min="10501" max="10752" width="9.140625" style="4"/>
    <col min="10753" max="10753" width="29" style="4" customWidth="1"/>
    <col min="10754" max="10754" width="7.140625" style="4" customWidth="1"/>
    <col min="10755" max="10755" width="9.28515625" style="4" customWidth="1"/>
    <col min="10756" max="10756" width="41.7109375" style="4" customWidth="1"/>
    <col min="10757" max="11008" width="9.140625" style="4"/>
    <col min="11009" max="11009" width="29" style="4" customWidth="1"/>
    <col min="11010" max="11010" width="7.140625" style="4" customWidth="1"/>
    <col min="11011" max="11011" width="9.28515625" style="4" customWidth="1"/>
    <col min="11012" max="11012" width="41.7109375" style="4" customWidth="1"/>
    <col min="11013" max="11264" width="9.140625" style="4"/>
    <col min="11265" max="11265" width="29" style="4" customWidth="1"/>
    <col min="11266" max="11266" width="7.140625" style="4" customWidth="1"/>
    <col min="11267" max="11267" width="9.28515625" style="4" customWidth="1"/>
    <col min="11268" max="11268" width="41.7109375" style="4" customWidth="1"/>
    <col min="11269" max="11520" width="9.140625" style="4"/>
    <col min="11521" max="11521" width="29" style="4" customWidth="1"/>
    <col min="11522" max="11522" width="7.140625" style="4" customWidth="1"/>
    <col min="11523" max="11523" width="9.28515625" style="4" customWidth="1"/>
    <col min="11524" max="11524" width="41.7109375" style="4" customWidth="1"/>
    <col min="11525" max="11776" width="9.140625" style="4"/>
    <col min="11777" max="11777" width="29" style="4" customWidth="1"/>
    <col min="11778" max="11778" width="7.140625" style="4" customWidth="1"/>
    <col min="11779" max="11779" width="9.28515625" style="4" customWidth="1"/>
    <col min="11780" max="11780" width="41.7109375" style="4" customWidth="1"/>
    <col min="11781" max="12032" width="9.140625" style="4"/>
    <col min="12033" max="12033" width="29" style="4" customWidth="1"/>
    <col min="12034" max="12034" width="7.140625" style="4" customWidth="1"/>
    <col min="12035" max="12035" width="9.28515625" style="4" customWidth="1"/>
    <col min="12036" max="12036" width="41.7109375" style="4" customWidth="1"/>
    <col min="12037" max="12288" width="9.140625" style="4"/>
    <col min="12289" max="12289" width="29" style="4" customWidth="1"/>
    <col min="12290" max="12290" width="7.140625" style="4" customWidth="1"/>
    <col min="12291" max="12291" width="9.28515625" style="4" customWidth="1"/>
    <col min="12292" max="12292" width="41.7109375" style="4" customWidth="1"/>
    <col min="12293" max="12544" width="9.140625" style="4"/>
    <col min="12545" max="12545" width="29" style="4" customWidth="1"/>
    <col min="12546" max="12546" width="7.140625" style="4" customWidth="1"/>
    <col min="12547" max="12547" width="9.28515625" style="4" customWidth="1"/>
    <col min="12548" max="12548" width="41.7109375" style="4" customWidth="1"/>
    <col min="12549" max="12800" width="9.140625" style="4"/>
    <col min="12801" max="12801" width="29" style="4" customWidth="1"/>
    <col min="12802" max="12802" width="7.140625" style="4" customWidth="1"/>
    <col min="12803" max="12803" width="9.28515625" style="4" customWidth="1"/>
    <col min="12804" max="12804" width="41.7109375" style="4" customWidth="1"/>
    <col min="12805" max="13056" width="9.140625" style="4"/>
    <col min="13057" max="13057" width="29" style="4" customWidth="1"/>
    <col min="13058" max="13058" width="7.140625" style="4" customWidth="1"/>
    <col min="13059" max="13059" width="9.28515625" style="4" customWidth="1"/>
    <col min="13060" max="13060" width="41.7109375" style="4" customWidth="1"/>
    <col min="13061" max="13312" width="9.140625" style="4"/>
    <col min="13313" max="13313" width="29" style="4" customWidth="1"/>
    <col min="13314" max="13314" width="7.140625" style="4" customWidth="1"/>
    <col min="13315" max="13315" width="9.28515625" style="4" customWidth="1"/>
    <col min="13316" max="13316" width="41.7109375" style="4" customWidth="1"/>
    <col min="13317" max="13568" width="9.140625" style="4"/>
    <col min="13569" max="13569" width="29" style="4" customWidth="1"/>
    <col min="13570" max="13570" width="7.140625" style="4" customWidth="1"/>
    <col min="13571" max="13571" width="9.28515625" style="4" customWidth="1"/>
    <col min="13572" max="13572" width="41.7109375" style="4" customWidth="1"/>
    <col min="13573" max="13824" width="9.140625" style="4"/>
    <col min="13825" max="13825" width="29" style="4" customWidth="1"/>
    <col min="13826" max="13826" width="7.140625" style="4" customWidth="1"/>
    <col min="13827" max="13827" width="9.28515625" style="4" customWidth="1"/>
    <col min="13828" max="13828" width="41.7109375" style="4" customWidth="1"/>
    <col min="13829" max="14080" width="9.140625" style="4"/>
    <col min="14081" max="14081" width="29" style="4" customWidth="1"/>
    <col min="14082" max="14082" width="7.140625" style="4" customWidth="1"/>
    <col min="14083" max="14083" width="9.28515625" style="4" customWidth="1"/>
    <col min="14084" max="14084" width="41.7109375" style="4" customWidth="1"/>
    <col min="14085" max="14336" width="9.140625" style="4"/>
    <col min="14337" max="14337" width="29" style="4" customWidth="1"/>
    <col min="14338" max="14338" width="7.140625" style="4" customWidth="1"/>
    <col min="14339" max="14339" width="9.28515625" style="4" customWidth="1"/>
    <col min="14340" max="14340" width="41.7109375" style="4" customWidth="1"/>
    <col min="14341" max="14592" width="9.140625" style="4"/>
    <col min="14593" max="14593" width="29" style="4" customWidth="1"/>
    <col min="14594" max="14594" width="7.140625" style="4" customWidth="1"/>
    <col min="14595" max="14595" width="9.28515625" style="4" customWidth="1"/>
    <col min="14596" max="14596" width="41.7109375" style="4" customWidth="1"/>
    <col min="14597" max="14848" width="9.140625" style="4"/>
    <col min="14849" max="14849" width="29" style="4" customWidth="1"/>
    <col min="14850" max="14850" width="7.140625" style="4" customWidth="1"/>
    <col min="14851" max="14851" width="9.28515625" style="4" customWidth="1"/>
    <col min="14852" max="14852" width="41.7109375" style="4" customWidth="1"/>
    <col min="14853" max="15104" width="9.140625" style="4"/>
    <col min="15105" max="15105" width="29" style="4" customWidth="1"/>
    <col min="15106" max="15106" width="7.140625" style="4" customWidth="1"/>
    <col min="15107" max="15107" width="9.28515625" style="4" customWidth="1"/>
    <col min="15108" max="15108" width="41.7109375" style="4" customWidth="1"/>
    <col min="15109" max="15360" width="9.140625" style="4"/>
    <col min="15361" max="15361" width="29" style="4" customWidth="1"/>
    <col min="15362" max="15362" width="7.140625" style="4" customWidth="1"/>
    <col min="15363" max="15363" width="9.28515625" style="4" customWidth="1"/>
    <col min="15364" max="15364" width="41.7109375" style="4" customWidth="1"/>
    <col min="15365" max="15616" width="9.140625" style="4"/>
    <col min="15617" max="15617" width="29" style="4" customWidth="1"/>
    <col min="15618" max="15618" width="7.140625" style="4" customWidth="1"/>
    <col min="15619" max="15619" width="9.28515625" style="4" customWidth="1"/>
    <col min="15620" max="15620" width="41.7109375" style="4" customWidth="1"/>
    <col min="15621" max="15872" width="9.140625" style="4"/>
    <col min="15873" max="15873" width="29" style="4" customWidth="1"/>
    <col min="15874" max="15874" width="7.140625" style="4" customWidth="1"/>
    <col min="15875" max="15875" width="9.28515625" style="4" customWidth="1"/>
    <col min="15876" max="15876" width="41.7109375" style="4" customWidth="1"/>
    <col min="15877" max="16128" width="9.140625" style="4"/>
    <col min="16129" max="16129" width="29" style="4" customWidth="1"/>
    <col min="16130" max="16130" width="7.140625" style="4" customWidth="1"/>
    <col min="16131" max="16131" width="9.28515625" style="4" customWidth="1"/>
    <col min="16132" max="16132" width="41.7109375" style="4" customWidth="1"/>
    <col min="16133" max="16384" width="9.140625" style="4"/>
  </cols>
  <sheetData>
    <row r="1" spans="1:4" ht="14.25" customHeight="1">
      <c r="A1" s="56" t="s">
        <v>144</v>
      </c>
      <c r="B1" s="57"/>
      <c r="C1" s="57"/>
      <c r="D1" s="58"/>
    </row>
    <row r="2" spans="1:4">
      <c r="A2" s="29" t="s">
        <v>1</v>
      </c>
      <c r="B2" s="30" t="s">
        <v>0</v>
      </c>
      <c r="C2" s="30" t="s">
        <v>66</v>
      </c>
      <c r="D2" s="31" t="s">
        <v>13</v>
      </c>
    </row>
    <row r="3" spans="1:4">
      <c r="A3" s="35"/>
      <c r="B3" s="37"/>
      <c r="C3" s="37"/>
      <c r="D3" s="38"/>
    </row>
    <row r="4" spans="1:4" ht="30">
      <c r="A4" s="39" t="s">
        <v>4</v>
      </c>
      <c r="B4" s="40">
        <f>ROUND(AVERAGE(B5:B9),0)</f>
        <v>1</v>
      </c>
      <c r="C4" s="41"/>
      <c r="D4" s="42"/>
    </row>
    <row r="5" spans="1:4" ht="63.75">
      <c r="A5" s="33" t="s">
        <v>26</v>
      </c>
      <c r="B5" s="5">
        <v>1</v>
      </c>
      <c r="C5" s="43" t="s">
        <v>44</v>
      </c>
      <c r="D5" s="35" t="s">
        <v>123</v>
      </c>
    </row>
    <row r="6" spans="1:4" ht="45">
      <c r="A6" s="33" t="s">
        <v>27</v>
      </c>
      <c r="B6" s="5">
        <v>1</v>
      </c>
      <c r="C6" s="43" t="s">
        <v>45</v>
      </c>
      <c r="D6" s="35" t="s">
        <v>134</v>
      </c>
    </row>
    <row r="7" spans="1:4" ht="75">
      <c r="A7" s="33" t="s">
        <v>28</v>
      </c>
      <c r="B7" s="5">
        <v>0</v>
      </c>
      <c r="C7" s="43" t="s">
        <v>46</v>
      </c>
      <c r="D7" s="35" t="s">
        <v>124</v>
      </c>
    </row>
    <row r="8" spans="1:4" ht="45">
      <c r="A8" s="33" t="s">
        <v>29</v>
      </c>
      <c r="B8" s="5">
        <v>1</v>
      </c>
      <c r="C8" s="43" t="s">
        <v>47</v>
      </c>
      <c r="D8" s="35" t="s">
        <v>125</v>
      </c>
    </row>
    <row r="9" spans="1:4" ht="60">
      <c r="A9" s="33" t="s">
        <v>73</v>
      </c>
      <c r="B9" s="5">
        <v>0</v>
      </c>
      <c r="C9" s="43" t="s">
        <v>48</v>
      </c>
      <c r="D9" s="35" t="s">
        <v>127</v>
      </c>
    </row>
    <row r="10" spans="1:4" ht="45">
      <c r="A10" s="39" t="s">
        <v>41</v>
      </c>
      <c r="B10" s="40">
        <f>ROUND(AVERAGE(B11:B14),0)</f>
        <v>0</v>
      </c>
      <c r="C10" s="41"/>
      <c r="D10" s="42"/>
    </row>
    <row r="11" spans="1:4" ht="51">
      <c r="A11" s="33" t="s">
        <v>30</v>
      </c>
      <c r="B11" s="5">
        <v>0</v>
      </c>
      <c r="C11" s="43" t="s">
        <v>49</v>
      </c>
      <c r="D11" s="35" t="s">
        <v>126</v>
      </c>
    </row>
    <row r="12" spans="1:4" ht="105">
      <c r="A12" s="33" t="s">
        <v>31</v>
      </c>
      <c r="B12" s="5">
        <v>0</v>
      </c>
      <c r="C12" s="43" t="s">
        <v>50</v>
      </c>
      <c r="D12" s="35" t="s">
        <v>127</v>
      </c>
    </row>
    <row r="13" spans="1:4" ht="45">
      <c r="A13" s="33" t="s">
        <v>29</v>
      </c>
      <c r="B13" s="5">
        <v>0</v>
      </c>
      <c r="C13" s="43" t="s">
        <v>51</v>
      </c>
      <c r="D13" s="35" t="s">
        <v>127</v>
      </c>
    </row>
    <row r="14" spans="1:4" ht="75">
      <c r="A14" s="33" t="s">
        <v>74</v>
      </c>
      <c r="B14" s="5">
        <v>0</v>
      </c>
      <c r="C14" s="43" t="s">
        <v>52</v>
      </c>
      <c r="D14" s="35" t="s">
        <v>127</v>
      </c>
    </row>
    <row r="15" spans="1:4" s="44" customFormat="1" ht="30">
      <c r="A15" s="39" t="s">
        <v>42</v>
      </c>
      <c r="B15" s="40">
        <f>ROUND(AVERAGE(B16:B19),0)</f>
        <v>1</v>
      </c>
      <c r="C15" s="41"/>
      <c r="D15" s="42"/>
    </row>
    <row r="16" spans="1:4" ht="60">
      <c r="A16" s="33" t="s">
        <v>109</v>
      </c>
      <c r="B16" s="5">
        <v>1</v>
      </c>
      <c r="C16" s="43" t="s">
        <v>53</v>
      </c>
      <c r="D16" s="35" t="s">
        <v>128</v>
      </c>
    </row>
    <row r="17" spans="1:4" ht="195">
      <c r="A17" s="33" t="s">
        <v>110</v>
      </c>
      <c r="B17" s="5">
        <v>0</v>
      </c>
      <c r="C17" s="43" t="s">
        <v>54</v>
      </c>
      <c r="D17" s="35" t="s">
        <v>135</v>
      </c>
    </row>
    <row r="18" spans="1:4" ht="60">
      <c r="A18" s="33" t="s">
        <v>32</v>
      </c>
      <c r="B18" s="5">
        <v>0</v>
      </c>
      <c r="C18" s="43" t="s">
        <v>55</v>
      </c>
      <c r="D18" s="35" t="s">
        <v>135</v>
      </c>
    </row>
    <row r="19" spans="1:4" ht="105">
      <c r="A19" s="33" t="s">
        <v>33</v>
      </c>
      <c r="B19" s="5">
        <v>1</v>
      </c>
      <c r="C19" s="43" t="s">
        <v>56</v>
      </c>
      <c r="D19" s="35" t="s">
        <v>129</v>
      </c>
    </row>
    <row r="20" spans="1:4" ht="15">
      <c r="A20" s="39" t="s">
        <v>43</v>
      </c>
      <c r="B20" s="40">
        <f>ROUND(AVERAGE(B21:B29),0)</f>
        <v>1</v>
      </c>
      <c r="C20" s="41"/>
      <c r="D20" s="42"/>
    </row>
    <row r="21" spans="1:4" ht="114.75">
      <c r="A21" s="33" t="s">
        <v>111</v>
      </c>
      <c r="B21" s="5">
        <v>2</v>
      </c>
      <c r="C21" s="43" t="s">
        <v>57</v>
      </c>
      <c r="D21" s="35" t="s">
        <v>136</v>
      </c>
    </row>
    <row r="22" spans="1:4" ht="76.5">
      <c r="A22" s="33" t="s">
        <v>34</v>
      </c>
      <c r="B22" s="5">
        <v>3</v>
      </c>
      <c r="C22" s="43" t="s">
        <v>58</v>
      </c>
      <c r="D22" s="35" t="s">
        <v>137</v>
      </c>
    </row>
    <row r="23" spans="1:4" ht="60">
      <c r="A23" s="33" t="s">
        <v>35</v>
      </c>
      <c r="B23" s="5">
        <v>0</v>
      </c>
      <c r="C23" s="43" t="s">
        <v>59</v>
      </c>
      <c r="D23" s="35" t="s">
        <v>127</v>
      </c>
    </row>
    <row r="24" spans="1:4" ht="90">
      <c r="A24" s="33" t="s">
        <v>36</v>
      </c>
      <c r="B24" s="5">
        <v>1</v>
      </c>
      <c r="C24" s="43" t="s">
        <v>60</v>
      </c>
      <c r="D24" s="35" t="s">
        <v>138</v>
      </c>
    </row>
    <row r="25" spans="1:4" ht="75">
      <c r="A25" s="33" t="s">
        <v>37</v>
      </c>
      <c r="B25" s="5">
        <v>0</v>
      </c>
      <c r="C25" s="43" t="s">
        <v>61</v>
      </c>
      <c r="D25" s="35" t="s">
        <v>127</v>
      </c>
    </row>
    <row r="26" spans="1:4" ht="45">
      <c r="A26" s="33" t="s">
        <v>114</v>
      </c>
      <c r="B26" s="5">
        <v>0</v>
      </c>
      <c r="C26" s="43" t="s">
        <v>62</v>
      </c>
      <c r="D26" s="35" t="s">
        <v>127</v>
      </c>
    </row>
    <row r="27" spans="1:4" ht="60">
      <c r="A27" s="33" t="s">
        <v>38</v>
      </c>
      <c r="B27" s="5">
        <v>0</v>
      </c>
      <c r="C27" s="43" t="s">
        <v>63</v>
      </c>
      <c r="D27" s="35" t="s">
        <v>127</v>
      </c>
    </row>
    <row r="28" spans="1:4" ht="60">
      <c r="A28" s="33" t="s">
        <v>39</v>
      </c>
      <c r="B28" s="5">
        <v>1</v>
      </c>
      <c r="C28" s="43" t="s">
        <v>64</v>
      </c>
      <c r="D28" s="35" t="s">
        <v>139</v>
      </c>
    </row>
    <row r="29" spans="1:4" ht="75">
      <c r="A29" s="33" t="s">
        <v>40</v>
      </c>
      <c r="B29" s="5">
        <v>0</v>
      </c>
      <c r="C29" s="43" t="s">
        <v>65</v>
      </c>
      <c r="D29" s="35" t="s">
        <v>127</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D6"/>
  <sheetViews>
    <sheetView workbookViewId="0">
      <selection activeCell="A3" sqref="A3"/>
    </sheetView>
  </sheetViews>
  <sheetFormatPr defaultRowHeight="12.75"/>
  <cols>
    <col min="1" max="1" width="28.7109375" style="4" customWidth="1"/>
    <col min="2" max="2" width="5.85546875" style="4" customWidth="1"/>
    <col min="3" max="3" width="9.28515625" style="4" customWidth="1"/>
    <col min="4" max="4" width="40.28515625" style="7" customWidth="1"/>
    <col min="5" max="256" width="9.140625" style="4"/>
    <col min="257" max="257" width="28.7109375" style="4" customWidth="1"/>
    <col min="258" max="258" width="5.85546875" style="4" customWidth="1"/>
    <col min="259" max="259" width="9.28515625" style="4" customWidth="1"/>
    <col min="260" max="260" width="40.28515625" style="4" customWidth="1"/>
    <col min="261" max="512" width="9.140625" style="4"/>
    <col min="513" max="513" width="28.7109375" style="4" customWidth="1"/>
    <col min="514" max="514" width="5.85546875" style="4" customWidth="1"/>
    <col min="515" max="515" width="9.28515625" style="4" customWidth="1"/>
    <col min="516" max="516" width="40.28515625" style="4" customWidth="1"/>
    <col min="517" max="768" width="9.140625" style="4"/>
    <col min="769" max="769" width="28.7109375" style="4" customWidth="1"/>
    <col min="770" max="770" width="5.85546875" style="4" customWidth="1"/>
    <col min="771" max="771" width="9.28515625" style="4" customWidth="1"/>
    <col min="772" max="772" width="40.28515625" style="4" customWidth="1"/>
    <col min="773" max="1024" width="9.140625" style="4"/>
    <col min="1025" max="1025" width="28.7109375" style="4" customWidth="1"/>
    <col min="1026" max="1026" width="5.85546875" style="4" customWidth="1"/>
    <col min="1027" max="1027" width="9.28515625" style="4" customWidth="1"/>
    <col min="1028" max="1028" width="40.28515625" style="4" customWidth="1"/>
    <col min="1029" max="1280" width="9.140625" style="4"/>
    <col min="1281" max="1281" width="28.7109375" style="4" customWidth="1"/>
    <col min="1282" max="1282" width="5.85546875" style="4" customWidth="1"/>
    <col min="1283" max="1283" width="9.28515625" style="4" customWidth="1"/>
    <col min="1284" max="1284" width="40.28515625" style="4" customWidth="1"/>
    <col min="1285" max="1536" width="9.140625" style="4"/>
    <col min="1537" max="1537" width="28.7109375" style="4" customWidth="1"/>
    <col min="1538" max="1538" width="5.85546875" style="4" customWidth="1"/>
    <col min="1539" max="1539" width="9.28515625" style="4" customWidth="1"/>
    <col min="1540" max="1540" width="40.28515625" style="4" customWidth="1"/>
    <col min="1541" max="1792" width="9.140625" style="4"/>
    <col min="1793" max="1793" width="28.7109375" style="4" customWidth="1"/>
    <col min="1794" max="1794" width="5.85546875" style="4" customWidth="1"/>
    <col min="1795" max="1795" width="9.28515625" style="4" customWidth="1"/>
    <col min="1796" max="1796" width="40.28515625" style="4" customWidth="1"/>
    <col min="1797" max="2048" width="9.140625" style="4"/>
    <col min="2049" max="2049" width="28.7109375" style="4" customWidth="1"/>
    <col min="2050" max="2050" width="5.85546875" style="4" customWidth="1"/>
    <col min="2051" max="2051" width="9.28515625" style="4" customWidth="1"/>
    <col min="2052" max="2052" width="40.28515625" style="4" customWidth="1"/>
    <col min="2053" max="2304" width="9.140625" style="4"/>
    <col min="2305" max="2305" width="28.7109375" style="4" customWidth="1"/>
    <col min="2306" max="2306" width="5.85546875" style="4" customWidth="1"/>
    <col min="2307" max="2307" width="9.28515625" style="4" customWidth="1"/>
    <col min="2308" max="2308" width="40.28515625" style="4" customWidth="1"/>
    <col min="2309" max="2560" width="9.140625" style="4"/>
    <col min="2561" max="2561" width="28.7109375" style="4" customWidth="1"/>
    <col min="2562" max="2562" width="5.85546875" style="4" customWidth="1"/>
    <col min="2563" max="2563" width="9.28515625" style="4" customWidth="1"/>
    <col min="2564" max="2564" width="40.28515625" style="4" customWidth="1"/>
    <col min="2565" max="2816" width="9.140625" style="4"/>
    <col min="2817" max="2817" width="28.7109375" style="4" customWidth="1"/>
    <col min="2818" max="2818" width="5.85546875" style="4" customWidth="1"/>
    <col min="2819" max="2819" width="9.28515625" style="4" customWidth="1"/>
    <col min="2820" max="2820" width="40.28515625" style="4" customWidth="1"/>
    <col min="2821" max="3072" width="9.140625" style="4"/>
    <col min="3073" max="3073" width="28.7109375" style="4" customWidth="1"/>
    <col min="3074" max="3074" width="5.85546875" style="4" customWidth="1"/>
    <col min="3075" max="3075" width="9.28515625" style="4" customWidth="1"/>
    <col min="3076" max="3076" width="40.28515625" style="4" customWidth="1"/>
    <col min="3077" max="3328" width="9.140625" style="4"/>
    <col min="3329" max="3329" width="28.7109375" style="4" customWidth="1"/>
    <col min="3330" max="3330" width="5.85546875" style="4" customWidth="1"/>
    <col min="3331" max="3331" width="9.28515625" style="4" customWidth="1"/>
    <col min="3332" max="3332" width="40.28515625" style="4" customWidth="1"/>
    <col min="3333" max="3584" width="9.140625" style="4"/>
    <col min="3585" max="3585" width="28.7109375" style="4" customWidth="1"/>
    <col min="3586" max="3586" width="5.85546875" style="4" customWidth="1"/>
    <col min="3587" max="3587" width="9.28515625" style="4" customWidth="1"/>
    <col min="3588" max="3588" width="40.28515625" style="4" customWidth="1"/>
    <col min="3589" max="3840" width="9.140625" style="4"/>
    <col min="3841" max="3841" width="28.7109375" style="4" customWidth="1"/>
    <col min="3842" max="3842" width="5.85546875" style="4" customWidth="1"/>
    <col min="3843" max="3843" width="9.28515625" style="4" customWidth="1"/>
    <col min="3844" max="3844" width="40.28515625" style="4" customWidth="1"/>
    <col min="3845" max="4096" width="9.140625" style="4"/>
    <col min="4097" max="4097" width="28.7109375" style="4" customWidth="1"/>
    <col min="4098" max="4098" width="5.85546875" style="4" customWidth="1"/>
    <col min="4099" max="4099" width="9.28515625" style="4" customWidth="1"/>
    <col min="4100" max="4100" width="40.28515625" style="4" customWidth="1"/>
    <col min="4101" max="4352" width="9.140625" style="4"/>
    <col min="4353" max="4353" width="28.7109375" style="4" customWidth="1"/>
    <col min="4354" max="4354" width="5.85546875" style="4" customWidth="1"/>
    <col min="4355" max="4355" width="9.28515625" style="4" customWidth="1"/>
    <col min="4356" max="4356" width="40.28515625" style="4" customWidth="1"/>
    <col min="4357" max="4608" width="9.140625" style="4"/>
    <col min="4609" max="4609" width="28.7109375" style="4" customWidth="1"/>
    <col min="4610" max="4610" width="5.85546875" style="4" customWidth="1"/>
    <col min="4611" max="4611" width="9.28515625" style="4" customWidth="1"/>
    <col min="4612" max="4612" width="40.28515625" style="4" customWidth="1"/>
    <col min="4613" max="4864" width="9.140625" style="4"/>
    <col min="4865" max="4865" width="28.7109375" style="4" customWidth="1"/>
    <col min="4866" max="4866" width="5.85546875" style="4" customWidth="1"/>
    <col min="4867" max="4867" width="9.28515625" style="4" customWidth="1"/>
    <col min="4868" max="4868" width="40.28515625" style="4" customWidth="1"/>
    <col min="4869" max="5120" width="9.140625" style="4"/>
    <col min="5121" max="5121" width="28.7109375" style="4" customWidth="1"/>
    <col min="5122" max="5122" width="5.85546875" style="4" customWidth="1"/>
    <col min="5123" max="5123" width="9.28515625" style="4" customWidth="1"/>
    <col min="5124" max="5124" width="40.28515625" style="4" customWidth="1"/>
    <col min="5125" max="5376" width="9.140625" style="4"/>
    <col min="5377" max="5377" width="28.7109375" style="4" customWidth="1"/>
    <col min="5378" max="5378" width="5.85546875" style="4" customWidth="1"/>
    <col min="5379" max="5379" width="9.28515625" style="4" customWidth="1"/>
    <col min="5380" max="5380" width="40.28515625" style="4" customWidth="1"/>
    <col min="5381" max="5632" width="9.140625" style="4"/>
    <col min="5633" max="5633" width="28.7109375" style="4" customWidth="1"/>
    <col min="5634" max="5634" width="5.85546875" style="4" customWidth="1"/>
    <col min="5635" max="5635" width="9.28515625" style="4" customWidth="1"/>
    <col min="5636" max="5636" width="40.28515625" style="4" customWidth="1"/>
    <col min="5637" max="5888" width="9.140625" style="4"/>
    <col min="5889" max="5889" width="28.7109375" style="4" customWidth="1"/>
    <col min="5890" max="5890" width="5.85546875" style="4" customWidth="1"/>
    <col min="5891" max="5891" width="9.28515625" style="4" customWidth="1"/>
    <col min="5892" max="5892" width="40.28515625" style="4" customWidth="1"/>
    <col min="5893" max="6144" width="9.140625" style="4"/>
    <col min="6145" max="6145" width="28.7109375" style="4" customWidth="1"/>
    <col min="6146" max="6146" width="5.85546875" style="4" customWidth="1"/>
    <col min="6147" max="6147" width="9.28515625" style="4" customWidth="1"/>
    <col min="6148" max="6148" width="40.28515625" style="4" customWidth="1"/>
    <col min="6149" max="6400" width="9.140625" style="4"/>
    <col min="6401" max="6401" width="28.7109375" style="4" customWidth="1"/>
    <col min="6402" max="6402" width="5.85546875" style="4" customWidth="1"/>
    <col min="6403" max="6403" width="9.28515625" style="4" customWidth="1"/>
    <col min="6404" max="6404" width="40.28515625" style="4" customWidth="1"/>
    <col min="6405" max="6656" width="9.140625" style="4"/>
    <col min="6657" max="6657" width="28.7109375" style="4" customWidth="1"/>
    <col min="6658" max="6658" width="5.85546875" style="4" customWidth="1"/>
    <col min="6659" max="6659" width="9.28515625" style="4" customWidth="1"/>
    <col min="6660" max="6660" width="40.28515625" style="4" customWidth="1"/>
    <col min="6661" max="6912" width="9.140625" style="4"/>
    <col min="6913" max="6913" width="28.7109375" style="4" customWidth="1"/>
    <col min="6914" max="6914" width="5.85546875" style="4" customWidth="1"/>
    <col min="6915" max="6915" width="9.28515625" style="4" customWidth="1"/>
    <col min="6916" max="6916" width="40.28515625" style="4" customWidth="1"/>
    <col min="6917" max="7168" width="9.140625" style="4"/>
    <col min="7169" max="7169" width="28.7109375" style="4" customWidth="1"/>
    <col min="7170" max="7170" width="5.85546875" style="4" customWidth="1"/>
    <col min="7171" max="7171" width="9.28515625" style="4" customWidth="1"/>
    <col min="7172" max="7172" width="40.28515625" style="4" customWidth="1"/>
    <col min="7173" max="7424" width="9.140625" style="4"/>
    <col min="7425" max="7425" width="28.7109375" style="4" customWidth="1"/>
    <col min="7426" max="7426" width="5.85546875" style="4" customWidth="1"/>
    <col min="7427" max="7427" width="9.28515625" style="4" customWidth="1"/>
    <col min="7428" max="7428" width="40.28515625" style="4" customWidth="1"/>
    <col min="7429" max="7680" width="9.140625" style="4"/>
    <col min="7681" max="7681" width="28.7109375" style="4" customWidth="1"/>
    <col min="7682" max="7682" width="5.85546875" style="4" customWidth="1"/>
    <col min="7683" max="7683" width="9.28515625" style="4" customWidth="1"/>
    <col min="7684" max="7684" width="40.28515625" style="4" customWidth="1"/>
    <col min="7685" max="7936" width="9.140625" style="4"/>
    <col min="7937" max="7937" width="28.7109375" style="4" customWidth="1"/>
    <col min="7938" max="7938" width="5.85546875" style="4" customWidth="1"/>
    <col min="7939" max="7939" width="9.28515625" style="4" customWidth="1"/>
    <col min="7940" max="7940" width="40.28515625" style="4" customWidth="1"/>
    <col min="7941" max="8192" width="9.140625" style="4"/>
    <col min="8193" max="8193" width="28.7109375" style="4" customWidth="1"/>
    <col min="8194" max="8194" width="5.85546875" style="4" customWidth="1"/>
    <col min="8195" max="8195" width="9.28515625" style="4" customWidth="1"/>
    <col min="8196" max="8196" width="40.28515625" style="4" customWidth="1"/>
    <col min="8197" max="8448" width="9.140625" style="4"/>
    <col min="8449" max="8449" width="28.7109375" style="4" customWidth="1"/>
    <col min="8450" max="8450" width="5.85546875" style="4" customWidth="1"/>
    <col min="8451" max="8451" width="9.28515625" style="4" customWidth="1"/>
    <col min="8452" max="8452" width="40.28515625" style="4" customWidth="1"/>
    <col min="8453" max="8704" width="9.140625" style="4"/>
    <col min="8705" max="8705" width="28.7109375" style="4" customWidth="1"/>
    <col min="8706" max="8706" width="5.85546875" style="4" customWidth="1"/>
    <col min="8707" max="8707" width="9.28515625" style="4" customWidth="1"/>
    <col min="8708" max="8708" width="40.28515625" style="4" customWidth="1"/>
    <col min="8709" max="8960" width="9.140625" style="4"/>
    <col min="8961" max="8961" width="28.7109375" style="4" customWidth="1"/>
    <col min="8962" max="8962" width="5.85546875" style="4" customWidth="1"/>
    <col min="8963" max="8963" width="9.28515625" style="4" customWidth="1"/>
    <col min="8964" max="8964" width="40.28515625" style="4" customWidth="1"/>
    <col min="8965" max="9216" width="9.140625" style="4"/>
    <col min="9217" max="9217" width="28.7109375" style="4" customWidth="1"/>
    <col min="9218" max="9218" width="5.85546875" style="4" customWidth="1"/>
    <col min="9219" max="9219" width="9.28515625" style="4" customWidth="1"/>
    <col min="9220" max="9220" width="40.28515625" style="4" customWidth="1"/>
    <col min="9221" max="9472" width="9.140625" style="4"/>
    <col min="9473" max="9473" width="28.7109375" style="4" customWidth="1"/>
    <col min="9474" max="9474" width="5.85546875" style="4" customWidth="1"/>
    <col min="9475" max="9475" width="9.28515625" style="4" customWidth="1"/>
    <col min="9476" max="9476" width="40.28515625" style="4" customWidth="1"/>
    <col min="9477" max="9728" width="9.140625" style="4"/>
    <col min="9729" max="9729" width="28.7109375" style="4" customWidth="1"/>
    <col min="9730" max="9730" width="5.85546875" style="4" customWidth="1"/>
    <col min="9731" max="9731" width="9.28515625" style="4" customWidth="1"/>
    <col min="9732" max="9732" width="40.28515625" style="4" customWidth="1"/>
    <col min="9733" max="9984" width="9.140625" style="4"/>
    <col min="9985" max="9985" width="28.7109375" style="4" customWidth="1"/>
    <col min="9986" max="9986" width="5.85546875" style="4" customWidth="1"/>
    <col min="9987" max="9987" width="9.28515625" style="4" customWidth="1"/>
    <col min="9988" max="9988" width="40.28515625" style="4" customWidth="1"/>
    <col min="9989" max="10240" width="9.140625" style="4"/>
    <col min="10241" max="10241" width="28.7109375" style="4" customWidth="1"/>
    <col min="10242" max="10242" width="5.85546875" style="4" customWidth="1"/>
    <col min="10243" max="10243" width="9.28515625" style="4" customWidth="1"/>
    <col min="10244" max="10244" width="40.28515625" style="4" customWidth="1"/>
    <col min="10245" max="10496" width="9.140625" style="4"/>
    <col min="10497" max="10497" width="28.7109375" style="4" customWidth="1"/>
    <col min="10498" max="10498" width="5.85546875" style="4" customWidth="1"/>
    <col min="10499" max="10499" width="9.28515625" style="4" customWidth="1"/>
    <col min="10500" max="10500" width="40.28515625" style="4" customWidth="1"/>
    <col min="10501" max="10752" width="9.140625" style="4"/>
    <col min="10753" max="10753" width="28.7109375" style="4" customWidth="1"/>
    <col min="10754" max="10754" width="5.85546875" style="4" customWidth="1"/>
    <col min="10755" max="10755" width="9.28515625" style="4" customWidth="1"/>
    <col min="10756" max="10756" width="40.28515625" style="4" customWidth="1"/>
    <col min="10757" max="11008" width="9.140625" style="4"/>
    <col min="11009" max="11009" width="28.7109375" style="4" customWidth="1"/>
    <col min="11010" max="11010" width="5.85546875" style="4" customWidth="1"/>
    <col min="11011" max="11011" width="9.28515625" style="4" customWidth="1"/>
    <col min="11012" max="11012" width="40.28515625" style="4" customWidth="1"/>
    <col min="11013" max="11264" width="9.140625" style="4"/>
    <col min="11265" max="11265" width="28.7109375" style="4" customWidth="1"/>
    <col min="11266" max="11266" width="5.85546875" style="4" customWidth="1"/>
    <col min="11267" max="11267" width="9.28515625" style="4" customWidth="1"/>
    <col min="11268" max="11268" width="40.28515625" style="4" customWidth="1"/>
    <col min="11269" max="11520" width="9.140625" style="4"/>
    <col min="11521" max="11521" width="28.7109375" style="4" customWidth="1"/>
    <col min="11522" max="11522" width="5.85546875" style="4" customWidth="1"/>
    <col min="11523" max="11523" width="9.28515625" style="4" customWidth="1"/>
    <col min="11524" max="11524" width="40.28515625" style="4" customWidth="1"/>
    <col min="11525" max="11776" width="9.140625" style="4"/>
    <col min="11777" max="11777" width="28.7109375" style="4" customWidth="1"/>
    <col min="11778" max="11778" width="5.85546875" style="4" customWidth="1"/>
    <col min="11779" max="11779" width="9.28515625" style="4" customWidth="1"/>
    <col min="11780" max="11780" width="40.28515625" style="4" customWidth="1"/>
    <col min="11781" max="12032" width="9.140625" style="4"/>
    <col min="12033" max="12033" width="28.7109375" style="4" customWidth="1"/>
    <col min="12034" max="12034" width="5.85546875" style="4" customWidth="1"/>
    <col min="12035" max="12035" width="9.28515625" style="4" customWidth="1"/>
    <col min="12036" max="12036" width="40.28515625" style="4" customWidth="1"/>
    <col min="12037" max="12288" width="9.140625" style="4"/>
    <col min="12289" max="12289" width="28.7109375" style="4" customWidth="1"/>
    <col min="12290" max="12290" width="5.85546875" style="4" customWidth="1"/>
    <col min="12291" max="12291" width="9.28515625" style="4" customWidth="1"/>
    <col min="12292" max="12292" width="40.28515625" style="4" customWidth="1"/>
    <col min="12293" max="12544" width="9.140625" style="4"/>
    <col min="12545" max="12545" width="28.7109375" style="4" customWidth="1"/>
    <col min="12546" max="12546" width="5.85546875" style="4" customWidth="1"/>
    <col min="12547" max="12547" width="9.28515625" style="4" customWidth="1"/>
    <col min="12548" max="12548" width="40.28515625" style="4" customWidth="1"/>
    <col min="12549" max="12800" width="9.140625" style="4"/>
    <col min="12801" max="12801" width="28.7109375" style="4" customWidth="1"/>
    <col min="12802" max="12802" width="5.85546875" style="4" customWidth="1"/>
    <col min="12803" max="12803" width="9.28515625" style="4" customWidth="1"/>
    <col min="12804" max="12804" width="40.28515625" style="4" customWidth="1"/>
    <col min="12805" max="13056" width="9.140625" style="4"/>
    <col min="13057" max="13057" width="28.7109375" style="4" customWidth="1"/>
    <col min="13058" max="13058" width="5.85546875" style="4" customWidth="1"/>
    <col min="13059" max="13059" width="9.28515625" style="4" customWidth="1"/>
    <col min="13060" max="13060" width="40.28515625" style="4" customWidth="1"/>
    <col min="13061" max="13312" width="9.140625" style="4"/>
    <col min="13313" max="13313" width="28.7109375" style="4" customWidth="1"/>
    <col min="13314" max="13314" width="5.85546875" style="4" customWidth="1"/>
    <col min="13315" max="13315" width="9.28515625" style="4" customWidth="1"/>
    <col min="13316" max="13316" width="40.28515625" style="4" customWidth="1"/>
    <col min="13317" max="13568" width="9.140625" style="4"/>
    <col min="13569" max="13569" width="28.7109375" style="4" customWidth="1"/>
    <col min="13570" max="13570" width="5.85546875" style="4" customWidth="1"/>
    <col min="13571" max="13571" width="9.28515625" style="4" customWidth="1"/>
    <col min="13572" max="13572" width="40.28515625" style="4" customWidth="1"/>
    <col min="13573" max="13824" width="9.140625" style="4"/>
    <col min="13825" max="13825" width="28.7109375" style="4" customWidth="1"/>
    <col min="13826" max="13826" width="5.85546875" style="4" customWidth="1"/>
    <col min="13827" max="13827" width="9.28515625" style="4" customWidth="1"/>
    <col min="13828" max="13828" width="40.28515625" style="4" customWidth="1"/>
    <col min="13829" max="14080" width="9.140625" style="4"/>
    <col min="14081" max="14081" width="28.7109375" style="4" customWidth="1"/>
    <col min="14082" max="14082" width="5.85546875" style="4" customWidth="1"/>
    <col min="14083" max="14083" width="9.28515625" style="4" customWidth="1"/>
    <col min="14084" max="14084" width="40.28515625" style="4" customWidth="1"/>
    <col min="14085" max="14336" width="9.140625" style="4"/>
    <col min="14337" max="14337" width="28.7109375" style="4" customWidth="1"/>
    <col min="14338" max="14338" width="5.85546875" style="4" customWidth="1"/>
    <col min="14339" max="14339" width="9.28515625" style="4" customWidth="1"/>
    <col min="14340" max="14340" width="40.28515625" style="4" customWidth="1"/>
    <col min="14341" max="14592" width="9.140625" style="4"/>
    <col min="14593" max="14593" width="28.7109375" style="4" customWidth="1"/>
    <col min="14594" max="14594" width="5.85546875" style="4" customWidth="1"/>
    <col min="14595" max="14595" width="9.28515625" style="4" customWidth="1"/>
    <col min="14596" max="14596" width="40.28515625" style="4" customWidth="1"/>
    <col min="14597" max="14848" width="9.140625" style="4"/>
    <col min="14849" max="14849" width="28.7109375" style="4" customWidth="1"/>
    <col min="14850" max="14850" width="5.85546875" style="4" customWidth="1"/>
    <col min="14851" max="14851" width="9.28515625" style="4" customWidth="1"/>
    <col min="14852" max="14852" width="40.28515625" style="4" customWidth="1"/>
    <col min="14853" max="15104" width="9.140625" style="4"/>
    <col min="15105" max="15105" width="28.7109375" style="4" customWidth="1"/>
    <col min="15106" max="15106" width="5.85546875" style="4" customWidth="1"/>
    <col min="15107" max="15107" width="9.28515625" style="4" customWidth="1"/>
    <col min="15108" max="15108" width="40.28515625" style="4" customWidth="1"/>
    <col min="15109" max="15360" width="9.140625" style="4"/>
    <col min="15361" max="15361" width="28.7109375" style="4" customWidth="1"/>
    <col min="15362" max="15362" width="5.85546875" style="4" customWidth="1"/>
    <col min="15363" max="15363" width="9.28515625" style="4" customWidth="1"/>
    <col min="15364" max="15364" width="40.28515625" style="4" customWidth="1"/>
    <col min="15365" max="15616" width="9.140625" style="4"/>
    <col min="15617" max="15617" width="28.7109375" style="4" customWidth="1"/>
    <col min="15618" max="15618" width="5.85546875" style="4" customWidth="1"/>
    <col min="15619" max="15619" width="9.28515625" style="4" customWidth="1"/>
    <col min="15620" max="15620" width="40.28515625" style="4" customWidth="1"/>
    <col min="15621" max="15872" width="9.140625" style="4"/>
    <col min="15873" max="15873" width="28.7109375" style="4" customWidth="1"/>
    <col min="15874" max="15874" width="5.85546875" style="4" customWidth="1"/>
    <col min="15875" max="15875" width="9.28515625" style="4" customWidth="1"/>
    <col min="15876" max="15876" width="40.28515625" style="4" customWidth="1"/>
    <col min="15877" max="16128" width="9.140625" style="4"/>
    <col min="16129" max="16129" width="28.7109375" style="4" customWidth="1"/>
    <col min="16130" max="16130" width="5.85546875" style="4" customWidth="1"/>
    <col min="16131" max="16131" width="9.28515625" style="4" customWidth="1"/>
    <col min="16132" max="16132" width="40.28515625" style="4" customWidth="1"/>
    <col min="16133" max="16384" width="9.140625" style="4"/>
  </cols>
  <sheetData>
    <row r="1" spans="1:4" ht="15.75">
      <c r="A1" s="53" t="s">
        <v>12</v>
      </c>
      <c r="B1" s="54"/>
      <c r="C1" s="54"/>
      <c r="D1" s="55"/>
    </row>
    <row r="2" spans="1:4">
      <c r="A2" s="29" t="s">
        <v>1</v>
      </c>
      <c r="B2" s="30" t="s">
        <v>0</v>
      </c>
      <c r="C2" s="30" t="s">
        <v>66</v>
      </c>
      <c r="D2" s="31" t="s">
        <v>13</v>
      </c>
    </row>
    <row r="3" spans="1:4" ht="76.5">
      <c r="A3" s="32" t="s">
        <v>76</v>
      </c>
      <c r="B3" s="33">
        <v>1</v>
      </c>
      <c r="C3" s="5" t="s">
        <v>22</v>
      </c>
      <c r="D3" s="35" t="s">
        <v>131</v>
      </c>
    </row>
    <row r="4" spans="1:4" ht="60">
      <c r="A4" s="32" t="s">
        <v>108</v>
      </c>
      <c r="B4" s="33">
        <v>0</v>
      </c>
      <c r="C4" s="5" t="s">
        <v>23</v>
      </c>
      <c r="D4" s="35" t="s">
        <v>141</v>
      </c>
    </row>
    <row r="5" spans="1:4" ht="89.25">
      <c r="A5" s="32" t="s">
        <v>113</v>
      </c>
      <c r="B5" s="33">
        <v>1</v>
      </c>
      <c r="C5" s="5" t="s">
        <v>24</v>
      </c>
      <c r="D5" s="35" t="s">
        <v>133</v>
      </c>
    </row>
    <row r="6" spans="1:4" ht="90">
      <c r="A6" s="32" t="s">
        <v>3</v>
      </c>
      <c r="B6" s="33">
        <v>1</v>
      </c>
      <c r="C6" s="5" t="s">
        <v>25</v>
      </c>
      <c r="D6" s="35" t="s">
        <v>140</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Leadership</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2010-10-15T16:32:46Z</dcterms:created>
  <dcterms:modified xsi:type="dcterms:W3CDTF">2010-10-15T16:33:02Z</dcterms:modified>
</cp:coreProperties>
</file>