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9020" yWindow="90" windowWidth="15480" windowHeight="8355" tabRatio="757"/>
  </bookViews>
  <sheets>
    <sheet name="Scoring" sheetId="1" r:id="rId1"/>
    <sheet name="Scoring Summary" sheetId="5" r:id="rId2"/>
    <sheet name="Topic 1 - Openness" sheetId="2" r:id="rId3"/>
    <sheet name="Topic 2 - Analysis" sheetId="3" r:id="rId4"/>
    <sheet name="Topic 3 - Use" sheetId="4" r:id="rId5"/>
  </sheets>
  <calcPr calcId="125725"/>
</workbook>
</file>

<file path=xl/calcChain.xml><?xml version="1.0" encoding="utf-8"?>
<calcChain xmlns="http://schemas.openxmlformats.org/spreadsheetml/2006/main">
  <c r="B20" i="3"/>
  <c r="B15"/>
  <c r="B10"/>
  <c r="B4"/>
  <c r="E2" i="5"/>
  <c r="AR2"/>
  <c r="AQ2"/>
  <c r="AP2"/>
  <c r="AO2"/>
  <c r="J2" s="1"/>
  <c r="AN2"/>
  <c r="AM2"/>
  <c r="AL2"/>
  <c r="AK2"/>
  <c r="AJ2"/>
  <c r="AI2"/>
  <c r="AH2"/>
  <c r="AG2"/>
  <c r="AF2"/>
  <c r="AD2"/>
  <c r="AC2"/>
  <c r="AB2"/>
  <c r="AA2"/>
  <c r="Y2"/>
  <c r="X2"/>
  <c r="W2"/>
  <c r="V2"/>
  <c r="T2"/>
  <c r="S2"/>
  <c r="R2"/>
  <c r="Q2"/>
  <c r="P2"/>
  <c r="N2"/>
  <c r="M2"/>
  <c r="L2"/>
  <c r="K2"/>
  <c r="G2"/>
  <c r="D2"/>
  <c r="C2"/>
  <c r="B2"/>
  <c r="A2"/>
  <c r="AE2"/>
  <c r="Z2"/>
  <c r="U2"/>
  <c r="O2"/>
  <c r="B32" i="1"/>
  <c r="B33"/>
  <c r="B34"/>
  <c r="B35"/>
  <c r="B27"/>
  <c r="B26"/>
  <c r="B25"/>
  <c r="B24"/>
  <c r="B28"/>
  <c r="B19"/>
  <c r="B18"/>
  <c r="B17"/>
  <c r="B16"/>
  <c r="H2" i="5"/>
  <c r="F2" s="1"/>
  <c r="B36" i="1" l="1"/>
  <c r="B20"/>
  <c r="I2" i="5"/>
  <c r="A20" i="1" l="1"/>
  <c r="B39" s="1"/>
</calcChain>
</file>

<file path=xl/sharedStrings.xml><?xml version="1.0" encoding="utf-8"?>
<sst xmlns="http://schemas.openxmlformats.org/spreadsheetml/2006/main" count="204" uniqueCount="148">
  <si>
    <t>Score</t>
  </si>
  <si>
    <t>Category</t>
  </si>
  <si>
    <t>D. Did the agency indicate what data it will use to assess the regulation's performance in the future and establish provisions for doing so?</t>
  </si>
  <si>
    <t xml:space="preserve">A. Identify the desired outcomes:  </t>
  </si>
  <si>
    <t>Total 3</t>
  </si>
  <si>
    <t>Total 2</t>
  </si>
  <si>
    <t>D. Was the regulatory impact analysis comprehensible to an informed layperson?</t>
  </si>
  <si>
    <t>Regulatory Scoring</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</si>
  <si>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</si>
  <si>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</si>
  <si>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</si>
  <si>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</si>
  <si>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</si>
  <si>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</si>
  <si>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</si>
  <si>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</si>
  <si>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</si>
  <si>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</si>
  <si>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</si>
  <si>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</si>
  <si>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</si>
  <si>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</si>
  <si>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</si>
  <si>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</si>
  <si>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</si>
  <si>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</si>
  <si>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</si>
  <si>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</si>
  <si>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</si>
  <si>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</si>
  <si>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</si>
  <si>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</si>
  <si>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</si>
  <si>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</si>
  <si>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</si>
  <si>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</si>
  <si>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</si>
  <si>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</si>
  <si>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B. Assess evidence of market failure or other systemic problem:</t>
  </si>
  <si>
    <t>C. Assess effectiveness of alternative approaches:</t>
  </si>
  <si>
    <t>D. Costs and benefits:</t>
  </si>
  <si>
    <t>2A-1</t>
  </si>
  <si>
    <t>2A-2</t>
  </si>
  <si>
    <t>2A-3</t>
  </si>
  <si>
    <t>2A-4</t>
  </si>
  <si>
    <t>2A-5</t>
  </si>
  <si>
    <t>2B-1</t>
  </si>
  <si>
    <t>2B-2</t>
  </si>
  <si>
    <t>2B-3</t>
  </si>
  <si>
    <t>2B-4</t>
  </si>
  <si>
    <t>2C-1</t>
  </si>
  <si>
    <t>2C-2</t>
  </si>
  <si>
    <t>2C-3</t>
  </si>
  <si>
    <t>2C-4</t>
  </si>
  <si>
    <t>2D-1</t>
  </si>
  <si>
    <t>2D-2</t>
  </si>
  <si>
    <t>2D-3</t>
  </si>
  <si>
    <t>2D-4</t>
  </si>
  <si>
    <t>2D-6</t>
  </si>
  <si>
    <t>2D-7</t>
  </si>
  <si>
    <t>2D-8</t>
  </si>
  <si>
    <t>2D-9</t>
  </si>
  <si>
    <t>2D-10</t>
  </si>
  <si>
    <t>Com. No.</t>
  </si>
  <si>
    <t>Rule title:</t>
  </si>
  <si>
    <t>RIN</t>
  </si>
  <si>
    <t>Stage</t>
  </si>
  <si>
    <t>Publication Date</t>
  </si>
  <si>
    <t>Agency:</t>
  </si>
  <si>
    <t>C. How verifiable are the models and assumptions used in the analysis?</t>
  </si>
  <si>
    <t>Does the analysis adequately assess uncertainty about the outcomes?</t>
  </si>
  <si>
    <t>Does the analysis adequately assess uncertainty about the existence or size of the problem?</t>
  </si>
  <si>
    <t>B. How verifiable are the data used in the analysis?</t>
  </si>
  <si>
    <t>A. Does the rule or the RIA present evidence that the agency used the regulatory impact analysis?</t>
  </si>
  <si>
    <t>Rule Title</t>
  </si>
  <si>
    <t>Agency</t>
  </si>
  <si>
    <t>Pub Date</t>
  </si>
  <si>
    <t>2A1</t>
  </si>
  <si>
    <t>2A2</t>
  </si>
  <si>
    <t>2A3</t>
  </si>
  <si>
    <t>2A4</t>
  </si>
  <si>
    <t>2A5</t>
  </si>
  <si>
    <t>2B1</t>
  </si>
  <si>
    <t>2B2</t>
  </si>
  <si>
    <t>2B3</t>
  </si>
  <si>
    <t>2B4</t>
  </si>
  <si>
    <t>2C1</t>
  </si>
  <si>
    <t>2C2</t>
  </si>
  <si>
    <t>2C3</t>
  </si>
  <si>
    <t>2C4</t>
  </si>
  <si>
    <t>RIA</t>
  </si>
  <si>
    <t>separate?</t>
  </si>
  <si>
    <t>Quality (F+G)</t>
  </si>
  <si>
    <t>RIA separate?</t>
  </si>
  <si>
    <t>Total (F+G+J)</t>
  </si>
  <si>
    <t>A. How easily were the RIA, the proposed rule, and any supplementary materials found online?</t>
  </si>
  <si>
    <t>D. Was the Regulatory Impact Analysis comprehensible to an informed layperson?</t>
  </si>
  <si>
    <t>A. How well does the analysis identify the desired outcomes and demonstrate that the regulation will achieve them?</t>
  </si>
  <si>
    <t>B. How well does the analysis identify and demonstrate the existence of a market failure or other systemic problem the regulation is supposed to solve?</t>
  </si>
  <si>
    <t>C. How well does the analysis assess the effectiveness of alternative approaches?</t>
  </si>
  <si>
    <t>D. How well does the analysis assess costs and benefits?</t>
  </si>
  <si>
    <t>A. Does the proposed rule or the RIA present evidence that the agency used the Regulatory Impact Analysis?</t>
  </si>
  <si>
    <t>C. Does the proposed rule establish measures and goals that can be used to track the regulation’s results in the future?</t>
  </si>
  <si>
    <t>D. Did the agency indicate what data it will use to assess the regulation’s performance in the future and establish provisions for doing so?</t>
  </si>
  <si>
    <t>B. Did the agency maximize net benefits or explain why it chose another alternative?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</si>
  <si>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</si>
  <si>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</si>
  <si>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</si>
  <si>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A. How easily were the RIA , the proposed rule, and any supplementary materials found online?</t>
  </si>
  <si>
    <t>C. Does the proposed rule establish measures and goals that can be used to track the regulation's results in the future?</t>
  </si>
  <si>
    <t>Does the analysis identify the alternative that maximizes net benefits?</t>
  </si>
  <si>
    <t>HHS</t>
  </si>
  <si>
    <t>Children's Health Insurance Program (CHIP); Redistribution of FY 2006 Unexpended SCHIP Funds and Children's Health Insurance Program Reauthorization Act (CHIPRA) Allotment Procedures(CMS-2291-P) </t>
  </si>
  <si>
    <t>0938-AP53</t>
  </si>
  <si>
    <t>No</t>
  </si>
  <si>
    <t>Proposed</t>
  </si>
  <si>
    <t>This proposed rule describes the implementation of certain funding provisions under title XXI of the Social Security Act (the Act), the Children’s Health Insurance Program (CHIP), as amended by the Children’s Health Insurance Program Reauthorization Act of 2009 (CHIPRA), by the Medicare, Medicaid, and SCHIP Extension Act of 2007 (MMSEA), and by other related CHIP legislation. Specifically, this proposed rule addresses methodologies and procedures for determining States’ FY 2009 through FY 2013 allotments and payments in accordance with sections 2104 and 2105 of the Act, as amended by CHIPRA.</t>
  </si>
  <si>
    <t>Calculations are prescribed by legislation, so they are verifiable by anyone who wants to read the legislation. But there are no real "models" or "assumptions" in an economic sense.</t>
  </si>
  <si>
    <t>The RIA section itself is very brief and consists of two things: an assertion that HHS has no obligation to analyze alternatives because the formula is in statute, and the accounting statemen required by OMB. These statements are easy to understand but not very helpful in revealing the agency's thought processes. The brief analysis section says the methodology calculated in the regulation will be used to distribute up to $44 billion in funds, but the accounting statement only lists about $13.5 billion. This is puzzling. The preamble to the regulation essentially sets out the legislative formulas and indicates where the data come from; the calculations are not difficult and easy to follow. Most of the preamble discusses legislative requirements and is tough for outsiders to follow.</t>
  </si>
  <si>
    <t>No discussion of a systemic problem explaining why either CHIP or the proposed changes are necessary to expand health insurance for children.</t>
  </si>
  <si>
    <t>Federal outlays that result from the option Congress mandates are calculated.</t>
  </si>
  <si>
    <t>Only federal outlays are considered.  No discussion of how these changes might affect any other outlays. Surely this would affect costs to insurance companies, doctors, patients, hospitals, etc.</t>
  </si>
  <si>
    <t>The analysis did not even calculate net benefits for the option chosen. However, HHS asserted its chosen option was mandated by law.</t>
  </si>
  <si>
    <t>No measures or goals were established, and the only information in the analysis is state funding allotments. Measures and goals could be set for actual state usage of funding, but this would only measure costs, not benefits.</t>
  </si>
  <si>
    <t>Costs could be tracked, but not benefits.</t>
  </si>
  <si>
    <t>The closest it comes is to say that the funds are supposed to expand health insurance availability for low-income children. This, however, does not address what seems to be the underlying preferred outcome of healthier children.  Neither the preamble nor the RIA mention how many children are covered by CHIPS or will be covered under the new allotment system.</t>
  </si>
  <si>
    <t>The RIA mentions that because the legislation did not allow for discretionary administrative policies, HHS did not consider other options.</t>
  </si>
  <si>
    <t>See above.</t>
  </si>
  <si>
    <t>The analysis identifies low-income children benefitting from greater opportunities for health care and the states, District of Columbia, commonwealths, and territories benefitting from greater information on how they can expend funds.</t>
  </si>
  <si>
    <t>Outcomes are not measured, so cost-effectiveness cannot be quantified.</t>
  </si>
  <si>
    <t>Outcomes are not measured, so net benefits cannot be calculated.</t>
  </si>
  <si>
    <t>HHS explicitly said that it would not consider any alternatives because legislation determined what it had to do. The regulation used the analysis only in the narrow sense that the funding calculations determined each state's allotment of federal dollars.</t>
  </si>
  <si>
    <t>The analysis makes no attempt to assess effects of funding on the desired outcome, so there's no theory or evidence on this.</t>
  </si>
  <si>
    <t>The analysis makes no attempt to measure how much these funds will expand health insurance to low-income children.</t>
  </si>
  <si>
    <t xml:space="preserve">0938-AP53 can be found from regulations.gov using RIN and keyword searches, but it is very difficult to find on the Department of Health and Human Service's website. </t>
  </si>
  <si>
    <r>
      <t xml:space="preserve">The analysis cites all the data in tables but do not provide links. Principal data are past Children's Health Insurance Program allotments to states (available from the </t>
    </r>
    <r>
      <rPr>
        <i/>
        <sz val="10"/>
        <rFont val="Arial"/>
        <family val="2"/>
      </rPr>
      <t>Federal Register</t>
    </r>
    <r>
      <rPr>
        <sz val="10"/>
        <rFont val="Arial"/>
        <family val="2"/>
      </rPr>
      <t>), growth rate of child population from the Census Bureau, and figures in formulas prescribed by legislation. An enterprising reader could eventually find all of these, but they are not linked.</t>
    </r>
  </si>
  <si>
    <t>No relevant discussion.</t>
  </si>
  <si>
    <t xml:space="preserve">The analysis only calculates costs to the federal government and shows how each state and territory's allotment will change. </t>
  </si>
  <si>
    <t>No alternatives are considered.</t>
  </si>
  <si>
    <t>Total Score</t>
  </si>
  <si>
    <t>Topic 1: Openness</t>
  </si>
  <si>
    <t>Topic 2: Analysis</t>
  </si>
  <si>
    <t>Topic 3: Use</t>
  </si>
  <si>
    <t>Openness</t>
  </si>
  <si>
    <t>Analysis</t>
  </si>
  <si>
    <t>Use</t>
  </si>
  <si>
    <t>Openness (Accessible, Verifiable, Peer-reviewed, and Comprehensible)</t>
  </si>
  <si>
    <t>Analysis (Outcomes, Costs, Systemic Problem, and Alternatives)</t>
  </si>
</sst>
</file>

<file path=xl/styles.xml><?xml version="1.0" encoding="utf-8"?>
<styleSheet xmlns="http://schemas.openxmlformats.org/spreadsheetml/2006/main">
  <fonts count="9">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i/>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60">
    <xf numFmtId="0" fontId="0" fillId="0" borderId="0" xfId="0"/>
    <xf numFmtId="0" fontId="1" fillId="0" borderId="0" xfId="0" applyFont="1"/>
    <xf numFmtId="0" fontId="0" fillId="0" borderId="2" xfId="0" applyBorder="1"/>
    <xf numFmtId="0" fontId="0" fillId="0" borderId="3" xfId="0" applyBorder="1"/>
    <xf numFmtId="0" fontId="5" fillId="0" borderId="0" xfId="0" applyFont="1"/>
    <xf numFmtId="0" fontId="5" fillId="0" borderId="2"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0" fillId="0" borderId="5" xfId="0" applyFill="1" applyBorder="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2" xfId="0" applyFont="1" applyFill="1" applyBorder="1"/>
    <xf numFmtId="0" fontId="1" fillId="3" borderId="2" xfId="0" applyFont="1" applyFill="1" applyBorder="1" applyAlignment="1">
      <alignment horizontal="left"/>
    </xf>
    <xf numFmtId="0" fontId="1" fillId="3" borderId="2" xfId="0" applyFont="1" applyFill="1" applyBorder="1" applyAlignment="1">
      <alignment wrapText="1"/>
    </xf>
    <xf numFmtId="0" fontId="8" fillId="0" borderId="2" xfId="0" applyFont="1" applyBorder="1" applyAlignment="1">
      <alignment wrapText="1"/>
    </xf>
    <xf numFmtId="0" fontId="8" fillId="0" borderId="2" xfId="0" applyFont="1" applyBorder="1" applyAlignment="1">
      <alignment horizontal="left" wrapText="1"/>
    </xf>
    <xf numFmtId="0" fontId="5" fillId="0" borderId="2" xfId="1" applyNumberFormat="1" applyFont="1" applyBorder="1" applyAlignment="1" applyProtection="1">
      <alignment vertical="distributed"/>
    </xf>
    <xf numFmtId="0" fontId="5" fillId="0" borderId="2" xfId="0" applyFont="1" applyBorder="1" applyAlignment="1">
      <alignment wrapText="1"/>
    </xf>
    <xf numFmtId="0" fontId="5" fillId="0" borderId="0" xfId="0" applyFont="1" applyAlignment="1">
      <alignment horizontal="left"/>
    </xf>
    <xf numFmtId="0" fontId="1" fillId="2" borderId="2" xfId="0" applyFont="1" applyFill="1" applyBorder="1" applyAlignment="1">
      <alignment horizontal="left"/>
    </xf>
    <xf numFmtId="0" fontId="1" fillId="2" borderId="2" xfId="0" applyFont="1" applyFill="1" applyBorder="1" applyAlignment="1">
      <alignment wrapText="1"/>
    </xf>
    <xf numFmtId="0" fontId="8" fillId="3" borderId="2" xfId="0" applyFont="1" applyFill="1" applyBorder="1" applyAlignment="1">
      <alignment wrapText="1"/>
    </xf>
    <xf numFmtId="0" fontId="5" fillId="3" borderId="2" xfId="0" applyFont="1" applyFill="1" applyBorder="1" applyAlignment="1">
      <alignment horizontal="left"/>
    </xf>
    <xf numFmtId="0" fontId="5" fillId="3" borderId="2" xfId="0" applyFont="1" applyFill="1" applyBorder="1"/>
    <xf numFmtId="0" fontId="5" fillId="3" borderId="2" xfId="0" applyFont="1" applyFill="1" applyBorder="1" applyAlignment="1">
      <alignment wrapText="1"/>
    </xf>
    <xf numFmtId="0" fontId="5" fillId="0" borderId="2" xfId="0" applyFont="1" applyBorder="1"/>
    <xf numFmtId="0" fontId="5" fillId="0" borderId="0" xfId="0" applyFont="1" applyFill="1"/>
    <xf numFmtId="0" fontId="3" fillId="0" borderId="0" xfId="1" applyFont="1" applyBorder="1" applyAlignment="1" applyProtection="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0" fontId="5" fillId="3" borderId="0" xfId="0" applyFont="1" applyFill="1" applyBorder="1" applyAlignment="1">
      <alignment horizontal="left"/>
    </xf>
    <xf numFmtId="14" fontId="5" fillId="0" borderId="0" xfId="0" applyNumberFormat="1" applyFont="1" applyBorder="1" applyAlignment="1">
      <alignment horizontal="left" wrapText="1"/>
    </xf>
    <xf numFmtId="0" fontId="5" fillId="3" borderId="0" xfId="0" applyFont="1" applyFill="1" applyBorder="1" applyAlignment="1">
      <alignment horizontal="left" wrapText="1"/>
    </xf>
    <xf numFmtId="0" fontId="7" fillId="0" borderId="1" xfId="0" applyFont="1" applyBorder="1" applyAlignment="1">
      <alignment horizontal="center"/>
    </xf>
    <xf numFmtId="0" fontId="8" fillId="0" borderId="6" xfId="0" applyFont="1" applyBorder="1" applyAlignment="1">
      <alignment horizontal="center"/>
    </xf>
    <xf numFmtId="0" fontId="8" fillId="0" borderId="4" xfId="0" applyFont="1" applyBorder="1" applyAlignment="1">
      <alignment horizontal="center"/>
    </xf>
    <xf numFmtId="0" fontId="7" fillId="0" borderId="1" xfId="0" applyFont="1" applyBorder="1" applyAlignment="1">
      <alignment horizontal="center" wrapText="1"/>
    </xf>
    <xf numFmtId="0" fontId="7" fillId="0" borderId="6" xfId="0" applyFont="1" applyBorder="1" applyAlignment="1">
      <alignment horizontal="center" wrapText="1"/>
    </xf>
    <xf numFmtId="0" fontId="7" fillId="0" borderId="4"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workbookViewId="0">
      <selection activeCell="H23" sqref="H23"/>
    </sheetView>
  </sheetViews>
  <sheetFormatPr defaultRowHeight="12.75"/>
  <cols>
    <col min="1" max="1" width="62.5703125" style="22" customWidth="1"/>
    <col min="2" max="2" width="7.7109375" style="11" customWidth="1"/>
    <col min="3" max="4" width="9.140625" style="11"/>
    <col min="5" max="5" width="9.140625" style="10"/>
    <col min="6" max="256" width="9.140625" style="11"/>
    <col min="257" max="257" width="62.5703125" style="11" customWidth="1"/>
    <col min="258" max="258" width="7.7109375" style="11" customWidth="1"/>
    <col min="259" max="512" width="9.140625" style="11"/>
    <col min="513" max="513" width="62.5703125" style="11" customWidth="1"/>
    <col min="514" max="514" width="7.7109375" style="11" customWidth="1"/>
    <col min="515" max="768" width="9.140625" style="11"/>
    <col min="769" max="769" width="62.5703125" style="11" customWidth="1"/>
    <col min="770" max="770" width="7.7109375" style="11" customWidth="1"/>
    <col min="771" max="1024" width="9.140625" style="11"/>
    <col min="1025" max="1025" width="62.5703125" style="11" customWidth="1"/>
    <col min="1026" max="1026" width="7.7109375" style="11" customWidth="1"/>
    <col min="1027" max="1280" width="9.140625" style="11"/>
    <col min="1281" max="1281" width="62.5703125" style="11" customWidth="1"/>
    <col min="1282" max="1282" width="7.7109375" style="11" customWidth="1"/>
    <col min="1283" max="1536" width="9.140625" style="11"/>
    <col min="1537" max="1537" width="62.5703125" style="11" customWidth="1"/>
    <col min="1538" max="1538" width="7.7109375" style="11" customWidth="1"/>
    <col min="1539" max="1792" width="9.140625" style="11"/>
    <col min="1793" max="1793" width="62.5703125" style="11" customWidth="1"/>
    <col min="1794" max="1794" width="7.7109375" style="11" customWidth="1"/>
    <col min="1795" max="2048" width="9.140625" style="11"/>
    <col min="2049" max="2049" width="62.5703125" style="11" customWidth="1"/>
    <col min="2050" max="2050" width="7.7109375" style="11" customWidth="1"/>
    <col min="2051" max="2304" width="9.140625" style="11"/>
    <col min="2305" max="2305" width="62.5703125" style="11" customWidth="1"/>
    <col min="2306" max="2306" width="7.7109375" style="11" customWidth="1"/>
    <col min="2307" max="2560" width="9.140625" style="11"/>
    <col min="2561" max="2561" width="62.5703125" style="11" customWidth="1"/>
    <col min="2562" max="2562" width="7.7109375" style="11" customWidth="1"/>
    <col min="2563" max="2816" width="9.140625" style="11"/>
    <col min="2817" max="2817" width="62.5703125" style="11" customWidth="1"/>
    <col min="2818" max="2818" width="7.7109375" style="11" customWidth="1"/>
    <col min="2819" max="3072" width="9.140625" style="11"/>
    <col min="3073" max="3073" width="62.5703125" style="11" customWidth="1"/>
    <col min="3074" max="3074" width="7.7109375" style="11" customWidth="1"/>
    <col min="3075" max="3328" width="9.140625" style="11"/>
    <col min="3329" max="3329" width="62.5703125" style="11" customWidth="1"/>
    <col min="3330" max="3330" width="7.7109375" style="11" customWidth="1"/>
    <col min="3331" max="3584" width="9.140625" style="11"/>
    <col min="3585" max="3585" width="62.5703125" style="11" customWidth="1"/>
    <col min="3586" max="3586" width="7.7109375" style="11" customWidth="1"/>
    <col min="3587" max="3840" width="9.140625" style="11"/>
    <col min="3841" max="3841" width="62.5703125" style="11" customWidth="1"/>
    <col min="3842" max="3842" width="7.7109375" style="11" customWidth="1"/>
    <col min="3843" max="4096" width="9.140625" style="11"/>
    <col min="4097" max="4097" width="62.5703125" style="11" customWidth="1"/>
    <col min="4098" max="4098" width="7.7109375" style="11" customWidth="1"/>
    <col min="4099" max="4352" width="9.140625" style="11"/>
    <col min="4353" max="4353" width="62.5703125" style="11" customWidth="1"/>
    <col min="4354" max="4354" width="7.7109375" style="11" customWidth="1"/>
    <col min="4355" max="4608" width="9.140625" style="11"/>
    <col min="4609" max="4609" width="62.5703125" style="11" customWidth="1"/>
    <col min="4610" max="4610" width="7.7109375" style="11" customWidth="1"/>
    <col min="4611" max="4864" width="9.140625" style="11"/>
    <col min="4865" max="4865" width="62.5703125" style="11" customWidth="1"/>
    <col min="4866" max="4866" width="7.7109375" style="11" customWidth="1"/>
    <col min="4867" max="5120" width="9.140625" style="11"/>
    <col min="5121" max="5121" width="62.5703125" style="11" customWidth="1"/>
    <col min="5122" max="5122" width="7.7109375" style="11" customWidth="1"/>
    <col min="5123" max="5376" width="9.140625" style="11"/>
    <col min="5377" max="5377" width="62.5703125" style="11" customWidth="1"/>
    <col min="5378" max="5378" width="7.7109375" style="11" customWidth="1"/>
    <col min="5379" max="5632" width="9.140625" style="11"/>
    <col min="5633" max="5633" width="62.5703125" style="11" customWidth="1"/>
    <col min="5634" max="5634" width="7.7109375" style="11" customWidth="1"/>
    <col min="5635" max="5888" width="9.140625" style="11"/>
    <col min="5889" max="5889" width="62.5703125" style="11" customWidth="1"/>
    <col min="5890" max="5890" width="7.7109375" style="11" customWidth="1"/>
    <col min="5891" max="6144" width="9.140625" style="11"/>
    <col min="6145" max="6145" width="62.5703125" style="11" customWidth="1"/>
    <col min="6146" max="6146" width="7.7109375" style="11" customWidth="1"/>
    <col min="6147" max="6400" width="9.140625" style="11"/>
    <col min="6401" max="6401" width="62.5703125" style="11" customWidth="1"/>
    <col min="6402" max="6402" width="7.7109375" style="11" customWidth="1"/>
    <col min="6403" max="6656" width="9.140625" style="11"/>
    <col min="6657" max="6657" width="62.5703125" style="11" customWidth="1"/>
    <col min="6658" max="6658" width="7.7109375" style="11" customWidth="1"/>
    <col min="6659" max="6912" width="9.140625" style="11"/>
    <col min="6913" max="6913" width="62.5703125" style="11" customWidth="1"/>
    <col min="6914" max="6914" width="7.7109375" style="11" customWidth="1"/>
    <col min="6915" max="7168" width="9.140625" style="11"/>
    <col min="7169" max="7169" width="62.5703125" style="11" customWidth="1"/>
    <col min="7170" max="7170" width="7.7109375" style="11" customWidth="1"/>
    <col min="7171" max="7424" width="9.140625" style="11"/>
    <col min="7425" max="7425" width="62.5703125" style="11" customWidth="1"/>
    <col min="7426" max="7426" width="7.7109375" style="11" customWidth="1"/>
    <col min="7427" max="7680" width="9.140625" style="11"/>
    <col min="7681" max="7681" width="62.5703125" style="11" customWidth="1"/>
    <col min="7682" max="7682" width="7.7109375" style="11" customWidth="1"/>
    <col min="7683" max="7936" width="9.140625" style="11"/>
    <col min="7937" max="7937" width="62.5703125" style="11" customWidth="1"/>
    <col min="7938" max="7938" width="7.7109375" style="11" customWidth="1"/>
    <col min="7939" max="8192" width="9.140625" style="11"/>
    <col min="8193" max="8193" width="62.5703125" style="11" customWidth="1"/>
    <col min="8194" max="8194" width="7.7109375" style="11" customWidth="1"/>
    <col min="8195" max="8448" width="9.140625" style="11"/>
    <col min="8449" max="8449" width="62.5703125" style="11" customWidth="1"/>
    <col min="8450" max="8450" width="7.7109375" style="11" customWidth="1"/>
    <col min="8451" max="8704" width="9.140625" style="11"/>
    <col min="8705" max="8705" width="62.5703125" style="11" customWidth="1"/>
    <col min="8706" max="8706" width="7.7109375" style="11" customWidth="1"/>
    <col min="8707" max="8960" width="9.140625" style="11"/>
    <col min="8961" max="8961" width="62.5703125" style="11" customWidth="1"/>
    <col min="8962" max="8962" width="7.7109375" style="11" customWidth="1"/>
    <col min="8963" max="9216" width="9.140625" style="11"/>
    <col min="9217" max="9217" width="62.5703125" style="11" customWidth="1"/>
    <col min="9218" max="9218" width="7.7109375" style="11" customWidth="1"/>
    <col min="9219" max="9472" width="9.140625" style="11"/>
    <col min="9473" max="9473" width="62.5703125" style="11" customWidth="1"/>
    <col min="9474" max="9474" width="7.7109375" style="11" customWidth="1"/>
    <col min="9475" max="9728" width="9.140625" style="11"/>
    <col min="9729" max="9729" width="62.5703125" style="11" customWidth="1"/>
    <col min="9730" max="9730" width="7.7109375" style="11" customWidth="1"/>
    <col min="9731" max="9984" width="9.140625" style="11"/>
    <col min="9985" max="9985" width="62.5703125" style="11" customWidth="1"/>
    <col min="9986" max="9986" width="7.7109375" style="11" customWidth="1"/>
    <col min="9987" max="10240" width="9.140625" style="11"/>
    <col min="10241" max="10241" width="62.5703125" style="11" customWidth="1"/>
    <col min="10242" max="10242" width="7.7109375" style="11" customWidth="1"/>
    <col min="10243" max="10496" width="9.140625" style="11"/>
    <col min="10497" max="10497" width="62.5703125" style="11" customWidth="1"/>
    <col min="10498" max="10498" width="7.7109375" style="11" customWidth="1"/>
    <col min="10499" max="10752" width="9.140625" style="11"/>
    <col min="10753" max="10753" width="62.5703125" style="11" customWidth="1"/>
    <col min="10754" max="10754" width="7.7109375" style="11" customWidth="1"/>
    <col min="10755" max="11008" width="9.140625" style="11"/>
    <col min="11009" max="11009" width="62.5703125" style="11" customWidth="1"/>
    <col min="11010" max="11010" width="7.7109375" style="11" customWidth="1"/>
    <col min="11011" max="11264" width="9.140625" style="11"/>
    <col min="11265" max="11265" width="62.5703125" style="11" customWidth="1"/>
    <col min="11266" max="11266" width="7.7109375" style="11" customWidth="1"/>
    <col min="11267" max="11520" width="9.140625" style="11"/>
    <col min="11521" max="11521" width="62.5703125" style="11" customWidth="1"/>
    <col min="11522" max="11522" width="7.7109375" style="11" customWidth="1"/>
    <col min="11523" max="11776" width="9.140625" style="11"/>
    <col min="11777" max="11777" width="62.5703125" style="11" customWidth="1"/>
    <col min="11778" max="11778" width="7.7109375" style="11" customWidth="1"/>
    <col min="11779" max="12032" width="9.140625" style="11"/>
    <col min="12033" max="12033" width="62.5703125" style="11" customWidth="1"/>
    <col min="12034" max="12034" width="7.7109375" style="11" customWidth="1"/>
    <col min="12035" max="12288" width="9.140625" style="11"/>
    <col min="12289" max="12289" width="62.5703125" style="11" customWidth="1"/>
    <col min="12290" max="12290" width="7.7109375" style="11" customWidth="1"/>
    <col min="12291" max="12544" width="9.140625" style="11"/>
    <col min="12545" max="12545" width="62.5703125" style="11" customWidth="1"/>
    <col min="12546" max="12546" width="7.7109375" style="11" customWidth="1"/>
    <col min="12547" max="12800" width="9.140625" style="11"/>
    <col min="12801" max="12801" width="62.5703125" style="11" customWidth="1"/>
    <col min="12802" max="12802" width="7.7109375" style="11" customWidth="1"/>
    <col min="12803" max="13056" width="9.140625" style="11"/>
    <col min="13057" max="13057" width="62.5703125" style="11" customWidth="1"/>
    <col min="13058" max="13058" width="7.7109375" style="11" customWidth="1"/>
    <col min="13059" max="13312" width="9.140625" style="11"/>
    <col min="13313" max="13313" width="62.5703125" style="11" customWidth="1"/>
    <col min="13314" max="13314" width="7.7109375" style="11" customWidth="1"/>
    <col min="13315" max="13568" width="9.140625" style="11"/>
    <col min="13569" max="13569" width="62.5703125" style="11" customWidth="1"/>
    <col min="13570" max="13570" width="7.7109375" style="11" customWidth="1"/>
    <col min="13571" max="13824" width="9.140625" style="11"/>
    <col min="13825" max="13825" width="62.5703125" style="11" customWidth="1"/>
    <col min="13826" max="13826" width="7.7109375" style="11" customWidth="1"/>
    <col min="13827" max="14080" width="9.140625" style="11"/>
    <col min="14081" max="14081" width="62.5703125" style="11" customWidth="1"/>
    <col min="14082" max="14082" width="7.7109375" style="11" customWidth="1"/>
    <col min="14083" max="14336" width="9.140625" style="11"/>
    <col min="14337" max="14337" width="62.5703125" style="11" customWidth="1"/>
    <col min="14338" max="14338" width="7.7109375" style="11" customWidth="1"/>
    <col min="14339" max="14592" width="9.140625" style="11"/>
    <col min="14593" max="14593" width="62.5703125" style="11" customWidth="1"/>
    <col min="14594" max="14594" width="7.7109375" style="11" customWidth="1"/>
    <col min="14595" max="14848" width="9.140625" style="11"/>
    <col min="14849" max="14849" width="62.5703125" style="11" customWidth="1"/>
    <col min="14850" max="14850" width="7.7109375" style="11" customWidth="1"/>
    <col min="14851" max="15104" width="9.140625" style="11"/>
    <col min="15105" max="15105" width="62.5703125" style="11" customWidth="1"/>
    <col min="15106" max="15106" width="7.7109375" style="11" customWidth="1"/>
    <col min="15107" max="15360" width="9.140625" style="11"/>
    <col min="15361" max="15361" width="62.5703125" style="11" customWidth="1"/>
    <col min="15362" max="15362" width="7.7109375" style="11" customWidth="1"/>
    <col min="15363" max="15616" width="9.140625" style="11"/>
    <col min="15617" max="15617" width="62.5703125" style="11" customWidth="1"/>
    <col min="15618" max="15618" width="7.7109375" style="11" customWidth="1"/>
    <col min="15619" max="15872" width="9.140625" style="11"/>
    <col min="15873" max="15873" width="62.5703125" style="11" customWidth="1"/>
    <col min="15874" max="15874" width="7.7109375" style="11" customWidth="1"/>
    <col min="15875" max="16128" width="9.140625" style="11"/>
    <col min="16129" max="16129" width="62.5703125" style="11" customWidth="1"/>
    <col min="16130" max="16130" width="7.7109375" style="11" customWidth="1"/>
    <col min="16131" max="16384" width="9.140625" style="11"/>
  </cols>
  <sheetData>
    <row r="1" spans="1:5">
      <c r="A1" s="47" t="s">
        <v>7</v>
      </c>
      <c r="B1" s="47"/>
      <c r="C1" s="47"/>
      <c r="D1" s="47"/>
    </row>
    <row r="2" spans="1:5">
      <c r="A2" s="12" t="s">
        <v>68</v>
      </c>
      <c r="B2" s="13"/>
      <c r="C2" s="13"/>
      <c r="D2" s="13"/>
    </row>
    <row r="3" spans="1:5">
      <c r="A3" s="14" t="s">
        <v>111</v>
      </c>
      <c r="B3" s="15"/>
      <c r="C3" s="15"/>
      <c r="D3" s="15"/>
    </row>
    <row r="4" spans="1:5">
      <c r="A4" s="12" t="s">
        <v>64</v>
      </c>
      <c r="B4" s="13"/>
      <c r="C4" s="13"/>
      <c r="D4" s="13"/>
    </row>
    <row r="5" spans="1:5">
      <c r="A5" s="48" t="s">
        <v>112</v>
      </c>
      <c r="B5" s="48"/>
      <c r="C5" s="48"/>
      <c r="D5" s="48"/>
    </row>
    <row r="6" spans="1:5">
      <c r="A6" s="49" t="s">
        <v>65</v>
      </c>
      <c r="B6" s="49"/>
      <c r="C6" s="49"/>
      <c r="D6" s="49"/>
    </row>
    <row r="7" spans="1:5">
      <c r="A7" s="16" t="s">
        <v>113</v>
      </c>
      <c r="B7" s="51" t="s">
        <v>90</v>
      </c>
      <c r="C7" s="51" t="s">
        <v>91</v>
      </c>
      <c r="D7" s="16" t="s">
        <v>114</v>
      </c>
    </row>
    <row r="8" spans="1:5">
      <c r="A8" s="12" t="s">
        <v>66</v>
      </c>
      <c r="B8" s="49" t="s">
        <v>67</v>
      </c>
      <c r="C8" s="49"/>
      <c r="D8" s="49"/>
    </row>
    <row r="9" spans="1:5">
      <c r="A9" s="16" t="s">
        <v>115</v>
      </c>
      <c r="B9" s="52">
        <v>40072</v>
      </c>
      <c r="C9" s="48"/>
      <c r="D9" s="48"/>
    </row>
    <row r="10" spans="1:5">
      <c r="A10" s="17" t="s">
        <v>8</v>
      </c>
      <c r="B10" s="18"/>
      <c r="C10" s="18"/>
      <c r="D10" s="18"/>
    </row>
    <row r="11" spans="1:5">
      <c r="A11" s="50" t="s">
        <v>116</v>
      </c>
      <c r="B11" s="50"/>
      <c r="C11" s="50"/>
      <c r="D11" s="50"/>
    </row>
    <row r="12" spans="1:5">
      <c r="A12" s="50"/>
      <c r="B12" s="50"/>
      <c r="C12" s="50"/>
      <c r="D12" s="50"/>
    </row>
    <row r="13" spans="1:5">
      <c r="A13" s="50"/>
      <c r="B13" s="50"/>
      <c r="C13" s="50"/>
      <c r="D13" s="50"/>
    </row>
    <row r="14" spans="1:5">
      <c r="A14" s="50"/>
      <c r="B14" s="50"/>
      <c r="C14" s="50"/>
      <c r="D14" s="50"/>
    </row>
    <row r="15" spans="1:5" s="21" customFormat="1">
      <c r="A15" s="17" t="s">
        <v>140</v>
      </c>
      <c r="B15" s="19" t="s">
        <v>0</v>
      </c>
      <c r="C15" s="19" t="s">
        <v>9</v>
      </c>
      <c r="D15" s="19"/>
      <c r="E15" s="20"/>
    </row>
    <row r="16" spans="1:5" ht="25.5">
      <c r="A16" s="22" t="s">
        <v>95</v>
      </c>
      <c r="B16" s="6">
        <f>'Topic 1 - Openness'!B3</f>
        <v>3</v>
      </c>
      <c r="C16" s="46" t="s">
        <v>11</v>
      </c>
      <c r="D16" s="46"/>
    </row>
    <row r="17" spans="1:5">
      <c r="A17" s="22" t="s">
        <v>72</v>
      </c>
      <c r="B17" s="6">
        <f>'Topic 1 - Openness'!B4</f>
        <v>3</v>
      </c>
      <c r="C17" s="46" t="s">
        <v>12</v>
      </c>
      <c r="D17" s="46"/>
    </row>
    <row r="18" spans="1:5">
      <c r="A18" s="22" t="s">
        <v>69</v>
      </c>
      <c r="B18" s="6">
        <f>'Topic 1 - Openness'!B5</f>
        <v>0</v>
      </c>
      <c r="C18" s="46" t="s">
        <v>13</v>
      </c>
      <c r="D18" s="46"/>
    </row>
    <row r="19" spans="1:5" ht="31.5" customHeight="1">
      <c r="A19" s="22" t="s">
        <v>96</v>
      </c>
      <c r="B19" s="6">
        <f>'Topic 1 - Openness'!B6</f>
        <v>2</v>
      </c>
      <c r="C19" s="46" t="s">
        <v>14</v>
      </c>
      <c r="D19" s="46"/>
    </row>
    <row r="20" spans="1:5">
      <c r="A20" s="53">
        <f>SUM(B20+B28+B36)</f>
        <v>15</v>
      </c>
      <c r="B20" s="51">
        <f>B16+B17+B18+B19</f>
        <v>8</v>
      </c>
      <c r="C20" s="23"/>
      <c r="D20" s="23"/>
    </row>
    <row r="21" spans="1:5">
      <c r="A21" s="53"/>
      <c r="B21" s="51"/>
      <c r="C21" s="23"/>
      <c r="D21" s="23"/>
    </row>
    <row r="22" spans="1:5">
      <c r="A22" s="16"/>
      <c r="B22" s="6"/>
      <c r="C22" s="6"/>
      <c r="D22" s="6"/>
    </row>
    <row r="23" spans="1:5" s="21" customFormat="1">
      <c r="A23" s="17" t="s">
        <v>141</v>
      </c>
      <c r="B23" s="19" t="s">
        <v>0</v>
      </c>
      <c r="C23" s="19" t="s">
        <v>9</v>
      </c>
      <c r="D23" s="19"/>
      <c r="E23" s="20"/>
    </row>
    <row r="24" spans="1:5" ht="25.5">
      <c r="A24" s="22" t="s">
        <v>97</v>
      </c>
      <c r="B24" s="6">
        <f>'Topic 2 - Analysis'!B4</f>
        <v>0</v>
      </c>
      <c r="C24" s="46" t="s">
        <v>15</v>
      </c>
      <c r="D24" s="46"/>
    </row>
    <row r="25" spans="1:5" ht="38.25">
      <c r="A25" s="22" t="s">
        <v>98</v>
      </c>
      <c r="B25" s="6">
        <f>'Topic 2 - Analysis'!B10</f>
        <v>0</v>
      </c>
      <c r="C25" s="46" t="s">
        <v>16</v>
      </c>
      <c r="D25" s="46"/>
    </row>
    <row r="26" spans="1:5" ht="25.5">
      <c r="A26" s="22" t="s">
        <v>99</v>
      </c>
      <c r="B26" s="6">
        <f>'Topic 2 - Analysis'!B15</f>
        <v>0</v>
      </c>
      <c r="C26" s="46" t="s">
        <v>17</v>
      </c>
      <c r="D26" s="46"/>
    </row>
    <row r="27" spans="1:5">
      <c r="A27" s="22" t="s">
        <v>100</v>
      </c>
      <c r="B27" s="6">
        <f>'Topic 2 - Analysis'!B20</f>
        <v>1</v>
      </c>
      <c r="C27" s="46" t="s">
        <v>18</v>
      </c>
      <c r="D27" s="46"/>
    </row>
    <row r="28" spans="1:5">
      <c r="A28" s="53" t="s">
        <v>5</v>
      </c>
      <c r="B28" s="51">
        <f>B24+B25+B26+B27</f>
        <v>1</v>
      </c>
      <c r="C28" s="23"/>
      <c r="D28" s="23"/>
    </row>
    <row r="29" spans="1:5">
      <c r="A29" s="53"/>
      <c r="B29" s="51"/>
      <c r="C29" s="23"/>
      <c r="D29" s="23"/>
    </row>
    <row r="30" spans="1:5">
      <c r="A30" s="16"/>
      <c r="B30" s="6"/>
      <c r="C30" s="6"/>
      <c r="D30" s="6"/>
    </row>
    <row r="31" spans="1:5" s="21" customFormat="1">
      <c r="A31" s="17" t="s">
        <v>142</v>
      </c>
      <c r="B31" s="19" t="s">
        <v>0</v>
      </c>
      <c r="C31" s="19" t="s">
        <v>9</v>
      </c>
      <c r="D31" s="19"/>
      <c r="E31" s="20"/>
    </row>
    <row r="32" spans="1:5" ht="25.5">
      <c r="A32" s="22" t="s">
        <v>101</v>
      </c>
      <c r="B32" s="6">
        <f>'Topic 3 - Use'!B3</f>
        <v>3</v>
      </c>
      <c r="C32" s="46" t="s">
        <v>19</v>
      </c>
      <c r="D32" s="46"/>
    </row>
    <row r="33" spans="1:4" ht="25.5">
      <c r="A33" s="22" t="s">
        <v>104</v>
      </c>
      <c r="B33" s="6">
        <f>'Topic 3 - Use'!B4</f>
        <v>2</v>
      </c>
      <c r="C33" s="46" t="s">
        <v>20</v>
      </c>
      <c r="D33" s="46"/>
    </row>
    <row r="34" spans="1:4" ht="25.5">
      <c r="A34" s="22" t="s">
        <v>102</v>
      </c>
      <c r="B34" s="6">
        <f>'Topic 3 - Use'!B5</f>
        <v>0</v>
      </c>
      <c r="C34" s="46" t="s">
        <v>21</v>
      </c>
      <c r="D34" s="46"/>
    </row>
    <row r="35" spans="1:4" ht="38.25">
      <c r="A35" s="22" t="s">
        <v>103</v>
      </c>
      <c r="B35" s="6">
        <f>'Topic 3 - Use'!B6</f>
        <v>1</v>
      </c>
      <c r="C35" s="46" t="s">
        <v>22</v>
      </c>
      <c r="D35" s="46"/>
    </row>
    <row r="36" spans="1:4" ht="15.75" customHeight="1">
      <c r="A36" s="53" t="s">
        <v>4</v>
      </c>
      <c r="B36" s="51">
        <f>B32+B33+B34+B35</f>
        <v>6</v>
      </c>
      <c r="C36" s="23"/>
      <c r="D36" s="23"/>
    </row>
    <row r="37" spans="1:4">
      <c r="A37" s="53"/>
      <c r="B37" s="51"/>
      <c r="C37" s="23"/>
      <c r="D37" s="23"/>
    </row>
    <row r="39" spans="1:4">
      <c r="A39" s="17" t="s">
        <v>139</v>
      </c>
      <c r="B39" s="24">
        <f>SUM(A20)</f>
        <v>15</v>
      </c>
      <c r="C39" s="25"/>
      <c r="D39" s="25"/>
    </row>
  </sheetData>
  <mergeCells count="25">
    <mergeCell ref="A20:A21"/>
    <mergeCell ref="A28:A29"/>
    <mergeCell ref="C26:D26"/>
    <mergeCell ref="A36:A37"/>
    <mergeCell ref="B36:B37"/>
    <mergeCell ref="B28:B29"/>
    <mergeCell ref="C35:D35"/>
    <mergeCell ref="C33:D33"/>
    <mergeCell ref="C34:D34"/>
    <mergeCell ref="B20:B21"/>
    <mergeCell ref="A1:D1"/>
    <mergeCell ref="A5:D5"/>
    <mergeCell ref="A6:D6"/>
    <mergeCell ref="B8:D8"/>
    <mergeCell ref="A11:D14"/>
    <mergeCell ref="B7:C7"/>
    <mergeCell ref="B9:D9"/>
    <mergeCell ref="C16:D16"/>
    <mergeCell ref="C24:D24"/>
    <mergeCell ref="C27:D27"/>
    <mergeCell ref="C32:D32"/>
    <mergeCell ref="C25:D25"/>
    <mergeCell ref="C17:D17"/>
    <mergeCell ref="C18:D18"/>
    <mergeCell ref="C19:D19"/>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AR18"/>
  <sheetViews>
    <sheetView workbookViewId="0">
      <selection activeCell="E11" sqref="E11"/>
    </sheetView>
  </sheetViews>
  <sheetFormatPr defaultRowHeight="12.75"/>
  <cols>
    <col min="1" max="1" width="10.5703125" customWidth="1"/>
    <col min="5" max="5" width="13.85546875" customWidth="1"/>
    <col min="7" max="7" width="13.42578125" customWidth="1"/>
    <col min="8" max="9" width="14" customWidth="1"/>
    <col min="10" max="10" width="11.7109375" customWidth="1"/>
    <col min="257" max="257" width="10.5703125" customWidth="1"/>
    <col min="261" max="261" width="13.85546875" customWidth="1"/>
    <col min="263" max="263" width="13.42578125" customWidth="1"/>
    <col min="264" max="265" width="14" customWidth="1"/>
    <col min="266" max="266" width="11.7109375" customWidth="1"/>
    <col min="513" max="513" width="10.5703125" customWidth="1"/>
    <col min="517" max="517" width="13.85546875" customWidth="1"/>
    <col min="519" max="519" width="13.42578125" customWidth="1"/>
    <col min="520" max="521" width="14" customWidth="1"/>
    <col min="522" max="522" width="11.7109375" customWidth="1"/>
    <col min="769" max="769" width="10.5703125" customWidth="1"/>
    <col min="773" max="773" width="13.85546875" customWidth="1"/>
    <col min="775" max="775" width="13.42578125" customWidth="1"/>
    <col min="776" max="777" width="14" customWidth="1"/>
    <col min="778" max="778" width="11.7109375" customWidth="1"/>
    <col min="1025" max="1025" width="10.5703125" customWidth="1"/>
    <col min="1029" max="1029" width="13.85546875" customWidth="1"/>
    <col min="1031" max="1031" width="13.42578125" customWidth="1"/>
    <col min="1032" max="1033" width="14" customWidth="1"/>
    <col min="1034" max="1034" width="11.7109375" customWidth="1"/>
    <col min="1281" max="1281" width="10.5703125" customWidth="1"/>
    <col min="1285" max="1285" width="13.85546875" customWidth="1"/>
    <col min="1287" max="1287" width="13.42578125" customWidth="1"/>
    <col min="1288" max="1289" width="14" customWidth="1"/>
    <col min="1290" max="1290" width="11.7109375" customWidth="1"/>
    <col min="1537" max="1537" width="10.5703125" customWidth="1"/>
    <col min="1541" max="1541" width="13.85546875" customWidth="1"/>
    <col min="1543" max="1543" width="13.42578125" customWidth="1"/>
    <col min="1544" max="1545" width="14" customWidth="1"/>
    <col min="1546" max="1546" width="11.7109375" customWidth="1"/>
    <col min="1793" max="1793" width="10.5703125" customWidth="1"/>
    <col min="1797" max="1797" width="13.85546875" customWidth="1"/>
    <col min="1799" max="1799" width="13.42578125" customWidth="1"/>
    <col min="1800" max="1801" width="14" customWidth="1"/>
    <col min="1802" max="1802" width="11.7109375" customWidth="1"/>
    <col min="2049" max="2049" width="10.5703125" customWidth="1"/>
    <col min="2053" max="2053" width="13.85546875" customWidth="1"/>
    <col min="2055" max="2055" width="13.42578125" customWidth="1"/>
    <col min="2056" max="2057" width="14" customWidth="1"/>
    <col min="2058" max="2058" width="11.7109375" customWidth="1"/>
    <col min="2305" max="2305" width="10.5703125" customWidth="1"/>
    <col min="2309" max="2309" width="13.85546875" customWidth="1"/>
    <col min="2311" max="2311" width="13.42578125" customWidth="1"/>
    <col min="2312" max="2313" width="14" customWidth="1"/>
    <col min="2314" max="2314" width="11.7109375" customWidth="1"/>
    <col min="2561" max="2561" width="10.5703125" customWidth="1"/>
    <col min="2565" max="2565" width="13.85546875" customWidth="1"/>
    <col min="2567" max="2567" width="13.42578125" customWidth="1"/>
    <col min="2568" max="2569" width="14" customWidth="1"/>
    <col min="2570" max="2570" width="11.7109375" customWidth="1"/>
    <col min="2817" max="2817" width="10.5703125" customWidth="1"/>
    <col min="2821" max="2821" width="13.85546875" customWidth="1"/>
    <col min="2823" max="2823" width="13.42578125" customWidth="1"/>
    <col min="2824" max="2825" width="14" customWidth="1"/>
    <col min="2826" max="2826" width="11.7109375" customWidth="1"/>
    <col min="3073" max="3073" width="10.5703125" customWidth="1"/>
    <col min="3077" max="3077" width="13.85546875" customWidth="1"/>
    <col min="3079" max="3079" width="13.42578125" customWidth="1"/>
    <col min="3080" max="3081" width="14" customWidth="1"/>
    <col min="3082" max="3082" width="11.7109375" customWidth="1"/>
    <col min="3329" max="3329" width="10.5703125" customWidth="1"/>
    <col min="3333" max="3333" width="13.85546875" customWidth="1"/>
    <col min="3335" max="3335" width="13.42578125" customWidth="1"/>
    <col min="3336" max="3337" width="14" customWidth="1"/>
    <col min="3338" max="3338" width="11.7109375" customWidth="1"/>
    <col min="3585" max="3585" width="10.5703125" customWidth="1"/>
    <col min="3589" max="3589" width="13.85546875" customWidth="1"/>
    <col min="3591" max="3591" width="13.42578125" customWidth="1"/>
    <col min="3592" max="3593" width="14" customWidth="1"/>
    <col min="3594" max="3594" width="11.7109375" customWidth="1"/>
    <col min="3841" max="3841" width="10.5703125" customWidth="1"/>
    <col min="3845" max="3845" width="13.85546875" customWidth="1"/>
    <col min="3847" max="3847" width="13.42578125" customWidth="1"/>
    <col min="3848" max="3849" width="14" customWidth="1"/>
    <col min="3850" max="3850" width="11.7109375" customWidth="1"/>
    <col min="4097" max="4097" width="10.5703125" customWidth="1"/>
    <col min="4101" max="4101" width="13.85546875" customWidth="1"/>
    <col min="4103" max="4103" width="13.42578125" customWidth="1"/>
    <col min="4104" max="4105" width="14" customWidth="1"/>
    <col min="4106" max="4106" width="11.7109375" customWidth="1"/>
    <col min="4353" max="4353" width="10.5703125" customWidth="1"/>
    <col min="4357" max="4357" width="13.85546875" customWidth="1"/>
    <col min="4359" max="4359" width="13.42578125" customWidth="1"/>
    <col min="4360" max="4361" width="14" customWidth="1"/>
    <col min="4362" max="4362" width="11.7109375" customWidth="1"/>
    <col min="4609" max="4609" width="10.5703125" customWidth="1"/>
    <col min="4613" max="4613" width="13.85546875" customWidth="1"/>
    <col min="4615" max="4615" width="13.42578125" customWidth="1"/>
    <col min="4616" max="4617" width="14" customWidth="1"/>
    <col min="4618" max="4618" width="11.7109375" customWidth="1"/>
    <col min="4865" max="4865" width="10.5703125" customWidth="1"/>
    <col min="4869" max="4869" width="13.85546875" customWidth="1"/>
    <col min="4871" max="4871" width="13.42578125" customWidth="1"/>
    <col min="4872" max="4873" width="14" customWidth="1"/>
    <col min="4874" max="4874" width="11.7109375" customWidth="1"/>
    <col min="5121" max="5121" width="10.5703125" customWidth="1"/>
    <col min="5125" max="5125" width="13.85546875" customWidth="1"/>
    <col min="5127" max="5127" width="13.42578125" customWidth="1"/>
    <col min="5128" max="5129" width="14" customWidth="1"/>
    <col min="5130" max="5130" width="11.7109375" customWidth="1"/>
    <col min="5377" max="5377" width="10.5703125" customWidth="1"/>
    <col min="5381" max="5381" width="13.85546875" customWidth="1"/>
    <col min="5383" max="5383" width="13.42578125" customWidth="1"/>
    <col min="5384" max="5385" width="14" customWidth="1"/>
    <col min="5386" max="5386" width="11.7109375" customWidth="1"/>
    <col min="5633" max="5633" width="10.5703125" customWidth="1"/>
    <col min="5637" max="5637" width="13.85546875" customWidth="1"/>
    <col min="5639" max="5639" width="13.42578125" customWidth="1"/>
    <col min="5640" max="5641" width="14" customWidth="1"/>
    <col min="5642" max="5642" width="11.7109375" customWidth="1"/>
    <col min="5889" max="5889" width="10.5703125" customWidth="1"/>
    <col min="5893" max="5893" width="13.85546875" customWidth="1"/>
    <col min="5895" max="5895" width="13.42578125" customWidth="1"/>
    <col min="5896" max="5897" width="14" customWidth="1"/>
    <col min="5898" max="5898" width="11.7109375" customWidth="1"/>
    <col min="6145" max="6145" width="10.5703125" customWidth="1"/>
    <col min="6149" max="6149" width="13.85546875" customWidth="1"/>
    <col min="6151" max="6151" width="13.42578125" customWidth="1"/>
    <col min="6152" max="6153" width="14" customWidth="1"/>
    <col min="6154" max="6154" width="11.7109375" customWidth="1"/>
    <col min="6401" max="6401" width="10.5703125" customWidth="1"/>
    <col min="6405" max="6405" width="13.85546875" customWidth="1"/>
    <col min="6407" max="6407" width="13.42578125" customWidth="1"/>
    <col min="6408" max="6409" width="14" customWidth="1"/>
    <col min="6410" max="6410" width="11.7109375" customWidth="1"/>
    <col min="6657" max="6657" width="10.5703125" customWidth="1"/>
    <col min="6661" max="6661" width="13.85546875" customWidth="1"/>
    <col min="6663" max="6663" width="13.42578125" customWidth="1"/>
    <col min="6664" max="6665" width="14" customWidth="1"/>
    <col min="6666" max="6666" width="11.7109375" customWidth="1"/>
    <col min="6913" max="6913" width="10.5703125" customWidth="1"/>
    <col min="6917" max="6917" width="13.85546875" customWidth="1"/>
    <col min="6919" max="6919" width="13.42578125" customWidth="1"/>
    <col min="6920" max="6921" width="14" customWidth="1"/>
    <col min="6922" max="6922" width="11.7109375" customWidth="1"/>
    <col min="7169" max="7169" width="10.5703125" customWidth="1"/>
    <col min="7173" max="7173" width="13.85546875" customWidth="1"/>
    <col min="7175" max="7175" width="13.42578125" customWidth="1"/>
    <col min="7176" max="7177" width="14" customWidth="1"/>
    <col min="7178" max="7178" width="11.7109375" customWidth="1"/>
    <col min="7425" max="7425" width="10.5703125" customWidth="1"/>
    <col min="7429" max="7429" width="13.85546875" customWidth="1"/>
    <col min="7431" max="7431" width="13.42578125" customWidth="1"/>
    <col min="7432" max="7433" width="14" customWidth="1"/>
    <col min="7434" max="7434" width="11.7109375" customWidth="1"/>
    <col min="7681" max="7681" width="10.5703125" customWidth="1"/>
    <col min="7685" max="7685" width="13.85546875" customWidth="1"/>
    <col min="7687" max="7687" width="13.42578125" customWidth="1"/>
    <col min="7688" max="7689" width="14" customWidth="1"/>
    <col min="7690" max="7690" width="11.7109375" customWidth="1"/>
    <col min="7937" max="7937" width="10.5703125" customWidth="1"/>
    <col min="7941" max="7941" width="13.85546875" customWidth="1"/>
    <col min="7943" max="7943" width="13.42578125" customWidth="1"/>
    <col min="7944" max="7945" width="14" customWidth="1"/>
    <col min="7946" max="7946" width="11.7109375" customWidth="1"/>
    <col min="8193" max="8193" width="10.5703125" customWidth="1"/>
    <col min="8197" max="8197" width="13.85546875" customWidth="1"/>
    <col min="8199" max="8199" width="13.42578125" customWidth="1"/>
    <col min="8200" max="8201" width="14" customWidth="1"/>
    <col min="8202" max="8202" width="11.7109375" customWidth="1"/>
    <col min="8449" max="8449" width="10.5703125" customWidth="1"/>
    <col min="8453" max="8453" width="13.85546875" customWidth="1"/>
    <col min="8455" max="8455" width="13.42578125" customWidth="1"/>
    <col min="8456" max="8457" width="14" customWidth="1"/>
    <col min="8458" max="8458" width="11.7109375" customWidth="1"/>
    <col min="8705" max="8705" width="10.5703125" customWidth="1"/>
    <col min="8709" max="8709" width="13.85546875" customWidth="1"/>
    <col min="8711" max="8711" width="13.42578125" customWidth="1"/>
    <col min="8712" max="8713" width="14" customWidth="1"/>
    <col min="8714" max="8714" width="11.7109375" customWidth="1"/>
    <col min="8961" max="8961" width="10.5703125" customWidth="1"/>
    <col min="8965" max="8965" width="13.85546875" customWidth="1"/>
    <col min="8967" max="8967" width="13.42578125" customWidth="1"/>
    <col min="8968" max="8969" width="14" customWidth="1"/>
    <col min="8970" max="8970" width="11.7109375" customWidth="1"/>
    <col min="9217" max="9217" width="10.5703125" customWidth="1"/>
    <col min="9221" max="9221" width="13.85546875" customWidth="1"/>
    <col min="9223" max="9223" width="13.42578125" customWidth="1"/>
    <col min="9224" max="9225" width="14" customWidth="1"/>
    <col min="9226" max="9226" width="11.7109375" customWidth="1"/>
    <col min="9473" max="9473" width="10.5703125" customWidth="1"/>
    <col min="9477" max="9477" width="13.85546875" customWidth="1"/>
    <col min="9479" max="9479" width="13.42578125" customWidth="1"/>
    <col min="9480" max="9481" width="14" customWidth="1"/>
    <col min="9482" max="9482" width="11.7109375" customWidth="1"/>
    <col min="9729" max="9729" width="10.5703125" customWidth="1"/>
    <col min="9733" max="9733" width="13.85546875" customWidth="1"/>
    <col min="9735" max="9735" width="13.42578125" customWidth="1"/>
    <col min="9736" max="9737" width="14" customWidth="1"/>
    <col min="9738" max="9738" width="11.7109375" customWidth="1"/>
    <col min="9985" max="9985" width="10.5703125" customWidth="1"/>
    <col min="9989" max="9989" width="13.85546875" customWidth="1"/>
    <col min="9991" max="9991" width="13.42578125" customWidth="1"/>
    <col min="9992" max="9993" width="14" customWidth="1"/>
    <col min="9994" max="9994" width="11.7109375" customWidth="1"/>
    <col min="10241" max="10241" width="10.5703125" customWidth="1"/>
    <col min="10245" max="10245" width="13.85546875" customWidth="1"/>
    <col min="10247" max="10247" width="13.42578125" customWidth="1"/>
    <col min="10248" max="10249" width="14" customWidth="1"/>
    <col min="10250" max="10250" width="11.7109375" customWidth="1"/>
    <col min="10497" max="10497" width="10.5703125" customWidth="1"/>
    <col min="10501" max="10501" width="13.85546875" customWidth="1"/>
    <col min="10503" max="10503" width="13.42578125" customWidth="1"/>
    <col min="10504" max="10505" width="14" customWidth="1"/>
    <col min="10506" max="10506" width="11.7109375" customWidth="1"/>
    <col min="10753" max="10753" width="10.5703125" customWidth="1"/>
    <col min="10757" max="10757" width="13.85546875" customWidth="1"/>
    <col min="10759" max="10759" width="13.42578125" customWidth="1"/>
    <col min="10760" max="10761" width="14" customWidth="1"/>
    <col min="10762" max="10762" width="11.7109375" customWidth="1"/>
    <col min="11009" max="11009" width="10.5703125" customWidth="1"/>
    <col min="11013" max="11013" width="13.85546875" customWidth="1"/>
    <col min="11015" max="11015" width="13.42578125" customWidth="1"/>
    <col min="11016" max="11017" width="14" customWidth="1"/>
    <col min="11018" max="11018" width="11.7109375" customWidth="1"/>
    <col min="11265" max="11265" width="10.5703125" customWidth="1"/>
    <col min="11269" max="11269" width="13.85546875" customWidth="1"/>
    <col min="11271" max="11271" width="13.42578125" customWidth="1"/>
    <col min="11272" max="11273" width="14" customWidth="1"/>
    <col min="11274" max="11274" width="11.7109375" customWidth="1"/>
    <col min="11521" max="11521" width="10.5703125" customWidth="1"/>
    <col min="11525" max="11525" width="13.85546875" customWidth="1"/>
    <col min="11527" max="11527" width="13.42578125" customWidth="1"/>
    <col min="11528" max="11529" width="14" customWidth="1"/>
    <col min="11530" max="11530" width="11.7109375" customWidth="1"/>
    <col min="11777" max="11777" width="10.5703125" customWidth="1"/>
    <col min="11781" max="11781" width="13.85546875" customWidth="1"/>
    <col min="11783" max="11783" width="13.42578125" customWidth="1"/>
    <col min="11784" max="11785" width="14" customWidth="1"/>
    <col min="11786" max="11786" width="11.7109375" customWidth="1"/>
    <col min="12033" max="12033" width="10.5703125" customWidth="1"/>
    <col min="12037" max="12037" width="13.85546875" customWidth="1"/>
    <col min="12039" max="12039" width="13.42578125" customWidth="1"/>
    <col min="12040" max="12041" width="14" customWidth="1"/>
    <col min="12042" max="12042" width="11.7109375" customWidth="1"/>
    <col min="12289" max="12289" width="10.5703125" customWidth="1"/>
    <col min="12293" max="12293" width="13.85546875" customWidth="1"/>
    <col min="12295" max="12295" width="13.42578125" customWidth="1"/>
    <col min="12296" max="12297" width="14" customWidth="1"/>
    <col min="12298" max="12298" width="11.7109375" customWidth="1"/>
    <col min="12545" max="12545" width="10.5703125" customWidth="1"/>
    <col min="12549" max="12549" width="13.85546875" customWidth="1"/>
    <col min="12551" max="12551" width="13.42578125" customWidth="1"/>
    <col min="12552" max="12553" width="14" customWidth="1"/>
    <col min="12554" max="12554" width="11.7109375" customWidth="1"/>
    <col min="12801" max="12801" width="10.5703125" customWidth="1"/>
    <col min="12805" max="12805" width="13.85546875" customWidth="1"/>
    <col min="12807" max="12807" width="13.42578125" customWidth="1"/>
    <col min="12808" max="12809" width="14" customWidth="1"/>
    <col min="12810" max="12810" width="11.7109375" customWidth="1"/>
    <col min="13057" max="13057" width="10.5703125" customWidth="1"/>
    <col min="13061" max="13061" width="13.85546875" customWidth="1"/>
    <col min="13063" max="13063" width="13.42578125" customWidth="1"/>
    <col min="13064" max="13065" width="14" customWidth="1"/>
    <col min="13066" max="13066" width="11.7109375" customWidth="1"/>
    <col min="13313" max="13313" width="10.5703125" customWidth="1"/>
    <col min="13317" max="13317" width="13.85546875" customWidth="1"/>
    <col min="13319" max="13319" width="13.42578125" customWidth="1"/>
    <col min="13320" max="13321" width="14" customWidth="1"/>
    <col min="13322" max="13322" width="11.7109375" customWidth="1"/>
    <col min="13569" max="13569" width="10.5703125" customWidth="1"/>
    <col min="13573" max="13573" width="13.85546875" customWidth="1"/>
    <col min="13575" max="13575" width="13.42578125" customWidth="1"/>
    <col min="13576" max="13577" width="14" customWidth="1"/>
    <col min="13578" max="13578" width="11.7109375" customWidth="1"/>
    <col min="13825" max="13825" width="10.5703125" customWidth="1"/>
    <col min="13829" max="13829" width="13.85546875" customWidth="1"/>
    <col min="13831" max="13831" width="13.42578125" customWidth="1"/>
    <col min="13832" max="13833" width="14" customWidth="1"/>
    <col min="13834" max="13834" width="11.7109375" customWidth="1"/>
    <col min="14081" max="14081" width="10.5703125" customWidth="1"/>
    <col min="14085" max="14085" width="13.85546875" customWidth="1"/>
    <col min="14087" max="14087" width="13.42578125" customWidth="1"/>
    <col min="14088" max="14089" width="14" customWidth="1"/>
    <col min="14090" max="14090" width="11.7109375" customWidth="1"/>
    <col min="14337" max="14337" width="10.5703125" customWidth="1"/>
    <col min="14341" max="14341" width="13.85546875" customWidth="1"/>
    <col min="14343" max="14343" width="13.42578125" customWidth="1"/>
    <col min="14344" max="14345" width="14" customWidth="1"/>
    <col min="14346" max="14346" width="11.7109375" customWidth="1"/>
    <col min="14593" max="14593" width="10.5703125" customWidth="1"/>
    <col min="14597" max="14597" width="13.85546875" customWidth="1"/>
    <col min="14599" max="14599" width="13.42578125" customWidth="1"/>
    <col min="14600" max="14601" width="14" customWidth="1"/>
    <col min="14602" max="14602" width="11.7109375" customWidth="1"/>
    <col min="14849" max="14849" width="10.5703125" customWidth="1"/>
    <col min="14853" max="14853" width="13.85546875" customWidth="1"/>
    <col min="14855" max="14855" width="13.42578125" customWidth="1"/>
    <col min="14856" max="14857" width="14" customWidth="1"/>
    <col min="14858" max="14858" width="11.7109375" customWidth="1"/>
    <col min="15105" max="15105" width="10.5703125" customWidth="1"/>
    <col min="15109" max="15109" width="13.85546875" customWidth="1"/>
    <col min="15111" max="15111" width="13.42578125" customWidth="1"/>
    <col min="15112" max="15113" width="14" customWidth="1"/>
    <col min="15114" max="15114" width="11.7109375" customWidth="1"/>
    <col min="15361" max="15361" width="10.5703125" customWidth="1"/>
    <col min="15365" max="15365" width="13.85546875" customWidth="1"/>
    <col min="15367" max="15367" width="13.42578125" customWidth="1"/>
    <col min="15368" max="15369" width="14" customWidth="1"/>
    <col min="15370" max="15370" width="11.7109375" customWidth="1"/>
    <col min="15617" max="15617" width="10.5703125" customWidth="1"/>
    <col min="15621" max="15621" width="13.85546875" customWidth="1"/>
    <col min="15623" max="15623" width="13.42578125" customWidth="1"/>
    <col min="15624" max="15625" width="14" customWidth="1"/>
    <col min="15626" max="15626" width="11.7109375" customWidth="1"/>
    <col min="15873" max="15873" width="10.5703125" customWidth="1"/>
    <col min="15877" max="15877" width="13.85546875" customWidth="1"/>
    <col min="15879" max="15879" width="13.42578125" customWidth="1"/>
    <col min="15880" max="15881" width="14" customWidth="1"/>
    <col min="15882" max="15882" width="11.7109375" customWidth="1"/>
    <col min="16129" max="16129" width="10.5703125" customWidth="1"/>
    <col min="16133" max="16133" width="13.85546875" customWidth="1"/>
    <col min="16135" max="16135" width="13.42578125" customWidth="1"/>
    <col min="16136" max="16137" width="14" customWidth="1"/>
    <col min="16138" max="16138" width="11.7109375" customWidth="1"/>
  </cols>
  <sheetData>
    <row r="1" spans="1:44" ht="13.5" thickBot="1">
      <c r="A1" s="21" t="s">
        <v>74</v>
      </c>
      <c r="B1" s="21" t="s">
        <v>65</v>
      </c>
      <c r="C1" s="21" t="s">
        <v>75</v>
      </c>
      <c r="D1" s="1" t="s">
        <v>76</v>
      </c>
      <c r="E1" s="1" t="s">
        <v>93</v>
      </c>
      <c r="F1" s="1" t="s">
        <v>94</v>
      </c>
      <c r="G1" s="1" t="s">
        <v>143</v>
      </c>
      <c r="H1" s="1" t="s">
        <v>144</v>
      </c>
      <c r="I1" s="1" t="s">
        <v>92</v>
      </c>
      <c r="J1" s="1" t="s">
        <v>145</v>
      </c>
      <c r="K1" s="1" t="s">
        <v>11</v>
      </c>
      <c r="L1" s="1" t="s">
        <v>12</v>
      </c>
      <c r="M1" s="1" t="s">
        <v>13</v>
      </c>
      <c r="N1" s="1" t="s">
        <v>14</v>
      </c>
      <c r="O1" s="1" t="s">
        <v>15</v>
      </c>
      <c r="P1" s="1" t="s">
        <v>77</v>
      </c>
      <c r="Q1" s="1" t="s">
        <v>78</v>
      </c>
      <c r="R1" s="1" t="s">
        <v>79</v>
      </c>
      <c r="S1" s="1" t="s">
        <v>80</v>
      </c>
      <c r="T1" s="1" t="s">
        <v>81</v>
      </c>
      <c r="U1" s="1" t="s">
        <v>16</v>
      </c>
      <c r="V1" s="1" t="s">
        <v>82</v>
      </c>
      <c r="W1" s="1" t="s">
        <v>83</v>
      </c>
      <c r="X1" s="1" t="s">
        <v>84</v>
      </c>
      <c r="Y1" s="1" t="s">
        <v>85</v>
      </c>
      <c r="Z1" s="1" t="s">
        <v>17</v>
      </c>
      <c r="AA1" s="1" t="s">
        <v>86</v>
      </c>
      <c r="AB1" s="1" t="s">
        <v>87</v>
      </c>
      <c r="AC1" s="1" t="s">
        <v>88</v>
      </c>
      <c r="AD1" s="1" t="s">
        <v>89</v>
      </c>
      <c r="AE1" s="1" t="s">
        <v>18</v>
      </c>
      <c r="AF1" s="2" t="s">
        <v>54</v>
      </c>
      <c r="AG1" s="2" t="s">
        <v>55</v>
      </c>
      <c r="AH1" s="2" t="s">
        <v>56</v>
      </c>
      <c r="AI1" s="2" t="s">
        <v>57</v>
      </c>
      <c r="AJ1" s="2" t="s">
        <v>58</v>
      </c>
      <c r="AK1" s="2" t="s">
        <v>59</v>
      </c>
      <c r="AL1" s="2" t="s">
        <v>60</v>
      </c>
      <c r="AM1" s="2" t="s">
        <v>61</v>
      </c>
      <c r="AN1" s="3" t="s">
        <v>62</v>
      </c>
      <c r="AO1" s="9" t="s">
        <v>19</v>
      </c>
      <c r="AP1" s="9" t="s">
        <v>20</v>
      </c>
      <c r="AQ1" s="9" t="s">
        <v>21</v>
      </c>
      <c r="AR1" s="9" t="s">
        <v>22</v>
      </c>
    </row>
    <row r="2" spans="1:44">
      <c r="A2" s="26" t="str">
        <f>Scoring!A5</f>
        <v>Children's Health Insurance Program (CHIP); Redistribution of FY 2006 Unexpended SCHIP Funds and Children's Health Insurance Program Reauthorization Act (CHIPRA) Allotment Procedures(CMS-2291-P) </v>
      </c>
      <c r="B2" s="26" t="str">
        <f>Scoring!A7</f>
        <v>0938-AP53</v>
      </c>
      <c r="C2" s="27" t="str">
        <f>Scoring!A3</f>
        <v>HHS</v>
      </c>
      <c r="D2" s="8">
        <f>Scoring!B9</f>
        <v>40072</v>
      </c>
      <c r="E2" s="8" t="str">
        <f>Scoring!D7</f>
        <v>No</v>
      </c>
      <c r="F2">
        <f>G2+H2+J2</f>
        <v>15</v>
      </c>
      <c r="G2">
        <f>SUM(K2:N2)</f>
        <v>8</v>
      </c>
      <c r="H2">
        <f>O2+U2+Z2+AE2</f>
        <v>1</v>
      </c>
      <c r="I2">
        <f>G2+H2</f>
        <v>9</v>
      </c>
      <c r="J2">
        <f>SUM(AO2:AR2)</f>
        <v>6</v>
      </c>
      <c r="K2">
        <f>'Topic 1 - Openness'!B3</f>
        <v>3</v>
      </c>
      <c r="L2">
        <f>'Topic 1 - Openness'!B4</f>
        <v>3</v>
      </c>
      <c r="M2">
        <f>'Topic 1 - Openness'!B5</f>
        <v>0</v>
      </c>
      <c r="N2">
        <f>'Topic 1 - Openness'!B6</f>
        <v>2</v>
      </c>
      <c r="O2">
        <f>'Topic 2 - Analysis'!B4</f>
        <v>0</v>
      </c>
      <c r="P2">
        <f>'Topic 2 - Analysis'!B5</f>
        <v>2</v>
      </c>
      <c r="Q2">
        <f>'Topic 2 - Analysis'!B6</f>
        <v>0</v>
      </c>
      <c r="R2">
        <f>'Topic 2 - Analysis'!B7</f>
        <v>0</v>
      </c>
      <c r="S2">
        <f>'Topic 2 - Analysis'!B8</f>
        <v>0</v>
      </c>
      <c r="T2">
        <f>'Topic 2 - Analysis'!B9</f>
        <v>0</v>
      </c>
      <c r="U2">
        <f>'Topic 2 - Analysis'!B10</f>
        <v>0</v>
      </c>
      <c r="V2">
        <f>'Topic 2 - Analysis'!B11</f>
        <v>0</v>
      </c>
      <c r="W2">
        <f>'Topic 2 - Analysis'!B12</f>
        <v>0</v>
      </c>
      <c r="X2">
        <f>'Topic 2 - Analysis'!B13</f>
        <v>0</v>
      </c>
      <c r="Y2">
        <f>'Topic 2 - Analysis'!B14</f>
        <v>0</v>
      </c>
      <c r="Z2">
        <f>'Topic 2 - Analysis'!B15</f>
        <v>0</v>
      </c>
      <c r="AA2">
        <f>'Topic 2 - Analysis'!B16</f>
        <v>0</v>
      </c>
      <c r="AB2">
        <f>'Topic 2 - Analysis'!B17</f>
        <v>0</v>
      </c>
      <c r="AC2">
        <f>'Topic 2 - Analysis'!B18</f>
        <v>0</v>
      </c>
      <c r="AD2">
        <f>'Topic 2 - Analysis'!B19</f>
        <v>0</v>
      </c>
      <c r="AE2">
        <f>'Topic 2 - Analysis'!B20</f>
        <v>1</v>
      </c>
      <c r="AF2">
        <f>'Topic 2 - Analysis'!B21</f>
        <v>3</v>
      </c>
      <c r="AG2">
        <f>'Topic 2 - Analysis'!B22</f>
        <v>2</v>
      </c>
      <c r="AH2">
        <f>'Topic 2 - Analysis'!B23</f>
        <v>0</v>
      </c>
      <c r="AI2">
        <f>'Topic 2 - Analysis'!B24</f>
        <v>0</v>
      </c>
      <c r="AJ2">
        <f>'Topic 2 - Analysis'!B25</f>
        <v>0</v>
      </c>
      <c r="AK2">
        <f>'Topic 2 - Analysis'!B26</f>
        <v>0</v>
      </c>
      <c r="AL2">
        <f>'Topic 2 - Analysis'!B27</f>
        <v>0</v>
      </c>
      <c r="AM2">
        <f>'Topic 2 - Analysis'!B28</f>
        <v>2</v>
      </c>
      <c r="AN2">
        <f>'Topic 2 - Analysis'!B29</f>
        <v>1</v>
      </c>
      <c r="AO2">
        <f>'Topic 3 - Use'!B3</f>
        <v>3</v>
      </c>
      <c r="AP2">
        <f>'Topic 3 - Use'!B4</f>
        <v>2</v>
      </c>
      <c r="AQ2">
        <f>'Topic 3 - Use'!B5</f>
        <v>0</v>
      </c>
      <c r="AR2">
        <f>'Topic 3 - Use'!B6</f>
        <v>1</v>
      </c>
    </row>
    <row r="3" spans="1:44">
      <c r="A3" s="26"/>
      <c r="B3" s="26"/>
      <c r="C3" s="27"/>
    </row>
    <row r="4" spans="1:44">
      <c r="A4" s="26"/>
      <c r="B4" s="26"/>
      <c r="C4" s="27"/>
    </row>
    <row r="5" spans="1:44">
      <c r="A5" s="26"/>
      <c r="B5" s="26"/>
      <c r="C5" s="27"/>
    </row>
    <row r="6" spans="1:44">
      <c r="A6" s="21"/>
      <c r="B6" s="21"/>
      <c r="C6" s="28"/>
    </row>
    <row r="7" spans="1:44">
      <c r="A7" s="26"/>
      <c r="B7" s="26"/>
      <c r="C7" s="27"/>
    </row>
    <row r="8" spans="1:44">
      <c r="A8" s="26"/>
      <c r="B8" s="26"/>
      <c r="C8" s="27"/>
    </row>
    <row r="9" spans="1:44">
      <c r="A9" s="26"/>
      <c r="B9" s="26"/>
      <c r="C9" s="27"/>
    </row>
    <row r="10" spans="1:44">
      <c r="A10" s="26"/>
      <c r="B10" s="26"/>
      <c r="C10" s="27"/>
    </row>
    <row r="11" spans="1:44">
      <c r="A11" s="21"/>
      <c r="B11" s="21"/>
      <c r="C11" s="28"/>
    </row>
    <row r="12" spans="1:44">
      <c r="A12" s="26"/>
      <c r="B12" s="26"/>
      <c r="C12" s="27"/>
    </row>
    <row r="13" spans="1:44">
      <c r="A13" s="26"/>
      <c r="B13" s="26"/>
      <c r="C13" s="27"/>
    </row>
    <row r="14" spans="1:44">
      <c r="A14" s="26"/>
      <c r="B14" s="26"/>
      <c r="C14" s="27"/>
    </row>
    <row r="15" spans="1:44">
      <c r="A15" s="26"/>
      <c r="B15" s="26"/>
      <c r="C15" s="27"/>
    </row>
    <row r="16" spans="1:44">
      <c r="A16" s="21"/>
      <c r="B16" s="21"/>
      <c r="C16" s="28"/>
    </row>
    <row r="17" spans="1:4">
      <c r="A17" s="26"/>
      <c r="B17" s="26"/>
      <c r="C17" s="27"/>
    </row>
    <row r="18" spans="1:4">
      <c r="A18" s="21"/>
      <c r="B18" s="21"/>
      <c r="C18" s="28"/>
      <c r="D18" s="29"/>
    </row>
  </sheetData>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D6"/>
  <sheetViews>
    <sheetView workbookViewId="0">
      <selection activeCell="D6" sqref="D6"/>
    </sheetView>
  </sheetViews>
  <sheetFormatPr defaultRowHeight="12.75"/>
  <cols>
    <col min="1" max="1" width="29.140625" style="4" customWidth="1"/>
    <col min="2" max="2" width="5.85546875" style="37" customWidth="1"/>
    <col min="3" max="3" width="9.28515625" style="37" customWidth="1"/>
    <col min="4" max="4" width="31.5703125" style="7" customWidth="1"/>
    <col min="5" max="256" width="9.140625" style="4"/>
    <col min="257" max="257" width="29.140625" style="4" customWidth="1"/>
    <col min="258" max="258" width="5.85546875" style="4" customWidth="1"/>
    <col min="259" max="259" width="9.28515625" style="4" customWidth="1"/>
    <col min="260" max="260" width="31.5703125" style="4" customWidth="1"/>
    <col min="261" max="512" width="9.140625" style="4"/>
    <col min="513" max="513" width="29.140625" style="4" customWidth="1"/>
    <col min="514" max="514" width="5.85546875" style="4" customWidth="1"/>
    <col min="515" max="515" width="9.28515625" style="4" customWidth="1"/>
    <col min="516" max="516" width="31.5703125" style="4" customWidth="1"/>
    <col min="517" max="768" width="9.140625" style="4"/>
    <col min="769" max="769" width="29.140625" style="4" customWidth="1"/>
    <col min="770" max="770" width="5.85546875" style="4" customWidth="1"/>
    <col min="771" max="771" width="9.28515625" style="4" customWidth="1"/>
    <col min="772" max="772" width="31.5703125" style="4" customWidth="1"/>
    <col min="773" max="1024" width="9.140625" style="4"/>
    <col min="1025" max="1025" width="29.140625" style="4" customWidth="1"/>
    <col min="1026" max="1026" width="5.85546875" style="4" customWidth="1"/>
    <col min="1027" max="1027" width="9.28515625" style="4" customWidth="1"/>
    <col min="1028" max="1028" width="31.5703125" style="4" customWidth="1"/>
    <col min="1029" max="1280" width="9.140625" style="4"/>
    <col min="1281" max="1281" width="29.140625" style="4" customWidth="1"/>
    <col min="1282" max="1282" width="5.85546875" style="4" customWidth="1"/>
    <col min="1283" max="1283" width="9.28515625" style="4" customWidth="1"/>
    <col min="1284" max="1284" width="31.5703125" style="4" customWidth="1"/>
    <col min="1285" max="1536" width="9.140625" style="4"/>
    <col min="1537" max="1537" width="29.140625" style="4" customWidth="1"/>
    <col min="1538" max="1538" width="5.85546875" style="4" customWidth="1"/>
    <col min="1539" max="1539" width="9.28515625" style="4" customWidth="1"/>
    <col min="1540" max="1540" width="31.5703125" style="4" customWidth="1"/>
    <col min="1541" max="1792" width="9.140625" style="4"/>
    <col min="1793" max="1793" width="29.140625" style="4" customWidth="1"/>
    <col min="1794" max="1794" width="5.85546875" style="4" customWidth="1"/>
    <col min="1795" max="1795" width="9.28515625" style="4" customWidth="1"/>
    <col min="1796" max="1796" width="31.5703125" style="4" customWidth="1"/>
    <col min="1797" max="2048" width="9.140625" style="4"/>
    <col min="2049" max="2049" width="29.140625" style="4" customWidth="1"/>
    <col min="2050" max="2050" width="5.85546875" style="4" customWidth="1"/>
    <col min="2051" max="2051" width="9.28515625" style="4" customWidth="1"/>
    <col min="2052" max="2052" width="31.5703125" style="4" customWidth="1"/>
    <col min="2053" max="2304" width="9.140625" style="4"/>
    <col min="2305" max="2305" width="29.140625" style="4" customWidth="1"/>
    <col min="2306" max="2306" width="5.85546875" style="4" customWidth="1"/>
    <col min="2307" max="2307" width="9.28515625" style="4" customWidth="1"/>
    <col min="2308" max="2308" width="31.5703125" style="4" customWidth="1"/>
    <col min="2309" max="2560" width="9.140625" style="4"/>
    <col min="2561" max="2561" width="29.140625" style="4" customWidth="1"/>
    <col min="2562" max="2562" width="5.85546875" style="4" customWidth="1"/>
    <col min="2563" max="2563" width="9.28515625" style="4" customWidth="1"/>
    <col min="2564" max="2564" width="31.5703125" style="4" customWidth="1"/>
    <col min="2565" max="2816" width="9.140625" style="4"/>
    <col min="2817" max="2817" width="29.140625" style="4" customWidth="1"/>
    <col min="2818" max="2818" width="5.85546875" style="4" customWidth="1"/>
    <col min="2819" max="2819" width="9.28515625" style="4" customWidth="1"/>
    <col min="2820" max="2820" width="31.5703125" style="4" customWidth="1"/>
    <col min="2821" max="3072" width="9.140625" style="4"/>
    <col min="3073" max="3073" width="29.140625" style="4" customWidth="1"/>
    <col min="3074" max="3074" width="5.85546875" style="4" customWidth="1"/>
    <col min="3075" max="3075" width="9.28515625" style="4" customWidth="1"/>
    <col min="3076" max="3076" width="31.5703125" style="4" customWidth="1"/>
    <col min="3077" max="3328" width="9.140625" style="4"/>
    <col min="3329" max="3329" width="29.140625" style="4" customWidth="1"/>
    <col min="3330" max="3330" width="5.85546875" style="4" customWidth="1"/>
    <col min="3331" max="3331" width="9.28515625" style="4" customWidth="1"/>
    <col min="3332" max="3332" width="31.5703125" style="4" customWidth="1"/>
    <col min="3333" max="3584" width="9.140625" style="4"/>
    <col min="3585" max="3585" width="29.140625" style="4" customWidth="1"/>
    <col min="3586" max="3586" width="5.85546875" style="4" customWidth="1"/>
    <col min="3587" max="3587" width="9.28515625" style="4" customWidth="1"/>
    <col min="3588" max="3588" width="31.5703125" style="4" customWidth="1"/>
    <col min="3589" max="3840" width="9.140625" style="4"/>
    <col min="3841" max="3841" width="29.140625" style="4" customWidth="1"/>
    <col min="3842" max="3842" width="5.85546875" style="4" customWidth="1"/>
    <col min="3843" max="3843" width="9.28515625" style="4" customWidth="1"/>
    <col min="3844" max="3844" width="31.5703125" style="4" customWidth="1"/>
    <col min="3845" max="4096" width="9.140625" style="4"/>
    <col min="4097" max="4097" width="29.140625" style="4" customWidth="1"/>
    <col min="4098" max="4098" width="5.85546875" style="4" customWidth="1"/>
    <col min="4099" max="4099" width="9.28515625" style="4" customWidth="1"/>
    <col min="4100" max="4100" width="31.5703125" style="4" customWidth="1"/>
    <col min="4101" max="4352" width="9.140625" style="4"/>
    <col min="4353" max="4353" width="29.140625" style="4" customWidth="1"/>
    <col min="4354" max="4354" width="5.85546875" style="4" customWidth="1"/>
    <col min="4355" max="4355" width="9.28515625" style="4" customWidth="1"/>
    <col min="4356" max="4356" width="31.5703125" style="4" customWidth="1"/>
    <col min="4357" max="4608" width="9.140625" style="4"/>
    <col min="4609" max="4609" width="29.140625" style="4" customWidth="1"/>
    <col min="4610" max="4610" width="5.85546875" style="4" customWidth="1"/>
    <col min="4611" max="4611" width="9.28515625" style="4" customWidth="1"/>
    <col min="4612" max="4612" width="31.5703125" style="4" customWidth="1"/>
    <col min="4613" max="4864" width="9.140625" style="4"/>
    <col min="4865" max="4865" width="29.140625" style="4" customWidth="1"/>
    <col min="4866" max="4866" width="5.85546875" style="4" customWidth="1"/>
    <col min="4867" max="4867" width="9.28515625" style="4" customWidth="1"/>
    <col min="4868" max="4868" width="31.5703125" style="4" customWidth="1"/>
    <col min="4869" max="5120" width="9.140625" style="4"/>
    <col min="5121" max="5121" width="29.140625" style="4" customWidth="1"/>
    <col min="5122" max="5122" width="5.85546875" style="4" customWidth="1"/>
    <col min="5123" max="5123" width="9.28515625" style="4" customWidth="1"/>
    <col min="5124" max="5124" width="31.5703125" style="4" customWidth="1"/>
    <col min="5125" max="5376" width="9.140625" style="4"/>
    <col min="5377" max="5377" width="29.140625" style="4" customWidth="1"/>
    <col min="5378" max="5378" width="5.85546875" style="4" customWidth="1"/>
    <col min="5379" max="5379" width="9.28515625" style="4" customWidth="1"/>
    <col min="5380" max="5380" width="31.5703125" style="4" customWidth="1"/>
    <col min="5381" max="5632" width="9.140625" style="4"/>
    <col min="5633" max="5633" width="29.140625" style="4" customWidth="1"/>
    <col min="5634" max="5634" width="5.85546875" style="4" customWidth="1"/>
    <col min="5635" max="5635" width="9.28515625" style="4" customWidth="1"/>
    <col min="5636" max="5636" width="31.5703125" style="4" customWidth="1"/>
    <col min="5637" max="5888" width="9.140625" style="4"/>
    <col min="5889" max="5889" width="29.140625" style="4" customWidth="1"/>
    <col min="5890" max="5890" width="5.85546875" style="4" customWidth="1"/>
    <col min="5891" max="5891" width="9.28515625" style="4" customWidth="1"/>
    <col min="5892" max="5892" width="31.5703125" style="4" customWidth="1"/>
    <col min="5893" max="6144" width="9.140625" style="4"/>
    <col min="6145" max="6145" width="29.140625" style="4" customWidth="1"/>
    <col min="6146" max="6146" width="5.85546875" style="4" customWidth="1"/>
    <col min="6147" max="6147" width="9.28515625" style="4" customWidth="1"/>
    <col min="6148" max="6148" width="31.5703125" style="4" customWidth="1"/>
    <col min="6149" max="6400" width="9.140625" style="4"/>
    <col min="6401" max="6401" width="29.140625" style="4" customWidth="1"/>
    <col min="6402" max="6402" width="5.85546875" style="4" customWidth="1"/>
    <col min="6403" max="6403" width="9.28515625" style="4" customWidth="1"/>
    <col min="6404" max="6404" width="31.5703125" style="4" customWidth="1"/>
    <col min="6405" max="6656" width="9.140625" style="4"/>
    <col min="6657" max="6657" width="29.140625" style="4" customWidth="1"/>
    <col min="6658" max="6658" width="5.85546875" style="4" customWidth="1"/>
    <col min="6659" max="6659" width="9.28515625" style="4" customWidth="1"/>
    <col min="6660" max="6660" width="31.5703125" style="4" customWidth="1"/>
    <col min="6661" max="6912" width="9.140625" style="4"/>
    <col min="6913" max="6913" width="29.140625" style="4" customWidth="1"/>
    <col min="6914" max="6914" width="5.85546875" style="4" customWidth="1"/>
    <col min="6915" max="6915" width="9.28515625" style="4" customWidth="1"/>
    <col min="6916" max="6916" width="31.5703125" style="4" customWidth="1"/>
    <col min="6917" max="7168" width="9.140625" style="4"/>
    <col min="7169" max="7169" width="29.140625" style="4" customWidth="1"/>
    <col min="7170" max="7170" width="5.85546875" style="4" customWidth="1"/>
    <col min="7171" max="7171" width="9.28515625" style="4" customWidth="1"/>
    <col min="7172" max="7172" width="31.5703125" style="4" customWidth="1"/>
    <col min="7173" max="7424" width="9.140625" style="4"/>
    <col min="7425" max="7425" width="29.140625" style="4" customWidth="1"/>
    <col min="7426" max="7426" width="5.85546875" style="4" customWidth="1"/>
    <col min="7427" max="7427" width="9.28515625" style="4" customWidth="1"/>
    <col min="7428" max="7428" width="31.5703125" style="4" customWidth="1"/>
    <col min="7429" max="7680" width="9.140625" style="4"/>
    <col min="7681" max="7681" width="29.140625" style="4" customWidth="1"/>
    <col min="7682" max="7682" width="5.85546875" style="4" customWidth="1"/>
    <col min="7683" max="7683" width="9.28515625" style="4" customWidth="1"/>
    <col min="7684" max="7684" width="31.5703125" style="4" customWidth="1"/>
    <col min="7685" max="7936" width="9.140625" style="4"/>
    <col min="7937" max="7937" width="29.140625" style="4" customWidth="1"/>
    <col min="7938" max="7938" width="5.85546875" style="4" customWidth="1"/>
    <col min="7939" max="7939" width="9.28515625" style="4" customWidth="1"/>
    <col min="7940" max="7940" width="31.5703125" style="4" customWidth="1"/>
    <col min="7941" max="8192" width="9.140625" style="4"/>
    <col min="8193" max="8193" width="29.140625" style="4" customWidth="1"/>
    <col min="8194" max="8194" width="5.85546875" style="4" customWidth="1"/>
    <col min="8195" max="8195" width="9.28515625" style="4" customWidth="1"/>
    <col min="8196" max="8196" width="31.5703125" style="4" customWidth="1"/>
    <col min="8197" max="8448" width="9.140625" style="4"/>
    <col min="8449" max="8449" width="29.140625" style="4" customWidth="1"/>
    <col min="8450" max="8450" width="5.85546875" style="4" customWidth="1"/>
    <col min="8451" max="8451" width="9.28515625" style="4" customWidth="1"/>
    <col min="8452" max="8452" width="31.5703125" style="4" customWidth="1"/>
    <col min="8453" max="8704" width="9.140625" style="4"/>
    <col min="8705" max="8705" width="29.140625" style="4" customWidth="1"/>
    <col min="8706" max="8706" width="5.85546875" style="4" customWidth="1"/>
    <col min="8707" max="8707" width="9.28515625" style="4" customWidth="1"/>
    <col min="8708" max="8708" width="31.5703125" style="4" customWidth="1"/>
    <col min="8709" max="8960" width="9.140625" style="4"/>
    <col min="8961" max="8961" width="29.140625" style="4" customWidth="1"/>
    <col min="8962" max="8962" width="5.85546875" style="4" customWidth="1"/>
    <col min="8963" max="8963" width="9.28515625" style="4" customWidth="1"/>
    <col min="8964" max="8964" width="31.5703125" style="4" customWidth="1"/>
    <col min="8965" max="9216" width="9.140625" style="4"/>
    <col min="9217" max="9217" width="29.140625" style="4" customWidth="1"/>
    <col min="9218" max="9218" width="5.85546875" style="4" customWidth="1"/>
    <col min="9219" max="9219" width="9.28515625" style="4" customWidth="1"/>
    <col min="9220" max="9220" width="31.5703125" style="4" customWidth="1"/>
    <col min="9221" max="9472" width="9.140625" style="4"/>
    <col min="9473" max="9473" width="29.140625" style="4" customWidth="1"/>
    <col min="9474" max="9474" width="5.85546875" style="4" customWidth="1"/>
    <col min="9475" max="9475" width="9.28515625" style="4" customWidth="1"/>
    <col min="9476" max="9476" width="31.5703125" style="4" customWidth="1"/>
    <col min="9477" max="9728" width="9.140625" style="4"/>
    <col min="9729" max="9729" width="29.140625" style="4" customWidth="1"/>
    <col min="9730" max="9730" width="5.85546875" style="4" customWidth="1"/>
    <col min="9731" max="9731" width="9.28515625" style="4" customWidth="1"/>
    <col min="9732" max="9732" width="31.5703125" style="4" customWidth="1"/>
    <col min="9733" max="9984" width="9.140625" style="4"/>
    <col min="9985" max="9985" width="29.140625" style="4" customWidth="1"/>
    <col min="9986" max="9986" width="5.85546875" style="4" customWidth="1"/>
    <col min="9987" max="9987" width="9.28515625" style="4" customWidth="1"/>
    <col min="9988" max="9988" width="31.5703125" style="4" customWidth="1"/>
    <col min="9989" max="10240" width="9.140625" style="4"/>
    <col min="10241" max="10241" width="29.140625" style="4" customWidth="1"/>
    <col min="10242" max="10242" width="5.85546875" style="4" customWidth="1"/>
    <col min="10243" max="10243" width="9.28515625" style="4" customWidth="1"/>
    <col min="10244" max="10244" width="31.5703125" style="4" customWidth="1"/>
    <col min="10245" max="10496" width="9.140625" style="4"/>
    <col min="10497" max="10497" width="29.140625" style="4" customWidth="1"/>
    <col min="10498" max="10498" width="5.85546875" style="4" customWidth="1"/>
    <col min="10499" max="10499" width="9.28515625" style="4" customWidth="1"/>
    <col min="10500" max="10500" width="31.5703125" style="4" customWidth="1"/>
    <col min="10501" max="10752" width="9.140625" style="4"/>
    <col min="10753" max="10753" width="29.140625" style="4" customWidth="1"/>
    <col min="10754" max="10754" width="5.85546875" style="4" customWidth="1"/>
    <col min="10755" max="10755" width="9.28515625" style="4" customWidth="1"/>
    <col min="10756" max="10756" width="31.5703125" style="4" customWidth="1"/>
    <col min="10757" max="11008" width="9.140625" style="4"/>
    <col min="11009" max="11009" width="29.140625" style="4" customWidth="1"/>
    <col min="11010" max="11010" width="5.85546875" style="4" customWidth="1"/>
    <col min="11011" max="11011" width="9.28515625" style="4" customWidth="1"/>
    <col min="11012" max="11012" width="31.5703125" style="4" customWidth="1"/>
    <col min="11013" max="11264" width="9.140625" style="4"/>
    <col min="11265" max="11265" width="29.140625" style="4" customWidth="1"/>
    <col min="11266" max="11266" width="5.85546875" style="4" customWidth="1"/>
    <col min="11267" max="11267" width="9.28515625" style="4" customWidth="1"/>
    <col min="11268" max="11268" width="31.5703125" style="4" customWidth="1"/>
    <col min="11269" max="11520" width="9.140625" style="4"/>
    <col min="11521" max="11521" width="29.140625" style="4" customWidth="1"/>
    <col min="11522" max="11522" width="5.85546875" style="4" customWidth="1"/>
    <col min="11523" max="11523" width="9.28515625" style="4" customWidth="1"/>
    <col min="11524" max="11524" width="31.5703125" style="4" customWidth="1"/>
    <col min="11525" max="11776" width="9.140625" style="4"/>
    <col min="11777" max="11777" width="29.140625" style="4" customWidth="1"/>
    <col min="11778" max="11778" width="5.85546875" style="4" customWidth="1"/>
    <col min="11779" max="11779" width="9.28515625" style="4" customWidth="1"/>
    <col min="11780" max="11780" width="31.5703125" style="4" customWidth="1"/>
    <col min="11781" max="12032" width="9.140625" style="4"/>
    <col min="12033" max="12033" width="29.140625" style="4" customWidth="1"/>
    <col min="12034" max="12034" width="5.85546875" style="4" customWidth="1"/>
    <col min="12035" max="12035" width="9.28515625" style="4" customWidth="1"/>
    <col min="12036" max="12036" width="31.5703125" style="4" customWidth="1"/>
    <col min="12037" max="12288" width="9.140625" style="4"/>
    <col min="12289" max="12289" width="29.140625" style="4" customWidth="1"/>
    <col min="12290" max="12290" width="5.85546875" style="4" customWidth="1"/>
    <col min="12291" max="12291" width="9.28515625" style="4" customWidth="1"/>
    <col min="12292" max="12292" width="31.5703125" style="4" customWidth="1"/>
    <col min="12293" max="12544" width="9.140625" style="4"/>
    <col min="12545" max="12545" width="29.140625" style="4" customWidth="1"/>
    <col min="12546" max="12546" width="5.85546875" style="4" customWidth="1"/>
    <col min="12547" max="12547" width="9.28515625" style="4" customWidth="1"/>
    <col min="12548" max="12548" width="31.5703125" style="4" customWidth="1"/>
    <col min="12549" max="12800" width="9.140625" style="4"/>
    <col min="12801" max="12801" width="29.140625" style="4" customWidth="1"/>
    <col min="12802" max="12802" width="5.85546875" style="4" customWidth="1"/>
    <col min="12803" max="12803" width="9.28515625" style="4" customWidth="1"/>
    <col min="12804" max="12804" width="31.5703125" style="4" customWidth="1"/>
    <col min="12805" max="13056" width="9.140625" style="4"/>
    <col min="13057" max="13057" width="29.140625" style="4" customWidth="1"/>
    <col min="13058" max="13058" width="5.85546875" style="4" customWidth="1"/>
    <col min="13059" max="13059" width="9.28515625" style="4" customWidth="1"/>
    <col min="13060" max="13060" width="31.5703125" style="4" customWidth="1"/>
    <col min="13061" max="13312" width="9.140625" style="4"/>
    <col min="13313" max="13313" width="29.140625" style="4" customWidth="1"/>
    <col min="13314" max="13314" width="5.85546875" style="4" customWidth="1"/>
    <col min="13315" max="13315" width="9.28515625" style="4" customWidth="1"/>
    <col min="13316" max="13316" width="31.5703125" style="4" customWidth="1"/>
    <col min="13317" max="13568" width="9.140625" style="4"/>
    <col min="13569" max="13569" width="29.140625" style="4" customWidth="1"/>
    <col min="13570" max="13570" width="5.85546875" style="4" customWidth="1"/>
    <col min="13571" max="13571" width="9.28515625" style="4" customWidth="1"/>
    <col min="13572" max="13572" width="31.5703125" style="4" customWidth="1"/>
    <col min="13573" max="13824" width="9.140625" style="4"/>
    <col min="13825" max="13825" width="29.140625" style="4" customWidth="1"/>
    <col min="13826" max="13826" width="5.85546875" style="4" customWidth="1"/>
    <col min="13827" max="13827" width="9.28515625" style="4" customWidth="1"/>
    <col min="13828" max="13828" width="31.5703125" style="4" customWidth="1"/>
    <col min="13829" max="14080" width="9.140625" style="4"/>
    <col min="14081" max="14081" width="29.140625" style="4" customWidth="1"/>
    <col min="14082" max="14082" width="5.85546875" style="4" customWidth="1"/>
    <col min="14083" max="14083" width="9.28515625" style="4" customWidth="1"/>
    <col min="14084" max="14084" width="31.5703125" style="4" customWidth="1"/>
    <col min="14085" max="14336" width="9.140625" style="4"/>
    <col min="14337" max="14337" width="29.140625" style="4" customWidth="1"/>
    <col min="14338" max="14338" width="5.85546875" style="4" customWidth="1"/>
    <col min="14339" max="14339" width="9.28515625" style="4" customWidth="1"/>
    <col min="14340" max="14340" width="31.5703125" style="4" customWidth="1"/>
    <col min="14341" max="14592" width="9.140625" style="4"/>
    <col min="14593" max="14593" width="29.140625" style="4" customWidth="1"/>
    <col min="14594" max="14594" width="5.85546875" style="4" customWidth="1"/>
    <col min="14595" max="14595" width="9.28515625" style="4" customWidth="1"/>
    <col min="14596" max="14596" width="31.5703125" style="4" customWidth="1"/>
    <col min="14597" max="14848" width="9.140625" style="4"/>
    <col min="14849" max="14849" width="29.140625" style="4" customWidth="1"/>
    <col min="14850" max="14850" width="5.85546875" style="4" customWidth="1"/>
    <col min="14851" max="14851" width="9.28515625" style="4" customWidth="1"/>
    <col min="14852" max="14852" width="31.5703125" style="4" customWidth="1"/>
    <col min="14853" max="15104" width="9.140625" style="4"/>
    <col min="15105" max="15105" width="29.140625" style="4" customWidth="1"/>
    <col min="15106" max="15106" width="5.85546875" style="4" customWidth="1"/>
    <col min="15107" max="15107" width="9.28515625" style="4" customWidth="1"/>
    <col min="15108" max="15108" width="31.5703125" style="4" customWidth="1"/>
    <col min="15109" max="15360" width="9.140625" style="4"/>
    <col min="15361" max="15361" width="29.140625" style="4" customWidth="1"/>
    <col min="15362" max="15362" width="5.85546875" style="4" customWidth="1"/>
    <col min="15363" max="15363" width="9.28515625" style="4" customWidth="1"/>
    <col min="15364" max="15364" width="31.5703125" style="4" customWidth="1"/>
    <col min="15365" max="15616" width="9.140625" style="4"/>
    <col min="15617" max="15617" width="29.140625" style="4" customWidth="1"/>
    <col min="15618" max="15618" width="5.85546875" style="4" customWidth="1"/>
    <col min="15619" max="15619" width="9.28515625" style="4" customWidth="1"/>
    <col min="15620" max="15620" width="31.5703125" style="4" customWidth="1"/>
    <col min="15621" max="15872" width="9.140625" style="4"/>
    <col min="15873" max="15873" width="29.140625" style="4" customWidth="1"/>
    <col min="15874" max="15874" width="5.85546875" style="4" customWidth="1"/>
    <col min="15875" max="15875" width="9.28515625" style="4" customWidth="1"/>
    <col min="15876" max="15876" width="31.5703125" style="4" customWidth="1"/>
    <col min="15877" max="16128" width="9.140625" style="4"/>
    <col min="16129" max="16129" width="29.140625" style="4" customWidth="1"/>
    <col min="16130" max="16130" width="5.85546875" style="4" customWidth="1"/>
    <col min="16131" max="16131" width="9.28515625" style="4" customWidth="1"/>
    <col min="16132" max="16132" width="31.5703125" style="4" customWidth="1"/>
    <col min="16133" max="16384" width="9.140625" style="4"/>
  </cols>
  <sheetData>
    <row r="1" spans="1:4" ht="15.75">
      <c r="A1" s="54" t="s">
        <v>146</v>
      </c>
      <c r="B1" s="55"/>
      <c r="C1" s="55"/>
      <c r="D1" s="56"/>
    </row>
    <row r="2" spans="1:4">
      <c r="A2" s="30" t="s">
        <v>1</v>
      </c>
      <c r="B2" s="31" t="s">
        <v>0</v>
      </c>
      <c r="C2" s="31" t="s">
        <v>63</v>
      </c>
      <c r="D2" s="32" t="s">
        <v>10</v>
      </c>
    </row>
    <row r="3" spans="1:4" ht="76.5">
      <c r="A3" s="33" t="s">
        <v>108</v>
      </c>
      <c r="B3" s="34">
        <v>3</v>
      </c>
      <c r="C3" s="5" t="s">
        <v>11</v>
      </c>
      <c r="D3" s="35" t="s">
        <v>134</v>
      </c>
    </row>
    <row r="4" spans="1:4" ht="153">
      <c r="A4" s="33" t="s">
        <v>72</v>
      </c>
      <c r="B4" s="34">
        <v>3</v>
      </c>
      <c r="C4" s="5" t="s">
        <v>12</v>
      </c>
      <c r="D4" s="36" t="s">
        <v>135</v>
      </c>
    </row>
    <row r="5" spans="1:4" ht="76.5">
      <c r="A5" s="33" t="s">
        <v>69</v>
      </c>
      <c r="B5" s="34">
        <v>0</v>
      </c>
      <c r="C5" s="5" t="s">
        <v>13</v>
      </c>
      <c r="D5" s="36" t="s">
        <v>117</v>
      </c>
    </row>
    <row r="6" spans="1:4" ht="306">
      <c r="A6" s="33" t="s">
        <v>6</v>
      </c>
      <c r="B6" s="34">
        <v>2</v>
      </c>
      <c r="C6" s="5" t="s">
        <v>14</v>
      </c>
      <c r="D6" s="36" t="s">
        <v>118</v>
      </c>
    </row>
  </sheetData>
  <mergeCells count="1">
    <mergeCell ref="A1:D1"/>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D29"/>
  <sheetViews>
    <sheetView zoomScaleNormal="100" workbookViewId="0">
      <selection activeCell="E9" sqref="E9"/>
    </sheetView>
  </sheetViews>
  <sheetFormatPr defaultRowHeight="12.75"/>
  <cols>
    <col min="1" max="1" width="29" style="7" customWidth="1"/>
    <col min="2" max="2" width="7.140625" style="37" customWidth="1"/>
    <col min="3" max="3" width="9.28515625" style="4" customWidth="1"/>
    <col min="4" max="4" width="41.7109375" style="7" customWidth="1"/>
    <col min="5" max="256" width="9.140625" style="4"/>
    <col min="257" max="257" width="29" style="4" customWidth="1"/>
    <col min="258" max="258" width="7.140625" style="4" customWidth="1"/>
    <col min="259" max="259" width="9.28515625" style="4" customWidth="1"/>
    <col min="260" max="260" width="41.7109375" style="4" customWidth="1"/>
    <col min="261" max="512" width="9.140625" style="4"/>
    <col min="513" max="513" width="29" style="4" customWidth="1"/>
    <col min="514" max="514" width="7.140625" style="4" customWidth="1"/>
    <col min="515" max="515" width="9.28515625" style="4" customWidth="1"/>
    <col min="516" max="516" width="41.7109375" style="4" customWidth="1"/>
    <col min="517" max="768" width="9.140625" style="4"/>
    <col min="769" max="769" width="29" style="4" customWidth="1"/>
    <col min="770" max="770" width="7.140625" style="4" customWidth="1"/>
    <col min="771" max="771" width="9.28515625" style="4" customWidth="1"/>
    <col min="772" max="772" width="41.7109375" style="4" customWidth="1"/>
    <col min="773" max="1024" width="9.140625" style="4"/>
    <col min="1025" max="1025" width="29" style="4" customWidth="1"/>
    <col min="1026" max="1026" width="7.140625" style="4" customWidth="1"/>
    <col min="1027" max="1027" width="9.28515625" style="4" customWidth="1"/>
    <col min="1028" max="1028" width="41.7109375" style="4" customWidth="1"/>
    <col min="1029" max="1280" width="9.140625" style="4"/>
    <col min="1281" max="1281" width="29" style="4" customWidth="1"/>
    <col min="1282" max="1282" width="7.140625" style="4" customWidth="1"/>
    <col min="1283" max="1283" width="9.28515625" style="4" customWidth="1"/>
    <col min="1284" max="1284" width="41.7109375" style="4" customWidth="1"/>
    <col min="1285" max="1536" width="9.140625" style="4"/>
    <col min="1537" max="1537" width="29" style="4" customWidth="1"/>
    <col min="1538" max="1538" width="7.140625" style="4" customWidth="1"/>
    <col min="1539" max="1539" width="9.28515625" style="4" customWidth="1"/>
    <col min="1540" max="1540" width="41.7109375" style="4" customWidth="1"/>
    <col min="1541" max="1792" width="9.140625" style="4"/>
    <col min="1793" max="1793" width="29" style="4" customWidth="1"/>
    <col min="1794" max="1794" width="7.140625" style="4" customWidth="1"/>
    <col min="1795" max="1795" width="9.28515625" style="4" customWidth="1"/>
    <col min="1796" max="1796" width="41.7109375" style="4" customWidth="1"/>
    <col min="1797" max="2048" width="9.140625" style="4"/>
    <col min="2049" max="2049" width="29" style="4" customWidth="1"/>
    <col min="2050" max="2050" width="7.140625" style="4" customWidth="1"/>
    <col min="2051" max="2051" width="9.28515625" style="4" customWidth="1"/>
    <col min="2052" max="2052" width="41.7109375" style="4" customWidth="1"/>
    <col min="2053" max="2304" width="9.140625" style="4"/>
    <col min="2305" max="2305" width="29" style="4" customWidth="1"/>
    <col min="2306" max="2306" width="7.140625" style="4" customWidth="1"/>
    <col min="2307" max="2307" width="9.28515625" style="4" customWidth="1"/>
    <col min="2308" max="2308" width="41.7109375" style="4" customWidth="1"/>
    <col min="2309" max="2560" width="9.140625" style="4"/>
    <col min="2561" max="2561" width="29" style="4" customWidth="1"/>
    <col min="2562" max="2562" width="7.140625" style="4" customWidth="1"/>
    <col min="2563" max="2563" width="9.28515625" style="4" customWidth="1"/>
    <col min="2564" max="2564" width="41.7109375" style="4" customWidth="1"/>
    <col min="2565" max="2816" width="9.140625" style="4"/>
    <col min="2817" max="2817" width="29" style="4" customWidth="1"/>
    <col min="2818" max="2818" width="7.140625" style="4" customWidth="1"/>
    <col min="2819" max="2819" width="9.28515625" style="4" customWidth="1"/>
    <col min="2820" max="2820" width="41.7109375" style="4" customWidth="1"/>
    <col min="2821" max="3072" width="9.140625" style="4"/>
    <col min="3073" max="3073" width="29" style="4" customWidth="1"/>
    <col min="3074" max="3074" width="7.140625" style="4" customWidth="1"/>
    <col min="3075" max="3075" width="9.28515625" style="4" customWidth="1"/>
    <col min="3076" max="3076" width="41.7109375" style="4" customWidth="1"/>
    <col min="3077" max="3328" width="9.140625" style="4"/>
    <col min="3329" max="3329" width="29" style="4" customWidth="1"/>
    <col min="3330" max="3330" width="7.140625" style="4" customWidth="1"/>
    <col min="3331" max="3331" width="9.28515625" style="4" customWidth="1"/>
    <col min="3332" max="3332" width="41.7109375" style="4" customWidth="1"/>
    <col min="3333" max="3584" width="9.140625" style="4"/>
    <col min="3585" max="3585" width="29" style="4" customWidth="1"/>
    <col min="3586" max="3586" width="7.140625" style="4" customWidth="1"/>
    <col min="3587" max="3587" width="9.28515625" style="4" customWidth="1"/>
    <col min="3588" max="3588" width="41.7109375" style="4" customWidth="1"/>
    <col min="3589" max="3840" width="9.140625" style="4"/>
    <col min="3841" max="3841" width="29" style="4" customWidth="1"/>
    <col min="3842" max="3842" width="7.140625" style="4" customWidth="1"/>
    <col min="3843" max="3843" width="9.28515625" style="4" customWidth="1"/>
    <col min="3844" max="3844" width="41.7109375" style="4" customWidth="1"/>
    <col min="3845" max="4096" width="9.140625" style="4"/>
    <col min="4097" max="4097" width="29" style="4" customWidth="1"/>
    <col min="4098" max="4098" width="7.140625" style="4" customWidth="1"/>
    <col min="4099" max="4099" width="9.28515625" style="4" customWidth="1"/>
    <col min="4100" max="4100" width="41.7109375" style="4" customWidth="1"/>
    <col min="4101" max="4352" width="9.140625" style="4"/>
    <col min="4353" max="4353" width="29" style="4" customWidth="1"/>
    <col min="4354" max="4354" width="7.140625" style="4" customWidth="1"/>
    <col min="4355" max="4355" width="9.28515625" style="4" customWidth="1"/>
    <col min="4356" max="4356" width="41.7109375" style="4" customWidth="1"/>
    <col min="4357" max="4608" width="9.140625" style="4"/>
    <col min="4609" max="4609" width="29" style="4" customWidth="1"/>
    <col min="4610" max="4610" width="7.140625" style="4" customWidth="1"/>
    <col min="4611" max="4611" width="9.28515625" style="4" customWidth="1"/>
    <col min="4612" max="4612" width="41.7109375" style="4" customWidth="1"/>
    <col min="4613" max="4864" width="9.140625" style="4"/>
    <col min="4865" max="4865" width="29" style="4" customWidth="1"/>
    <col min="4866" max="4866" width="7.140625" style="4" customWidth="1"/>
    <col min="4867" max="4867" width="9.28515625" style="4" customWidth="1"/>
    <col min="4868" max="4868" width="41.7109375" style="4" customWidth="1"/>
    <col min="4869" max="5120" width="9.140625" style="4"/>
    <col min="5121" max="5121" width="29" style="4" customWidth="1"/>
    <col min="5122" max="5122" width="7.140625" style="4" customWidth="1"/>
    <col min="5123" max="5123" width="9.28515625" style="4" customWidth="1"/>
    <col min="5124" max="5124" width="41.7109375" style="4" customWidth="1"/>
    <col min="5125" max="5376" width="9.140625" style="4"/>
    <col min="5377" max="5377" width="29" style="4" customWidth="1"/>
    <col min="5378" max="5378" width="7.140625" style="4" customWidth="1"/>
    <col min="5379" max="5379" width="9.28515625" style="4" customWidth="1"/>
    <col min="5380" max="5380" width="41.7109375" style="4" customWidth="1"/>
    <col min="5381" max="5632" width="9.140625" style="4"/>
    <col min="5633" max="5633" width="29" style="4" customWidth="1"/>
    <col min="5634" max="5634" width="7.140625" style="4" customWidth="1"/>
    <col min="5635" max="5635" width="9.28515625" style="4" customWidth="1"/>
    <col min="5636" max="5636" width="41.7109375" style="4" customWidth="1"/>
    <col min="5637" max="5888" width="9.140625" style="4"/>
    <col min="5889" max="5889" width="29" style="4" customWidth="1"/>
    <col min="5890" max="5890" width="7.140625" style="4" customWidth="1"/>
    <col min="5891" max="5891" width="9.28515625" style="4" customWidth="1"/>
    <col min="5892" max="5892" width="41.7109375" style="4" customWidth="1"/>
    <col min="5893" max="6144" width="9.140625" style="4"/>
    <col min="6145" max="6145" width="29" style="4" customWidth="1"/>
    <col min="6146" max="6146" width="7.140625" style="4" customWidth="1"/>
    <col min="6147" max="6147" width="9.28515625" style="4" customWidth="1"/>
    <col min="6148" max="6148" width="41.7109375" style="4" customWidth="1"/>
    <col min="6149" max="6400" width="9.140625" style="4"/>
    <col min="6401" max="6401" width="29" style="4" customWidth="1"/>
    <col min="6402" max="6402" width="7.140625" style="4" customWidth="1"/>
    <col min="6403" max="6403" width="9.28515625" style="4" customWidth="1"/>
    <col min="6404" max="6404" width="41.7109375" style="4" customWidth="1"/>
    <col min="6405" max="6656" width="9.140625" style="4"/>
    <col min="6657" max="6657" width="29" style="4" customWidth="1"/>
    <col min="6658" max="6658" width="7.140625" style="4" customWidth="1"/>
    <col min="6659" max="6659" width="9.28515625" style="4" customWidth="1"/>
    <col min="6660" max="6660" width="41.7109375" style="4" customWidth="1"/>
    <col min="6661" max="6912" width="9.140625" style="4"/>
    <col min="6913" max="6913" width="29" style="4" customWidth="1"/>
    <col min="6914" max="6914" width="7.140625" style="4" customWidth="1"/>
    <col min="6915" max="6915" width="9.28515625" style="4" customWidth="1"/>
    <col min="6916" max="6916" width="41.7109375" style="4" customWidth="1"/>
    <col min="6917" max="7168" width="9.140625" style="4"/>
    <col min="7169" max="7169" width="29" style="4" customWidth="1"/>
    <col min="7170" max="7170" width="7.140625" style="4" customWidth="1"/>
    <col min="7171" max="7171" width="9.28515625" style="4" customWidth="1"/>
    <col min="7172" max="7172" width="41.7109375" style="4" customWidth="1"/>
    <col min="7173" max="7424" width="9.140625" style="4"/>
    <col min="7425" max="7425" width="29" style="4" customWidth="1"/>
    <col min="7426" max="7426" width="7.140625" style="4" customWidth="1"/>
    <col min="7427" max="7427" width="9.28515625" style="4" customWidth="1"/>
    <col min="7428" max="7428" width="41.7109375" style="4" customWidth="1"/>
    <col min="7429" max="7680" width="9.140625" style="4"/>
    <col min="7681" max="7681" width="29" style="4" customWidth="1"/>
    <col min="7682" max="7682" width="7.140625" style="4" customWidth="1"/>
    <col min="7683" max="7683" width="9.28515625" style="4" customWidth="1"/>
    <col min="7684" max="7684" width="41.7109375" style="4" customWidth="1"/>
    <col min="7685" max="7936" width="9.140625" style="4"/>
    <col min="7937" max="7937" width="29" style="4" customWidth="1"/>
    <col min="7938" max="7938" width="7.140625" style="4" customWidth="1"/>
    <col min="7939" max="7939" width="9.28515625" style="4" customWidth="1"/>
    <col min="7940" max="7940" width="41.7109375" style="4" customWidth="1"/>
    <col min="7941" max="8192" width="9.140625" style="4"/>
    <col min="8193" max="8193" width="29" style="4" customWidth="1"/>
    <col min="8194" max="8194" width="7.140625" style="4" customWidth="1"/>
    <col min="8195" max="8195" width="9.28515625" style="4" customWidth="1"/>
    <col min="8196" max="8196" width="41.7109375" style="4" customWidth="1"/>
    <col min="8197" max="8448" width="9.140625" style="4"/>
    <col min="8449" max="8449" width="29" style="4" customWidth="1"/>
    <col min="8450" max="8450" width="7.140625" style="4" customWidth="1"/>
    <col min="8451" max="8451" width="9.28515625" style="4" customWidth="1"/>
    <col min="8452" max="8452" width="41.7109375" style="4" customWidth="1"/>
    <col min="8453" max="8704" width="9.140625" style="4"/>
    <col min="8705" max="8705" width="29" style="4" customWidth="1"/>
    <col min="8706" max="8706" width="7.140625" style="4" customWidth="1"/>
    <col min="8707" max="8707" width="9.28515625" style="4" customWidth="1"/>
    <col min="8708" max="8708" width="41.7109375" style="4" customWidth="1"/>
    <col min="8709" max="8960" width="9.140625" style="4"/>
    <col min="8961" max="8961" width="29" style="4" customWidth="1"/>
    <col min="8962" max="8962" width="7.140625" style="4" customWidth="1"/>
    <col min="8963" max="8963" width="9.28515625" style="4" customWidth="1"/>
    <col min="8964" max="8964" width="41.7109375" style="4" customWidth="1"/>
    <col min="8965" max="9216" width="9.140625" style="4"/>
    <col min="9217" max="9217" width="29" style="4" customWidth="1"/>
    <col min="9218" max="9218" width="7.140625" style="4" customWidth="1"/>
    <col min="9219" max="9219" width="9.28515625" style="4" customWidth="1"/>
    <col min="9220" max="9220" width="41.7109375" style="4" customWidth="1"/>
    <col min="9221" max="9472" width="9.140625" style="4"/>
    <col min="9473" max="9473" width="29" style="4" customWidth="1"/>
    <col min="9474" max="9474" width="7.140625" style="4" customWidth="1"/>
    <col min="9475" max="9475" width="9.28515625" style="4" customWidth="1"/>
    <col min="9476" max="9476" width="41.7109375" style="4" customWidth="1"/>
    <col min="9477" max="9728" width="9.140625" style="4"/>
    <col min="9729" max="9729" width="29" style="4" customWidth="1"/>
    <col min="9730" max="9730" width="7.140625" style="4" customWidth="1"/>
    <col min="9731" max="9731" width="9.28515625" style="4" customWidth="1"/>
    <col min="9732" max="9732" width="41.7109375" style="4" customWidth="1"/>
    <col min="9733" max="9984" width="9.140625" style="4"/>
    <col min="9985" max="9985" width="29" style="4" customWidth="1"/>
    <col min="9986" max="9986" width="7.140625" style="4" customWidth="1"/>
    <col min="9987" max="9987" width="9.28515625" style="4" customWidth="1"/>
    <col min="9988" max="9988" width="41.7109375" style="4" customWidth="1"/>
    <col min="9989" max="10240" width="9.140625" style="4"/>
    <col min="10241" max="10241" width="29" style="4" customWidth="1"/>
    <col min="10242" max="10242" width="7.140625" style="4" customWidth="1"/>
    <col min="10243" max="10243" width="9.28515625" style="4" customWidth="1"/>
    <col min="10244" max="10244" width="41.7109375" style="4" customWidth="1"/>
    <col min="10245" max="10496" width="9.140625" style="4"/>
    <col min="10497" max="10497" width="29" style="4" customWidth="1"/>
    <col min="10498" max="10498" width="7.140625" style="4" customWidth="1"/>
    <col min="10499" max="10499" width="9.28515625" style="4" customWidth="1"/>
    <col min="10500" max="10500" width="41.7109375" style="4" customWidth="1"/>
    <col min="10501" max="10752" width="9.140625" style="4"/>
    <col min="10753" max="10753" width="29" style="4" customWidth="1"/>
    <col min="10754" max="10754" width="7.140625" style="4" customWidth="1"/>
    <col min="10755" max="10755" width="9.28515625" style="4" customWidth="1"/>
    <col min="10756" max="10756" width="41.7109375" style="4" customWidth="1"/>
    <col min="10757" max="11008" width="9.140625" style="4"/>
    <col min="11009" max="11009" width="29" style="4" customWidth="1"/>
    <col min="11010" max="11010" width="7.140625" style="4" customWidth="1"/>
    <col min="11011" max="11011" width="9.28515625" style="4" customWidth="1"/>
    <col min="11012" max="11012" width="41.7109375" style="4" customWidth="1"/>
    <col min="11013" max="11264" width="9.140625" style="4"/>
    <col min="11265" max="11265" width="29" style="4" customWidth="1"/>
    <col min="11266" max="11266" width="7.140625" style="4" customWidth="1"/>
    <col min="11267" max="11267" width="9.28515625" style="4" customWidth="1"/>
    <col min="11268" max="11268" width="41.7109375" style="4" customWidth="1"/>
    <col min="11269" max="11520" width="9.140625" style="4"/>
    <col min="11521" max="11521" width="29" style="4" customWidth="1"/>
    <col min="11522" max="11522" width="7.140625" style="4" customWidth="1"/>
    <col min="11523" max="11523" width="9.28515625" style="4" customWidth="1"/>
    <col min="11524" max="11524" width="41.7109375" style="4" customWidth="1"/>
    <col min="11525" max="11776" width="9.140625" style="4"/>
    <col min="11777" max="11777" width="29" style="4" customWidth="1"/>
    <col min="11778" max="11778" width="7.140625" style="4" customWidth="1"/>
    <col min="11779" max="11779" width="9.28515625" style="4" customWidth="1"/>
    <col min="11780" max="11780" width="41.7109375" style="4" customWidth="1"/>
    <col min="11781" max="12032" width="9.140625" style="4"/>
    <col min="12033" max="12033" width="29" style="4" customWidth="1"/>
    <col min="12034" max="12034" width="7.140625" style="4" customWidth="1"/>
    <col min="12035" max="12035" width="9.28515625" style="4" customWidth="1"/>
    <col min="12036" max="12036" width="41.7109375" style="4" customWidth="1"/>
    <col min="12037" max="12288" width="9.140625" style="4"/>
    <col min="12289" max="12289" width="29" style="4" customWidth="1"/>
    <col min="12290" max="12290" width="7.140625" style="4" customWidth="1"/>
    <col min="12291" max="12291" width="9.28515625" style="4" customWidth="1"/>
    <col min="12292" max="12292" width="41.7109375" style="4" customWidth="1"/>
    <col min="12293" max="12544" width="9.140625" style="4"/>
    <col min="12545" max="12545" width="29" style="4" customWidth="1"/>
    <col min="12546" max="12546" width="7.140625" style="4" customWidth="1"/>
    <col min="12547" max="12547" width="9.28515625" style="4" customWidth="1"/>
    <col min="12548" max="12548" width="41.7109375" style="4" customWidth="1"/>
    <col min="12549" max="12800" width="9.140625" style="4"/>
    <col min="12801" max="12801" width="29" style="4" customWidth="1"/>
    <col min="12802" max="12802" width="7.140625" style="4" customWidth="1"/>
    <col min="12803" max="12803" width="9.28515625" style="4" customWidth="1"/>
    <col min="12804" max="12804" width="41.7109375" style="4" customWidth="1"/>
    <col min="12805" max="13056" width="9.140625" style="4"/>
    <col min="13057" max="13057" width="29" style="4" customWidth="1"/>
    <col min="13058" max="13058" width="7.140625" style="4" customWidth="1"/>
    <col min="13059" max="13059" width="9.28515625" style="4" customWidth="1"/>
    <col min="13060" max="13060" width="41.7109375" style="4" customWidth="1"/>
    <col min="13061" max="13312" width="9.140625" style="4"/>
    <col min="13313" max="13313" width="29" style="4" customWidth="1"/>
    <col min="13314" max="13314" width="7.140625" style="4" customWidth="1"/>
    <col min="13315" max="13315" width="9.28515625" style="4" customWidth="1"/>
    <col min="13316" max="13316" width="41.7109375" style="4" customWidth="1"/>
    <col min="13317" max="13568" width="9.140625" style="4"/>
    <col min="13569" max="13569" width="29" style="4" customWidth="1"/>
    <col min="13570" max="13570" width="7.140625" style="4" customWidth="1"/>
    <col min="13571" max="13571" width="9.28515625" style="4" customWidth="1"/>
    <col min="13572" max="13572" width="41.7109375" style="4" customWidth="1"/>
    <col min="13573" max="13824" width="9.140625" style="4"/>
    <col min="13825" max="13825" width="29" style="4" customWidth="1"/>
    <col min="13826" max="13826" width="7.140625" style="4" customWidth="1"/>
    <col min="13827" max="13827" width="9.28515625" style="4" customWidth="1"/>
    <col min="13828" max="13828" width="41.7109375" style="4" customWidth="1"/>
    <col min="13829" max="14080" width="9.140625" style="4"/>
    <col min="14081" max="14081" width="29" style="4" customWidth="1"/>
    <col min="14082" max="14082" width="7.140625" style="4" customWidth="1"/>
    <col min="14083" max="14083" width="9.28515625" style="4" customWidth="1"/>
    <col min="14084" max="14084" width="41.7109375" style="4" customWidth="1"/>
    <col min="14085" max="14336" width="9.140625" style="4"/>
    <col min="14337" max="14337" width="29" style="4" customWidth="1"/>
    <col min="14338" max="14338" width="7.140625" style="4" customWidth="1"/>
    <col min="14339" max="14339" width="9.28515625" style="4" customWidth="1"/>
    <col min="14340" max="14340" width="41.7109375" style="4" customWidth="1"/>
    <col min="14341" max="14592" width="9.140625" style="4"/>
    <col min="14593" max="14593" width="29" style="4" customWidth="1"/>
    <col min="14594" max="14594" width="7.140625" style="4" customWidth="1"/>
    <col min="14595" max="14595" width="9.28515625" style="4" customWidth="1"/>
    <col min="14596" max="14596" width="41.7109375" style="4" customWidth="1"/>
    <col min="14597" max="14848" width="9.140625" style="4"/>
    <col min="14849" max="14849" width="29" style="4" customWidth="1"/>
    <col min="14850" max="14850" width="7.140625" style="4" customWidth="1"/>
    <col min="14851" max="14851" width="9.28515625" style="4" customWidth="1"/>
    <col min="14852" max="14852" width="41.7109375" style="4" customWidth="1"/>
    <col min="14853" max="15104" width="9.140625" style="4"/>
    <col min="15105" max="15105" width="29" style="4" customWidth="1"/>
    <col min="15106" max="15106" width="7.140625" style="4" customWidth="1"/>
    <col min="15107" max="15107" width="9.28515625" style="4" customWidth="1"/>
    <col min="15108" max="15108" width="41.7109375" style="4" customWidth="1"/>
    <col min="15109" max="15360" width="9.140625" style="4"/>
    <col min="15361" max="15361" width="29" style="4" customWidth="1"/>
    <col min="15362" max="15362" width="7.140625" style="4" customWidth="1"/>
    <col min="15363" max="15363" width="9.28515625" style="4" customWidth="1"/>
    <col min="15364" max="15364" width="41.7109375" style="4" customWidth="1"/>
    <col min="15365" max="15616" width="9.140625" style="4"/>
    <col min="15617" max="15617" width="29" style="4" customWidth="1"/>
    <col min="15618" max="15618" width="7.140625" style="4" customWidth="1"/>
    <col min="15619" max="15619" width="9.28515625" style="4" customWidth="1"/>
    <col min="15620" max="15620" width="41.7109375" style="4" customWidth="1"/>
    <col min="15621" max="15872" width="9.140625" style="4"/>
    <col min="15873" max="15873" width="29" style="4" customWidth="1"/>
    <col min="15874" max="15874" width="7.140625" style="4" customWidth="1"/>
    <col min="15875" max="15875" width="9.28515625" style="4" customWidth="1"/>
    <col min="15876" max="15876" width="41.7109375" style="4" customWidth="1"/>
    <col min="15877" max="16128" width="9.140625" style="4"/>
    <col min="16129" max="16129" width="29" style="4" customWidth="1"/>
    <col min="16130" max="16130" width="7.140625" style="4" customWidth="1"/>
    <col min="16131" max="16131" width="9.28515625" style="4" customWidth="1"/>
    <col min="16132" max="16132" width="41.7109375" style="4" customWidth="1"/>
    <col min="16133" max="16384" width="9.140625" style="4"/>
  </cols>
  <sheetData>
    <row r="1" spans="1:4" ht="14.25" customHeight="1">
      <c r="A1" s="57" t="s">
        <v>147</v>
      </c>
      <c r="B1" s="58"/>
      <c r="C1" s="58"/>
      <c r="D1" s="59"/>
    </row>
    <row r="2" spans="1:4">
      <c r="A2" s="30" t="s">
        <v>1</v>
      </c>
      <c r="B2" s="31" t="s">
        <v>0</v>
      </c>
      <c r="C2" s="31" t="s">
        <v>63</v>
      </c>
      <c r="D2" s="32" t="s">
        <v>10</v>
      </c>
    </row>
    <row r="3" spans="1:4">
      <c r="A3" s="36"/>
      <c r="B3" s="38"/>
      <c r="C3" s="38"/>
      <c r="D3" s="39"/>
    </row>
    <row r="4" spans="1:4" ht="30">
      <c r="A4" s="40" t="s">
        <v>3</v>
      </c>
      <c r="B4" s="41">
        <f>ROUND(AVERAGE(B5:B9),0)</f>
        <v>0</v>
      </c>
      <c r="C4" s="42"/>
      <c r="D4" s="43"/>
    </row>
    <row r="5" spans="1:4" ht="114.75">
      <c r="A5" s="34" t="s">
        <v>23</v>
      </c>
      <c r="B5" s="5">
        <v>2</v>
      </c>
      <c r="C5" s="44" t="s">
        <v>41</v>
      </c>
      <c r="D5" s="36" t="s">
        <v>125</v>
      </c>
    </row>
    <row r="6" spans="1:4" ht="45">
      <c r="A6" s="34" t="s">
        <v>24</v>
      </c>
      <c r="B6" s="5">
        <v>0</v>
      </c>
      <c r="C6" s="44" t="s">
        <v>42</v>
      </c>
      <c r="D6" s="36" t="s">
        <v>133</v>
      </c>
    </row>
    <row r="7" spans="1:4" ht="75">
      <c r="A7" s="34" t="s">
        <v>25</v>
      </c>
      <c r="B7" s="5">
        <v>0</v>
      </c>
      <c r="C7" s="44" t="s">
        <v>43</v>
      </c>
      <c r="D7" s="36" t="s">
        <v>132</v>
      </c>
    </row>
    <row r="8" spans="1:4" ht="45">
      <c r="A8" s="34" t="s">
        <v>26</v>
      </c>
      <c r="B8" s="5">
        <v>0</v>
      </c>
      <c r="C8" s="44" t="s">
        <v>44</v>
      </c>
      <c r="D8" s="36" t="s">
        <v>127</v>
      </c>
    </row>
    <row r="9" spans="1:4" ht="60">
      <c r="A9" s="34" t="s">
        <v>70</v>
      </c>
      <c r="B9" s="5">
        <v>0</v>
      </c>
      <c r="C9" s="44" t="s">
        <v>45</v>
      </c>
      <c r="D9" s="36" t="s">
        <v>136</v>
      </c>
    </row>
    <row r="10" spans="1:4" ht="45">
      <c r="A10" s="40" t="s">
        <v>38</v>
      </c>
      <c r="B10" s="41">
        <f>ROUND(AVERAGE(B11:B14),0)</f>
        <v>0</v>
      </c>
      <c r="C10" s="42"/>
      <c r="D10" s="43"/>
    </row>
    <row r="11" spans="1:4" ht="51">
      <c r="A11" s="34" t="s">
        <v>27</v>
      </c>
      <c r="B11" s="5">
        <v>0</v>
      </c>
      <c r="C11" s="44" t="s">
        <v>46</v>
      </c>
      <c r="D11" s="36" t="s">
        <v>119</v>
      </c>
    </row>
    <row r="12" spans="1:4" ht="105">
      <c r="A12" s="34" t="s">
        <v>28</v>
      </c>
      <c r="B12" s="5">
        <v>0</v>
      </c>
      <c r="C12" s="44" t="s">
        <v>47</v>
      </c>
      <c r="D12" s="36" t="s">
        <v>136</v>
      </c>
    </row>
    <row r="13" spans="1:4" ht="45">
      <c r="A13" s="34" t="s">
        <v>26</v>
      </c>
      <c r="B13" s="5">
        <v>0</v>
      </c>
      <c r="C13" s="44" t="s">
        <v>48</v>
      </c>
      <c r="D13" s="36" t="s">
        <v>136</v>
      </c>
    </row>
    <row r="14" spans="1:4" ht="75">
      <c r="A14" s="34" t="s">
        <v>71</v>
      </c>
      <c r="B14" s="5">
        <v>0</v>
      </c>
      <c r="C14" s="44" t="s">
        <v>49</v>
      </c>
      <c r="D14" s="36" t="s">
        <v>136</v>
      </c>
    </row>
    <row r="15" spans="1:4" s="45" customFormat="1" ht="30">
      <c r="A15" s="40" t="s">
        <v>39</v>
      </c>
      <c r="B15" s="41">
        <f>ROUND(AVERAGE(B16:B19),0)</f>
        <v>0</v>
      </c>
      <c r="C15" s="42"/>
      <c r="D15" s="43"/>
    </row>
    <row r="16" spans="1:4" ht="60">
      <c r="A16" s="34" t="s">
        <v>105</v>
      </c>
      <c r="B16" s="5">
        <v>0</v>
      </c>
      <c r="C16" s="44" t="s">
        <v>50</v>
      </c>
      <c r="D16" s="36" t="s">
        <v>126</v>
      </c>
    </row>
    <row r="17" spans="1:4" ht="195">
      <c r="A17" s="34" t="s">
        <v>106</v>
      </c>
      <c r="B17" s="5">
        <v>0</v>
      </c>
      <c r="C17" s="44" t="s">
        <v>51</v>
      </c>
      <c r="D17" s="36" t="s">
        <v>138</v>
      </c>
    </row>
    <row r="18" spans="1:4" ht="60">
      <c r="A18" s="34" t="s">
        <v>29</v>
      </c>
      <c r="B18" s="5">
        <v>0</v>
      </c>
      <c r="C18" s="44" t="s">
        <v>52</v>
      </c>
      <c r="D18" s="36" t="s">
        <v>138</v>
      </c>
    </row>
    <row r="19" spans="1:4" ht="105">
      <c r="A19" s="34" t="s">
        <v>30</v>
      </c>
      <c r="B19" s="5">
        <v>0</v>
      </c>
      <c r="C19" s="44" t="s">
        <v>53</v>
      </c>
      <c r="D19" s="36" t="s">
        <v>136</v>
      </c>
    </row>
    <row r="20" spans="1:4" ht="15">
      <c r="A20" s="40" t="s">
        <v>40</v>
      </c>
      <c r="B20" s="41">
        <f>ROUND(AVERAGE(B21:B29),0)</f>
        <v>1</v>
      </c>
      <c r="C20" s="42"/>
      <c r="D20" s="43"/>
    </row>
    <row r="21" spans="1:4" ht="60">
      <c r="A21" s="34" t="s">
        <v>107</v>
      </c>
      <c r="B21" s="5">
        <v>3</v>
      </c>
      <c r="C21" s="44" t="s">
        <v>54</v>
      </c>
      <c r="D21" s="36" t="s">
        <v>120</v>
      </c>
    </row>
    <row r="22" spans="1:4" ht="63.75">
      <c r="A22" s="34" t="s">
        <v>31</v>
      </c>
      <c r="B22" s="5">
        <v>2</v>
      </c>
      <c r="C22" s="44" t="s">
        <v>55</v>
      </c>
      <c r="D22" s="36" t="s">
        <v>121</v>
      </c>
    </row>
    <row r="23" spans="1:4" ht="60">
      <c r="A23" s="34" t="s">
        <v>32</v>
      </c>
      <c r="B23" s="5">
        <v>0</v>
      </c>
      <c r="C23" s="44" t="s">
        <v>56</v>
      </c>
      <c r="D23" s="36" t="s">
        <v>136</v>
      </c>
    </row>
    <row r="24" spans="1:4" ht="90">
      <c r="A24" s="34" t="s">
        <v>33</v>
      </c>
      <c r="B24" s="5">
        <v>0</v>
      </c>
      <c r="C24" s="44" t="s">
        <v>57</v>
      </c>
      <c r="D24" s="36" t="s">
        <v>136</v>
      </c>
    </row>
    <row r="25" spans="1:4" ht="75">
      <c r="A25" s="34" t="s">
        <v>34</v>
      </c>
      <c r="B25" s="5">
        <v>0</v>
      </c>
      <c r="C25" s="44" t="s">
        <v>58</v>
      </c>
      <c r="D25" s="36" t="s">
        <v>136</v>
      </c>
    </row>
    <row r="26" spans="1:4" ht="45">
      <c r="A26" s="34" t="s">
        <v>110</v>
      </c>
      <c r="B26" s="5">
        <v>0</v>
      </c>
      <c r="C26" s="44" t="s">
        <v>59</v>
      </c>
      <c r="D26" s="36" t="s">
        <v>130</v>
      </c>
    </row>
    <row r="27" spans="1:4" ht="60">
      <c r="A27" s="34" t="s">
        <v>35</v>
      </c>
      <c r="B27" s="5">
        <v>0</v>
      </c>
      <c r="C27" s="44" t="s">
        <v>60</v>
      </c>
      <c r="D27" s="36" t="s">
        <v>129</v>
      </c>
    </row>
    <row r="28" spans="1:4" ht="60">
      <c r="A28" s="34" t="s">
        <v>36</v>
      </c>
      <c r="B28" s="5">
        <v>2</v>
      </c>
      <c r="C28" s="44" t="s">
        <v>61</v>
      </c>
      <c r="D28" s="36" t="s">
        <v>137</v>
      </c>
    </row>
    <row r="29" spans="1:4" ht="76.5">
      <c r="A29" s="34" t="s">
        <v>37</v>
      </c>
      <c r="B29" s="5">
        <v>1</v>
      </c>
      <c r="C29" s="44" t="s">
        <v>62</v>
      </c>
      <c r="D29" s="36" t="s">
        <v>128</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D6"/>
  <sheetViews>
    <sheetView workbookViewId="0">
      <selection activeCell="G5" sqref="G5"/>
    </sheetView>
  </sheetViews>
  <sheetFormatPr defaultRowHeight="12.75"/>
  <cols>
    <col min="1" max="1" width="28.7109375" style="4" customWidth="1"/>
    <col min="2" max="2" width="5.85546875" style="4" customWidth="1"/>
    <col min="3" max="3" width="9.28515625" style="4" customWidth="1"/>
    <col min="4" max="4" width="40.28515625" style="7" customWidth="1"/>
    <col min="5" max="256" width="9.140625" style="4"/>
    <col min="257" max="257" width="28.7109375" style="4" customWidth="1"/>
    <col min="258" max="258" width="5.85546875" style="4" customWidth="1"/>
    <col min="259" max="259" width="9.28515625" style="4" customWidth="1"/>
    <col min="260" max="260" width="40.28515625" style="4" customWidth="1"/>
    <col min="261" max="512" width="9.140625" style="4"/>
    <col min="513" max="513" width="28.7109375" style="4" customWidth="1"/>
    <col min="514" max="514" width="5.85546875" style="4" customWidth="1"/>
    <col min="515" max="515" width="9.28515625" style="4" customWidth="1"/>
    <col min="516" max="516" width="40.28515625" style="4" customWidth="1"/>
    <col min="517" max="768" width="9.140625" style="4"/>
    <col min="769" max="769" width="28.7109375" style="4" customWidth="1"/>
    <col min="770" max="770" width="5.85546875" style="4" customWidth="1"/>
    <col min="771" max="771" width="9.28515625" style="4" customWidth="1"/>
    <col min="772" max="772" width="40.28515625" style="4" customWidth="1"/>
    <col min="773" max="1024" width="9.140625" style="4"/>
    <col min="1025" max="1025" width="28.7109375" style="4" customWidth="1"/>
    <col min="1026" max="1026" width="5.85546875" style="4" customWidth="1"/>
    <col min="1027" max="1027" width="9.28515625" style="4" customWidth="1"/>
    <col min="1028" max="1028" width="40.28515625" style="4" customWidth="1"/>
    <col min="1029" max="1280" width="9.140625" style="4"/>
    <col min="1281" max="1281" width="28.7109375" style="4" customWidth="1"/>
    <col min="1282" max="1282" width="5.85546875" style="4" customWidth="1"/>
    <col min="1283" max="1283" width="9.28515625" style="4" customWidth="1"/>
    <col min="1284" max="1284" width="40.28515625" style="4" customWidth="1"/>
    <col min="1285" max="1536" width="9.140625" style="4"/>
    <col min="1537" max="1537" width="28.7109375" style="4" customWidth="1"/>
    <col min="1538" max="1538" width="5.85546875" style="4" customWidth="1"/>
    <col min="1539" max="1539" width="9.28515625" style="4" customWidth="1"/>
    <col min="1540" max="1540" width="40.28515625" style="4" customWidth="1"/>
    <col min="1541" max="1792" width="9.140625" style="4"/>
    <col min="1793" max="1793" width="28.7109375" style="4" customWidth="1"/>
    <col min="1794" max="1794" width="5.85546875" style="4" customWidth="1"/>
    <col min="1795" max="1795" width="9.28515625" style="4" customWidth="1"/>
    <col min="1796" max="1796" width="40.28515625" style="4" customWidth="1"/>
    <col min="1797" max="2048" width="9.140625" style="4"/>
    <col min="2049" max="2049" width="28.7109375" style="4" customWidth="1"/>
    <col min="2050" max="2050" width="5.85546875" style="4" customWidth="1"/>
    <col min="2051" max="2051" width="9.28515625" style="4" customWidth="1"/>
    <col min="2052" max="2052" width="40.28515625" style="4" customWidth="1"/>
    <col min="2053" max="2304" width="9.140625" style="4"/>
    <col min="2305" max="2305" width="28.7109375" style="4" customWidth="1"/>
    <col min="2306" max="2306" width="5.85546875" style="4" customWidth="1"/>
    <col min="2307" max="2307" width="9.28515625" style="4" customWidth="1"/>
    <col min="2308" max="2308" width="40.28515625" style="4" customWidth="1"/>
    <col min="2309" max="2560" width="9.140625" style="4"/>
    <col min="2561" max="2561" width="28.7109375" style="4" customWidth="1"/>
    <col min="2562" max="2562" width="5.85546875" style="4" customWidth="1"/>
    <col min="2563" max="2563" width="9.28515625" style="4" customWidth="1"/>
    <col min="2564" max="2564" width="40.28515625" style="4" customWidth="1"/>
    <col min="2565" max="2816" width="9.140625" style="4"/>
    <col min="2817" max="2817" width="28.7109375" style="4" customWidth="1"/>
    <col min="2818" max="2818" width="5.85546875" style="4" customWidth="1"/>
    <col min="2819" max="2819" width="9.28515625" style="4" customWidth="1"/>
    <col min="2820" max="2820" width="40.28515625" style="4" customWidth="1"/>
    <col min="2821" max="3072" width="9.140625" style="4"/>
    <col min="3073" max="3073" width="28.7109375" style="4" customWidth="1"/>
    <col min="3074" max="3074" width="5.85546875" style="4" customWidth="1"/>
    <col min="3075" max="3075" width="9.28515625" style="4" customWidth="1"/>
    <col min="3076" max="3076" width="40.28515625" style="4" customWidth="1"/>
    <col min="3077" max="3328" width="9.140625" style="4"/>
    <col min="3329" max="3329" width="28.7109375" style="4" customWidth="1"/>
    <col min="3330" max="3330" width="5.85546875" style="4" customWidth="1"/>
    <col min="3331" max="3331" width="9.28515625" style="4" customWidth="1"/>
    <col min="3332" max="3332" width="40.28515625" style="4" customWidth="1"/>
    <col min="3333" max="3584" width="9.140625" style="4"/>
    <col min="3585" max="3585" width="28.7109375" style="4" customWidth="1"/>
    <col min="3586" max="3586" width="5.85546875" style="4" customWidth="1"/>
    <col min="3587" max="3587" width="9.28515625" style="4" customWidth="1"/>
    <col min="3588" max="3588" width="40.28515625" style="4" customWidth="1"/>
    <col min="3589" max="3840" width="9.140625" style="4"/>
    <col min="3841" max="3841" width="28.7109375" style="4" customWidth="1"/>
    <col min="3842" max="3842" width="5.85546875" style="4" customWidth="1"/>
    <col min="3843" max="3843" width="9.28515625" style="4" customWidth="1"/>
    <col min="3844" max="3844" width="40.28515625" style="4" customWidth="1"/>
    <col min="3845" max="4096" width="9.140625" style="4"/>
    <col min="4097" max="4097" width="28.7109375" style="4" customWidth="1"/>
    <col min="4098" max="4098" width="5.85546875" style="4" customWidth="1"/>
    <col min="4099" max="4099" width="9.28515625" style="4" customWidth="1"/>
    <col min="4100" max="4100" width="40.28515625" style="4" customWidth="1"/>
    <col min="4101" max="4352" width="9.140625" style="4"/>
    <col min="4353" max="4353" width="28.7109375" style="4" customWidth="1"/>
    <col min="4354" max="4354" width="5.85546875" style="4" customWidth="1"/>
    <col min="4355" max="4355" width="9.28515625" style="4" customWidth="1"/>
    <col min="4356" max="4356" width="40.28515625" style="4" customWidth="1"/>
    <col min="4357" max="4608" width="9.140625" style="4"/>
    <col min="4609" max="4609" width="28.7109375" style="4" customWidth="1"/>
    <col min="4610" max="4610" width="5.85546875" style="4" customWidth="1"/>
    <col min="4611" max="4611" width="9.28515625" style="4" customWidth="1"/>
    <col min="4612" max="4612" width="40.28515625" style="4" customWidth="1"/>
    <col min="4613" max="4864" width="9.140625" style="4"/>
    <col min="4865" max="4865" width="28.7109375" style="4" customWidth="1"/>
    <col min="4866" max="4866" width="5.85546875" style="4" customWidth="1"/>
    <col min="4867" max="4867" width="9.28515625" style="4" customWidth="1"/>
    <col min="4868" max="4868" width="40.28515625" style="4" customWidth="1"/>
    <col min="4869" max="5120" width="9.140625" style="4"/>
    <col min="5121" max="5121" width="28.7109375" style="4" customWidth="1"/>
    <col min="5122" max="5122" width="5.85546875" style="4" customWidth="1"/>
    <col min="5123" max="5123" width="9.28515625" style="4" customWidth="1"/>
    <col min="5124" max="5124" width="40.28515625" style="4" customWidth="1"/>
    <col min="5125" max="5376" width="9.140625" style="4"/>
    <col min="5377" max="5377" width="28.7109375" style="4" customWidth="1"/>
    <col min="5378" max="5378" width="5.85546875" style="4" customWidth="1"/>
    <col min="5379" max="5379" width="9.28515625" style="4" customWidth="1"/>
    <col min="5380" max="5380" width="40.28515625" style="4" customWidth="1"/>
    <col min="5381" max="5632" width="9.140625" style="4"/>
    <col min="5633" max="5633" width="28.7109375" style="4" customWidth="1"/>
    <col min="5634" max="5634" width="5.85546875" style="4" customWidth="1"/>
    <col min="5635" max="5635" width="9.28515625" style="4" customWidth="1"/>
    <col min="5636" max="5636" width="40.28515625" style="4" customWidth="1"/>
    <col min="5637" max="5888" width="9.140625" style="4"/>
    <col min="5889" max="5889" width="28.7109375" style="4" customWidth="1"/>
    <col min="5890" max="5890" width="5.85546875" style="4" customWidth="1"/>
    <col min="5891" max="5891" width="9.28515625" style="4" customWidth="1"/>
    <col min="5892" max="5892" width="40.28515625" style="4" customWidth="1"/>
    <col min="5893" max="6144" width="9.140625" style="4"/>
    <col min="6145" max="6145" width="28.7109375" style="4" customWidth="1"/>
    <col min="6146" max="6146" width="5.85546875" style="4" customWidth="1"/>
    <col min="6147" max="6147" width="9.28515625" style="4" customWidth="1"/>
    <col min="6148" max="6148" width="40.28515625" style="4" customWidth="1"/>
    <col min="6149" max="6400" width="9.140625" style="4"/>
    <col min="6401" max="6401" width="28.7109375" style="4" customWidth="1"/>
    <col min="6402" max="6402" width="5.85546875" style="4" customWidth="1"/>
    <col min="6403" max="6403" width="9.28515625" style="4" customWidth="1"/>
    <col min="6404" max="6404" width="40.28515625" style="4" customWidth="1"/>
    <col min="6405" max="6656" width="9.140625" style="4"/>
    <col min="6657" max="6657" width="28.7109375" style="4" customWidth="1"/>
    <col min="6658" max="6658" width="5.85546875" style="4" customWidth="1"/>
    <col min="6659" max="6659" width="9.28515625" style="4" customWidth="1"/>
    <col min="6660" max="6660" width="40.28515625" style="4" customWidth="1"/>
    <col min="6661" max="6912" width="9.140625" style="4"/>
    <col min="6913" max="6913" width="28.7109375" style="4" customWidth="1"/>
    <col min="6914" max="6914" width="5.85546875" style="4" customWidth="1"/>
    <col min="6915" max="6915" width="9.28515625" style="4" customWidth="1"/>
    <col min="6916" max="6916" width="40.28515625" style="4" customWidth="1"/>
    <col min="6917" max="7168" width="9.140625" style="4"/>
    <col min="7169" max="7169" width="28.7109375" style="4" customWidth="1"/>
    <col min="7170" max="7170" width="5.85546875" style="4" customWidth="1"/>
    <col min="7171" max="7171" width="9.28515625" style="4" customWidth="1"/>
    <col min="7172" max="7172" width="40.28515625" style="4" customWidth="1"/>
    <col min="7173" max="7424" width="9.140625" style="4"/>
    <col min="7425" max="7425" width="28.7109375" style="4" customWidth="1"/>
    <col min="7426" max="7426" width="5.85546875" style="4" customWidth="1"/>
    <col min="7427" max="7427" width="9.28515625" style="4" customWidth="1"/>
    <col min="7428" max="7428" width="40.28515625" style="4" customWidth="1"/>
    <col min="7429" max="7680" width="9.140625" style="4"/>
    <col min="7681" max="7681" width="28.7109375" style="4" customWidth="1"/>
    <col min="7682" max="7682" width="5.85546875" style="4" customWidth="1"/>
    <col min="7683" max="7683" width="9.28515625" style="4" customWidth="1"/>
    <col min="7684" max="7684" width="40.28515625" style="4" customWidth="1"/>
    <col min="7685" max="7936" width="9.140625" style="4"/>
    <col min="7937" max="7937" width="28.7109375" style="4" customWidth="1"/>
    <col min="7938" max="7938" width="5.85546875" style="4" customWidth="1"/>
    <col min="7939" max="7939" width="9.28515625" style="4" customWidth="1"/>
    <col min="7940" max="7940" width="40.28515625" style="4" customWidth="1"/>
    <col min="7941" max="8192" width="9.140625" style="4"/>
    <col min="8193" max="8193" width="28.7109375" style="4" customWidth="1"/>
    <col min="8194" max="8194" width="5.85546875" style="4" customWidth="1"/>
    <col min="8195" max="8195" width="9.28515625" style="4" customWidth="1"/>
    <col min="8196" max="8196" width="40.28515625" style="4" customWidth="1"/>
    <col min="8197" max="8448" width="9.140625" style="4"/>
    <col min="8449" max="8449" width="28.7109375" style="4" customWidth="1"/>
    <col min="8450" max="8450" width="5.85546875" style="4" customWidth="1"/>
    <col min="8451" max="8451" width="9.28515625" style="4" customWidth="1"/>
    <col min="8452" max="8452" width="40.28515625" style="4" customWidth="1"/>
    <col min="8453" max="8704" width="9.140625" style="4"/>
    <col min="8705" max="8705" width="28.7109375" style="4" customWidth="1"/>
    <col min="8706" max="8706" width="5.85546875" style="4" customWidth="1"/>
    <col min="8707" max="8707" width="9.28515625" style="4" customWidth="1"/>
    <col min="8708" max="8708" width="40.28515625" style="4" customWidth="1"/>
    <col min="8709" max="8960" width="9.140625" style="4"/>
    <col min="8961" max="8961" width="28.7109375" style="4" customWidth="1"/>
    <col min="8962" max="8962" width="5.85546875" style="4" customWidth="1"/>
    <col min="8963" max="8963" width="9.28515625" style="4" customWidth="1"/>
    <col min="8964" max="8964" width="40.28515625" style="4" customWidth="1"/>
    <col min="8965" max="9216" width="9.140625" style="4"/>
    <col min="9217" max="9217" width="28.7109375" style="4" customWidth="1"/>
    <col min="9218" max="9218" width="5.85546875" style="4" customWidth="1"/>
    <col min="9219" max="9219" width="9.28515625" style="4" customWidth="1"/>
    <col min="9220" max="9220" width="40.28515625" style="4" customWidth="1"/>
    <col min="9221" max="9472" width="9.140625" style="4"/>
    <col min="9473" max="9473" width="28.7109375" style="4" customWidth="1"/>
    <col min="9474" max="9474" width="5.85546875" style="4" customWidth="1"/>
    <col min="9475" max="9475" width="9.28515625" style="4" customWidth="1"/>
    <col min="9476" max="9476" width="40.28515625" style="4" customWidth="1"/>
    <col min="9477" max="9728" width="9.140625" style="4"/>
    <col min="9729" max="9729" width="28.7109375" style="4" customWidth="1"/>
    <col min="9730" max="9730" width="5.85546875" style="4" customWidth="1"/>
    <col min="9731" max="9731" width="9.28515625" style="4" customWidth="1"/>
    <col min="9732" max="9732" width="40.28515625" style="4" customWidth="1"/>
    <col min="9733" max="9984" width="9.140625" style="4"/>
    <col min="9985" max="9985" width="28.7109375" style="4" customWidth="1"/>
    <col min="9986" max="9986" width="5.85546875" style="4" customWidth="1"/>
    <col min="9987" max="9987" width="9.28515625" style="4" customWidth="1"/>
    <col min="9988" max="9988" width="40.28515625" style="4" customWidth="1"/>
    <col min="9989" max="10240" width="9.140625" style="4"/>
    <col min="10241" max="10241" width="28.7109375" style="4" customWidth="1"/>
    <col min="10242" max="10242" width="5.85546875" style="4" customWidth="1"/>
    <col min="10243" max="10243" width="9.28515625" style="4" customWidth="1"/>
    <col min="10244" max="10244" width="40.28515625" style="4" customWidth="1"/>
    <col min="10245" max="10496" width="9.140625" style="4"/>
    <col min="10497" max="10497" width="28.7109375" style="4" customWidth="1"/>
    <col min="10498" max="10498" width="5.85546875" style="4" customWidth="1"/>
    <col min="10499" max="10499" width="9.28515625" style="4" customWidth="1"/>
    <col min="10500" max="10500" width="40.28515625" style="4" customWidth="1"/>
    <col min="10501" max="10752" width="9.140625" style="4"/>
    <col min="10753" max="10753" width="28.7109375" style="4" customWidth="1"/>
    <col min="10754" max="10754" width="5.85546875" style="4" customWidth="1"/>
    <col min="10755" max="10755" width="9.28515625" style="4" customWidth="1"/>
    <col min="10756" max="10756" width="40.28515625" style="4" customWidth="1"/>
    <col min="10757" max="11008" width="9.140625" style="4"/>
    <col min="11009" max="11009" width="28.7109375" style="4" customWidth="1"/>
    <col min="11010" max="11010" width="5.85546875" style="4" customWidth="1"/>
    <col min="11011" max="11011" width="9.28515625" style="4" customWidth="1"/>
    <col min="11012" max="11012" width="40.28515625" style="4" customWidth="1"/>
    <col min="11013" max="11264" width="9.140625" style="4"/>
    <col min="11265" max="11265" width="28.7109375" style="4" customWidth="1"/>
    <col min="11266" max="11266" width="5.85546875" style="4" customWidth="1"/>
    <col min="11267" max="11267" width="9.28515625" style="4" customWidth="1"/>
    <col min="11268" max="11268" width="40.28515625" style="4" customWidth="1"/>
    <col min="11269" max="11520" width="9.140625" style="4"/>
    <col min="11521" max="11521" width="28.7109375" style="4" customWidth="1"/>
    <col min="11522" max="11522" width="5.85546875" style="4" customWidth="1"/>
    <col min="11523" max="11523" width="9.28515625" style="4" customWidth="1"/>
    <col min="11524" max="11524" width="40.28515625" style="4" customWidth="1"/>
    <col min="11525" max="11776" width="9.140625" style="4"/>
    <col min="11777" max="11777" width="28.7109375" style="4" customWidth="1"/>
    <col min="11778" max="11778" width="5.85546875" style="4" customWidth="1"/>
    <col min="11779" max="11779" width="9.28515625" style="4" customWidth="1"/>
    <col min="11780" max="11780" width="40.28515625" style="4" customWidth="1"/>
    <col min="11781" max="12032" width="9.140625" style="4"/>
    <col min="12033" max="12033" width="28.7109375" style="4" customWidth="1"/>
    <col min="12034" max="12034" width="5.85546875" style="4" customWidth="1"/>
    <col min="12035" max="12035" width="9.28515625" style="4" customWidth="1"/>
    <col min="12036" max="12036" width="40.28515625" style="4" customWidth="1"/>
    <col min="12037" max="12288" width="9.140625" style="4"/>
    <col min="12289" max="12289" width="28.7109375" style="4" customWidth="1"/>
    <col min="12290" max="12290" width="5.85546875" style="4" customWidth="1"/>
    <col min="12291" max="12291" width="9.28515625" style="4" customWidth="1"/>
    <col min="12292" max="12292" width="40.28515625" style="4" customWidth="1"/>
    <col min="12293" max="12544" width="9.140625" style="4"/>
    <col min="12545" max="12545" width="28.7109375" style="4" customWidth="1"/>
    <col min="12546" max="12546" width="5.85546875" style="4" customWidth="1"/>
    <col min="12547" max="12547" width="9.28515625" style="4" customWidth="1"/>
    <col min="12548" max="12548" width="40.28515625" style="4" customWidth="1"/>
    <col min="12549" max="12800" width="9.140625" style="4"/>
    <col min="12801" max="12801" width="28.7109375" style="4" customWidth="1"/>
    <col min="12802" max="12802" width="5.85546875" style="4" customWidth="1"/>
    <col min="12803" max="12803" width="9.28515625" style="4" customWidth="1"/>
    <col min="12804" max="12804" width="40.28515625" style="4" customWidth="1"/>
    <col min="12805" max="13056" width="9.140625" style="4"/>
    <col min="13057" max="13057" width="28.7109375" style="4" customWidth="1"/>
    <col min="13058" max="13058" width="5.85546875" style="4" customWidth="1"/>
    <col min="13059" max="13059" width="9.28515625" style="4" customWidth="1"/>
    <col min="13060" max="13060" width="40.28515625" style="4" customWidth="1"/>
    <col min="13061" max="13312" width="9.140625" style="4"/>
    <col min="13313" max="13313" width="28.7109375" style="4" customWidth="1"/>
    <col min="13314" max="13314" width="5.85546875" style="4" customWidth="1"/>
    <col min="13315" max="13315" width="9.28515625" style="4" customWidth="1"/>
    <col min="13316" max="13316" width="40.28515625" style="4" customWidth="1"/>
    <col min="13317" max="13568" width="9.140625" style="4"/>
    <col min="13569" max="13569" width="28.7109375" style="4" customWidth="1"/>
    <col min="13570" max="13570" width="5.85546875" style="4" customWidth="1"/>
    <col min="13571" max="13571" width="9.28515625" style="4" customWidth="1"/>
    <col min="13572" max="13572" width="40.28515625" style="4" customWidth="1"/>
    <col min="13573" max="13824" width="9.140625" style="4"/>
    <col min="13825" max="13825" width="28.7109375" style="4" customWidth="1"/>
    <col min="13826" max="13826" width="5.85546875" style="4" customWidth="1"/>
    <col min="13827" max="13827" width="9.28515625" style="4" customWidth="1"/>
    <col min="13828" max="13828" width="40.28515625" style="4" customWidth="1"/>
    <col min="13829" max="14080" width="9.140625" style="4"/>
    <col min="14081" max="14081" width="28.7109375" style="4" customWidth="1"/>
    <col min="14082" max="14082" width="5.85546875" style="4" customWidth="1"/>
    <col min="14083" max="14083" width="9.28515625" style="4" customWidth="1"/>
    <col min="14084" max="14084" width="40.28515625" style="4" customWidth="1"/>
    <col min="14085" max="14336" width="9.140625" style="4"/>
    <col min="14337" max="14337" width="28.7109375" style="4" customWidth="1"/>
    <col min="14338" max="14338" width="5.85546875" style="4" customWidth="1"/>
    <col min="14339" max="14339" width="9.28515625" style="4" customWidth="1"/>
    <col min="14340" max="14340" width="40.28515625" style="4" customWidth="1"/>
    <col min="14341" max="14592" width="9.140625" style="4"/>
    <col min="14593" max="14593" width="28.7109375" style="4" customWidth="1"/>
    <col min="14594" max="14594" width="5.85546875" style="4" customWidth="1"/>
    <col min="14595" max="14595" width="9.28515625" style="4" customWidth="1"/>
    <col min="14596" max="14596" width="40.28515625" style="4" customWidth="1"/>
    <col min="14597" max="14848" width="9.140625" style="4"/>
    <col min="14849" max="14849" width="28.7109375" style="4" customWidth="1"/>
    <col min="14850" max="14850" width="5.85546875" style="4" customWidth="1"/>
    <col min="14851" max="14851" width="9.28515625" style="4" customWidth="1"/>
    <col min="14852" max="14852" width="40.28515625" style="4" customWidth="1"/>
    <col min="14853" max="15104" width="9.140625" style="4"/>
    <col min="15105" max="15105" width="28.7109375" style="4" customWidth="1"/>
    <col min="15106" max="15106" width="5.85546875" style="4" customWidth="1"/>
    <col min="15107" max="15107" width="9.28515625" style="4" customWidth="1"/>
    <col min="15108" max="15108" width="40.28515625" style="4" customWidth="1"/>
    <col min="15109" max="15360" width="9.140625" style="4"/>
    <col min="15361" max="15361" width="28.7109375" style="4" customWidth="1"/>
    <col min="15362" max="15362" width="5.85546875" style="4" customWidth="1"/>
    <col min="15363" max="15363" width="9.28515625" style="4" customWidth="1"/>
    <col min="15364" max="15364" width="40.28515625" style="4" customWidth="1"/>
    <col min="15365" max="15616" width="9.140625" style="4"/>
    <col min="15617" max="15617" width="28.7109375" style="4" customWidth="1"/>
    <col min="15618" max="15618" width="5.85546875" style="4" customWidth="1"/>
    <col min="15619" max="15619" width="9.28515625" style="4" customWidth="1"/>
    <col min="15620" max="15620" width="40.28515625" style="4" customWidth="1"/>
    <col min="15621" max="15872" width="9.140625" style="4"/>
    <col min="15873" max="15873" width="28.7109375" style="4" customWidth="1"/>
    <col min="15874" max="15874" width="5.85546875" style="4" customWidth="1"/>
    <col min="15875" max="15875" width="9.28515625" style="4" customWidth="1"/>
    <col min="15876" max="15876" width="40.28515625" style="4" customWidth="1"/>
    <col min="15877" max="16128" width="9.140625" style="4"/>
    <col min="16129" max="16129" width="28.7109375" style="4" customWidth="1"/>
    <col min="16130" max="16130" width="5.85546875" style="4" customWidth="1"/>
    <col min="16131" max="16131" width="9.28515625" style="4" customWidth="1"/>
    <col min="16132" max="16132" width="40.28515625" style="4" customWidth="1"/>
    <col min="16133" max="16384" width="9.140625" style="4"/>
  </cols>
  <sheetData>
    <row r="1" spans="1:4" ht="15.75">
      <c r="A1" s="54" t="s">
        <v>145</v>
      </c>
      <c r="B1" s="55"/>
      <c r="C1" s="55"/>
      <c r="D1" s="56"/>
    </row>
    <row r="2" spans="1:4">
      <c r="A2" s="30" t="s">
        <v>1</v>
      </c>
      <c r="B2" s="31" t="s">
        <v>0</v>
      </c>
      <c r="C2" s="31" t="s">
        <v>63</v>
      </c>
      <c r="D2" s="32" t="s">
        <v>10</v>
      </c>
    </row>
    <row r="3" spans="1:4" ht="76.5">
      <c r="A3" s="33" t="s">
        <v>73</v>
      </c>
      <c r="B3" s="34">
        <v>3</v>
      </c>
      <c r="C3" s="5" t="s">
        <v>19</v>
      </c>
      <c r="D3" s="36" t="s">
        <v>131</v>
      </c>
    </row>
    <row r="4" spans="1:4" ht="60">
      <c r="A4" s="33" t="s">
        <v>104</v>
      </c>
      <c r="B4" s="34">
        <v>2</v>
      </c>
      <c r="C4" s="5" t="s">
        <v>20</v>
      </c>
      <c r="D4" s="36" t="s">
        <v>122</v>
      </c>
    </row>
    <row r="5" spans="1:4" ht="75">
      <c r="A5" s="33" t="s">
        <v>109</v>
      </c>
      <c r="B5" s="34">
        <v>0</v>
      </c>
      <c r="C5" s="5" t="s">
        <v>21</v>
      </c>
      <c r="D5" s="36" t="s">
        <v>123</v>
      </c>
    </row>
    <row r="6" spans="1:4" ht="90">
      <c r="A6" s="33" t="s">
        <v>2</v>
      </c>
      <c r="B6" s="34">
        <v>1</v>
      </c>
      <c r="C6" s="5" t="s">
        <v>22</v>
      </c>
      <c r="D6" s="36" t="s">
        <v>124</v>
      </c>
    </row>
  </sheetData>
  <mergeCells count="1">
    <mergeCell ref="A1:D1"/>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Use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2010-10-15T16:23:01Z</dcterms:created>
  <dcterms:modified xsi:type="dcterms:W3CDTF">2010-10-15T16:23:03Z</dcterms:modified>
</cp:coreProperties>
</file>