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filterPrivacy="1" defaultThemeVersion="124226"/>
  <bookViews>
    <workbookView xWindow="19020" yWindow="90" windowWidth="15480" windowHeight="8355" tabRatio="757"/>
  </bookViews>
  <sheets>
    <sheet name="Scoring" sheetId="1" r:id="rId1"/>
    <sheet name="Scoring Summary" sheetId="5" r:id="rId2"/>
    <sheet name="Topic 1 - Openness" sheetId="2" r:id="rId3"/>
    <sheet name="Topic 2 - Analysis" sheetId="3" r:id="rId4"/>
    <sheet name="Topic 3 - Use" sheetId="4" r:id="rId5"/>
  </sheets>
  <calcPr calcId="125725"/>
</workbook>
</file>

<file path=xl/calcChain.xml><?xml version="1.0" encoding="utf-8"?>
<calcChain xmlns="http://schemas.openxmlformats.org/spreadsheetml/2006/main">
  <c r="E2" i="5"/>
  <c r="AR2"/>
  <c r="AQ2"/>
  <c r="AP2"/>
  <c r="AO2"/>
  <c r="J2" s="1"/>
  <c r="AN2"/>
  <c r="AM2"/>
  <c r="AL2"/>
  <c r="AK2"/>
  <c r="AJ2"/>
  <c r="AI2"/>
  <c r="AH2"/>
  <c r="AG2"/>
  <c r="AF2"/>
  <c r="AD2"/>
  <c r="AC2"/>
  <c r="AB2"/>
  <c r="AA2"/>
  <c r="Y2"/>
  <c r="X2"/>
  <c r="W2"/>
  <c r="V2"/>
  <c r="T2"/>
  <c r="S2"/>
  <c r="R2"/>
  <c r="Q2"/>
  <c r="P2"/>
  <c r="N2"/>
  <c r="M2"/>
  <c r="L2"/>
  <c r="K2"/>
  <c r="D2"/>
  <c r="C2"/>
  <c r="B2"/>
  <c r="A2"/>
  <c r="B20" i="3"/>
  <c r="AE2" i="5" s="1"/>
  <c r="B15" i="3"/>
  <c r="Z2" i="5" s="1"/>
  <c r="B10" i="3"/>
  <c r="U2" i="5" s="1"/>
  <c r="B4" i="3"/>
  <c r="O2" i="5" s="1"/>
  <c r="B32" i="1"/>
  <c r="B33"/>
  <c r="B34"/>
  <c r="B35"/>
  <c r="B19"/>
  <c r="B18"/>
  <c r="B17"/>
  <c r="B16"/>
  <c r="B20" s="1"/>
  <c r="B36"/>
  <c r="G2" i="5"/>
  <c r="B25" i="1"/>
  <c r="B26"/>
  <c r="B24"/>
  <c r="H2" i="5" l="1"/>
  <c r="B27" i="1"/>
  <c r="B28" s="1"/>
  <c r="B39" s="1"/>
  <c r="I2" i="5" l="1"/>
  <c r="F2"/>
</calcChain>
</file>

<file path=xl/sharedStrings.xml><?xml version="1.0" encoding="utf-8"?>
<sst xmlns="http://schemas.openxmlformats.org/spreadsheetml/2006/main" count="193" uniqueCount="141">
  <si>
    <t>Score</t>
  </si>
  <si>
    <t>Regulatory Scoring</t>
  </si>
  <si>
    <t>Rule summary:</t>
  </si>
  <si>
    <t>Comments</t>
  </si>
  <si>
    <t>Comment</t>
  </si>
  <si>
    <t>1A</t>
  </si>
  <si>
    <t>1B</t>
  </si>
  <si>
    <t>1C</t>
  </si>
  <si>
    <t>1D</t>
  </si>
  <si>
    <t>2A</t>
  </si>
  <si>
    <t>2B</t>
  </si>
  <si>
    <t>2C</t>
  </si>
  <si>
    <t>2D</t>
  </si>
  <si>
    <t>3A</t>
  </si>
  <si>
    <t>3B</t>
  </si>
  <si>
    <t>3C</t>
  </si>
  <si>
    <t>3D</t>
  </si>
  <si>
    <t>Does the analysis clearly identify ultimate outcomes that affect citizens’ quality of life?</t>
  </si>
  <si>
    <t>Does the analysis identify how these outcomes are to be measured?</t>
  </si>
  <si>
    <t>Does the analysis provide a coherent and testable theory showing how the regulation will produce the desired outcomes?</t>
  </si>
  <si>
    <t>Does the analysis present credible empirical support for the theory?</t>
  </si>
  <si>
    <t>Does the analysis identify a market failure or other systemic problem?</t>
  </si>
  <si>
    <t>Does the analysis outline a coherent and testable theory that explains why the problem (associated with the outcome above) is systemic rather than anecdotal?</t>
  </si>
  <si>
    <t>Does the analysis evaluate how alternative approaches would affect the amount of the outcome achieved?</t>
  </si>
  <si>
    <t>Does the analysis adequately address the baseline? That is, what the state of the world is likely to be in the absence of federal intervention not just now but in the future?</t>
  </si>
  <si>
    <t>Does the analysis identify all expenditures likely to arise as a result of the regulation?</t>
  </si>
  <si>
    <t>Does the analysis identify how the regulation would likely affect the prices of goods and services?</t>
  </si>
  <si>
    <t>Does the analysis examine costs that stem from changes in human behavior as consumers and producers respond to the regulation?</t>
  </si>
  <si>
    <t>If costs are uncertain, does the analysis present a range of estimates and/or perform a sensitivity analysis?</t>
  </si>
  <si>
    <t>Does the analysis identify the cost-effectiveness of each alternative considered?</t>
  </si>
  <si>
    <t>Does the analysis identify all parties who would bear costs and assess the incidence of costs?</t>
  </si>
  <si>
    <t>Does the analysis identify all parties who would receive benefits and assess the incidence of benefits?</t>
  </si>
  <si>
    <t>Com. No.</t>
  </si>
  <si>
    <t>Rule title:</t>
  </si>
  <si>
    <t>RIN</t>
  </si>
  <si>
    <t>Stage</t>
  </si>
  <si>
    <t>Publication Date</t>
  </si>
  <si>
    <t>Agency:</t>
  </si>
  <si>
    <t>Does the analysis adequately assess uncertainty about the outcomes?</t>
  </si>
  <si>
    <t>Does the analysis adequately assess uncertainty about the existence or size of the problem?</t>
  </si>
  <si>
    <t>Rule Title</t>
  </si>
  <si>
    <t>Agency</t>
  </si>
  <si>
    <t>Pub Date</t>
  </si>
  <si>
    <t>RIA</t>
  </si>
  <si>
    <t>separate?</t>
  </si>
  <si>
    <t>RIA separate?</t>
  </si>
  <si>
    <t>Does the analysis enumerate other alternatives to address the problem?</t>
  </si>
  <si>
    <t>Is the range of alternatives considered narrow (e.g., some exemptions to a regulation) or broad (e.g., performance-based regulation vs. command and control, market mechanisms, nonbinding guidance, information disclosure, addressing any government failures that caused the original problem)?</t>
  </si>
  <si>
    <t>Does the analysis identify and quantify incremental costs of all alternatives considered?</t>
  </si>
  <si>
    <t>Does the analysis identify the alternative that maximizes net benefits?</t>
  </si>
  <si>
    <t>Openness</t>
  </si>
  <si>
    <t>1. How easily were the RIA, the proposed rule, and any supplementary materials found online?</t>
  </si>
  <si>
    <t>2. How verifiable are the data used in the analysis?</t>
  </si>
  <si>
    <t>3. How verifiable are the models and assumptions used in the analysis?</t>
  </si>
  <si>
    <t>4. Was the Regulatory Impact Analysis comprehensible to an informed layperson?</t>
  </si>
  <si>
    <t>Analysis</t>
  </si>
  <si>
    <t>5. How well does the analysis identify the desired outcomes and demonstrate that the regulation will achieve them?</t>
  </si>
  <si>
    <t>6. How well does the analysis identify and demonstrate the existence of a market failure or other systemic problem the regulation is supposed to solve?</t>
  </si>
  <si>
    <t>7. How well does the analysis assess the effectiveness of alternative approaches?</t>
  </si>
  <si>
    <t>8. How well does the analysis assess costs and benefits?</t>
  </si>
  <si>
    <t>Total Openness (Sum of 1-4)</t>
  </si>
  <si>
    <t>Total Analysis (Sum of 5-8)</t>
  </si>
  <si>
    <t>Use</t>
  </si>
  <si>
    <t>9. Does the proposed rule or the RIA present evidence that the agency used the Regulatory Impact Analysis?</t>
  </si>
  <si>
    <t>10. Did the agency maximize net benefits or explain why it chose another alternative?</t>
  </si>
  <si>
    <t>11. Does the proposed rule establish measures and goals that can be used to track the regulation’s results in the future?</t>
  </si>
  <si>
    <t>12. Did the agency indicate what data it will use to assess the regulation’s performance in the future and establish provisions for doing so?</t>
  </si>
  <si>
    <t>Total Use (Sum of 9-12)</t>
  </si>
  <si>
    <t>Total (G+H+J)</t>
  </si>
  <si>
    <t>Quality (G+H)</t>
  </si>
  <si>
    <t>Openness (Accessible, Data and Models Verifiable, and Comprehensible)</t>
  </si>
  <si>
    <t>Analysis (Outcomes, Systemic Problem, Alternatives, Benefit-Cost)</t>
  </si>
  <si>
    <t>5A</t>
  </si>
  <si>
    <t>5B</t>
  </si>
  <si>
    <t>5C</t>
  </si>
  <si>
    <t>5D</t>
  </si>
  <si>
    <t>5E</t>
  </si>
  <si>
    <t>6A</t>
  </si>
  <si>
    <t>6B</t>
  </si>
  <si>
    <t>6C</t>
  </si>
  <si>
    <t>6D</t>
  </si>
  <si>
    <t>7A</t>
  </si>
  <si>
    <t>7B</t>
  </si>
  <si>
    <t>7C</t>
  </si>
  <si>
    <t>7D</t>
  </si>
  <si>
    <t>8A</t>
  </si>
  <si>
    <t>8B</t>
  </si>
  <si>
    <t>8C</t>
  </si>
  <si>
    <t>8D</t>
  </si>
  <si>
    <t>8E</t>
  </si>
  <si>
    <t>8F</t>
  </si>
  <si>
    <t>8G</t>
  </si>
  <si>
    <t>8H</t>
  </si>
  <si>
    <t>8I</t>
  </si>
  <si>
    <t>5</t>
  </si>
  <si>
    <t>6</t>
  </si>
  <si>
    <t>7</t>
  </si>
  <si>
    <t>8</t>
  </si>
  <si>
    <t>9</t>
  </si>
  <si>
    <t>10</t>
  </si>
  <si>
    <t>11</t>
  </si>
  <si>
    <t>12</t>
  </si>
  <si>
    <t xml:space="preserve">5. How well does the analysis identify the desired outcomes and demonstrate that the regulation will achieve them? </t>
  </si>
  <si>
    <t>9. Does the proposed rule or the RIA present evidence that the agency used the analysis?</t>
  </si>
  <si>
    <t>11. Does the proposed rule establish measures and goals that can be used to track the regulation's results in the future?</t>
  </si>
  <si>
    <t>12. Did the agency indicate what data it will use to assess the regulation's performance in the future and establish provisions for doing so?</t>
  </si>
  <si>
    <t>1. How easily were the RIA , the proposed rule, and any supplementary materials found online?</t>
  </si>
  <si>
    <t>4. Was the analysis comprehensible to an informed layperson?</t>
  </si>
  <si>
    <t>Crirerion</t>
  </si>
  <si>
    <t>Criterion</t>
  </si>
  <si>
    <t>HUD</t>
  </si>
  <si>
    <t>Housing Trust Fund Program</t>
  </si>
  <si>
    <t>2506-AC23</t>
  </si>
  <si>
    <t>Proposed</t>
  </si>
  <si>
    <t>Yes</t>
  </si>
  <si>
    <t>No relevant discussion.</t>
  </si>
  <si>
    <t>Preamble and RIA claim that the chosen funding formula strikes a balance for states that have high "needs" that are attributable to different causes. It is plausible that HUD would not have made the decision on the funding formula without exploring the effects of these alternative calculations.</t>
  </si>
  <si>
    <t>Costs are clear; benefits are not measured. Preamble shows no evidence that HUD was cognizant of or concerned about net benefits.</t>
  </si>
  <si>
    <t>No goals or measures established, and no useful content that could be used to establish them,</t>
  </si>
  <si>
    <t>Statistics used in the formula suggest that HUD does have relevant data to develop outcome measures and goals, but the structure of the RIA provides no guidance on how to use these data in that way.</t>
  </si>
  <si>
    <t>Calculations are explained. A few relevant government reports are cited. Since there is little analysis beyond calculation of alternative formulas, little research was done.</t>
  </si>
  <si>
    <t>These are relatively narrow alternatives.</t>
  </si>
  <si>
    <t>Not explicitly. The RIA does not attempt to measure benefits, but the outcomes mentioned could be measured.</t>
  </si>
  <si>
    <t>The Housing and Economic Recovery Act of 2008 establishes a Housing Trust Fund to be administered by HUD. The purpose of the fund is to provide grants to states to increase and preserve the supply of rental housing for extremely low- and very low-income families, including homeless families, and to increase homeownership for extremely low- and very low-income families. The Housing and Economic Recovery Act of 2008 charges HUD to establish through regulation the formula for the distribution of the Housing Trust Fund to states. The statute specifies that only certain factors are to be part of the formula and assigns priority to certain factors. This proposed rule submits, for public comment, the proposed formula for allocating funds from the Housing Trust Fund.</t>
  </si>
  <si>
    <t>This regulation, but not the RIA, is easily findable by searching the RIN on regulations.gov. The preamble of the regulation points the reader to the HUD website in order to find the RIA.  On the HUD website, search for "Housing Trust Fund," and fourth down on the page is the Housing Fund RIA.</t>
  </si>
  <si>
    <t>The RIA vaguely mentions some data sources (e.g., U.S. Census) but does not specify which data are used or where they can be found.</t>
  </si>
  <si>
    <t>Calculations are relatively simple, yet hard to understand. The few results—mostly funding allocations among states—are understandable, as are the main reasons for differences from use of different formulas. The preamble contains a helpful list of definitions.</t>
  </si>
  <si>
    <t>Since benefits are not calculated, net benefits could not be calculated.</t>
  </si>
  <si>
    <t>Since benefits are not calculated, cost-effectivess could not be calculated.</t>
  </si>
  <si>
    <t>The RIA calculates how different weightings of allocation factors would affect distribution of funding among states. The RIA notes that the trust fund was supposed to be funded out of Fannie Mae and Freddie Mac profits; since there are no profits, the administration has requested an appropriation.</t>
  </si>
  <si>
    <t>HUD points to extremely low-income families (with a specific definition) as the primary beneficiaries.</t>
  </si>
  <si>
    <t>It identifies only hypothetical federal expenditures.</t>
  </si>
  <si>
    <t>The analysis is based on a "hypothetical" $1 billion federal appropriation. No other costs are considered.</t>
  </si>
  <si>
    <t>The analysis focuses on how the payment outlays would differ to states under the different weighting systems but not how these differences would affect the ultimate human outcomes of the program.</t>
  </si>
  <si>
    <t>HUD analyzes several alternatives that involve weighting the allocation factors differently.  Other than that, "The Housing Trust Fund is a new program created in the Housing and Economic Recovery Act of 2008. Failure to create a rule would be in violation of the Act. There is no alternative to this regulation."</t>
  </si>
  <si>
    <t>A shortage of supply of very low income housing is simply asserted with no explanation.</t>
  </si>
  <si>
    <t>The analysis mentions uncertainty about the fact that total amount of funding is outside the department's control, but there is no analysis of uncertainty.</t>
  </si>
  <si>
    <t>The paragraph cited above claims that research on housing vouchers supports the claim that the rule will produce benefits.</t>
  </si>
  <si>
    <t>A single paragraph at the end simply asserts the benefits will be like those of the housing voucher programs: "The primary benefits of the Housing Trust Fund are expected to be similar to the Housing Choice Voucher program. The 'Effects of Housing Vouchers' random assignment evaluation of the impact of receiving a housing voucher versus not receiving a housing voucher showed the primary benefit of housing assistance programs to be reducing homelessness and doubling up among extremely low income families, a problem sought to be addressed through careful targeting of housing trust fund dollars in this rule to markets with inadequate supply. Thus, the primary benefit of the program against no funding or funding without targeting will be to reduce the number of homeless families and individuals in relatively tight housing markets."</t>
  </si>
  <si>
    <t>Reduced homelessness and "doubling up" among extremely low-income families are mentioned.  Not much analysis is provided.</t>
  </si>
  <si>
    <t>Total Score</t>
  </si>
</sst>
</file>

<file path=xl/styles.xml><?xml version="1.0" encoding="utf-8"?>
<styleSheet xmlns="http://schemas.openxmlformats.org/spreadsheetml/2006/main">
  <fonts count="8">
    <font>
      <sz val="10"/>
      <name val="Arial"/>
    </font>
    <font>
      <b/>
      <sz val="10"/>
      <name val="Arial"/>
      <family val="2"/>
    </font>
    <font>
      <sz val="8"/>
      <name val="Arial"/>
      <family val="2"/>
    </font>
    <font>
      <u/>
      <sz val="10"/>
      <color indexed="12"/>
      <name val="Arial"/>
      <family val="2"/>
    </font>
    <font>
      <b/>
      <u/>
      <sz val="10"/>
      <name val="Arial"/>
      <family val="2"/>
    </font>
    <font>
      <sz val="10"/>
      <name val="Arial"/>
      <family val="2"/>
    </font>
    <font>
      <b/>
      <sz val="12"/>
      <name val="Arial"/>
      <family val="2"/>
    </font>
    <font>
      <sz val="12"/>
      <name val="Arial"/>
      <family val="2"/>
    </font>
  </fonts>
  <fills count="5">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3" tint="0.79998168889431442"/>
        <bgColor indexed="64"/>
      </patternFill>
    </fill>
  </fills>
  <borders count="7">
    <border>
      <left/>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s>
  <cellStyleXfs count="2">
    <xf numFmtId="0" fontId="0" fillId="0" borderId="0"/>
    <xf numFmtId="0" fontId="3" fillId="0" borderId="0" applyNumberFormat="0" applyFill="0" applyBorder="0" applyAlignment="0" applyProtection="0">
      <alignment vertical="top"/>
      <protection locked="0"/>
    </xf>
  </cellStyleXfs>
  <cellXfs count="60">
    <xf numFmtId="0" fontId="0" fillId="0" borderId="0" xfId="0"/>
    <xf numFmtId="0" fontId="1" fillId="0" borderId="0" xfId="0" applyFont="1"/>
    <xf numFmtId="0" fontId="0" fillId="2" borderId="0" xfId="0" applyFill="1"/>
    <xf numFmtId="0" fontId="5" fillId="0" borderId="0" xfId="0" applyFont="1"/>
    <xf numFmtId="0" fontId="5" fillId="0" borderId="2" xfId="0" applyFont="1" applyBorder="1" applyAlignment="1">
      <alignment horizontal="left"/>
    </xf>
    <xf numFmtId="0" fontId="5" fillId="0" borderId="0" xfId="0" applyFont="1" applyBorder="1" applyAlignment="1">
      <alignment horizontal="left"/>
    </xf>
    <xf numFmtId="0" fontId="5" fillId="0" borderId="0" xfId="0" applyFont="1" applyAlignment="1">
      <alignment wrapText="1"/>
    </xf>
    <xf numFmtId="14" fontId="0" fillId="0" borderId="0" xfId="0" applyNumberFormat="1"/>
    <xf numFmtId="0" fontId="5" fillId="0" borderId="0" xfId="0" applyFont="1" applyFill="1" applyBorder="1"/>
    <xf numFmtId="0" fontId="5" fillId="0" borderId="0" xfId="0" applyFont="1" applyBorder="1"/>
    <xf numFmtId="0" fontId="1" fillId="4" borderId="0" xfId="0" applyFont="1" applyFill="1" applyBorder="1" applyAlignment="1">
      <alignment horizontal="left" wrapText="1"/>
    </xf>
    <xf numFmtId="0" fontId="4" fillId="4" borderId="0" xfId="0" applyFont="1" applyFill="1" applyBorder="1" applyAlignment="1">
      <alignment horizontal="center" wrapText="1"/>
    </xf>
    <xf numFmtId="0" fontId="5" fillId="0" borderId="0" xfId="0" applyFont="1" applyFill="1" applyBorder="1" applyAlignment="1">
      <alignment horizontal="left" wrapText="1"/>
    </xf>
    <xf numFmtId="0" fontId="4" fillId="0" borderId="0" xfId="0" applyFont="1" applyFill="1" applyBorder="1" applyAlignment="1">
      <alignment horizontal="center" wrapText="1"/>
    </xf>
    <xf numFmtId="0" fontId="5" fillId="0" borderId="0" xfId="0" applyFont="1" applyBorder="1" applyAlignment="1">
      <alignment horizontal="left" wrapText="1"/>
    </xf>
    <xf numFmtId="0" fontId="1" fillId="4" borderId="0" xfId="0" applyFont="1" applyFill="1" applyBorder="1" applyAlignment="1">
      <alignment wrapText="1"/>
    </xf>
    <xf numFmtId="0" fontId="5" fillId="4" borderId="0" xfId="0" applyFont="1" applyFill="1" applyBorder="1"/>
    <xf numFmtId="0" fontId="1" fillId="4" borderId="0" xfId="0" applyFont="1" applyFill="1" applyBorder="1" applyAlignment="1">
      <alignment horizontal="left"/>
    </xf>
    <xf numFmtId="0" fontId="1" fillId="0" borderId="0" xfId="0" applyFont="1" applyFill="1" applyBorder="1"/>
    <xf numFmtId="0" fontId="1" fillId="0" borderId="0" xfId="0" applyFont="1" applyBorder="1"/>
    <xf numFmtId="0" fontId="5" fillId="0" borderId="0" xfId="0" applyFont="1" applyBorder="1" applyAlignment="1">
      <alignment wrapText="1"/>
    </xf>
    <xf numFmtId="0" fontId="5" fillId="4" borderId="0" xfId="0" applyFont="1" applyFill="1" applyBorder="1" applyAlignment="1">
      <alignment horizontal="left"/>
    </xf>
    <xf numFmtId="0" fontId="1" fillId="4" borderId="0" xfId="0" applyFont="1" applyFill="1" applyBorder="1"/>
    <xf numFmtId="0" fontId="0" fillId="0" borderId="2" xfId="0" applyBorder="1"/>
    <xf numFmtId="0" fontId="0" fillId="0" borderId="3" xfId="0" applyBorder="1"/>
    <xf numFmtId="0" fontId="0" fillId="0" borderId="6" xfId="0" applyFill="1" applyBorder="1"/>
    <xf numFmtId="0" fontId="0" fillId="0" borderId="0" xfId="0" applyBorder="1"/>
    <xf numFmtId="0" fontId="0" fillId="0" borderId="0" xfId="0" applyBorder="1" applyAlignment="1">
      <alignment horizontal="right"/>
    </xf>
    <xf numFmtId="0" fontId="1" fillId="0" borderId="0" xfId="0" applyFont="1" applyBorder="1" applyAlignment="1">
      <alignment horizontal="left"/>
    </xf>
    <xf numFmtId="0" fontId="0" fillId="0" borderId="0" xfId="0" applyFill="1"/>
    <xf numFmtId="0" fontId="1" fillId="4" borderId="2" xfId="0" applyFont="1" applyFill="1" applyBorder="1"/>
    <xf numFmtId="0" fontId="1" fillId="4" borderId="2" xfId="0" applyFont="1" applyFill="1" applyBorder="1" applyAlignment="1">
      <alignment horizontal="left"/>
    </xf>
    <xf numFmtId="0" fontId="1" fillId="4" borderId="2" xfId="0" applyFont="1" applyFill="1" applyBorder="1" applyAlignment="1">
      <alignment wrapText="1"/>
    </xf>
    <xf numFmtId="0" fontId="7" fillId="0" borderId="2" xfId="0" applyFont="1" applyBorder="1" applyAlignment="1">
      <alignment wrapText="1"/>
    </xf>
    <xf numFmtId="0" fontId="7" fillId="0" borderId="2" xfId="0" applyFont="1" applyBorder="1" applyAlignment="1">
      <alignment horizontal="left" wrapText="1"/>
    </xf>
    <xf numFmtId="0" fontId="5" fillId="0" borderId="2" xfId="1" applyNumberFormat="1" applyFont="1" applyBorder="1" applyAlignment="1" applyProtection="1">
      <alignment vertical="distributed"/>
    </xf>
    <xf numFmtId="0" fontId="5" fillId="0" borderId="2" xfId="0" applyFont="1" applyBorder="1" applyAlignment="1">
      <alignment wrapText="1"/>
    </xf>
    <xf numFmtId="0" fontId="5" fillId="0" borderId="0" xfId="0" applyFont="1" applyAlignment="1">
      <alignment horizontal="left"/>
    </xf>
    <xf numFmtId="0" fontId="1" fillId="3" borderId="2" xfId="0" applyFont="1" applyFill="1" applyBorder="1" applyAlignment="1">
      <alignment horizontal="left"/>
    </xf>
    <xf numFmtId="0" fontId="1" fillId="3" borderId="2" xfId="0" applyFont="1" applyFill="1" applyBorder="1" applyAlignment="1">
      <alignment wrapText="1"/>
    </xf>
    <xf numFmtId="0" fontId="7" fillId="4" borderId="2" xfId="0" applyFont="1" applyFill="1" applyBorder="1" applyAlignment="1">
      <alignment wrapText="1"/>
    </xf>
    <xf numFmtId="0" fontId="5" fillId="4" borderId="2" xfId="0" applyFont="1" applyFill="1" applyBorder="1" applyAlignment="1">
      <alignment horizontal="left"/>
    </xf>
    <xf numFmtId="0" fontId="5" fillId="4" borderId="2" xfId="0" applyFont="1" applyFill="1" applyBorder="1"/>
    <xf numFmtId="0" fontId="5" fillId="4" borderId="2" xfId="0" applyFont="1" applyFill="1" applyBorder="1" applyAlignment="1">
      <alignment wrapText="1"/>
    </xf>
    <xf numFmtId="0" fontId="5" fillId="0" borderId="2" xfId="0" applyFont="1" applyBorder="1"/>
    <xf numFmtId="0" fontId="5" fillId="0" borderId="0" xfId="0" applyFont="1" applyFill="1"/>
    <xf numFmtId="0" fontId="3" fillId="0" borderId="0" xfId="1" applyFont="1" applyBorder="1" applyAlignment="1" applyProtection="1">
      <alignment horizontal="left"/>
    </xf>
    <xf numFmtId="14" fontId="5" fillId="0" borderId="0" xfId="0" applyNumberFormat="1" applyFont="1" applyBorder="1" applyAlignment="1">
      <alignment horizontal="left" wrapText="1"/>
    </xf>
    <xf numFmtId="0" fontId="5" fillId="0" borderId="0" xfId="0" applyFont="1" applyBorder="1" applyAlignment="1">
      <alignment horizontal="left" wrapText="1"/>
    </xf>
    <xf numFmtId="0" fontId="5" fillId="4" borderId="0" xfId="0" applyFont="1" applyFill="1" applyBorder="1" applyAlignment="1">
      <alignment horizontal="left"/>
    </xf>
    <xf numFmtId="0" fontId="4" fillId="0" borderId="0" xfId="0" applyFont="1" applyBorder="1" applyAlignment="1">
      <alignment horizontal="center" wrapText="1"/>
    </xf>
    <xf numFmtId="0" fontId="1" fillId="4" borderId="0" xfId="0" applyFont="1" applyFill="1" applyBorder="1" applyAlignment="1">
      <alignment horizontal="left" wrapText="1"/>
    </xf>
    <xf numFmtId="0" fontId="5" fillId="0" borderId="0" xfId="0" applyFont="1" applyBorder="1" applyAlignment="1">
      <alignment horizontal="left" vertical="top" wrapText="1"/>
    </xf>
    <xf numFmtId="0" fontId="5" fillId="4" borderId="0" xfId="0" applyFont="1" applyFill="1" applyBorder="1" applyAlignment="1">
      <alignment horizontal="left" wrapText="1"/>
    </xf>
    <xf numFmtId="0" fontId="6" fillId="0" borderId="1" xfId="0" applyFont="1" applyBorder="1" applyAlignment="1">
      <alignment horizontal="center"/>
    </xf>
    <xf numFmtId="0" fontId="7" fillId="0" borderId="5" xfId="0" applyFont="1" applyBorder="1" applyAlignment="1">
      <alignment horizontal="center"/>
    </xf>
    <xf numFmtId="0" fontId="7" fillId="0" borderId="4" xfId="0" applyFont="1" applyBorder="1" applyAlignment="1">
      <alignment horizontal="center"/>
    </xf>
    <xf numFmtId="0" fontId="6" fillId="0" borderId="1" xfId="0" applyFont="1" applyBorder="1" applyAlignment="1">
      <alignment horizontal="center" wrapText="1"/>
    </xf>
    <xf numFmtId="0" fontId="6" fillId="0" borderId="5" xfId="0" applyFont="1" applyBorder="1" applyAlignment="1">
      <alignment horizontal="center" wrapText="1"/>
    </xf>
    <xf numFmtId="0" fontId="6" fillId="0" borderId="4" xfId="0" applyFont="1" applyBorder="1" applyAlignment="1">
      <alignment horizontal="center" wrapText="1"/>
    </xf>
  </cellXfs>
  <cellStyles count="2">
    <cellStyle name="Hyperlink 2" xfId="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dimension ref="A1:IV39"/>
  <sheetViews>
    <sheetView tabSelected="1" workbookViewId="0">
      <selection activeCell="F35" sqref="F35"/>
    </sheetView>
  </sheetViews>
  <sheetFormatPr defaultRowHeight="12.75"/>
  <cols>
    <col min="1" max="1" width="62.5703125" style="20" customWidth="1"/>
    <col min="2" max="2" width="7.7109375" style="9" customWidth="1"/>
    <col min="3" max="4" width="9.140625" style="9"/>
    <col min="5" max="5" width="9.140625" style="8"/>
    <col min="6" max="256" width="9.140625" style="9"/>
    <col min="257" max="16384" width="9.140625" style="3"/>
  </cols>
  <sheetData>
    <row r="1" spans="1:256">
      <c r="A1" s="50" t="s">
        <v>1</v>
      </c>
      <c r="B1" s="50"/>
      <c r="C1" s="50"/>
      <c r="D1" s="50"/>
    </row>
    <row r="2" spans="1:256">
      <c r="A2" s="10" t="s">
        <v>37</v>
      </c>
      <c r="B2" s="11"/>
      <c r="C2" s="11"/>
      <c r="D2" s="11"/>
    </row>
    <row r="3" spans="1:256">
      <c r="A3" s="12" t="s">
        <v>110</v>
      </c>
      <c r="B3" s="13"/>
      <c r="C3" s="13"/>
      <c r="D3" s="13"/>
    </row>
    <row r="4" spans="1:256">
      <c r="A4" s="10" t="s">
        <v>33</v>
      </c>
      <c r="B4" s="11"/>
      <c r="C4" s="11"/>
      <c r="D4" s="11"/>
    </row>
    <row r="5" spans="1:256">
      <c r="A5" s="48" t="s">
        <v>111</v>
      </c>
      <c r="B5" s="48"/>
      <c r="C5" s="48"/>
      <c r="D5" s="48"/>
    </row>
    <row r="6" spans="1:256">
      <c r="A6" s="51" t="s">
        <v>34</v>
      </c>
      <c r="B6" s="51"/>
      <c r="C6" s="51"/>
      <c r="D6" s="51"/>
    </row>
    <row r="7" spans="1:256">
      <c r="A7" s="14" t="s">
        <v>112</v>
      </c>
      <c r="B7" s="49" t="s">
        <v>43</v>
      </c>
      <c r="C7" s="49" t="s">
        <v>44</v>
      </c>
      <c r="D7" s="14" t="s">
        <v>114</v>
      </c>
    </row>
    <row r="8" spans="1:256" ht="12.75" customHeight="1">
      <c r="A8" s="10" t="s">
        <v>35</v>
      </c>
      <c r="B8" s="51" t="s">
        <v>36</v>
      </c>
      <c r="C8" s="51"/>
      <c r="D8" s="51"/>
    </row>
    <row r="9" spans="1:256">
      <c r="A9" s="14" t="s">
        <v>113</v>
      </c>
      <c r="B9" s="47">
        <v>40151</v>
      </c>
      <c r="C9" s="48"/>
      <c r="D9" s="48"/>
    </row>
    <row r="10" spans="1:256">
      <c r="A10" s="15" t="s">
        <v>2</v>
      </c>
      <c r="B10" s="16"/>
      <c r="C10" s="16"/>
      <c r="D10" s="16"/>
    </row>
    <row r="11" spans="1:256" ht="12.75" customHeight="1">
      <c r="A11" s="52" t="s">
        <v>123</v>
      </c>
      <c r="B11" s="52"/>
      <c r="C11" s="52"/>
      <c r="D11" s="52"/>
    </row>
    <row r="12" spans="1:256">
      <c r="A12" s="52"/>
      <c r="B12" s="52"/>
      <c r="C12" s="52"/>
      <c r="D12" s="52"/>
    </row>
    <row r="13" spans="1:256">
      <c r="A13" s="52"/>
      <c r="B13" s="52"/>
      <c r="C13" s="52"/>
      <c r="D13" s="52"/>
    </row>
    <row r="14" spans="1:256" ht="30" customHeight="1">
      <c r="A14" s="52"/>
      <c r="B14" s="52"/>
      <c r="C14" s="52"/>
      <c r="D14" s="52"/>
    </row>
    <row r="15" spans="1:256" s="1" customFormat="1">
      <c r="A15" s="15" t="s">
        <v>50</v>
      </c>
      <c r="B15" s="17" t="s">
        <v>0</v>
      </c>
      <c r="C15" s="17" t="s">
        <v>3</v>
      </c>
      <c r="D15" s="17"/>
      <c r="E15" s="18"/>
      <c r="F15" s="19"/>
      <c r="G15" s="19"/>
      <c r="H15" s="19"/>
      <c r="I15" s="19"/>
      <c r="J15" s="19"/>
      <c r="K15" s="19"/>
      <c r="L15" s="19"/>
      <c r="M15" s="19"/>
      <c r="N15" s="19"/>
      <c r="O15" s="19"/>
      <c r="P15" s="19"/>
      <c r="Q15" s="19"/>
      <c r="R15" s="19"/>
      <c r="S15" s="19"/>
      <c r="T15" s="19"/>
      <c r="U15" s="19"/>
      <c r="V15" s="19"/>
      <c r="W15" s="19"/>
      <c r="X15" s="19"/>
      <c r="Y15" s="19"/>
      <c r="Z15" s="19"/>
      <c r="AA15" s="19"/>
      <c r="AB15" s="19"/>
      <c r="AC15" s="19"/>
      <c r="AD15" s="19"/>
      <c r="AE15" s="19"/>
      <c r="AF15" s="19"/>
      <c r="AG15" s="19"/>
      <c r="AH15" s="19"/>
      <c r="AI15" s="19"/>
      <c r="AJ15" s="19"/>
      <c r="AK15" s="19"/>
      <c r="AL15" s="19"/>
      <c r="AM15" s="19"/>
      <c r="AN15" s="19"/>
      <c r="AO15" s="19"/>
      <c r="AP15" s="19"/>
      <c r="AQ15" s="19"/>
      <c r="AR15" s="19"/>
      <c r="AS15" s="19"/>
      <c r="AT15" s="19"/>
      <c r="AU15" s="19"/>
      <c r="AV15" s="19"/>
      <c r="AW15" s="19"/>
      <c r="AX15" s="19"/>
      <c r="AY15" s="19"/>
      <c r="AZ15" s="19"/>
      <c r="BA15" s="19"/>
      <c r="BB15" s="19"/>
      <c r="BC15" s="19"/>
      <c r="BD15" s="19"/>
      <c r="BE15" s="19"/>
      <c r="BF15" s="19"/>
      <c r="BG15" s="19"/>
      <c r="BH15" s="19"/>
      <c r="BI15" s="19"/>
      <c r="BJ15" s="19"/>
      <c r="BK15" s="19"/>
      <c r="BL15" s="19"/>
      <c r="BM15" s="19"/>
      <c r="BN15" s="19"/>
      <c r="BO15" s="19"/>
      <c r="BP15" s="19"/>
      <c r="BQ15" s="19"/>
      <c r="BR15" s="19"/>
      <c r="BS15" s="19"/>
      <c r="BT15" s="19"/>
      <c r="BU15" s="19"/>
      <c r="BV15" s="19"/>
      <c r="BW15" s="19"/>
      <c r="BX15" s="19"/>
      <c r="BY15" s="19"/>
      <c r="BZ15" s="19"/>
      <c r="CA15" s="19"/>
      <c r="CB15" s="19"/>
      <c r="CC15" s="19"/>
      <c r="CD15" s="19"/>
      <c r="CE15" s="19"/>
      <c r="CF15" s="19"/>
      <c r="CG15" s="19"/>
      <c r="CH15" s="19"/>
      <c r="CI15" s="19"/>
      <c r="CJ15" s="19"/>
      <c r="CK15" s="19"/>
      <c r="CL15" s="19"/>
      <c r="CM15" s="19"/>
      <c r="CN15" s="19"/>
      <c r="CO15" s="19"/>
      <c r="CP15" s="19"/>
      <c r="CQ15" s="19"/>
      <c r="CR15" s="19"/>
      <c r="CS15" s="19"/>
      <c r="CT15" s="19"/>
      <c r="CU15" s="19"/>
      <c r="CV15" s="19"/>
      <c r="CW15" s="19"/>
      <c r="CX15" s="19"/>
      <c r="CY15" s="19"/>
      <c r="CZ15" s="19"/>
      <c r="DA15" s="19"/>
      <c r="DB15" s="19"/>
      <c r="DC15" s="19"/>
      <c r="DD15" s="19"/>
      <c r="DE15" s="19"/>
      <c r="DF15" s="19"/>
      <c r="DG15" s="19"/>
      <c r="DH15" s="19"/>
      <c r="DI15" s="19"/>
      <c r="DJ15" s="19"/>
      <c r="DK15" s="19"/>
      <c r="DL15" s="19"/>
      <c r="DM15" s="19"/>
      <c r="DN15" s="19"/>
      <c r="DO15" s="19"/>
      <c r="DP15" s="19"/>
      <c r="DQ15" s="19"/>
      <c r="DR15" s="19"/>
      <c r="DS15" s="19"/>
      <c r="DT15" s="19"/>
      <c r="DU15" s="19"/>
      <c r="DV15" s="19"/>
      <c r="DW15" s="19"/>
      <c r="DX15" s="19"/>
      <c r="DY15" s="19"/>
      <c r="DZ15" s="19"/>
      <c r="EA15" s="19"/>
      <c r="EB15" s="19"/>
      <c r="EC15" s="19"/>
      <c r="ED15" s="19"/>
      <c r="EE15" s="19"/>
      <c r="EF15" s="19"/>
      <c r="EG15" s="19"/>
      <c r="EH15" s="19"/>
      <c r="EI15" s="19"/>
      <c r="EJ15" s="19"/>
      <c r="EK15" s="19"/>
      <c r="EL15" s="19"/>
      <c r="EM15" s="19"/>
      <c r="EN15" s="19"/>
      <c r="EO15" s="19"/>
      <c r="EP15" s="19"/>
      <c r="EQ15" s="19"/>
      <c r="ER15" s="19"/>
      <c r="ES15" s="19"/>
      <c r="ET15" s="19"/>
      <c r="EU15" s="19"/>
      <c r="EV15" s="19"/>
      <c r="EW15" s="19"/>
      <c r="EX15" s="19"/>
      <c r="EY15" s="19"/>
      <c r="EZ15" s="19"/>
      <c r="FA15" s="19"/>
      <c r="FB15" s="19"/>
      <c r="FC15" s="19"/>
      <c r="FD15" s="19"/>
      <c r="FE15" s="19"/>
      <c r="FF15" s="19"/>
      <c r="FG15" s="19"/>
      <c r="FH15" s="19"/>
      <c r="FI15" s="19"/>
      <c r="FJ15" s="19"/>
      <c r="FK15" s="19"/>
      <c r="FL15" s="19"/>
      <c r="FM15" s="19"/>
      <c r="FN15" s="19"/>
      <c r="FO15" s="19"/>
      <c r="FP15" s="19"/>
      <c r="FQ15" s="19"/>
      <c r="FR15" s="19"/>
      <c r="FS15" s="19"/>
      <c r="FT15" s="19"/>
      <c r="FU15" s="19"/>
      <c r="FV15" s="19"/>
      <c r="FW15" s="19"/>
      <c r="FX15" s="19"/>
      <c r="FY15" s="19"/>
      <c r="FZ15" s="19"/>
      <c r="GA15" s="19"/>
      <c r="GB15" s="19"/>
      <c r="GC15" s="19"/>
      <c r="GD15" s="19"/>
      <c r="GE15" s="19"/>
      <c r="GF15" s="19"/>
      <c r="GG15" s="19"/>
      <c r="GH15" s="19"/>
      <c r="GI15" s="19"/>
      <c r="GJ15" s="19"/>
      <c r="GK15" s="19"/>
      <c r="GL15" s="19"/>
      <c r="GM15" s="19"/>
      <c r="GN15" s="19"/>
      <c r="GO15" s="19"/>
      <c r="GP15" s="19"/>
      <c r="GQ15" s="19"/>
      <c r="GR15" s="19"/>
      <c r="GS15" s="19"/>
      <c r="GT15" s="19"/>
      <c r="GU15" s="19"/>
      <c r="GV15" s="19"/>
      <c r="GW15" s="19"/>
      <c r="GX15" s="19"/>
      <c r="GY15" s="19"/>
      <c r="GZ15" s="19"/>
      <c r="HA15" s="19"/>
      <c r="HB15" s="19"/>
      <c r="HC15" s="19"/>
      <c r="HD15" s="19"/>
      <c r="HE15" s="19"/>
      <c r="HF15" s="19"/>
      <c r="HG15" s="19"/>
      <c r="HH15" s="19"/>
      <c r="HI15" s="19"/>
      <c r="HJ15" s="19"/>
      <c r="HK15" s="19"/>
      <c r="HL15" s="19"/>
      <c r="HM15" s="19"/>
      <c r="HN15" s="19"/>
      <c r="HO15" s="19"/>
      <c r="HP15" s="19"/>
      <c r="HQ15" s="19"/>
      <c r="HR15" s="19"/>
      <c r="HS15" s="19"/>
      <c r="HT15" s="19"/>
      <c r="HU15" s="19"/>
      <c r="HV15" s="19"/>
      <c r="HW15" s="19"/>
      <c r="HX15" s="19"/>
      <c r="HY15" s="19"/>
      <c r="HZ15" s="19"/>
      <c r="IA15" s="19"/>
      <c r="IB15" s="19"/>
      <c r="IC15" s="19"/>
      <c r="ID15" s="19"/>
      <c r="IE15" s="19"/>
      <c r="IF15" s="19"/>
      <c r="IG15" s="19"/>
      <c r="IH15" s="19"/>
      <c r="II15" s="19"/>
      <c r="IJ15" s="19"/>
      <c r="IK15" s="19"/>
      <c r="IL15" s="19"/>
      <c r="IM15" s="19"/>
      <c r="IN15" s="19"/>
      <c r="IO15" s="19"/>
      <c r="IP15" s="19"/>
      <c r="IQ15" s="19"/>
      <c r="IR15" s="19"/>
      <c r="IS15" s="19"/>
      <c r="IT15" s="19"/>
      <c r="IU15" s="19"/>
      <c r="IV15" s="19"/>
    </row>
    <row r="16" spans="1:256" ht="25.5">
      <c r="A16" s="20" t="s">
        <v>51</v>
      </c>
      <c r="B16" s="5">
        <f>'Topic 1 - Openness'!B3</f>
        <v>4</v>
      </c>
      <c r="C16" s="46" t="s">
        <v>5</v>
      </c>
      <c r="D16" s="46"/>
    </row>
    <row r="17" spans="1:256">
      <c r="A17" s="20" t="s">
        <v>52</v>
      </c>
      <c r="B17" s="5">
        <f>'Topic 1 - Openness'!B4</f>
        <v>1</v>
      </c>
      <c r="C17" s="46" t="s">
        <v>6</v>
      </c>
      <c r="D17" s="46"/>
    </row>
    <row r="18" spans="1:256">
      <c r="A18" s="20" t="s">
        <v>53</v>
      </c>
      <c r="B18" s="5">
        <f>'Topic 1 - Openness'!B5</f>
        <v>2</v>
      </c>
      <c r="C18" s="46" t="s">
        <v>7</v>
      </c>
      <c r="D18" s="46"/>
    </row>
    <row r="19" spans="1:256" ht="31.5" customHeight="1">
      <c r="A19" s="20" t="s">
        <v>54</v>
      </c>
      <c r="B19" s="5">
        <f>'Topic 1 - Openness'!B6</f>
        <v>3</v>
      </c>
      <c r="C19" s="46" t="s">
        <v>8</v>
      </c>
      <c r="D19" s="46"/>
    </row>
    <row r="20" spans="1:256">
      <c r="A20" s="53" t="s">
        <v>60</v>
      </c>
      <c r="B20" s="49">
        <f>B16+B17+B18+B19</f>
        <v>10</v>
      </c>
      <c r="C20" s="21"/>
      <c r="D20" s="21"/>
    </row>
    <row r="21" spans="1:256">
      <c r="A21" s="53"/>
      <c r="B21" s="49"/>
      <c r="C21" s="21"/>
      <c r="D21" s="21"/>
    </row>
    <row r="22" spans="1:256">
      <c r="A22" s="14"/>
      <c r="B22" s="5"/>
      <c r="C22" s="5"/>
      <c r="D22" s="5"/>
    </row>
    <row r="23" spans="1:256" s="1" customFormat="1">
      <c r="A23" s="15" t="s">
        <v>55</v>
      </c>
      <c r="B23" s="17" t="s">
        <v>0</v>
      </c>
      <c r="C23" s="17" t="s">
        <v>3</v>
      </c>
      <c r="D23" s="17"/>
      <c r="E23" s="18"/>
      <c r="F23" s="19"/>
      <c r="G23" s="19"/>
      <c r="H23" s="19"/>
      <c r="I23" s="19"/>
      <c r="J23" s="19"/>
      <c r="K23" s="19"/>
      <c r="L23" s="19"/>
      <c r="M23" s="19"/>
      <c r="N23" s="19"/>
      <c r="O23" s="19"/>
      <c r="P23" s="19"/>
      <c r="Q23" s="19"/>
      <c r="R23" s="19"/>
      <c r="S23" s="19"/>
      <c r="T23" s="19"/>
      <c r="U23" s="19"/>
      <c r="V23" s="19"/>
      <c r="W23" s="19"/>
      <c r="X23" s="19"/>
      <c r="Y23" s="19"/>
      <c r="Z23" s="19"/>
      <c r="AA23" s="19"/>
      <c r="AB23" s="19"/>
      <c r="AC23" s="19"/>
      <c r="AD23" s="19"/>
      <c r="AE23" s="19"/>
      <c r="AF23" s="19"/>
      <c r="AG23" s="19"/>
      <c r="AH23" s="19"/>
      <c r="AI23" s="19"/>
      <c r="AJ23" s="19"/>
      <c r="AK23" s="19"/>
      <c r="AL23" s="19"/>
      <c r="AM23" s="19"/>
      <c r="AN23" s="19"/>
      <c r="AO23" s="19"/>
      <c r="AP23" s="19"/>
      <c r="AQ23" s="19"/>
      <c r="AR23" s="19"/>
      <c r="AS23" s="19"/>
      <c r="AT23" s="19"/>
      <c r="AU23" s="19"/>
      <c r="AV23" s="19"/>
      <c r="AW23" s="19"/>
      <c r="AX23" s="19"/>
      <c r="AY23" s="19"/>
      <c r="AZ23" s="19"/>
      <c r="BA23" s="19"/>
      <c r="BB23" s="19"/>
      <c r="BC23" s="19"/>
      <c r="BD23" s="19"/>
      <c r="BE23" s="19"/>
      <c r="BF23" s="19"/>
      <c r="BG23" s="19"/>
      <c r="BH23" s="19"/>
      <c r="BI23" s="19"/>
      <c r="BJ23" s="19"/>
      <c r="BK23" s="19"/>
      <c r="BL23" s="19"/>
      <c r="BM23" s="19"/>
      <c r="BN23" s="19"/>
      <c r="BO23" s="19"/>
      <c r="BP23" s="19"/>
      <c r="BQ23" s="19"/>
      <c r="BR23" s="19"/>
      <c r="BS23" s="19"/>
      <c r="BT23" s="19"/>
      <c r="BU23" s="19"/>
      <c r="BV23" s="19"/>
      <c r="BW23" s="19"/>
      <c r="BX23" s="19"/>
      <c r="BY23" s="19"/>
      <c r="BZ23" s="19"/>
      <c r="CA23" s="19"/>
      <c r="CB23" s="19"/>
      <c r="CC23" s="19"/>
      <c r="CD23" s="19"/>
      <c r="CE23" s="19"/>
      <c r="CF23" s="19"/>
      <c r="CG23" s="19"/>
      <c r="CH23" s="19"/>
      <c r="CI23" s="19"/>
      <c r="CJ23" s="19"/>
      <c r="CK23" s="19"/>
      <c r="CL23" s="19"/>
      <c r="CM23" s="19"/>
      <c r="CN23" s="19"/>
      <c r="CO23" s="19"/>
      <c r="CP23" s="19"/>
      <c r="CQ23" s="19"/>
      <c r="CR23" s="19"/>
      <c r="CS23" s="19"/>
      <c r="CT23" s="19"/>
      <c r="CU23" s="19"/>
      <c r="CV23" s="19"/>
      <c r="CW23" s="19"/>
      <c r="CX23" s="19"/>
      <c r="CY23" s="19"/>
      <c r="CZ23" s="19"/>
      <c r="DA23" s="19"/>
      <c r="DB23" s="19"/>
      <c r="DC23" s="19"/>
      <c r="DD23" s="19"/>
      <c r="DE23" s="19"/>
      <c r="DF23" s="19"/>
      <c r="DG23" s="19"/>
      <c r="DH23" s="19"/>
      <c r="DI23" s="19"/>
      <c r="DJ23" s="19"/>
      <c r="DK23" s="19"/>
      <c r="DL23" s="19"/>
      <c r="DM23" s="19"/>
      <c r="DN23" s="19"/>
      <c r="DO23" s="19"/>
      <c r="DP23" s="19"/>
      <c r="DQ23" s="19"/>
      <c r="DR23" s="19"/>
      <c r="DS23" s="19"/>
      <c r="DT23" s="19"/>
      <c r="DU23" s="19"/>
      <c r="DV23" s="19"/>
      <c r="DW23" s="19"/>
      <c r="DX23" s="19"/>
      <c r="DY23" s="19"/>
      <c r="DZ23" s="19"/>
      <c r="EA23" s="19"/>
      <c r="EB23" s="19"/>
      <c r="EC23" s="19"/>
      <c r="ED23" s="19"/>
      <c r="EE23" s="19"/>
      <c r="EF23" s="19"/>
      <c r="EG23" s="19"/>
      <c r="EH23" s="19"/>
      <c r="EI23" s="19"/>
      <c r="EJ23" s="19"/>
      <c r="EK23" s="19"/>
      <c r="EL23" s="19"/>
      <c r="EM23" s="19"/>
      <c r="EN23" s="19"/>
      <c r="EO23" s="19"/>
      <c r="EP23" s="19"/>
      <c r="EQ23" s="19"/>
      <c r="ER23" s="19"/>
      <c r="ES23" s="19"/>
      <c r="ET23" s="19"/>
      <c r="EU23" s="19"/>
      <c r="EV23" s="19"/>
      <c r="EW23" s="19"/>
      <c r="EX23" s="19"/>
      <c r="EY23" s="19"/>
      <c r="EZ23" s="19"/>
      <c r="FA23" s="19"/>
      <c r="FB23" s="19"/>
      <c r="FC23" s="19"/>
      <c r="FD23" s="19"/>
      <c r="FE23" s="19"/>
      <c r="FF23" s="19"/>
      <c r="FG23" s="19"/>
      <c r="FH23" s="19"/>
      <c r="FI23" s="19"/>
      <c r="FJ23" s="19"/>
      <c r="FK23" s="19"/>
      <c r="FL23" s="19"/>
      <c r="FM23" s="19"/>
      <c r="FN23" s="19"/>
      <c r="FO23" s="19"/>
      <c r="FP23" s="19"/>
      <c r="FQ23" s="19"/>
      <c r="FR23" s="19"/>
      <c r="FS23" s="19"/>
      <c r="FT23" s="19"/>
      <c r="FU23" s="19"/>
      <c r="FV23" s="19"/>
      <c r="FW23" s="19"/>
      <c r="FX23" s="19"/>
      <c r="FY23" s="19"/>
      <c r="FZ23" s="19"/>
      <c r="GA23" s="19"/>
      <c r="GB23" s="19"/>
      <c r="GC23" s="19"/>
      <c r="GD23" s="19"/>
      <c r="GE23" s="19"/>
      <c r="GF23" s="19"/>
      <c r="GG23" s="19"/>
      <c r="GH23" s="19"/>
      <c r="GI23" s="19"/>
      <c r="GJ23" s="19"/>
      <c r="GK23" s="19"/>
      <c r="GL23" s="19"/>
      <c r="GM23" s="19"/>
      <c r="GN23" s="19"/>
      <c r="GO23" s="19"/>
      <c r="GP23" s="19"/>
      <c r="GQ23" s="19"/>
      <c r="GR23" s="19"/>
      <c r="GS23" s="19"/>
      <c r="GT23" s="19"/>
      <c r="GU23" s="19"/>
      <c r="GV23" s="19"/>
      <c r="GW23" s="19"/>
      <c r="GX23" s="19"/>
      <c r="GY23" s="19"/>
      <c r="GZ23" s="19"/>
      <c r="HA23" s="19"/>
      <c r="HB23" s="19"/>
      <c r="HC23" s="19"/>
      <c r="HD23" s="19"/>
      <c r="HE23" s="19"/>
      <c r="HF23" s="19"/>
      <c r="HG23" s="19"/>
      <c r="HH23" s="19"/>
      <c r="HI23" s="19"/>
      <c r="HJ23" s="19"/>
      <c r="HK23" s="19"/>
      <c r="HL23" s="19"/>
      <c r="HM23" s="19"/>
      <c r="HN23" s="19"/>
      <c r="HO23" s="19"/>
      <c r="HP23" s="19"/>
      <c r="HQ23" s="19"/>
      <c r="HR23" s="19"/>
      <c r="HS23" s="19"/>
      <c r="HT23" s="19"/>
      <c r="HU23" s="19"/>
      <c r="HV23" s="19"/>
      <c r="HW23" s="19"/>
      <c r="HX23" s="19"/>
      <c r="HY23" s="19"/>
      <c r="HZ23" s="19"/>
      <c r="IA23" s="19"/>
      <c r="IB23" s="19"/>
      <c r="IC23" s="19"/>
      <c r="ID23" s="19"/>
      <c r="IE23" s="19"/>
      <c r="IF23" s="19"/>
      <c r="IG23" s="19"/>
      <c r="IH23" s="19"/>
      <c r="II23" s="19"/>
      <c r="IJ23" s="19"/>
      <c r="IK23" s="19"/>
      <c r="IL23" s="19"/>
      <c r="IM23" s="19"/>
      <c r="IN23" s="19"/>
      <c r="IO23" s="19"/>
      <c r="IP23" s="19"/>
      <c r="IQ23" s="19"/>
      <c r="IR23" s="19"/>
      <c r="IS23" s="19"/>
      <c r="IT23" s="19"/>
      <c r="IU23" s="19"/>
      <c r="IV23" s="19"/>
    </row>
    <row r="24" spans="1:256" ht="25.5">
      <c r="A24" s="20" t="s">
        <v>56</v>
      </c>
      <c r="B24" s="5">
        <f>'Topic 2 - Analysis'!B4</f>
        <v>1</v>
      </c>
      <c r="C24" s="46" t="s">
        <v>9</v>
      </c>
      <c r="D24" s="46"/>
    </row>
    <row r="25" spans="1:256" ht="38.25">
      <c r="A25" s="20" t="s">
        <v>57</v>
      </c>
      <c r="B25" s="5">
        <f>'Topic 2 - Analysis'!B10</f>
        <v>0</v>
      </c>
      <c r="C25" s="46" t="s">
        <v>10</v>
      </c>
      <c r="D25" s="46"/>
    </row>
    <row r="26" spans="1:256" ht="25.5">
      <c r="A26" s="20" t="s">
        <v>58</v>
      </c>
      <c r="B26" s="5">
        <f>'Topic 2 - Analysis'!B15</f>
        <v>1</v>
      </c>
      <c r="C26" s="46" t="s">
        <v>11</v>
      </c>
      <c r="D26" s="46"/>
    </row>
    <row r="27" spans="1:256">
      <c r="A27" s="20" t="s">
        <v>59</v>
      </c>
      <c r="B27" s="5">
        <f>'Topic 2 - Analysis'!B20</f>
        <v>1</v>
      </c>
      <c r="C27" s="46" t="s">
        <v>12</v>
      </c>
      <c r="D27" s="46"/>
    </row>
    <row r="28" spans="1:256">
      <c r="A28" s="53" t="s">
        <v>61</v>
      </c>
      <c r="B28" s="49">
        <f>B24+B25+B26+B27</f>
        <v>3</v>
      </c>
      <c r="C28" s="21"/>
      <c r="D28" s="21"/>
    </row>
    <row r="29" spans="1:256">
      <c r="A29" s="53"/>
      <c r="B29" s="49"/>
      <c r="C29" s="21"/>
      <c r="D29" s="21"/>
    </row>
    <row r="30" spans="1:256">
      <c r="A30" s="14"/>
      <c r="B30" s="5"/>
      <c r="C30" s="5"/>
      <c r="D30" s="5"/>
    </row>
    <row r="31" spans="1:256" s="1" customFormat="1">
      <c r="A31" s="15" t="s">
        <v>62</v>
      </c>
      <c r="B31" s="17" t="s">
        <v>0</v>
      </c>
      <c r="C31" s="17" t="s">
        <v>3</v>
      </c>
      <c r="D31" s="17"/>
      <c r="E31" s="18"/>
      <c r="F31" s="19"/>
      <c r="G31" s="19"/>
      <c r="H31" s="19"/>
      <c r="I31" s="19"/>
      <c r="J31" s="19"/>
      <c r="K31" s="19"/>
      <c r="L31" s="19"/>
      <c r="M31" s="19"/>
      <c r="N31" s="19"/>
      <c r="O31" s="19"/>
      <c r="P31" s="19"/>
      <c r="Q31" s="19"/>
      <c r="R31" s="19"/>
      <c r="S31" s="19"/>
      <c r="T31" s="19"/>
      <c r="U31" s="19"/>
      <c r="V31" s="19"/>
      <c r="W31" s="19"/>
      <c r="X31" s="19"/>
      <c r="Y31" s="19"/>
      <c r="Z31" s="19"/>
      <c r="AA31" s="19"/>
      <c r="AB31" s="19"/>
      <c r="AC31" s="19"/>
      <c r="AD31" s="19"/>
      <c r="AE31" s="19"/>
      <c r="AF31" s="19"/>
      <c r="AG31" s="19"/>
      <c r="AH31" s="19"/>
      <c r="AI31" s="19"/>
      <c r="AJ31" s="19"/>
      <c r="AK31" s="19"/>
      <c r="AL31" s="19"/>
      <c r="AM31" s="19"/>
      <c r="AN31" s="19"/>
      <c r="AO31" s="19"/>
      <c r="AP31" s="19"/>
      <c r="AQ31" s="19"/>
      <c r="AR31" s="19"/>
      <c r="AS31" s="19"/>
      <c r="AT31" s="19"/>
      <c r="AU31" s="19"/>
      <c r="AV31" s="19"/>
      <c r="AW31" s="19"/>
      <c r="AX31" s="19"/>
      <c r="AY31" s="19"/>
      <c r="AZ31" s="19"/>
      <c r="BA31" s="19"/>
      <c r="BB31" s="19"/>
      <c r="BC31" s="19"/>
      <c r="BD31" s="19"/>
      <c r="BE31" s="19"/>
      <c r="BF31" s="19"/>
      <c r="BG31" s="19"/>
      <c r="BH31" s="19"/>
      <c r="BI31" s="19"/>
      <c r="BJ31" s="19"/>
      <c r="BK31" s="19"/>
      <c r="BL31" s="19"/>
      <c r="BM31" s="19"/>
      <c r="BN31" s="19"/>
      <c r="BO31" s="19"/>
      <c r="BP31" s="19"/>
      <c r="BQ31" s="19"/>
      <c r="BR31" s="19"/>
      <c r="BS31" s="19"/>
      <c r="BT31" s="19"/>
      <c r="BU31" s="19"/>
      <c r="BV31" s="19"/>
      <c r="BW31" s="19"/>
      <c r="BX31" s="19"/>
      <c r="BY31" s="19"/>
      <c r="BZ31" s="19"/>
      <c r="CA31" s="19"/>
      <c r="CB31" s="19"/>
      <c r="CC31" s="19"/>
      <c r="CD31" s="19"/>
      <c r="CE31" s="19"/>
      <c r="CF31" s="19"/>
      <c r="CG31" s="19"/>
      <c r="CH31" s="19"/>
      <c r="CI31" s="19"/>
      <c r="CJ31" s="19"/>
      <c r="CK31" s="19"/>
      <c r="CL31" s="19"/>
      <c r="CM31" s="19"/>
      <c r="CN31" s="19"/>
      <c r="CO31" s="19"/>
      <c r="CP31" s="19"/>
      <c r="CQ31" s="19"/>
      <c r="CR31" s="19"/>
      <c r="CS31" s="19"/>
      <c r="CT31" s="19"/>
      <c r="CU31" s="19"/>
      <c r="CV31" s="19"/>
      <c r="CW31" s="19"/>
      <c r="CX31" s="19"/>
      <c r="CY31" s="19"/>
      <c r="CZ31" s="19"/>
      <c r="DA31" s="19"/>
      <c r="DB31" s="19"/>
      <c r="DC31" s="19"/>
      <c r="DD31" s="19"/>
      <c r="DE31" s="19"/>
      <c r="DF31" s="19"/>
      <c r="DG31" s="19"/>
      <c r="DH31" s="19"/>
      <c r="DI31" s="19"/>
      <c r="DJ31" s="19"/>
      <c r="DK31" s="19"/>
      <c r="DL31" s="19"/>
      <c r="DM31" s="19"/>
      <c r="DN31" s="19"/>
      <c r="DO31" s="19"/>
      <c r="DP31" s="19"/>
      <c r="DQ31" s="19"/>
      <c r="DR31" s="19"/>
      <c r="DS31" s="19"/>
      <c r="DT31" s="19"/>
      <c r="DU31" s="19"/>
      <c r="DV31" s="19"/>
      <c r="DW31" s="19"/>
      <c r="DX31" s="19"/>
      <c r="DY31" s="19"/>
      <c r="DZ31" s="19"/>
      <c r="EA31" s="19"/>
      <c r="EB31" s="19"/>
      <c r="EC31" s="19"/>
      <c r="ED31" s="19"/>
      <c r="EE31" s="19"/>
      <c r="EF31" s="19"/>
      <c r="EG31" s="19"/>
      <c r="EH31" s="19"/>
      <c r="EI31" s="19"/>
      <c r="EJ31" s="19"/>
      <c r="EK31" s="19"/>
      <c r="EL31" s="19"/>
      <c r="EM31" s="19"/>
      <c r="EN31" s="19"/>
      <c r="EO31" s="19"/>
      <c r="EP31" s="19"/>
      <c r="EQ31" s="19"/>
      <c r="ER31" s="19"/>
      <c r="ES31" s="19"/>
      <c r="ET31" s="19"/>
      <c r="EU31" s="19"/>
      <c r="EV31" s="19"/>
      <c r="EW31" s="19"/>
      <c r="EX31" s="19"/>
      <c r="EY31" s="19"/>
      <c r="EZ31" s="19"/>
      <c r="FA31" s="19"/>
      <c r="FB31" s="19"/>
      <c r="FC31" s="19"/>
      <c r="FD31" s="19"/>
      <c r="FE31" s="19"/>
      <c r="FF31" s="19"/>
      <c r="FG31" s="19"/>
      <c r="FH31" s="19"/>
      <c r="FI31" s="19"/>
      <c r="FJ31" s="19"/>
      <c r="FK31" s="19"/>
      <c r="FL31" s="19"/>
      <c r="FM31" s="19"/>
      <c r="FN31" s="19"/>
      <c r="FO31" s="19"/>
      <c r="FP31" s="19"/>
      <c r="FQ31" s="19"/>
      <c r="FR31" s="19"/>
      <c r="FS31" s="19"/>
      <c r="FT31" s="19"/>
      <c r="FU31" s="19"/>
      <c r="FV31" s="19"/>
      <c r="FW31" s="19"/>
      <c r="FX31" s="19"/>
      <c r="FY31" s="19"/>
      <c r="FZ31" s="19"/>
      <c r="GA31" s="19"/>
      <c r="GB31" s="19"/>
      <c r="GC31" s="19"/>
      <c r="GD31" s="19"/>
      <c r="GE31" s="19"/>
      <c r="GF31" s="19"/>
      <c r="GG31" s="19"/>
      <c r="GH31" s="19"/>
      <c r="GI31" s="19"/>
      <c r="GJ31" s="19"/>
      <c r="GK31" s="19"/>
      <c r="GL31" s="19"/>
      <c r="GM31" s="19"/>
      <c r="GN31" s="19"/>
      <c r="GO31" s="19"/>
      <c r="GP31" s="19"/>
      <c r="GQ31" s="19"/>
      <c r="GR31" s="19"/>
      <c r="GS31" s="19"/>
      <c r="GT31" s="19"/>
      <c r="GU31" s="19"/>
      <c r="GV31" s="19"/>
      <c r="GW31" s="19"/>
      <c r="GX31" s="19"/>
      <c r="GY31" s="19"/>
      <c r="GZ31" s="19"/>
      <c r="HA31" s="19"/>
      <c r="HB31" s="19"/>
      <c r="HC31" s="19"/>
      <c r="HD31" s="19"/>
      <c r="HE31" s="19"/>
      <c r="HF31" s="19"/>
      <c r="HG31" s="19"/>
      <c r="HH31" s="19"/>
      <c r="HI31" s="19"/>
      <c r="HJ31" s="19"/>
      <c r="HK31" s="19"/>
      <c r="HL31" s="19"/>
      <c r="HM31" s="19"/>
      <c r="HN31" s="19"/>
      <c r="HO31" s="19"/>
      <c r="HP31" s="19"/>
      <c r="HQ31" s="19"/>
      <c r="HR31" s="19"/>
      <c r="HS31" s="19"/>
      <c r="HT31" s="19"/>
      <c r="HU31" s="19"/>
      <c r="HV31" s="19"/>
      <c r="HW31" s="19"/>
      <c r="HX31" s="19"/>
      <c r="HY31" s="19"/>
      <c r="HZ31" s="19"/>
      <c r="IA31" s="19"/>
      <c r="IB31" s="19"/>
      <c r="IC31" s="19"/>
      <c r="ID31" s="19"/>
      <c r="IE31" s="19"/>
      <c r="IF31" s="19"/>
      <c r="IG31" s="19"/>
      <c r="IH31" s="19"/>
      <c r="II31" s="19"/>
      <c r="IJ31" s="19"/>
      <c r="IK31" s="19"/>
      <c r="IL31" s="19"/>
      <c r="IM31" s="19"/>
      <c r="IN31" s="19"/>
      <c r="IO31" s="19"/>
      <c r="IP31" s="19"/>
      <c r="IQ31" s="19"/>
      <c r="IR31" s="19"/>
      <c r="IS31" s="19"/>
      <c r="IT31" s="19"/>
      <c r="IU31" s="19"/>
      <c r="IV31" s="19"/>
    </row>
    <row r="32" spans="1:256" ht="25.5">
      <c r="A32" s="20" t="s">
        <v>63</v>
      </c>
      <c r="B32" s="5">
        <f>'Topic 3 - Use'!B3</f>
        <v>4</v>
      </c>
      <c r="C32" s="46" t="s">
        <v>13</v>
      </c>
      <c r="D32" s="46"/>
    </row>
    <row r="33" spans="1:4" ht="25.5">
      <c r="A33" s="20" t="s">
        <v>64</v>
      </c>
      <c r="B33" s="5">
        <f>'Topic 3 - Use'!B4</f>
        <v>0</v>
      </c>
      <c r="C33" s="46" t="s">
        <v>14</v>
      </c>
      <c r="D33" s="46"/>
    </row>
    <row r="34" spans="1:4" ht="25.5">
      <c r="A34" s="20" t="s">
        <v>65</v>
      </c>
      <c r="B34" s="5">
        <f>'Topic 3 - Use'!B5</f>
        <v>0</v>
      </c>
      <c r="C34" s="46" t="s">
        <v>15</v>
      </c>
      <c r="D34" s="46"/>
    </row>
    <row r="35" spans="1:4" ht="38.25">
      <c r="A35" s="20" t="s">
        <v>66</v>
      </c>
      <c r="B35" s="5">
        <f>'Topic 3 - Use'!B6</f>
        <v>1</v>
      </c>
      <c r="C35" s="46" t="s">
        <v>16</v>
      </c>
      <c r="D35" s="46"/>
    </row>
    <row r="36" spans="1:4" ht="15.75" customHeight="1">
      <c r="A36" s="53" t="s">
        <v>67</v>
      </c>
      <c r="B36" s="49">
        <f>B32+B33+B34+B35</f>
        <v>5</v>
      </c>
      <c r="C36" s="21"/>
      <c r="D36" s="21"/>
    </row>
    <row r="37" spans="1:4">
      <c r="A37" s="53"/>
      <c r="B37" s="49"/>
      <c r="C37" s="21"/>
      <c r="D37" s="21"/>
    </row>
    <row r="39" spans="1:4">
      <c r="A39" s="15" t="s">
        <v>140</v>
      </c>
      <c r="B39" s="17">
        <f>SUM(B20+B28+B36)</f>
        <v>18</v>
      </c>
      <c r="C39" s="22"/>
      <c r="D39" s="22"/>
    </row>
  </sheetData>
  <mergeCells count="25">
    <mergeCell ref="A36:A37"/>
    <mergeCell ref="B36:B37"/>
    <mergeCell ref="B28:B29"/>
    <mergeCell ref="C17:D17"/>
    <mergeCell ref="C18:D18"/>
    <mergeCell ref="C19:D19"/>
    <mergeCell ref="A1:D1"/>
    <mergeCell ref="A5:D5"/>
    <mergeCell ref="A6:D6"/>
    <mergeCell ref="B8:D8"/>
    <mergeCell ref="B7:C7"/>
    <mergeCell ref="C35:D35"/>
    <mergeCell ref="B9:D9"/>
    <mergeCell ref="C33:D33"/>
    <mergeCell ref="C34:D34"/>
    <mergeCell ref="B20:B21"/>
    <mergeCell ref="C16:D16"/>
    <mergeCell ref="C24:D24"/>
    <mergeCell ref="C27:D27"/>
    <mergeCell ref="C32:D32"/>
    <mergeCell ref="C25:D25"/>
    <mergeCell ref="A11:D14"/>
    <mergeCell ref="A20:A21"/>
    <mergeCell ref="A28:A29"/>
    <mergeCell ref="C26:D26"/>
  </mergeCells>
  <phoneticPr fontId="2" type="noConversion"/>
  <hyperlinks>
    <hyperlink ref="C16:D16" location="'Topic 1 - Transparency'!D3" display="1A"/>
    <hyperlink ref="C17:D17" location="'Topic 1 - Transparency'!D4" display="1B"/>
    <hyperlink ref="C18:D18" location="'Topic 1 - Transparency'!D5" display="1C"/>
    <hyperlink ref="C19:D19" location="'Topic 1 - Transparency'!D6" display="1D"/>
    <hyperlink ref="C24:D24" location="'Topic 2 - Accountability'!D3" display="2A"/>
    <hyperlink ref="C25:D25" location="'Topic 2 - Accountability'!D4" display="2B"/>
    <hyperlink ref="C26:D26" location="'Topic 2 - Accountability'!D5" display="2C"/>
    <hyperlink ref="C27:D27" location="'Topic 2 - Accountability'!D6" display="2D"/>
    <hyperlink ref="C32:D32" location="'Topic 3 - Leadership'!D3" display="3A"/>
    <hyperlink ref="C33:D33" location="'Topic 3 - Leadership'!D4" display="3B"/>
    <hyperlink ref="C34:D34" location="'Topic 3 - Leadership'!D5" display="3C"/>
    <hyperlink ref="C35:D35" location="'Topic 3 - Leadership'!D6" display="3D"/>
  </hyperlinks>
  <pageMargins left="0.75" right="0.75" top="1" bottom="1" header="0.5" footer="0.5"/>
  <pageSetup orientation="portrait" horizontalDpi="0" verticalDpi="0" r:id="rId1"/>
  <headerFooter alignWithMargins="0"/>
</worksheet>
</file>

<file path=xl/worksheets/sheet2.xml><?xml version="1.0" encoding="utf-8"?>
<worksheet xmlns="http://schemas.openxmlformats.org/spreadsheetml/2006/main" xmlns:r="http://schemas.openxmlformats.org/officeDocument/2006/relationships">
  <dimension ref="A1:AR18"/>
  <sheetViews>
    <sheetView workbookViewId="0">
      <selection sqref="A1:IV65536"/>
    </sheetView>
  </sheetViews>
  <sheetFormatPr defaultRowHeight="12.75"/>
  <cols>
    <col min="1" max="1" width="10.5703125" customWidth="1"/>
    <col min="5" max="5" width="13.85546875" customWidth="1"/>
    <col min="7" max="7" width="13.42578125" customWidth="1"/>
    <col min="8" max="9" width="14" customWidth="1"/>
    <col min="10" max="10" width="11.7109375" customWidth="1"/>
  </cols>
  <sheetData>
    <row r="1" spans="1:44" ht="13.5" thickBot="1">
      <c r="A1" s="19" t="s">
        <v>40</v>
      </c>
      <c r="B1" s="19" t="s">
        <v>34</v>
      </c>
      <c r="C1" s="19" t="s">
        <v>41</v>
      </c>
      <c r="D1" s="1" t="s">
        <v>42</v>
      </c>
      <c r="E1" s="1" t="s">
        <v>45</v>
      </c>
      <c r="F1" s="1" t="s">
        <v>68</v>
      </c>
      <c r="G1" s="1" t="s">
        <v>50</v>
      </c>
      <c r="H1" s="1" t="s">
        <v>55</v>
      </c>
      <c r="I1" s="1" t="s">
        <v>69</v>
      </c>
      <c r="J1" s="1" t="s">
        <v>62</v>
      </c>
      <c r="K1" s="1">
        <v>1</v>
      </c>
      <c r="L1" s="1">
        <v>2</v>
      </c>
      <c r="M1" s="1">
        <v>3</v>
      </c>
      <c r="N1" s="1">
        <v>4</v>
      </c>
      <c r="O1" s="1" t="s">
        <v>94</v>
      </c>
      <c r="P1" s="1" t="s">
        <v>72</v>
      </c>
      <c r="Q1" s="1" t="s">
        <v>73</v>
      </c>
      <c r="R1" s="1" t="s">
        <v>74</v>
      </c>
      <c r="S1" s="1" t="s">
        <v>75</v>
      </c>
      <c r="T1" s="1" t="s">
        <v>76</v>
      </c>
      <c r="U1" s="1" t="s">
        <v>95</v>
      </c>
      <c r="V1" s="1" t="s">
        <v>77</v>
      </c>
      <c r="W1" s="1" t="s">
        <v>78</v>
      </c>
      <c r="X1" s="1" t="s">
        <v>79</v>
      </c>
      <c r="Y1" s="1" t="s">
        <v>80</v>
      </c>
      <c r="Z1" s="1" t="s">
        <v>96</v>
      </c>
      <c r="AA1" s="1" t="s">
        <v>81</v>
      </c>
      <c r="AB1" s="1" t="s">
        <v>82</v>
      </c>
      <c r="AC1" s="1" t="s">
        <v>83</v>
      </c>
      <c r="AD1" s="1" t="s">
        <v>84</v>
      </c>
      <c r="AE1" s="1" t="s">
        <v>97</v>
      </c>
      <c r="AF1" s="23" t="s">
        <v>85</v>
      </c>
      <c r="AG1" s="23" t="s">
        <v>86</v>
      </c>
      <c r="AH1" s="23" t="s">
        <v>87</v>
      </c>
      <c r="AI1" s="23" t="s">
        <v>88</v>
      </c>
      <c r="AJ1" s="23" t="s">
        <v>89</v>
      </c>
      <c r="AK1" s="23" t="s">
        <v>90</v>
      </c>
      <c r="AL1" s="23" t="s">
        <v>91</v>
      </c>
      <c r="AM1" s="23" t="s">
        <v>92</v>
      </c>
      <c r="AN1" s="24" t="s">
        <v>93</v>
      </c>
      <c r="AO1" s="25" t="s">
        <v>98</v>
      </c>
      <c r="AP1" s="25" t="s">
        <v>99</v>
      </c>
      <c r="AQ1" s="25" t="s">
        <v>100</v>
      </c>
      <c r="AR1" s="25" t="s">
        <v>101</v>
      </c>
    </row>
    <row r="2" spans="1:44">
      <c r="A2" s="26" t="str">
        <f>Scoring!A5</f>
        <v>Housing Trust Fund Program</v>
      </c>
      <c r="B2" s="26" t="str">
        <f>Scoring!A7</f>
        <v>2506-AC23</v>
      </c>
      <c r="C2" s="27" t="str">
        <f>Scoring!A3</f>
        <v>HUD</v>
      </c>
      <c r="D2" s="7">
        <f>Scoring!B9</f>
        <v>40151</v>
      </c>
      <c r="E2" s="7" t="str">
        <f>Scoring!D7</f>
        <v>Yes</v>
      </c>
      <c r="F2">
        <f>G2+H2+J2</f>
        <v>18</v>
      </c>
      <c r="G2">
        <f>SUM(K2:N2)</f>
        <v>10</v>
      </c>
      <c r="H2">
        <f>O2+U2+Z2+AE2</f>
        <v>3</v>
      </c>
      <c r="I2">
        <f>G2+H2</f>
        <v>13</v>
      </c>
      <c r="J2">
        <f>SUM(AO2:AR2)</f>
        <v>5</v>
      </c>
      <c r="K2">
        <f>'Topic 1 - Openness'!B3</f>
        <v>4</v>
      </c>
      <c r="L2">
        <f>'Topic 1 - Openness'!B4</f>
        <v>1</v>
      </c>
      <c r="M2">
        <f>'Topic 1 - Openness'!B5</f>
        <v>2</v>
      </c>
      <c r="N2">
        <f>'Topic 1 - Openness'!B6</f>
        <v>3</v>
      </c>
      <c r="O2">
        <f>'Topic 2 - Analysis'!B4</f>
        <v>1</v>
      </c>
      <c r="P2">
        <f>'Topic 2 - Analysis'!B5</f>
        <v>3</v>
      </c>
      <c r="Q2">
        <f>'Topic 2 - Analysis'!B6</f>
        <v>1</v>
      </c>
      <c r="R2">
        <f>'Topic 2 - Analysis'!B7</f>
        <v>1</v>
      </c>
      <c r="S2">
        <f>'Topic 2 - Analysis'!B8</f>
        <v>1</v>
      </c>
      <c r="T2">
        <f>'Topic 2 - Analysis'!B9</f>
        <v>1</v>
      </c>
      <c r="U2">
        <f>'Topic 2 - Analysis'!B10</f>
        <v>0</v>
      </c>
      <c r="V2">
        <f>'Topic 2 - Analysis'!B11</f>
        <v>1</v>
      </c>
      <c r="W2">
        <f>'Topic 2 - Analysis'!B12</f>
        <v>0</v>
      </c>
      <c r="X2">
        <f>'Topic 2 - Analysis'!B13</f>
        <v>0</v>
      </c>
      <c r="Y2">
        <f>'Topic 2 - Analysis'!B14</f>
        <v>0</v>
      </c>
      <c r="Z2">
        <f>'Topic 2 - Analysis'!B15</f>
        <v>1</v>
      </c>
      <c r="AA2">
        <f>'Topic 2 - Analysis'!B16</f>
        <v>3</v>
      </c>
      <c r="AB2">
        <f>'Topic 2 - Analysis'!B17</f>
        <v>1</v>
      </c>
      <c r="AC2">
        <f>'Topic 2 - Analysis'!B18</f>
        <v>1</v>
      </c>
      <c r="AD2">
        <f>'Topic 2 - Analysis'!B19</f>
        <v>0</v>
      </c>
      <c r="AE2">
        <f>'Topic 2 - Analysis'!B20</f>
        <v>1</v>
      </c>
      <c r="AF2">
        <f>'Topic 2 - Analysis'!B21</f>
        <v>2</v>
      </c>
      <c r="AG2">
        <f>'Topic 2 - Analysis'!B22</f>
        <v>2</v>
      </c>
      <c r="AH2">
        <f>'Topic 2 - Analysis'!B23</f>
        <v>0</v>
      </c>
      <c r="AI2">
        <f>'Topic 2 - Analysis'!B24</f>
        <v>0</v>
      </c>
      <c r="AJ2">
        <f>'Topic 2 - Analysis'!B25</f>
        <v>0</v>
      </c>
      <c r="AK2">
        <f>'Topic 2 - Analysis'!B26</f>
        <v>0</v>
      </c>
      <c r="AL2">
        <f>'Topic 2 - Analysis'!B27</f>
        <v>0</v>
      </c>
      <c r="AM2">
        <f>'Topic 2 - Analysis'!B28</f>
        <v>2</v>
      </c>
      <c r="AN2">
        <f>'Topic 2 - Analysis'!B29</f>
        <v>1</v>
      </c>
      <c r="AO2">
        <f>'Topic 3 - Use'!B3</f>
        <v>4</v>
      </c>
      <c r="AP2">
        <f>'Topic 3 - Use'!B4</f>
        <v>0</v>
      </c>
      <c r="AQ2">
        <f>'Topic 3 - Use'!B5</f>
        <v>0</v>
      </c>
      <c r="AR2">
        <f>'Topic 3 - Use'!B6</f>
        <v>1</v>
      </c>
    </row>
    <row r="3" spans="1:44">
      <c r="A3" s="26"/>
      <c r="B3" s="26"/>
      <c r="C3" s="27"/>
    </row>
    <row r="4" spans="1:44">
      <c r="A4" s="26"/>
      <c r="B4" s="26"/>
      <c r="C4" s="27"/>
    </row>
    <row r="5" spans="1:44">
      <c r="A5" s="26"/>
      <c r="B5" s="26"/>
      <c r="C5" s="27"/>
    </row>
    <row r="6" spans="1:44">
      <c r="A6" s="19"/>
      <c r="B6" s="19"/>
      <c r="C6" s="28"/>
    </row>
    <row r="7" spans="1:44">
      <c r="A7" s="26"/>
      <c r="B7" s="26"/>
      <c r="C7" s="27"/>
    </row>
    <row r="8" spans="1:44">
      <c r="A8" s="26"/>
      <c r="B8" s="26"/>
      <c r="C8" s="27"/>
    </row>
    <row r="9" spans="1:44">
      <c r="A9" s="26"/>
      <c r="B9" s="26"/>
      <c r="C9" s="27"/>
    </row>
    <row r="10" spans="1:44">
      <c r="A10" s="26"/>
      <c r="B10" s="26"/>
      <c r="C10" s="27"/>
    </row>
    <row r="11" spans="1:44">
      <c r="A11" s="19"/>
      <c r="B11" s="19"/>
      <c r="C11" s="28"/>
    </row>
    <row r="12" spans="1:44">
      <c r="A12" s="26"/>
      <c r="B12" s="26"/>
      <c r="C12" s="27"/>
    </row>
    <row r="13" spans="1:44">
      <c r="A13" s="26"/>
      <c r="B13" s="26"/>
      <c r="C13" s="27"/>
    </row>
    <row r="14" spans="1:44">
      <c r="A14" s="26"/>
      <c r="B14" s="26"/>
      <c r="C14" s="27"/>
    </row>
    <row r="15" spans="1:44">
      <c r="A15" s="26"/>
      <c r="B15" s="26"/>
      <c r="C15" s="27"/>
    </row>
    <row r="16" spans="1:44">
      <c r="A16" s="19"/>
      <c r="B16" s="19"/>
      <c r="C16" s="28"/>
    </row>
    <row r="17" spans="1:4">
      <c r="A17" s="26"/>
      <c r="B17" s="26"/>
      <c r="C17" s="27"/>
    </row>
    <row r="18" spans="1:4">
      <c r="A18" s="19"/>
      <c r="B18" s="19"/>
      <c r="C18" s="28"/>
      <c r="D18" s="29"/>
    </row>
  </sheetData>
  <phoneticPr fontId="2" type="noConversion"/>
  <pageMargins left="0.75" right="0.75" top="1" bottom="1" header="0.5" footer="0.5"/>
  <pageSetup orientation="portrait" horizontalDpi="0" verticalDpi="0" r:id="rId1"/>
  <headerFooter alignWithMargins="0"/>
</worksheet>
</file>

<file path=xl/worksheets/sheet3.xml><?xml version="1.0" encoding="utf-8"?>
<worksheet xmlns="http://schemas.openxmlformats.org/spreadsheetml/2006/main" xmlns:r="http://schemas.openxmlformats.org/officeDocument/2006/relationships">
  <dimension ref="A1:IV6"/>
  <sheetViews>
    <sheetView workbookViewId="0">
      <selection sqref="A1:IV65536"/>
    </sheetView>
  </sheetViews>
  <sheetFormatPr defaultRowHeight="12.75"/>
  <cols>
    <col min="1" max="1" width="29.140625" style="3" customWidth="1"/>
    <col min="2" max="2" width="5.85546875" style="37" customWidth="1"/>
    <col min="3" max="3" width="9.28515625" style="37" customWidth="1"/>
    <col min="4" max="4" width="31.5703125" style="6" customWidth="1"/>
    <col min="5" max="256" width="9.140625" style="3"/>
  </cols>
  <sheetData>
    <row r="1" spans="1:4" ht="15.75">
      <c r="A1" s="54" t="s">
        <v>70</v>
      </c>
      <c r="B1" s="55"/>
      <c r="C1" s="55"/>
      <c r="D1" s="56"/>
    </row>
    <row r="2" spans="1:4">
      <c r="A2" s="30" t="s">
        <v>108</v>
      </c>
      <c r="B2" s="31" t="s">
        <v>0</v>
      </c>
      <c r="C2" s="31" t="s">
        <v>32</v>
      </c>
      <c r="D2" s="32" t="s">
        <v>4</v>
      </c>
    </row>
    <row r="3" spans="1:4" ht="114.75">
      <c r="A3" s="33" t="s">
        <v>106</v>
      </c>
      <c r="B3" s="34">
        <v>4</v>
      </c>
      <c r="C3" s="4">
        <v>1</v>
      </c>
      <c r="D3" s="35" t="s">
        <v>124</v>
      </c>
    </row>
    <row r="4" spans="1:4" ht="51">
      <c r="A4" s="33" t="s">
        <v>52</v>
      </c>
      <c r="B4" s="34">
        <v>1</v>
      </c>
      <c r="C4" s="4">
        <v>2</v>
      </c>
      <c r="D4" s="36" t="s">
        <v>125</v>
      </c>
    </row>
    <row r="5" spans="1:4" ht="63.75">
      <c r="A5" s="33" t="s">
        <v>53</v>
      </c>
      <c r="B5" s="34">
        <v>2</v>
      </c>
      <c r="C5" s="4">
        <v>3</v>
      </c>
      <c r="D5" s="36" t="s">
        <v>120</v>
      </c>
    </row>
    <row r="6" spans="1:4" ht="102">
      <c r="A6" s="33" t="s">
        <v>107</v>
      </c>
      <c r="B6" s="34">
        <v>3</v>
      </c>
      <c r="C6" s="4">
        <v>4</v>
      </c>
      <c r="D6" s="36" t="s">
        <v>126</v>
      </c>
    </row>
  </sheetData>
  <mergeCells count="1">
    <mergeCell ref="A1:D1"/>
  </mergeCells>
  <phoneticPr fontId="2" type="noConversion"/>
  <pageMargins left="0.75" right="0.75" top="1" bottom="1" header="0.5" footer="0.5"/>
  <pageSetup orientation="portrait" r:id="rId1"/>
  <headerFooter alignWithMargins="0"/>
</worksheet>
</file>

<file path=xl/worksheets/sheet4.xml><?xml version="1.0" encoding="utf-8"?>
<worksheet xmlns="http://schemas.openxmlformats.org/spreadsheetml/2006/main" xmlns:r="http://schemas.openxmlformats.org/officeDocument/2006/relationships">
  <dimension ref="A1:IV29"/>
  <sheetViews>
    <sheetView workbookViewId="0">
      <selection activeCell="G5" sqref="G5"/>
    </sheetView>
  </sheetViews>
  <sheetFormatPr defaultRowHeight="12.75"/>
  <cols>
    <col min="1" max="1" width="29" style="6" customWidth="1"/>
    <col min="2" max="2" width="7.140625" style="37" customWidth="1"/>
    <col min="3" max="3" width="9.28515625" style="3" customWidth="1"/>
    <col min="4" max="4" width="41.7109375" style="6" customWidth="1"/>
    <col min="5" max="256" width="9.140625" style="3"/>
  </cols>
  <sheetData>
    <row r="1" spans="1:256" ht="14.25" customHeight="1">
      <c r="A1" s="57" t="s">
        <v>71</v>
      </c>
      <c r="B1" s="58"/>
      <c r="C1" s="58"/>
      <c r="D1" s="59"/>
    </row>
    <row r="2" spans="1:256">
      <c r="A2" s="30" t="s">
        <v>109</v>
      </c>
      <c r="B2" s="31" t="s">
        <v>0</v>
      </c>
      <c r="C2" s="31" t="s">
        <v>32</v>
      </c>
      <c r="D2" s="32" t="s">
        <v>4</v>
      </c>
    </row>
    <row r="3" spans="1:256">
      <c r="A3" s="36"/>
      <c r="B3" s="38"/>
      <c r="C3" s="38"/>
      <c r="D3" s="39"/>
    </row>
    <row r="4" spans="1:256" ht="90">
      <c r="A4" s="40" t="s">
        <v>102</v>
      </c>
      <c r="B4" s="41">
        <f>ROUND(AVERAGE(B5:B9),0)</f>
        <v>1</v>
      </c>
      <c r="C4" s="42"/>
      <c r="D4" s="43"/>
    </row>
    <row r="5" spans="1:256" ht="60">
      <c r="A5" s="34" t="s">
        <v>17</v>
      </c>
      <c r="B5" s="4">
        <v>3</v>
      </c>
      <c r="C5" s="44" t="s">
        <v>72</v>
      </c>
      <c r="D5" s="36" t="s">
        <v>139</v>
      </c>
    </row>
    <row r="6" spans="1:256" ht="45">
      <c r="A6" s="34" t="s">
        <v>18</v>
      </c>
      <c r="B6" s="4">
        <v>1</v>
      </c>
      <c r="C6" s="44" t="s">
        <v>73</v>
      </c>
      <c r="D6" s="36" t="s">
        <v>122</v>
      </c>
    </row>
    <row r="7" spans="1:256" ht="242.25">
      <c r="A7" s="34" t="s">
        <v>19</v>
      </c>
      <c r="B7" s="4">
        <v>1</v>
      </c>
      <c r="C7" s="44" t="s">
        <v>74</v>
      </c>
      <c r="D7" s="36" t="s">
        <v>138</v>
      </c>
    </row>
    <row r="8" spans="1:256" ht="45">
      <c r="A8" s="34" t="s">
        <v>20</v>
      </c>
      <c r="B8" s="4">
        <v>1</v>
      </c>
      <c r="C8" s="44" t="s">
        <v>75</v>
      </c>
      <c r="D8" s="36" t="s">
        <v>137</v>
      </c>
    </row>
    <row r="9" spans="1:256" ht="60">
      <c r="A9" s="34" t="s">
        <v>38</v>
      </c>
      <c r="B9" s="4">
        <v>1</v>
      </c>
      <c r="C9" s="44" t="s">
        <v>76</v>
      </c>
      <c r="D9" s="36" t="s">
        <v>136</v>
      </c>
    </row>
    <row r="10" spans="1:256" ht="105">
      <c r="A10" s="40" t="s">
        <v>57</v>
      </c>
      <c r="B10" s="41">
        <f>ROUND(AVERAGE(B11:B14),0)</f>
        <v>0</v>
      </c>
      <c r="C10" s="42"/>
      <c r="D10" s="43"/>
    </row>
    <row r="11" spans="1:256" ht="45">
      <c r="A11" s="34" t="s">
        <v>21</v>
      </c>
      <c r="B11" s="4">
        <v>1</v>
      </c>
      <c r="C11" s="44" t="s">
        <v>77</v>
      </c>
      <c r="D11" s="36" t="s">
        <v>135</v>
      </c>
    </row>
    <row r="12" spans="1:256" ht="105">
      <c r="A12" s="34" t="s">
        <v>22</v>
      </c>
      <c r="B12" s="4">
        <v>0</v>
      </c>
      <c r="C12" s="44" t="s">
        <v>78</v>
      </c>
      <c r="D12" s="36" t="s">
        <v>115</v>
      </c>
    </row>
    <row r="13" spans="1:256" ht="45">
      <c r="A13" s="34" t="s">
        <v>20</v>
      </c>
      <c r="B13" s="4">
        <v>0</v>
      </c>
      <c r="C13" s="44" t="s">
        <v>79</v>
      </c>
      <c r="D13" s="36" t="s">
        <v>115</v>
      </c>
    </row>
    <row r="14" spans="1:256" ht="75">
      <c r="A14" s="34" t="s">
        <v>39</v>
      </c>
      <c r="B14" s="4">
        <v>0</v>
      </c>
      <c r="C14" s="44" t="s">
        <v>80</v>
      </c>
      <c r="D14" s="36" t="s">
        <v>115</v>
      </c>
    </row>
    <row r="15" spans="1:256" s="2" customFormat="1" ht="60">
      <c r="A15" s="40" t="s">
        <v>58</v>
      </c>
      <c r="B15" s="41">
        <f>ROUND(AVERAGE(B16:B19),0)</f>
        <v>1</v>
      </c>
      <c r="C15" s="42"/>
      <c r="D15" s="43"/>
      <c r="E15" s="45"/>
      <c r="F15" s="45"/>
      <c r="G15" s="45"/>
      <c r="H15" s="45"/>
      <c r="I15" s="45"/>
      <c r="J15" s="45"/>
      <c r="K15" s="45"/>
      <c r="L15" s="45"/>
      <c r="M15" s="45"/>
      <c r="N15" s="45"/>
      <c r="O15" s="45"/>
      <c r="P15" s="45"/>
      <c r="Q15" s="45"/>
      <c r="R15" s="45"/>
      <c r="S15" s="45"/>
      <c r="T15" s="45"/>
      <c r="U15" s="45"/>
      <c r="V15" s="45"/>
      <c r="W15" s="45"/>
      <c r="X15" s="45"/>
      <c r="Y15" s="45"/>
      <c r="Z15" s="45"/>
      <c r="AA15" s="45"/>
      <c r="AB15" s="45"/>
      <c r="AC15" s="45"/>
      <c r="AD15" s="45"/>
      <c r="AE15" s="45"/>
      <c r="AF15" s="45"/>
      <c r="AG15" s="45"/>
      <c r="AH15" s="45"/>
      <c r="AI15" s="45"/>
      <c r="AJ15" s="45"/>
      <c r="AK15" s="45"/>
      <c r="AL15" s="45"/>
      <c r="AM15" s="45"/>
      <c r="AN15" s="45"/>
      <c r="AO15" s="45"/>
      <c r="AP15" s="45"/>
      <c r="AQ15" s="45"/>
      <c r="AR15" s="45"/>
      <c r="AS15" s="45"/>
      <c r="AT15" s="45"/>
      <c r="AU15" s="45"/>
      <c r="AV15" s="45"/>
      <c r="AW15" s="45"/>
      <c r="AX15" s="45"/>
      <c r="AY15" s="45"/>
      <c r="AZ15" s="45"/>
      <c r="BA15" s="45"/>
      <c r="BB15" s="45"/>
      <c r="BC15" s="45"/>
      <c r="BD15" s="45"/>
      <c r="BE15" s="45"/>
      <c r="BF15" s="45"/>
      <c r="BG15" s="45"/>
      <c r="BH15" s="45"/>
      <c r="BI15" s="45"/>
      <c r="BJ15" s="45"/>
      <c r="BK15" s="45"/>
      <c r="BL15" s="45"/>
      <c r="BM15" s="45"/>
      <c r="BN15" s="45"/>
      <c r="BO15" s="45"/>
      <c r="BP15" s="45"/>
      <c r="BQ15" s="45"/>
      <c r="BR15" s="45"/>
      <c r="BS15" s="45"/>
      <c r="BT15" s="45"/>
      <c r="BU15" s="45"/>
      <c r="BV15" s="45"/>
      <c r="BW15" s="45"/>
      <c r="BX15" s="45"/>
      <c r="BY15" s="45"/>
      <c r="BZ15" s="45"/>
      <c r="CA15" s="45"/>
      <c r="CB15" s="45"/>
      <c r="CC15" s="45"/>
      <c r="CD15" s="45"/>
      <c r="CE15" s="45"/>
      <c r="CF15" s="45"/>
      <c r="CG15" s="45"/>
      <c r="CH15" s="45"/>
      <c r="CI15" s="45"/>
      <c r="CJ15" s="45"/>
      <c r="CK15" s="45"/>
      <c r="CL15" s="45"/>
      <c r="CM15" s="45"/>
      <c r="CN15" s="45"/>
      <c r="CO15" s="45"/>
      <c r="CP15" s="45"/>
      <c r="CQ15" s="45"/>
      <c r="CR15" s="45"/>
      <c r="CS15" s="45"/>
      <c r="CT15" s="45"/>
      <c r="CU15" s="45"/>
      <c r="CV15" s="45"/>
      <c r="CW15" s="45"/>
      <c r="CX15" s="45"/>
      <c r="CY15" s="45"/>
      <c r="CZ15" s="45"/>
      <c r="DA15" s="45"/>
      <c r="DB15" s="45"/>
      <c r="DC15" s="45"/>
      <c r="DD15" s="45"/>
      <c r="DE15" s="45"/>
      <c r="DF15" s="45"/>
      <c r="DG15" s="45"/>
      <c r="DH15" s="45"/>
      <c r="DI15" s="45"/>
      <c r="DJ15" s="45"/>
      <c r="DK15" s="45"/>
      <c r="DL15" s="45"/>
      <c r="DM15" s="45"/>
      <c r="DN15" s="45"/>
      <c r="DO15" s="45"/>
      <c r="DP15" s="45"/>
      <c r="DQ15" s="45"/>
      <c r="DR15" s="45"/>
      <c r="DS15" s="45"/>
      <c r="DT15" s="45"/>
      <c r="DU15" s="45"/>
      <c r="DV15" s="45"/>
      <c r="DW15" s="45"/>
      <c r="DX15" s="45"/>
      <c r="DY15" s="45"/>
      <c r="DZ15" s="45"/>
      <c r="EA15" s="45"/>
      <c r="EB15" s="45"/>
      <c r="EC15" s="45"/>
      <c r="ED15" s="45"/>
      <c r="EE15" s="45"/>
      <c r="EF15" s="45"/>
      <c r="EG15" s="45"/>
      <c r="EH15" s="45"/>
      <c r="EI15" s="45"/>
      <c r="EJ15" s="45"/>
      <c r="EK15" s="45"/>
      <c r="EL15" s="45"/>
      <c r="EM15" s="45"/>
      <c r="EN15" s="45"/>
      <c r="EO15" s="45"/>
      <c r="EP15" s="45"/>
      <c r="EQ15" s="45"/>
      <c r="ER15" s="45"/>
      <c r="ES15" s="45"/>
      <c r="ET15" s="45"/>
      <c r="EU15" s="45"/>
      <c r="EV15" s="45"/>
      <c r="EW15" s="45"/>
      <c r="EX15" s="45"/>
      <c r="EY15" s="45"/>
      <c r="EZ15" s="45"/>
      <c r="FA15" s="45"/>
      <c r="FB15" s="45"/>
      <c r="FC15" s="45"/>
      <c r="FD15" s="45"/>
      <c r="FE15" s="45"/>
      <c r="FF15" s="45"/>
      <c r="FG15" s="45"/>
      <c r="FH15" s="45"/>
      <c r="FI15" s="45"/>
      <c r="FJ15" s="45"/>
      <c r="FK15" s="45"/>
      <c r="FL15" s="45"/>
      <c r="FM15" s="45"/>
      <c r="FN15" s="45"/>
      <c r="FO15" s="45"/>
      <c r="FP15" s="45"/>
      <c r="FQ15" s="45"/>
      <c r="FR15" s="45"/>
      <c r="FS15" s="45"/>
      <c r="FT15" s="45"/>
      <c r="FU15" s="45"/>
      <c r="FV15" s="45"/>
      <c r="FW15" s="45"/>
      <c r="FX15" s="45"/>
      <c r="FY15" s="45"/>
      <c r="FZ15" s="45"/>
      <c r="GA15" s="45"/>
      <c r="GB15" s="45"/>
      <c r="GC15" s="45"/>
      <c r="GD15" s="45"/>
      <c r="GE15" s="45"/>
      <c r="GF15" s="45"/>
      <c r="GG15" s="45"/>
      <c r="GH15" s="45"/>
      <c r="GI15" s="45"/>
      <c r="GJ15" s="45"/>
      <c r="GK15" s="45"/>
      <c r="GL15" s="45"/>
      <c r="GM15" s="45"/>
      <c r="GN15" s="45"/>
      <c r="GO15" s="45"/>
      <c r="GP15" s="45"/>
      <c r="GQ15" s="45"/>
      <c r="GR15" s="45"/>
      <c r="GS15" s="45"/>
      <c r="GT15" s="45"/>
      <c r="GU15" s="45"/>
      <c r="GV15" s="45"/>
      <c r="GW15" s="45"/>
      <c r="GX15" s="45"/>
      <c r="GY15" s="45"/>
      <c r="GZ15" s="45"/>
      <c r="HA15" s="45"/>
      <c r="HB15" s="45"/>
      <c r="HC15" s="45"/>
      <c r="HD15" s="45"/>
      <c r="HE15" s="45"/>
      <c r="HF15" s="45"/>
      <c r="HG15" s="45"/>
      <c r="HH15" s="45"/>
      <c r="HI15" s="45"/>
      <c r="HJ15" s="45"/>
      <c r="HK15" s="45"/>
      <c r="HL15" s="45"/>
      <c r="HM15" s="45"/>
      <c r="HN15" s="45"/>
      <c r="HO15" s="45"/>
      <c r="HP15" s="45"/>
      <c r="HQ15" s="45"/>
      <c r="HR15" s="45"/>
      <c r="HS15" s="45"/>
      <c r="HT15" s="45"/>
      <c r="HU15" s="45"/>
      <c r="HV15" s="45"/>
      <c r="HW15" s="45"/>
      <c r="HX15" s="45"/>
      <c r="HY15" s="45"/>
      <c r="HZ15" s="45"/>
      <c r="IA15" s="45"/>
      <c r="IB15" s="45"/>
      <c r="IC15" s="45"/>
      <c r="ID15" s="45"/>
      <c r="IE15" s="45"/>
      <c r="IF15" s="45"/>
      <c r="IG15" s="45"/>
      <c r="IH15" s="45"/>
      <c r="II15" s="45"/>
      <c r="IJ15" s="45"/>
      <c r="IK15" s="45"/>
      <c r="IL15" s="45"/>
      <c r="IM15" s="45"/>
      <c r="IN15" s="45"/>
      <c r="IO15" s="45"/>
      <c r="IP15" s="45"/>
      <c r="IQ15" s="45"/>
      <c r="IR15" s="45"/>
      <c r="IS15" s="45"/>
      <c r="IT15" s="45"/>
      <c r="IU15" s="45"/>
      <c r="IV15" s="45"/>
    </row>
    <row r="16" spans="1:256" ht="89.25">
      <c r="A16" s="34" t="s">
        <v>46</v>
      </c>
      <c r="B16" s="4">
        <v>3</v>
      </c>
      <c r="C16" s="44" t="s">
        <v>81</v>
      </c>
      <c r="D16" s="36" t="s">
        <v>134</v>
      </c>
    </row>
    <row r="17" spans="1:4" ht="195">
      <c r="A17" s="34" t="s">
        <v>47</v>
      </c>
      <c r="B17" s="4">
        <v>1</v>
      </c>
      <c r="C17" s="44" t="s">
        <v>82</v>
      </c>
      <c r="D17" s="36" t="s">
        <v>121</v>
      </c>
    </row>
    <row r="18" spans="1:4" ht="63.75">
      <c r="A18" s="34" t="s">
        <v>23</v>
      </c>
      <c r="B18" s="4">
        <v>1</v>
      </c>
      <c r="C18" s="44" t="s">
        <v>83</v>
      </c>
      <c r="D18" s="36" t="s">
        <v>133</v>
      </c>
    </row>
    <row r="19" spans="1:4" ht="105">
      <c r="A19" s="34" t="s">
        <v>24</v>
      </c>
      <c r="B19" s="4">
        <v>0</v>
      </c>
      <c r="C19" s="44" t="s">
        <v>84</v>
      </c>
      <c r="D19" s="36" t="s">
        <v>115</v>
      </c>
    </row>
    <row r="20" spans="1:4" ht="45">
      <c r="A20" s="40" t="s">
        <v>59</v>
      </c>
      <c r="B20" s="41">
        <f>ROUND(AVERAGE(B21:B29),0)</f>
        <v>1</v>
      </c>
      <c r="C20" s="42"/>
      <c r="D20" s="43"/>
    </row>
    <row r="21" spans="1:4" ht="60">
      <c r="A21" s="34" t="s">
        <v>48</v>
      </c>
      <c r="B21" s="4">
        <v>2</v>
      </c>
      <c r="C21" s="44" t="s">
        <v>85</v>
      </c>
      <c r="D21" s="36" t="s">
        <v>132</v>
      </c>
    </row>
    <row r="22" spans="1:4" ht="60">
      <c r="A22" s="34" t="s">
        <v>25</v>
      </c>
      <c r="B22" s="4">
        <v>2</v>
      </c>
      <c r="C22" s="44" t="s">
        <v>86</v>
      </c>
      <c r="D22" s="36" t="s">
        <v>131</v>
      </c>
    </row>
    <row r="23" spans="1:4" ht="60">
      <c r="A23" s="34" t="s">
        <v>26</v>
      </c>
      <c r="B23" s="4">
        <v>0</v>
      </c>
      <c r="C23" s="44" t="s">
        <v>87</v>
      </c>
      <c r="D23" s="36" t="s">
        <v>115</v>
      </c>
    </row>
    <row r="24" spans="1:4" ht="90">
      <c r="A24" s="34" t="s">
        <v>27</v>
      </c>
      <c r="B24" s="4">
        <v>0</v>
      </c>
      <c r="C24" s="44" t="s">
        <v>88</v>
      </c>
      <c r="D24" s="36" t="s">
        <v>115</v>
      </c>
    </row>
    <row r="25" spans="1:4" ht="75">
      <c r="A25" s="34" t="s">
        <v>28</v>
      </c>
      <c r="B25" s="4">
        <v>0</v>
      </c>
      <c r="C25" s="44" t="s">
        <v>89</v>
      </c>
      <c r="D25" s="36" t="s">
        <v>115</v>
      </c>
    </row>
    <row r="26" spans="1:4" ht="45">
      <c r="A26" s="34" t="s">
        <v>49</v>
      </c>
      <c r="B26" s="4">
        <v>0</v>
      </c>
      <c r="C26" s="44" t="s">
        <v>90</v>
      </c>
      <c r="D26" s="36" t="s">
        <v>127</v>
      </c>
    </row>
    <row r="27" spans="1:4" ht="60">
      <c r="A27" s="34" t="s">
        <v>29</v>
      </c>
      <c r="B27" s="4">
        <v>0</v>
      </c>
      <c r="C27" s="44" t="s">
        <v>91</v>
      </c>
      <c r="D27" s="36" t="s">
        <v>128</v>
      </c>
    </row>
    <row r="28" spans="1:4" ht="89.25">
      <c r="A28" s="34" t="s">
        <v>30</v>
      </c>
      <c r="B28" s="4">
        <v>2</v>
      </c>
      <c r="C28" s="44" t="s">
        <v>92</v>
      </c>
      <c r="D28" s="36" t="s">
        <v>129</v>
      </c>
    </row>
    <row r="29" spans="1:4" ht="75">
      <c r="A29" s="34" t="s">
        <v>31</v>
      </c>
      <c r="B29" s="4">
        <v>1</v>
      </c>
      <c r="C29" s="44" t="s">
        <v>93</v>
      </c>
      <c r="D29" s="36" t="s">
        <v>130</v>
      </c>
    </row>
  </sheetData>
  <mergeCells count="1">
    <mergeCell ref="A1:D1"/>
  </mergeCells>
  <phoneticPr fontId="2" type="noConversion"/>
  <pageMargins left="0.75" right="0.75" top="1" bottom="1" header="0.5" footer="0.5"/>
  <pageSetup orientation="portrait" r:id="rId1"/>
  <headerFooter alignWithMargins="0"/>
</worksheet>
</file>

<file path=xl/worksheets/sheet5.xml><?xml version="1.0" encoding="utf-8"?>
<worksheet xmlns="http://schemas.openxmlformats.org/spreadsheetml/2006/main" xmlns:r="http://schemas.openxmlformats.org/officeDocument/2006/relationships">
  <dimension ref="A1:IV6"/>
  <sheetViews>
    <sheetView workbookViewId="0">
      <selection activeCell="F4" sqref="F4"/>
    </sheetView>
  </sheetViews>
  <sheetFormatPr defaultRowHeight="12.75"/>
  <cols>
    <col min="1" max="1" width="28.7109375" style="3" customWidth="1"/>
    <col min="2" max="2" width="5.85546875" style="3" customWidth="1"/>
    <col min="3" max="3" width="9.28515625" style="3" customWidth="1"/>
    <col min="4" max="4" width="40.28515625" style="6" customWidth="1"/>
    <col min="5" max="256" width="9.140625" style="3"/>
  </cols>
  <sheetData>
    <row r="1" spans="1:4" ht="15.75">
      <c r="A1" s="54" t="s">
        <v>62</v>
      </c>
      <c r="B1" s="55"/>
      <c r="C1" s="55"/>
      <c r="D1" s="56"/>
    </row>
    <row r="2" spans="1:4">
      <c r="A2" s="30" t="s">
        <v>109</v>
      </c>
      <c r="B2" s="31" t="s">
        <v>0</v>
      </c>
      <c r="C2" s="31" t="s">
        <v>32</v>
      </c>
      <c r="D2" s="32" t="s">
        <v>4</v>
      </c>
    </row>
    <row r="3" spans="1:4" ht="89.25">
      <c r="A3" s="33" t="s">
        <v>103</v>
      </c>
      <c r="B3" s="34">
        <v>4</v>
      </c>
      <c r="C3" s="4">
        <v>9</v>
      </c>
      <c r="D3" s="36" t="s">
        <v>116</v>
      </c>
    </row>
    <row r="4" spans="1:4" ht="60">
      <c r="A4" s="33" t="s">
        <v>64</v>
      </c>
      <c r="B4" s="34">
        <v>0</v>
      </c>
      <c r="C4" s="4">
        <v>10</v>
      </c>
      <c r="D4" s="36" t="s">
        <v>117</v>
      </c>
    </row>
    <row r="5" spans="1:4" ht="75">
      <c r="A5" s="33" t="s">
        <v>104</v>
      </c>
      <c r="B5" s="34">
        <v>0</v>
      </c>
      <c r="C5" s="4">
        <v>11</v>
      </c>
      <c r="D5" s="36" t="s">
        <v>118</v>
      </c>
    </row>
    <row r="6" spans="1:4" ht="90">
      <c r="A6" s="33" t="s">
        <v>105</v>
      </c>
      <c r="B6" s="34">
        <v>1</v>
      </c>
      <c r="C6" s="4">
        <v>12</v>
      </c>
      <c r="D6" s="36" t="s">
        <v>119</v>
      </c>
    </row>
  </sheetData>
  <mergeCells count="1">
    <mergeCell ref="A1:D1"/>
  </mergeCells>
  <phoneticPr fontId="2" type="noConversion"/>
  <pageMargins left="0.75" right="0.75" top="1" bottom="1" header="0.5" footer="0.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Scoring</vt:lpstr>
      <vt:lpstr>Scoring Summary</vt:lpstr>
      <vt:lpstr>Topic 1 - Openness</vt:lpstr>
      <vt:lpstr>Topic 2 - Analysis</vt:lpstr>
      <vt:lpstr>Topic 3 - Use</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2010-10-15T16:27:55Z</dcterms:created>
  <dcterms:modified xsi:type="dcterms:W3CDTF">2010-10-15T16:27:58Z</dcterms:modified>
</cp:coreProperties>
</file>