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936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<sst xmlns="http://schemas.openxmlformats.org/spreadsheetml/2006/main" count="172" uniqueCount="124">
  <si>
    <t>Regulatory Scoring</t>
  </si>
  <si>
    <t>Agency:</t>
  </si>
  <si>
    <t>HHS</t>
  </si>
  <si>
    <t>Rule title:</t>
  </si>
  <si>
    <t>Prospective Payment System for Long-Term Care Hospitals</t>
  </si>
  <si>
    <t>RIN</t>
  </si>
  <si>
    <t>0983-AO94</t>
  </si>
  <si>
    <t>Stage</t>
  </si>
  <si>
    <t>Publication Date</t>
  </si>
  <si>
    <t>Proposed Rule</t>
  </si>
  <si>
    <t>Rule summary:</t>
  </si>
  <si>
    <t>Score</t>
  </si>
  <si>
    <t>Comments</t>
  </si>
  <si>
    <t>Topic</t>
  </si>
  <si>
    <t>Category</t>
  </si>
  <si>
    <t>A</t>
  </si>
  <si>
    <t>B</t>
  </si>
  <si>
    <t>C</t>
  </si>
  <si>
    <t>D</t>
  </si>
  <si>
    <t>Total</t>
  </si>
  <si>
    <t>Com. No.</t>
  </si>
  <si>
    <t>Comment</t>
  </si>
  <si>
    <t>The RIA is somewhat more understandable than the rule itself, but much of the discussion is found in the rule and not the RIA. It is clear that spending will increase due to increased reimbursement rates. Actual calculations and analysis are very hard to follow due to a plethora of acronyms, technical terms, and assumed reader knowledge.</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</si>
  <si>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</si>
  <si>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</si>
  <si>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</si>
  <si>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</si>
  <si>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</si>
  <si>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</si>
  <si>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</si>
  <si>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</si>
  <si>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</si>
  <si>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</si>
  <si>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</si>
  <si>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</si>
  <si>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</si>
  <si>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The RIA acknowledges uncertainties in estimating wages and other factors but does not explicitly do analysis to take uncertainty into account.</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</si>
  <si>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</si>
  <si>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</si>
  <si>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</si>
  <si>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Since outcomes were not measured, it is not possible to calculate net benefits.</t>
  </si>
  <si>
    <t>Since outcomes were not measured, it is not possible to calculate cost-effectiveness.</t>
  </si>
  <si>
    <t>It seems to keep track of expenditure data in a timely and useful manner. They also have yearly updates to adjust this. But the focus is on expenditures, not results.</t>
  </si>
  <si>
    <t xml:space="preserve">This proposed rule would update the annual payment rates for the Medicare prospective payment system
(PPS) for inpatient hospital services provided by long-term care hospitals (LTCHs). In addition, we are proposing to consolidate the annual July 1 update for payment rates and the October 1 update for Medicare severity long-term care diagnosis related group (MS–LTC– DRG) weights to a single fiscal year (FY) update.
</t>
  </si>
  <si>
    <t>The RIA essentially quantifies how payments to various providers will change. It is based on extensive calculations presented elsewhere in the preamble. These calculations determined the changes in payment rates to hospitals, which is the primary purpose of this rule. In that sense, CMS used the calculations to decide how to change payments. But it does not appear that the analysis was really used to choose among alternatives.</t>
  </si>
  <si>
    <t>Calculations in the preamble occasionally consider narrow tweaks in how to calculate payments.</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</si>
  <si>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</si>
  <si>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</si>
  <si>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</si>
  <si>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</si>
  <si>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</si>
  <si>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</si>
  <si>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</si>
  <si>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</si>
  <si>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</si>
  <si>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</si>
  <si>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</si>
  <si>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</si>
  <si>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</si>
  <si>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</si>
  <si>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</si>
  <si>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</si>
  <si>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</si>
  <si>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</si>
  <si>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</si>
  <si>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</si>
  <si>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</si>
  <si>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</si>
  <si>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</si>
  <si>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</si>
  <si>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</si>
  <si>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</si>
  <si>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</si>
  <si>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</si>
  <si>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</si>
  <si>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</si>
  <si>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</si>
  <si>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</si>
  <si>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</si>
  <si>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</si>
  <si>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</si>
  <si>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</si>
  <si>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</si>
  <si>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</si>
  <si>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</si>
  <si>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</si>
  <si>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</si>
  <si>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</si>
  <si>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</si>
  <si>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</si>
  <si>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</si>
  <si>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</si>
  <si>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</si>
  <si>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</si>
  <si>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</si>
  <si>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</si>
  <si>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</si>
  <si>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</si>
  <si>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</si>
  <si>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</si>
  <si>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</si>
  <si>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</si>
  <si>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</si>
  <si>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Data in the regulatory analysis are apparently from an internal database. When reading the whole rule, it is more obvious that data and assumptions come from a variety of internal databases, consultant studies, and prior rulemakings, all of which are often mentioned but not always sourced in a way that a non-specialist could check their veracity. Some links are provided.</t>
  </si>
  <si>
    <t>The analysis does not address this topic.</t>
  </si>
  <si>
    <t>The analysis calculates how expenditures will change for different types/classes of providers.</t>
  </si>
  <si>
    <t>It explicitly acknowledges that it does not assess any changes resulting from a change in the case mix. There is no assessment of any behavioral changes. There is some discussion in the rule notes that trended past costs were used in order to avoid perverse incentives associated with using actual costs that reflect provider's responses to the new payment system.</t>
  </si>
  <si>
    <t>The analysis dentifies how the amount the government pays will change, but nothing else.</t>
  </si>
  <si>
    <t>The analysis estimates change in federal expenditures but does not asssess any other changes that occur as a result of this.</t>
  </si>
  <si>
    <t>The analysis calculates federal expenditures due to adjustments of reimbursement rates. It is not clear if federal expenditures represent all of the incremental costs.</t>
  </si>
  <si>
    <t>The RIA included calculations showing what the payments to hospitals would be if the rates were not changed. There is some discussion in the rule notes that trended past costs were used in order to avoid perverse incentives associated with using actual costs that reflect providers' responses to the new payment system.</t>
  </si>
  <si>
    <t>Since outcomes are not discussed or measured, this wasn't done. Nor were alternative expenditure calculations presented.</t>
  </si>
  <si>
    <t>There are very narrow tweaks in how to calculate the payments.</t>
  </si>
  <si>
    <t xml:space="preserve">Yes, but only in the sense that the calculations are adjustments to a preexisting agency activity/rule. </t>
  </si>
  <si>
    <t>HHS seeks to adjust and clarify policies and payment rates for relevant hospitals to reflect accurate inflation, wages, etc. The sole focus of the rule is calculation of new payment rates, and the regulatory analysis shows how these new rates will affect payments to various kinds of hospitals. How this produces benefits that affect the public is not explained.</t>
  </si>
  <si>
    <t>There is no content on tracking actual outcomes produced by the expenditures. The agency has consolidated but continued to schedule yearly updates to make sure payments reflect accurate procedures, wages, and inflation.</t>
  </si>
  <si>
    <t>The preamble repeatedly states that a statutory goal was to be budget-neutral. Benefits are not quantified for the decision or the alternatives, so net benefits of competing budget-neutral alternatives are not calculated. Payments for the decision are calculated.</t>
  </si>
  <si>
    <t>There is no citation for analysis within the RIA. Calculations are explained, but without access to the original data the reader cannot verify them.</t>
  </si>
  <si>
    <t>It identifies federal expenditures only.</t>
  </si>
  <si>
    <t>The link to the proposed rule containing the RIA is five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It can also be found on regulations.gov using RIN.</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</si>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</sst>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33" borderId="0" xfId="0" applyFont="1" applyFill="1" applyBorder="1" applyAlignment="1">
      <alignment horizontal="left" wrapText="1"/>
    </xf>
    <xf numFmtId="0" fontId="1" fillId="33"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 fillId="0" borderId="0" xfId="0" applyFont="1" applyBorder="1" applyAlignment="1">
      <alignment horizontal="left"/>
    </xf>
    <xf numFmtId="0" fontId="0" fillId="0" borderId="0" xfId="0" applyFill="1" applyAlignment="1">
      <alignment/>
    </xf>
    <xf numFmtId="0" fontId="0"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horizontal="left"/>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54" applyFont="1" applyBorder="1" applyAlignment="1" applyProtection="1">
      <alignment horizontal="left"/>
      <protection/>
    </xf>
    <xf numFmtId="0" fontId="6"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14" customWidth="1"/>
    <col min="2" max="2" width="7.7109375" style="3" customWidth="1"/>
    <col min="3" max="4" width="9.140625" style="3" customWidth="1"/>
    <col min="5" max="5" width="9.140625" style="2" customWidth="1"/>
    <col min="6" max="16384" width="9.140625" style="3" customWidth="1"/>
  </cols>
  <sheetData>
    <row r="1" spans="1:4" ht="15.75">
      <c r="A1" s="47" t="s">
        <v>0</v>
      </c>
      <c r="B1" s="47"/>
      <c r="C1" s="47"/>
      <c r="D1" s="47"/>
    </row>
    <row r="2" spans="1:4" ht="12.75">
      <c r="A2" s="4" t="s">
        <v>1</v>
      </c>
      <c r="B2" s="5"/>
      <c r="C2" s="5"/>
      <c r="D2" s="5"/>
    </row>
    <row r="3" spans="1:4" ht="12.75">
      <c r="A3" s="6" t="s">
        <v>2</v>
      </c>
      <c r="B3" s="7"/>
      <c r="C3" s="7"/>
      <c r="D3" s="7"/>
    </row>
    <row r="4" spans="1:4" ht="12.75">
      <c r="A4" s="4" t="s">
        <v>3</v>
      </c>
      <c r="B4" s="5"/>
      <c r="C4" s="5"/>
      <c r="D4" s="5"/>
    </row>
    <row r="5" spans="1:4" ht="12.75">
      <c r="A5" s="48" t="s">
        <v>4</v>
      </c>
      <c r="B5" s="48"/>
      <c r="C5" s="48"/>
      <c r="D5" s="48"/>
    </row>
    <row r="6" spans="1:4" ht="12.75">
      <c r="A6" s="49" t="s">
        <v>5</v>
      </c>
      <c r="B6" s="49"/>
      <c r="C6" s="49"/>
      <c r="D6" s="49"/>
    </row>
    <row r="7" spans="1:4" ht="12.75">
      <c r="A7" s="8" t="s">
        <v>6</v>
      </c>
      <c r="B7" s="53" t="s">
        <v>46</v>
      </c>
      <c r="C7" s="53" t="s">
        <v>47</v>
      </c>
      <c r="D7" s="8" t="s">
        <v>48</v>
      </c>
    </row>
    <row r="8" spans="1:4" ht="12.75">
      <c r="A8" s="4" t="s">
        <v>7</v>
      </c>
      <c r="B8" s="49" t="s">
        <v>8</v>
      </c>
      <c r="C8" s="49"/>
      <c r="D8" s="49"/>
    </row>
    <row r="9" spans="1:4" ht="12.75">
      <c r="A9" s="8" t="s">
        <v>9</v>
      </c>
      <c r="B9" s="50">
        <v>39476</v>
      </c>
      <c r="C9" s="48"/>
      <c r="D9" s="48"/>
    </row>
    <row r="10" spans="1:4" ht="12.75">
      <c r="A10" s="9" t="s">
        <v>10</v>
      </c>
      <c r="B10" s="10"/>
      <c r="C10" s="10"/>
      <c r="D10" s="10"/>
    </row>
    <row r="11" spans="1:4" ht="12.75">
      <c r="A11" s="51" t="s">
        <v>43</v>
      </c>
      <c r="B11" s="51"/>
      <c r="C11" s="51"/>
      <c r="D11" s="51"/>
    </row>
    <row r="12" spans="1:4" ht="12.75">
      <c r="A12" s="51"/>
      <c r="B12" s="51"/>
      <c r="C12" s="51"/>
      <c r="D12" s="51"/>
    </row>
    <row r="13" spans="1:4" ht="12.75">
      <c r="A13" s="51"/>
      <c r="B13" s="51"/>
      <c r="C13" s="51"/>
      <c r="D13" s="51"/>
    </row>
    <row r="14" spans="1:4" ht="27.75" customHeight="1">
      <c r="A14" s="51"/>
      <c r="B14" s="51"/>
      <c r="C14" s="51"/>
      <c r="D14" s="51"/>
    </row>
    <row r="15" spans="1:5" s="13" customFormat="1" ht="12.75">
      <c r="A15" s="9" t="s">
        <v>53</v>
      </c>
      <c r="B15" s="11" t="s">
        <v>11</v>
      </c>
      <c r="C15" s="11" t="s">
        <v>12</v>
      </c>
      <c r="D15" s="11"/>
      <c r="E15" s="12"/>
    </row>
    <row r="16" spans="1:4" ht="25.5">
      <c r="A16" s="14" t="s">
        <v>54</v>
      </c>
      <c r="B16" s="15">
        <f>'Topic 1 - Openness'!B3</f>
        <v>4</v>
      </c>
      <c r="C16" s="46" t="s">
        <v>121</v>
      </c>
      <c r="D16" s="46"/>
    </row>
    <row r="17" spans="1:4" ht="12.75">
      <c r="A17" s="14" t="s">
        <v>55</v>
      </c>
      <c r="B17" s="15">
        <f>'Topic 1 - Openness'!B4</f>
        <v>2</v>
      </c>
      <c r="C17" s="46" t="s">
        <v>121</v>
      </c>
      <c r="D17" s="46"/>
    </row>
    <row r="18" spans="1:4" ht="12.75">
      <c r="A18" s="14" t="s">
        <v>56</v>
      </c>
      <c r="B18" s="15">
        <f>'Topic 1 - Openness'!B5</f>
        <v>2</v>
      </c>
      <c r="C18" s="46" t="s">
        <v>121</v>
      </c>
      <c r="D18" s="46"/>
    </row>
    <row r="19" spans="1:4" ht="31.5" customHeight="1">
      <c r="A19" s="14" t="s">
        <v>57</v>
      </c>
      <c r="B19" s="15">
        <f>'Topic 1 - Openness'!B6</f>
        <v>1</v>
      </c>
      <c r="C19" s="46" t="s">
        <v>121</v>
      </c>
      <c r="D19" s="46"/>
    </row>
    <row r="20" spans="1:4" ht="12.75">
      <c r="A20" s="52" t="s">
        <v>63</v>
      </c>
      <c r="B20" s="53">
        <f>B16+B17+B18+B19</f>
        <v>9</v>
      </c>
      <c r="C20" s="16"/>
      <c r="D20" s="16"/>
    </row>
    <row r="21" spans="1:4" ht="12.75">
      <c r="A21" s="52"/>
      <c r="B21" s="53"/>
      <c r="C21" s="16"/>
      <c r="D21" s="16"/>
    </row>
    <row r="22" spans="1:4" ht="12.75">
      <c r="A22" s="8"/>
      <c r="B22" s="15"/>
      <c r="C22" s="15"/>
      <c r="D22" s="15"/>
    </row>
    <row r="23" spans="1:5" s="13" customFormat="1" ht="12.75">
      <c r="A23" s="9" t="s">
        <v>58</v>
      </c>
      <c r="B23" s="11" t="s">
        <v>11</v>
      </c>
      <c r="C23" s="11" t="s">
        <v>12</v>
      </c>
      <c r="D23" s="11"/>
      <c r="E23" s="12"/>
    </row>
    <row r="24" spans="1:4" ht="25.5">
      <c r="A24" s="14" t="s">
        <v>59</v>
      </c>
      <c r="B24" s="15">
        <f>'Topic 2 - Analysis'!B4</f>
        <v>0</v>
      </c>
      <c r="C24" s="46" t="s">
        <v>122</v>
      </c>
      <c r="D24" s="46"/>
    </row>
    <row r="25" spans="1:4" ht="38.25">
      <c r="A25" s="14" t="s">
        <v>60</v>
      </c>
      <c r="B25" s="15">
        <f>'Topic 2 - Analysis'!B10</f>
        <v>0</v>
      </c>
      <c r="C25" s="46" t="s">
        <v>122</v>
      </c>
      <c r="D25" s="46"/>
    </row>
    <row r="26" spans="1:4" ht="25.5">
      <c r="A26" s="14" t="s">
        <v>61</v>
      </c>
      <c r="B26" s="15">
        <f>'Topic 2 - Analysis'!B15</f>
        <v>1</v>
      </c>
      <c r="C26" s="46" t="s">
        <v>122</v>
      </c>
      <c r="D26" s="46"/>
    </row>
    <row r="27" spans="1:4" ht="12.75">
      <c r="A27" s="14" t="s">
        <v>62</v>
      </c>
      <c r="B27" s="15">
        <f>'Topic 2 - Analysis'!B20</f>
        <v>1</v>
      </c>
      <c r="C27" s="46" t="s">
        <v>122</v>
      </c>
      <c r="D27" s="46"/>
    </row>
    <row r="28" spans="1:4" ht="12.75">
      <c r="A28" s="52" t="s">
        <v>64</v>
      </c>
      <c r="B28" s="53">
        <f>B24+B25+B26+B27</f>
        <v>2</v>
      </c>
      <c r="C28" s="16"/>
      <c r="D28" s="16"/>
    </row>
    <row r="29" spans="1:4" ht="12.75">
      <c r="A29" s="52"/>
      <c r="B29" s="53"/>
      <c r="C29" s="16"/>
      <c r="D29" s="16"/>
    </row>
    <row r="30" spans="1:4" ht="12.75">
      <c r="A30" s="8"/>
      <c r="B30" s="15"/>
      <c r="C30" s="15"/>
      <c r="D30" s="15"/>
    </row>
    <row r="31" spans="1:5" s="13" customFormat="1" ht="12.75">
      <c r="A31" s="9" t="s">
        <v>65</v>
      </c>
      <c r="B31" s="11" t="s">
        <v>11</v>
      </c>
      <c r="C31" s="11" t="s">
        <v>12</v>
      </c>
      <c r="D31" s="11"/>
      <c r="E31" s="12"/>
    </row>
    <row r="32" spans="1:4" ht="25.5">
      <c r="A32" s="14" t="s">
        <v>66</v>
      </c>
      <c r="B32" s="15">
        <f>'Topic 3 - Use'!B3</f>
        <v>3</v>
      </c>
      <c r="C32" s="46" t="s">
        <v>123</v>
      </c>
      <c r="D32" s="46"/>
    </row>
    <row r="33" spans="1:4" s="2" customFormat="1" ht="25.5">
      <c r="A33" s="14" t="s">
        <v>67</v>
      </c>
      <c r="B33" s="15">
        <f>'Topic 3 - Use'!B4</f>
        <v>1</v>
      </c>
      <c r="C33" s="46" t="s">
        <v>123</v>
      </c>
      <c r="D33" s="46"/>
    </row>
    <row r="34" spans="1:4" s="2" customFormat="1" ht="25.5">
      <c r="A34" s="14" t="s">
        <v>68</v>
      </c>
      <c r="B34" s="15">
        <f>'Topic 3 - Use'!B5</f>
        <v>1</v>
      </c>
      <c r="C34" s="46" t="s">
        <v>123</v>
      </c>
      <c r="D34" s="46"/>
    </row>
    <row r="35" spans="1:4" s="2" customFormat="1" ht="38.25">
      <c r="A35" s="14" t="s">
        <v>69</v>
      </c>
      <c r="B35" s="15">
        <f>'Topic 3 - Use'!B6</f>
        <v>1</v>
      </c>
      <c r="C35" s="46" t="s">
        <v>123</v>
      </c>
      <c r="D35" s="46"/>
    </row>
    <row r="36" spans="1:4" s="2" customFormat="1" ht="15.75" customHeight="1">
      <c r="A36" s="52" t="s">
        <v>70</v>
      </c>
      <c r="B36" s="53">
        <f>B32+B33+B34+B35</f>
        <v>6</v>
      </c>
      <c r="C36" s="16"/>
      <c r="D36" s="16"/>
    </row>
    <row r="37" spans="1:4" s="2" customFormat="1" ht="12.75">
      <c r="A37" s="52"/>
      <c r="B37" s="53"/>
      <c r="C37" s="16"/>
      <c r="D37" s="16"/>
    </row>
    <row r="39" spans="1:4" s="2" customFormat="1" ht="12.75">
      <c r="A39" s="9" t="s">
        <v>120</v>
      </c>
      <c r="B39" s="17">
        <f>SUM(B20,B30,B28,B30,B36)</f>
        <v>17</v>
      </c>
      <c r="C39" s="18"/>
      <c r="D39" s="18"/>
    </row>
  </sheetData>
  <sheetProtection/>
  <mergeCells count="25">
    <mergeCell ref="C34:D34"/>
    <mergeCell ref="C35:D35"/>
    <mergeCell ref="C18:D18"/>
    <mergeCell ref="C19:D19"/>
    <mergeCell ref="B7:C7"/>
    <mergeCell ref="A36:A37"/>
    <mergeCell ref="B36:B37"/>
    <mergeCell ref="C24:D24"/>
    <mergeCell ref="C25:D25"/>
    <mergeCell ref="C26:D26"/>
    <mergeCell ref="C27:D27"/>
    <mergeCell ref="A28:A29"/>
    <mergeCell ref="B28:B29"/>
    <mergeCell ref="C32:D32"/>
    <mergeCell ref="C33:D33"/>
    <mergeCell ref="A20:A21"/>
    <mergeCell ref="B20:B21"/>
    <mergeCell ref="C16:D16"/>
    <mergeCell ref="C17:D17"/>
    <mergeCell ref="A1:D1"/>
    <mergeCell ref="A5:D5"/>
    <mergeCell ref="A6:D6"/>
    <mergeCell ref="B8:D8"/>
    <mergeCell ref="B9:D9"/>
    <mergeCell ref="A11:D14"/>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3" t="s">
        <v>13</v>
      </c>
      <c r="B1" s="13" t="s">
        <v>14</v>
      </c>
      <c r="C1" s="13" t="s">
        <v>11</v>
      </c>
      <c r="D1" s="1"/>
      <c r="E1" s="1"/>
      <c r="F1" s="1"/>
      <c r="G1" s="1"/>
      <c r="H1" s="1"/>
      <c r="I1" s="1"/>
      <c r="J1" s="1"/>
      <c r="K1" s="1"/>
      <c r="L1" s="1"/>
      <c r="M1" s="1"/>
      <c r="N1" s="1"/>
      <c r="O1" s="1"/>
      <c r="P1" s="1"/>
      <c r="Q1" s="1"/>
      <c r="R1" s="1"/>
      <c r="S1" s="1"/>
      <c r="T1" s="1"/>
      <c r="U1" s="1"/>
      <c r="V1" s="1"/>
      <c r="W1" s="1"/>
      <c r="X1" s="1"/>
      <c r="Y1" s="1"/>
      <c r="Z1" s="1"/>
      <c r="AA1" s="1"/>
      <c r="AB1" s="1"/>
      <c r="AC1" s="1"/>
      <c r="AD1" s="1"/>
      <c r="AE1" s="1"/>
      <c r="AF1" s="19"/>
      <c r="AG1" s="19"/>
      <c r="AH1" s="19"/>
      <c r="AI1" s="19"/>
      <c r="AJ1" s="19"/>
      <c r="AK1" s="19"/>
      <c r="AL1" s="19"/>
      <c r="AM1" s="19"/>
      <c r="AN1" s="20"/>
      <c r="AO1" s="21"/>
      <c r="AP1" s="21"/>
      <c r="AQ1" s="21"/>
      <c r="AR1" s="21"/>
    </row>
    <row r="2" spans="1:5" ht="12.75">
      <c r="A2" s="22">
        <v>1</v>
      </c>
      <c r="B2" s="22" t="s">
        <v>15</v>
      </c>
      <c r="C2" s="23">
        <f>Scoring!B16</f>
        <v>4</v>
      </c>
      <c r="D2" s="24"/>
      <c r="E2" s="24"/>
    </row>
    <row r="3" spans="1:3" ht="12.75">
      <c r="A3" s="22">
        <v>1</v>
      </c>
      <c r="B3" s="22" t="s">
        <v>16</v>
      </c>
      <c r="C3" s="23">
        <f>Scoring!B17</f>
        <v>2</v>
      </c>
    </row>
    <row r="4" spans="1:3" ht="12.75">
      <c r="A4" s="22">
        <v>1</v>
      </c>
      <c r="B4" s="22" t="s">
        <v>17</v>
      </c>
      <c r="C4" s="23">
        <f>Scoring!B18</f>
        <v>2</v>
      </c>
    </row>
    <row r="5" spans="1:3" ht="12.75">
      <c r="A5" s="22">
        <v>1</v>
      </c>
      <c r="B5" s="22" t="s">
        <v>18</v>
      </c>
      <c r="C5" s="23">
        <f>Scoring!B19</f>
        <v>1</v>
      </c>
    </row>
    <row r="6" spans="1:3" ht="12.75">
      <c r="A6" s="13">
        <v>1</v>
      </c>
      <c r="B6" s="13" t="s">
        <v>19</v>
      </c>
      <c r="C6" s="25">
        <f>Scoring!B20</f>
        <v>9</v>
      </c>
    </row>
    <row r="7" spans="1:3" ht="12.75">
      <c r="A7" s="22">
        <v>2</v>
      </c>
      <c r="B7" s="22" t="s">
        <v>15</v>
      </c>
      <c r="C7" s="23">
        <f>Scoring!B24</f>
        <v>0</v>
      </c>
    </row>
    <row r="8" spans="1:3" ht="12.75">
      <c r="A8" s="22">
        <v>2</v>
      </c>
      <c r="B8" s="22" t="s">
        <v>16</v>
      </c>
      <c r="C8" s="23">
        <f>Scoring!B25</f>
        <v>0</v>
      </c>
    </row>
    <row r="9" spans="1:3" ht="12.75">
      <c r="A9" s="22">
        <v>2</v>
      </c>
      <c r="B9" s="22" t="s">
        <v>17</v>
      </c>
      <c r="C9" s="23">
        <f>Scoring!B26</f>
        <v>1</v>
      </c>
    </row>
    <row r="10" spans="1:3" ht="12.75">
      <c r="A10" s="22">
        <v>2</v>
      </c>
      <c r="B10" s="22" t="s">
        <v>18</v>
      </c>
      <c r="C10" s="23">
        <f>Scoring!B27</f>
        <v>1</v>
      </c>
    </row>
    <row r="11" spans="1:3" ht="12.75">
      <c r="A11" s="13">
        <v>2</v>
      </c>
      <c r="B11" s="13" t="s">
        <v>19</v>
      </c>
      <c r="C11" s="25">
        <f>Scoring!B28</f>
        <v>2</v>
      </c>
    </row>
    <row r="12" spans="1:3" ht="12.75">
      <c r="A12" s="22">
        <v>3</v>
      </c>
      <c r="B12" s="22" t="s">
        <v>15</v>
      </c>
      <c r="C12" s="23">
        <f>Scoring!B32</f>
        <v>3</v>
      </c>
    </row>
    <row r="13" spans="1:3" ht="12.75">
      <c r="A13" s="22">
        <v>3</v>
      </c>
      <c r="B13" s="22" t="s">
        <v>16</v>
      </c>
      <c r="C13" s="23">
        <f>Scoring!B33</f>
        <v>1</v>
      </c>
    </row>
    <row r="14" spans="1:3" ht="12.75">
      <c r="A14" s="22">
        <v>3</v>
      </c>
      <c r="B14" s="22" t="s">
        <v>17</v>
      </c>
      <c r="C14" s="23">
        <f>Scoring!B34</f>
        <v>1</v>
      </c>
    </row>
    <row r="15" spans="1:3" ht="12.75">
      <c r="A15" s="22">
        <v>3</v>
      </c>
      <c r="B15" s="22" t="s">
        <v>18</v>
      </c>
      <c r="C15" s="23">
        <f>Scoring!B35</f>
        <v>1</v>
      </c>
    </row>
    <row r="16" spans="1:3" ht="12.75">
      <c r="A16" s="13">
        <v>3</v>
      </c>
      <c r="B16" s="13" t="s">
        <v>19</v>
      </c>
      <c r="C16" s="25">
        <f>Scoring!B36</f>
        <v>6</v>
      </c>
    </row>
    <row r="17" spans="1:3" ht="12.75">
      <c r="A17" s="22"/>
      <c r="B17" s="22"/>
      <c r="C17" s="23"/>
    </row>
    <row r="18" spans="1:4" ht="12.75">
      <c r="A18" s="13" t="s">
        <v>120</v>
      </c>
      <c r="B18" s="13"/>
      <c r="C18" s="25">
        <f>SUM(C6,C11,C16)</f>
        <v>17</v>
      </c>
      <c r="D18" s="2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4">
      <selection activeCell="A1" sqref="A1:D1"/>
    </sheetView>
  </sheetViews>
  <sheetFormatPr defaultColWidth="9.140625" defaultRowHeight="12.75"/>
  <cols>
    <col min="1" max="1" width="29.140625" style="27" customWidth="1"/>
    <col min="2" max="2" width="5.8515625" style="36" customWidth="1"/>
    <col min="3" max="3" width="9.28125" style="36" customWidth="1"/>
    <col min="4" max="4" width="31.57421875" style="37" customWidth="1"/>
    <col min="5" max="16384" width="9.140625" style="27" customWidth="1"/>
  </cols>
  <sheetData>
    <row r="1" spans="1:4" ht="15.75">
      <c r="A1" s="54" t="s">
        <v>53</v>
      </c>
      <c r="B1" s="55"/>
      <c r="C1" s="55"/>
      <c r="D1" s="56"/>
    </row>
    <row r="2" spans="1:4" ht="12.75">
      <c r="A2" s="28" t="s">
        <v>100</v>
      </c>
      <c r="B2" s="29" t="s">
        <v>11</v>
      </c>
      <c r="C2" s="29" t="s">
        <v>20</v>
      </c>
      <c r="D2" s="30" t="s">
        <v>21</v>
      </c>
    </row>
    <row r="3" spans="1:4" ht="165.75">
      <c r="A3" s="31" t="s">
        <v>97</v>
      </c>
      <c r="B3" s="32">
        <v>4</v>
      </c>
      <c r="C3" s="33">
        <v>1</v>
      </c>
      <c r="D3" s="34" t="s">
        <v>119</v>
      </c>
    </row>
    <row r="4" spans="1:4" ht="153">
      <c r="A4" s="31" t="s">
        <v>98</v>
      </c>
      <c r="B4" s="32">
        <v>2</v>
      </c>
      <c r="C4" s="33">
        <v>2</v>
      </c>
      <c r="D4" s="35" t="s">
        <v>103</v>
      </c>
    </row>
    <row r="5" spans="1:4" ht="63.75">
      <c r="A5" s="31" t="s">
        <v>56</v>
      </c>
      <c r="B5" s="32">
        <v>2</v>
      </c>
      <c r="C5" s="33">
        <v>3</v>
      </c>
      <c r="D5" s="35" t="s">
        <v>117</v>
      </c>
    </row>
    <row r="6" spans="1:4" ht="140.25">
      <c r="A6" s="31" t="s">
        <v>99</v>
      </c>
      <c r="B6" s="32">
        <v>1</v>
      </c>
      <c r="C6" s="33">
        <v>4</v>
      </c>
      <c r="D6" s="35" t="s">
        <v>22</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E4" sqref="E4"/>
    </sheetView>
  </sheetViews>
  <sheetFormatPr defaultColWidth="9.140625" defaultRowHeight="12.75"/>
  <cols>
    <col min="1" max="1" width="29.00390625" style="37" customWidth="1"/>
    <col min="2" max="2" width="7.140625" style="36" customWidth="1"/>
    <col min="3" max="3" width="9.28125" style="27" customWidth="1"/>
    <col min="4" max="4" width="41.7109375" style="37" customWidth="1"/>
    <col min="5" max="16384" width="9.140625" style="27" customWidth="1"/>
  </cols>
  <sheetData>
    <row r="1" spans="1:4" ht="14.25" customHeight="1">
      <c r="A1" s="57" t="s">
        <v>58</v>
      </c>
      <c r="B1" s="57"/>
      <c r="C1" s="57"/>
      <c r="D1" s="57"/>
    </row>
    <row r="2" spans="1:4" ht="12.75">
      <c r="A2" s="28" t="s">
        <v>101</v>
      </c>
      <c r="B2" s="29" t="s">
        <v>11</v>
      </c>
      <c r="C2" s="29" t="s">
        <v>20</v>
      </c>
      <c r="D2" s="30" t="s">
        <v>21</v>
      </c>
    </row>
    <row r="3" spans="1:4" ht="12.75">
      <c r="A3" s="35"/>
      <c r="B3" s="38"/>
      <c r="C3" s="38"/>
      <c r="D3" s="39"/>
    </row>
    <row r="4" spans="1:4" ht="90">
      <c r="A4" s="40" t="s">
        <v>93</v>
      </c>
      <c r="B4" s="41">
        <f>ROUND(AVERAGE(B5:B9),0)</f>
        <v>0</v>
      </c>
      <c r="C4" s="42"/>
      <c r="D4" s="43"/>
    </row>
    <row r="5" spans="1:4" ht="102">
      <c r="A5" s="32" t="s">
        <v>23</v>
      </c>
      <c r="B5" s="33">
        <v>1</v>
      </c>
      <c r="C5" s="44" t="s">
        <v>71</v>
      </c>
      <c r="D5" s="35" t="s">
        <v>114</v>
      </c>
    </row>
    <row r="6" spans="1:4" ht="45">
      <c r="A6" s="32" t="s">
        <v>24</v>
      </c>
      <c r="B6" s="33">
        <v>1</v>
      </c>
      <c r="C6" s="44" t="s">
        <v>72</v>
      </c>
      <c r="D6" s="35" t="s">
        <v>118</v>
      </c>
    </row>
    <row r="7" spans="1:4" ht="75">
      <c r="A7" s="32" t="s">
        <v>25</v>
      </c>
      <c r="B7" s="33">
        <v>0</v>
      </c>
      <c r="C7" s="44" t="s">
        <v>73</v>
      </c>
      <c r="D7" s="35" t="s">
        <v>104</v>
      </c>
    </row>
    <row r="8" spans="1:4" ht="45">
      <c r="A8" s="32" t="s">
        <v>26</v>
      </c>
      <c r="B8" s="33">
        <v>0</v>
      </c>
      <c r="C8" s="44" t="s">
        <v>74</v>
      </c>
      <c r="D8" s="35" t="s">
        <v>104</v>
      </c>
    </row>
    <row r="9" spans="1:4" ht="60">
      <c r="A9" s="32" t="s">
        <v>27</v>
      </c>
      <c r="B9" s="33">
        <v>0</v>
      </c>
      <c r="C9" s="44" t="s">
        <v>75</v>
      </c>
      <c r="D9" s="35" t="s">
        <v>104</v>
      </c>
    </row>
    <row r="10" spans="1:4" ht="105">
      <c r="A10" s="40" t="s">
        <v>60</v>
      </c>
      <c r="B10" s="41">
        <f>ROUND(AVERAGE(B11:B14),0)</f>
        <v>0</v>
      </c>
      <c r="C10" s="42"/>
      <c r="D10" s="43"/>
    </row>
    <row r="11" spans="1:4" ht="45">
      <c r="A11" s="32" t="s">
        <v>28</v>
      </c>
      <c r="B11" s="33">
        <v>1</v>
      </c>
      <c r="C11" s="44" t="s">
        <v>76</v>
      </c>
      <c r="D11" s="35" t="s">
        <v>113</v>
      </c>
    </row>
    <row r="12" spans="1:4" ht="105">
      <c r="A12" s="32" t="s">
        <v>29</v>
      </c>
      <c r="B12" s="33">
        <v>0</v>
      </c>
      <c r="C12" s="44" t="s">
        <v>77</v>
      </c>
      <c r="D12" s="35" t="s">
        <v>104</v>
      </c>
    </row>
    <row r="13" spans="1:4" ht="45">
      <c r="A13" s="32" t="s">
        <v>26</v>
      </c>
      <c r="B13" s="33">
        <v>0</v>
      </c>
      <c r="C13" s="44" t="s">
        <v>78</v>
      </c>
      <c r="D13" s="35" t="s">
        <v>104</v>
      </c>
    </row>
    <row r="14" spans="1:4" ht="75">
      <c r="A14" s="32" t="s">
        <v>49</v>
      </c>
      <c r="B14" s="33">
        <v>0</v>
      </c>
      <c r="C14" s="44" t="s">
        <v>79</v>
      </c>
      <c r="D14" s="35" t="s">
        <v>104</v>
      </c>
    </row>
    <row r="15" spans="1:4" s="45" customFormat="1" ht="60">
      <c r="A15" s="40" t="s">
        <v>61</v>
      </c>
      <c r="B15" s="41">
        <f>ROUND(AVERAGE(B16:B19),0)</f>
        <v>1</v>
      </c>
      <c r="C15" s="42"/>
      <c r="D15" s="43"/>
    </row>
    <row r="16" spans="1:4" ht="60">
      <c r="A16" s="32" t="s">
        <v>50</v>
      </c>
      <c r="B16" s="33">
        <v>2</v>
      </c>
      <c r="C16" s="44" t="s">
        <v>80</v>
      </c>
      <c r="D16" s="35" t="s">
        <v>45</v>
      </c>
    </row>
    <row r="17" spans="1:4" ht="165">
      <c r="A17" s="32" t="s">
        <v>102</v>
      </c>
      <c r="B17" s="33">
        <v>1</v>
      </c>
      <c r="C17" s="44" t="s">
        <v>81</v>
      </c>
      <c r="D17" s="35" t="s">
        <v>112</v>
      </c>
    </row>
    <row r="18" spans="1:4" ht="60">
      <c r="A18" s="32" t="s">
        <v>30</v>
      </c>
      <c r="B18" s="33">
        <v>0</v>
      </c>
      <c r="C18" s="44" t="s">
        <v>82</v>
      </c>
      <c r="D18" s="35" t="s">
        <v>111</v>
      </c>
    </row>
    <row r="19" spans="1:4" ht="105">
      <c r="A19" s="32" t="s">
        <v>31</v>
      </c>
      <c r="B19" s="33">
        <v>2</v>
      </c>
      <c r="C19" s="44" t="s">
        <v>83</v>
      </c>
      <c r="D19" s="35" t="s">
        <v>110</v>
      </c>
    </row>
    <row r="20" spans="1:4" ht="45">
      <c r="A20" s="40" t="s">
        <v>62</v>
      </c>
      <c r="B20" s="41">
        <f>ROUND(AVERAGE(B21:B29),0)</f>
        <v>1</v>
      </c>
      <c r="C20" s="42"/>
      <c r="D20" s="43"/>
    </row>
    <row r="21" spans="1:4" ht="60">
      <c r="A21" s="32" t="s">
        <v>51</v>
      </c>
      <c r="B21" s="33">
        <v>3</v>
      </c>
      <c r="C21" s="44" t="s">
        <v>84</v>
      </c>
      <c r="D21" s="35" t="s">
        <v>109</v>
      </c>
    </row>
    <row r="22" spans="1:4" ht="60">
      <c r="A22" s="32" t="s">
        <v>32</v>
      </c>
      <c r="B22" s="33">
        <v>3</v>
      </c>
      <c r="C22" s="44" t="s">
        <v>85</v>
      </c>
      <c r="D22" s="35" t="s">
        <v>108</v>
      </c>
    </row>
    <row r="23" spans="1:4" ht="60">
      <c r="A23" s="32" t="s">
        <v>33</v>
      </c>
      <c r="B23" s="33">
        <v>1</v>
      </c>
      <c r="C23" s="44" t="s">
        <v>86</v>
      </c>
      <c r="D23" s="35" t="s">
        <v>107</v>
      </c>
    </row>
    <row r="24" spans="1:4" ht="114.75">
      <c r="A24" s="32" t="s">
        <v>34</v>
      </c>
      <c r="B24" s="33">
        <v>1</v>
      </c>
      <c r="C24" s="44" t="s">
        <v>87</v>
      </c>
      <c r="D24" s="35" t="s">
        <v>106</v>
      </c>
    </row>
    <row r="25" spans="1:4" ht="75">
      <c r="A25" s="32" t="s">
        <v>35</v>
      </c>
      <c r="B25" s="33">
        <v>1</v>
      </c>
      <c r="C25" s="44" t="s">
        <v>88</v>
      </c>
      <c r="D25" s="35" t="s">
        <v>36</v>
      </c>
    </row>
    <row r="26" spans="1:4" ht="45">
      <c r="A26" s="32" t="s">
        <v>52</v>
      </c>
      <c r="B26" s="33">
        <v>0</v>
      </c>
      <c r="C26" s="44" t="s">
        <v>89</v>
      </c>
      <c r="D26" s="35" t="s">
        <v>40</v>
      </c>
    </row>
    <row r="27" spans="1:4" ht="60">
      <c r="A27" s="32" t="s">
        <v>37</v>
      </c>
      <c r="B27" s="33">
        <v>0</v>
      </c>
      <c r="C27" s="44" t="s">
        <v>90</v>
      </c>
      <c r="D27" s="35" t="s">
        <v>41</v>
      </c>
    </row>
    <row r="28" spans="1:4" ht="60">
      <c r="A28" s="32" t="s">
        <v>38</v>
      </c>
      <c r="B28" s="33">
        <v>3</v>
      </c>
      <c r="C28" s="44" t="s">
        <v>91</v>
      </c>
      <c r="D28" s="35" t="s">
        <v>105</v>
      </c>
    </row>
    <row r="29" spans="1:4" ht="75">
      <c r="A29" s="32" t="s">
        <v>39</v>
      </c>
      <c r="B29" s="33">
        <v>0</v>
      </c>
      <c r="C29" s="44" t="s">
        <v>92</v>
      </c>
      <c r="D29" s="35" t="s">
        <v>104</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1"/>
    </sheetView>
  </sheetViews>
  <sheetFormatPr defaultColWidth="9.140625" defaultRowHeight="12.75"/>
  <cols>
    <col min="1" max="1" width="28.7109375" style="27" customWidth="1"/>
    <col min="2" max="2" width="5.8515625" style="27" customWidth="1"/>
    <col min="3" max="3" width="9.28125" style="27" customWidth="1"/>
    <col min="4" max="4" width="40.28125" style="37" customWidth="1"/>
    <col min="5" max="16384" width="9.140625" style="27" customWidth="1"/>
  </cols>
  <sheetData>
    <row r="1" spans="1:4" ht="15.75">
      <c r="A1" s="54" t="s">
        <v>65</v>
      </c>
      <c r="B1" s="55"/>
      <c r="C1" s="55"/>
      <c r="D1" s="56"/>
    </row>
    <row r="2" spans="1:4" ht="12.75">
      <c r="A2" s="28" t="s">
        <v>101</v>
      </c>
      <c r="B2" s="29" t="s">
        <v>11</v>
      </c>
      <c r="C2" s="29" t="s">
        <v>20</v>
      </c>
      <c r="D2" s="30" t="s">
        <v>21</v>
      </c>
    </row>
    <row r="3" spans="1:4" ht="127.5">
      <c r="A3" s="31" t="s">
        <v>94</v>
      </c>
      <c r="B3" s="32">
        <v>3</v>
      </c>
      <c r="C3" s="33">
        <v>9</v>
      </c>
      <c r="D3" s="35" t="s">
        <v>44</v>
      </c>
    </row>
    <row r="4" spans="1:4" ht="76.5">
      <c r="A4" s="31" t="s">
        <v>67</v>
      </c>
      <c r="B4" s="32">
        <v>1</v>
      </c>
      <c r="C4" s="33">
        <v>10</v>
      </c>
      <c r="D4" s="35" t="s">
        <v>116</v>
      </c>
    </row>
    <row r="5" spans="1:4" ht="76.5">
      <c r="A5" s="31" t="s">
        <v>95</v>
      </c>
      <c r="B5" s="32">
        <v>1</v>
      </c>
      <c r="C5" s="33">
        <v>11</v>
      </c>
      <c r="D5" s="35" t="s">
        <v>115</v>
      </c>
    </row>
    <row r="6" spans="1:4" ht="90">
      <c r="A6" s="31" t="s">
        <v>96</v>
      </c>
      <c r="B6" s="32">
        <v>1</v>
      </c>
      <c r="C6" s="33">
        <v>12</v>
      </c>
      <c r="D6" s="35" t="s">
        <v>42</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Broughel</dc:creator>
  <cp:keywords/>
  <dc:description/>
  <cp:lastModifiedBy>jbroughel</cp:lastModifiedBy>
  <dcterms:created xsi:type="dcterms:W3CDTF">2009-11-10T07:08:32Z</dcterms:created>
  <dcterms:modified xsi:type="dcterms:W3CDTF">2011-06-10T15:11:41Z</dcterms:modified>
  <cp:category/>
  <cp:version/>
  <cp:contentType/>
  <cp:contentStatus/>
</cp:coreProperties>
</file>