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<sst xmlns="http://schemas.openxmlformats.org/spreadsheetml/2006/main" count="171" uniqueCount="122">
  <si>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</si>
  <si>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</si>
  <si>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</si>
  <si>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</si>
  <si>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</si>
  <si>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</si>
  <si>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</si>
  <si>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</si>
  <si>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</si>
  <si>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</si>
  <si>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</si>
  <si>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</si>
  <si>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</si>
  <si>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</si>
  <si>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</si>
  <si>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</si>
  <si>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</si>
  <si>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</si>
  <si>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</si>
  <si>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</si>
  <si>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</si>
  <si>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</si>
  <si>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</si>
  <si>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</si>
  <si>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</si>
  <si>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</si>
  <si>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</si>
  <si>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</si>
  <si>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</si>
  <si>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</si>
  <si>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</si>
  <si>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</si>
  <si>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</si>
  <si>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 xml:space="preserve"> Schedule of Fees for Consular Services, Department of State and Overseas Embassies and Consulates</t>
  </si>
  <si>
    <t xml:space="preserve"> 1400-AC41</t>
  </si>
  <si>
    <t>Interim Final Rule</t>
  </si>
  <si>
    <t>The Department of State is revising the Schedule of Fees for Consular Services to reflect an increase in the surcharge related to consular services in support of enhanced border security and a reduction in the execution fee for the passport book. The Secretary of State is authorized to collect the border security surcharge by the Consolidated Appropriations Act, 2005 (Pub. L. 108–447). In 2007, Congress authorized the Secretary of State to administratively amend the surcharge amount in the Department of State Authorities Act of 2006 (Pub. L. 109–472). The Secretary is also authorized to set and collect a fee for executing passport applications by 22 U.S.C. 214.</t>
  </si>
  <si>
    <t>RIA separate?</t>
  </si>
  <si>
    <t>No</t>
  </si>
  <si>
    <t>Does the analysis adequately assess uncertainty about the existence or size of the problem?</t>
  </si>
  <si>
    <t xml:space="preserve"> State</t>
  </si>
  <si>
    <t>Does the analysis adequately assess uncertainty about the outcomes?</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</si>
  <si>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</si>
  <si>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</si>
  <si>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</si>
  <si>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</si>
  <si>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</si>
  <si>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</si>
  <si>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</si>
  <si>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</si>
  <si>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</si>
  <si>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</si>
  <si>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</si>
  <si>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</si>
  <si>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</si>
  <si>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</si>
  <si>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</si>
  <si>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</si>
  <si>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</si>
  <si>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</si>
  <si>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</si>
  <si>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</si>
  <si>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</si>
  <si>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</si>
  <si>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</si>
  <si>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</si>
  <si>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</si>
  <si>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</si>
  <si>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</si>
  <si>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</si>
  <si>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</si>
  <si>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</si>
  <si>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</si>
  <si>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</si>
  <si>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</si>
  <si>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</si>
  <si>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</si>
  <si>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</si>
  <si>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</si>
  <si>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</si>
  <si>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</si>
  <si>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</si>
  <si>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</si>
  <si>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</si>
  <si>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</si>
  <si>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</si>
  <si>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</si>
  <si>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</si>
  <si>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</si>
  <si>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</si>
  <si>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</si>
  <si>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</si>
  <si>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</si>
  <si>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</si>
  <si>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RIA mentions the costs of new, secure passports and mailing methods; however, this does not demonstrate there is a border security problem nor that this proposed rule will deal with it.</t>
  </si>
  <si>
    <t>Passport applicants in general.</t>
  </si>
  <si>
    <t>The RIA seems more like an ex post RIA written to justify a decision already made.</t>
  </si>
  <si>
    <t>"Unquantifiable benefits" but nonetheless states, "Thus, the benefits of this rule exceed its costs."</t>
  </si>
  <si>
    <t>No, and it's not clear that one could establish measures to track the rule's results, as most of the benefits are unquantifiable. Still, if meeting demand is a goal, then presumably timeliness of service would be a measure to track it.</t>
  </si>
  <si>
    <t>The RIA discusses the fees for producing passports and the department's obligation to pay costs associated with border security. To whatever degree these two accounts can be compared, the performance could be tracked. However, this is not made explicit.</t>
  </si>
  <si>
    <t>The analysis does not address this topic.</t>
  </si>
  <si>
    <t>No; the analysis talks about the department's estimates for passport demand but offers nothing on theory or empirical support.</t>
  </si>
  <si>
    <t>The analysis states that without the surcharge increase, the department would not be able to efficiently meet passport demand and the security measures on borders would not be sufficient.</t>
  </si>
  <si>
    <t>The analysis asserts that border security is important but says this is unquantifiable. This is not made clear nor is it obvious.</t>
  </si>
  <si>
    <t>If the desired outcome is border security, then there is no mention of a theory. It is not clear how raising the surcharge to equal the cost of passports would achieve this better than any other rule.</t>
  </si>
  <si>
    <t>The problem is border security and high demand causing costs of passport supply to outstrip funding. But it's not clear what the border security problem actually is, besides "border security." Nothing is testable.</t>
  </si>
  <si>
    <t>The range is very narrow.</t>
  </si>
  <si>
    <t>The analysis mentions paying the costs by taking funds from other programs.</t>
  </si>
  <si>
    <t>The evaluation is shallow.</t>
  </si>
  <si>
    <t>The analysis states that funding would come from elsewhere.</t>
  </si>
  <si>
    <t>The analysis does not project the number of fees likely to be paid to calculate total expenditure, or what groups (i.e. which countries' travelers) would pay most.</t>
  </si>
  <si>
    <t xml:space="preserve">The analysis identifies the direct costs of the change, but not the baseline or other alternatives.  </t>
  </si>
  <si>
    <t>The analysis discusses not charging higher fees and loss of ability to meet projected demand as a result.</t>
  </si>
  <si>
    <t>The analysis assumes that border security benefits citizens generally.</t>
  </si>
  <si>
    <t>The analysis is written for the layperson, but does not have a complete RIA with all the essential and required information. Most readers would understand all of it.</t>
  </si>
  <si>
    <t>No verification is possible of statements of high demand or of increased security benefits. Also, the expectation of the fee having minimal impact on applicants may be true but is not verified here.</t>
  </si>
  <si>
    <t>Increase of fees data are obvious. But statements such as expected record demand for passports and increased border security coming from the regulation are not supported with any data; there little to no evidence data even used.</t>
  </si>
  <si>
    <t>The RIA is only located within the rule itself, which is available through a RIN search on regulations.gov (four clicks). It could not be found on the State Deptartment website.</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</si>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</sst>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Border="1" applyAlignment="1">
      <alignment/>
    </xf>
    <xf numFmtId="0" fontId="0" fillId="0" borderId="0" xfId="0" applyFont="1" applyBorder="1" applyAlignment="1">
      <alignment/>
    </xf>
    <xf numFmtId="0" fontId="0" fillId="0" borderId="0" xfId="0" applyFont="1" applyFill="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0" fontId="0" fillId="0" borderId="0" xfId="54" applyFont="1" applyBorder="1" applyAlignment="1" applyProtection="1">
      <alignment horizontal="left"/>
      <protection/>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center" wrapText="1"/>
    </xf>
    <xf numFmtId="0" fontId="1" fillId="33" borderId="0" xfId="0" applyFont="1" applyFill="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1" sqref="E1"/>
    </sheetView>
  </sheetViews>
  <sheetFormatPr defaultColWidth="9.140625" defaultRowHeight="12.75"/>
  <cols>
    <col min="1" max="1" width="62.57421875" style="19" customWidth="1"/>
    <col min="2" max="2" width="7.7109375" style="7" customWidth="1"/>
    <col min="3" max="4" width="9.140625" style="7" customWidth="1"/>
    <col min="5" max="5" width="9.140625" style="8" customWidth="1"/>
    <col min="6" max="16384" width="9.140625" style="7" customWidth="1"/>
  </cols>
  <sheetData>
    <row r="1" spans="1:4" ht="15.75">
      <c r="A1" s="52" t="s">
        <v>3</v>
      </c>
      <c r="B1" s="52"/>
      <c r="C1" s="52"/>
      <c r="D1" s="52"/>
    </row>
    <row r="2" spans="1:4" ht="12.75">
      <c r="A2" s="9" t="s">
        <v>32</v>
      </c>
      <c r="B2" s="10"/>
      <c r="C2" s="10"/>
      <c r="D2" s="10"/>
    </row>
    <row r="3" spans="1:4" ht="12.75">
      <c r="A3" s="11" t="s">
        <v>40</v>
      </c>
      <c r="B3" s="12"/>
      <c r="C3" s="12"/>
      <c r="D3" s="12"/>
    </row>
    <row r="4" spans="1:4" ht="12.75">
      <c r="A4" s="9" t="s">
        <v>28</v>
      </c>
      <c r="B4" s="10"/>
      <c r="C4" s="10"/>
      <c r="D4" s="10"/>
    </row>
    <row r="5" spans="1:4" ht="12.75">
      <c r="A5" s="51" t="s">
        <v>33</v>
      </c>
      <c r="B5" s="51"/>
      <c r="C5" s="51"/>
      <c r="D5" s="51"/>
    </row>
    <row r="6" spans="1:4" ht="12.75">
      <c r="A6" s="53" t="s">
        <v>29</v>
      </c>
      <c r="B6" s="53"/>
      <c r="C6" s="53"/>
      <c r="D6" s="53"/>
    </row>
    <row r="7" spans="1:4" ht="12.75">
      <c r="A7" s="13" t="s">
        <v>34</v>
      </c>
      <c r="B7" s="49" t="s">
        <v>37</v>
      </c>
      <c r="C7" s="49"/>
      <c r="D7" s="13" t="s">
        <v>38</v>
      </c>
    </row>
    <row r="8" spans="1:4" ht="12.75">
      <c r="A8" s="9" t="s">
        <v>30</v>
      </c>
      <c r="B8" s="53" t="s">
        <v>31</v>
      </c>
      <c r="C8" s="53"/>
      <c r="D8" s="53"/>
    </row>
    <row r="9" spans="1:4" ht="12.75">
      <c r="A9" s="13" t="s">
        <v>35</v>
      </c>
      <c r="B9" s="50">
        <v>39476</v>
      </c>
      <c r="C9" s="51"/>
      <c r="D9" s="51"/>
    </row>
    <row r="10" spans="1:4" ht="12.75">
      <c r="A10" s="14" t="s">
        <v>4</v>
      </c>
      <c r="B10" s="15"/>
      <c r="C10" s="15"/>
      <c r="D10" s="15"/>
    </row>
    <row r="11" spans="1:4" ht="12.75">
      <c r="A11" s="46" t="s">
        <v>36</v>
      </c>
      <c r="B11" s="46"/>
      <c r="C11" s="46"/>
      <c r="D11" s="46"/>
    </row>
    <row r="12" spans="1:4" ht="12.75">
      <c r="A12" s="46"/>
      <c r="B12" s="46"/>
      <c r="C12" s="46"/>
      <c r="D12" s="46"/>
    </row>
    <row r="13" spans="1:4" ht="12.75">
      <c r="A13" s="46"/>
      <c r="B13" s="46"/>
      <c r="C13" s="46"/>
      <c r="D13" s="46"/>
    </row>
    <row r="14" spans="1:4" ht="51" customHeight="1">
      <c r="A14" s="46"/>
      <c r="B14" s="46"/>
      <c r="C14" s="46"/>
      <c r="D14" s="46"/>
    </row>
    <row r="15" spans="1:5" s="18" customFormat="1" ht="12.75">
      <c r="A15" s="14" t="s">
        <v>45</v>
      </c>
      <c r="B15" s="16" t="s">
        <v>0</v>
      </c>
      <c r="C15" s="16" t="s">
        <v>5</v>
      </c>
      <c r="D15" s="16"/>
      <c r="E15" s="17"/>
    </row>
    <row r="16" spans="1:4" ht="25.5">
      <c r="A16" s="19" t="s">
        <v>46</v>
      </c>
      <c r="B16" s="4">
        <f>'Topic 1 - Openness'!B3</f>
        <v>3</v>
      </c>
      <c r="C16" s="48" t="s">
        <v>119</v>
      </c>
      <c r="D16" s="48"/>
    </row>
    <row r="17" spans="1:4" ht="12.75">
      <c r="A17" s="19" t="s">
        <v>47</v>
      </c>
      <c r="B17" s="4">
        <f>'Topic 1 - Openness'!B4</f>
        <v>1</v>
      </c>
      <c r="C17" s="48" t="s">
        <v>119</v>
      </c>
      <c r="D17" s="48"/>
    </row>
    <row r="18" spans="1:4" ht="12.75">
      <c r="A18" s="19" t="s">
        <v>48</v>
      </c>
      <c r="B18" s="4">
        <f>'Topic 1 - Openness'!B5</f>
        <v>0</v>
      </c>
      <c r="C18" s="48" t="s">
        <v>119</v>
      </c>
      <c r="D18" s="48"/>
    </row>
    <row r="19" spans="1:4" ht="31.5" customHeight="1">
      <c r="A19" s="19" t="s">
        <v>49</v>
      </c>
      <c r="B19" s="4">
        <f>'Topic 1 - Openness'!B6</f>
        <v>3</v>
      </c>
      <c r="C19" s="48" t="s">
        <v>119</v>
      </c>
      <c r="D19" s="48"/>
    </row>
    <row r="20" spans="1:4" ht="12.75">
      <c r="A20" s="47" t="s">
        <v>55</v>
      </c>
      <c r="B20" s="49">
        <f>B16+B17+B18+B19</f>
        <v>7</v>
      </c>
      <c r="C20" s="20"/>
      <c r="D20" s="20"/>
    </row>
    <row r="21" spans="1:4" ht="12.75">
      <c r="A21" s="47"/>
      <c r="B21" s="49"/>
      <c r="C21" s="20"/>
      <c r="D21" s="20"/>
    </row>
    <row r="22" spans="1:4" ht="12.75">
      <c r="A22" s="13"/>
      <c r="B22" s="4"/>
      <c r="C22" s="4"/>
      <c r="D22" s="4"/>
    </row>
    <row r="23" spans="1:5" s="18" customFormat="1" ht="12.75">
      <c r="A23" s="14" t="s">
        <v>50</v>
      </c>
      <c r="B23" s="16" t="s">
        <v>0</v>
      </c>
      <c r="C23" s="16" t="s">
        <v>5</v>
      </c>
      <c r="D23" s="16"/>
      <c r="E23" s="17"/>
    </row>
    <row r="24" spans="1:4" ht="25.5">
      <c r="A24" s="19" t="s">
        <v>51</v>
      </c>
      <c r="B24" s="4">
        <f>'Topic 2 - Analysis'!B4</f>
        <v>1</v>
      </c>
      <c r="C24" s="48" t="s">
        <v>120</v>
      </c>
      <c r="D24" s="48"/>
    </row>
    <row r="25" spans="1:4" ht="38.25">
      <c r="A25" s="19" t="s">
        <v>52</v>
      </c>
      <c r="B25" s="4">
        <f>'Topic 2 - Analysis'!B10</f>
        <v>1</v>
      </c>
      <c r="C25" s="48" t="s">
        <v>120</v>
      </c>
      <c r="D25" s="48"/>
    </row>
    <row r="26" spans="1:4" ht="25.5">
      <c r="A26" s="19" t="s">
        <v>53</v>
      </c>
      <c r="B26" s="4">
        <f>'Topic 2 - Analysis'!B15</f>
        <v>1</v>
      </c>
      <c r="C26" s="48" t="s">
        <v>120</v>
      </c>
      <c r="D26" s="48"/>
    </row>
    <row r="27" spans="1:4" ht="12.75">
      <c r="A27" s="19" t="s">
        <v>54</v>
      </c>
      <c r="B27" s="4">
        <f>'Topic 2 - Analysis'!B20</f>
        <v>1</v>
      </c>
      <c r="C27" s="48" t="s">
        <v>120</v>
      </c>
      <c r="D27" s="48"/>
    </row>
    <row r="28" spans="1:4" ht="12.75">
      <c r="A28" s="47" t="s">
        <v>56</v>
      </c>
      <c r="B28" s="49">
        <f>B24+B25+B26+B27</f>
        <v>4</v>
      </c>
      <c r="C28" s="20"/>
      <c r="D28" s="20"/>
    </row>
    <row r="29" spans="1:4" ht="12.75">
      <c r="A29" s="47"/>
      <c r="B29" s="49"/>
      <c r="C29" s="20"/>
      <c r="D29" s="20"/>
    </row>
    <row r="30" spans="1:4" ht="12.75">
      <c r="A30" s="13"/>
      <c r="B30" s="4"/>
      <c r="C30" s="4"/>
      <c r="D30" s="4"/>
    </row>
    <row r="31" spans="1:5" s="18" customFormat="1" ht="12.75">
      <c r="A31" s="14" t="s">
        <v>57</v>
      </c>
      <c r="B31" s="16" t="s">
        <v>0</v>
      </c>
      <c r="C31" s="16" t="s">
        <v>5</v>
      </c>
      <c r="D31" s="16"/>
      <c r="E31" s="17"/>
    </row>
    <row r="32" spans="1:4" ht="25.5">
      <c r="A32" s="19" t="s">
        <v>58</v>
      </c>
      <c r="B32" s="4">
        <f>'Topic 3 - Use'!B3</f>
        <v>1</v>
      </c>
      <c r="C32" s="48" t="s">
        <v>121</v>
      </c>
      <c r="D32" s="48"/>
    </row>
    <row r="33" spans="1:4" s="8" customFormat="1" ht="25.5">
      <c r="A33" s="19" t="s">
        <v>59</v>
      </c>
      <c r="B33" s="4">
        <f>'Topic 3 - Use'!B4</f>
        <v>0</v>
      </c>
      <c r="C33" s="48" t="s">
        <v>121</v>
      </c>
      <c r="D33" s="48"/>
    </row>
    <row r="34" spans="1:4" s="8" customFormat="1" ht="25.5">
      <c r="A34" s="19" t="s">
        <v>60</v>
      </c>
      <c r="B34" s="4">
        <f>'Topic 3 - Use'!B5</f>
        <v>0</v>
      </c>
      <c r="C34" s="48" t="s">
        <v>121</v>
      </c>
      <c r="D34" s="48"/>
    </row>
    <row r="35" spans="1:4" s="8" customFormat="1" ht="38.25">
      <c r="A35" s="19" t="s">
        <v>61</v>
      </c>
      <c r="B35" s="4">
        <f>'Topic 3 - Use'!B6</f>
        <v>1</v>
      </c>
      <c r="C35" s="48" t="s">
        <v>121</v>
      </c>
      <c r="D35" s="48"/>
    </row>
    <row r="36" spans="1:4" s="8" customFormat="1" ht="15.75" customHeight="1">
      <c r="A36" s="47" t="s">
        <v>62</v>
      </c>
      <c r="B36" s="49">
        <f>B32+B33+B34+B35</f>
        <v>2</v>
      </c>
      <c r="C36" s="20"/>
      <c r="D36" s="20"/>
    </row>
    <row r="37" spans="1:4" s="8" customFormat="1" ht="12.75">
      <c r="A37" s="47"/>
      <c r="B37" s="49"/>
      <c r="C37" s="20"/>
      <c r="D37" s="20"/>
    </row>
    <row r="39" spans="1:4" s="8" customFormat="1" ht="12.75">
      <c r="A39" s="14" t="s">
        <v>118</v>
      </c>
      <c r="B39" s="21">
        <f>SUM(B20,B28,B36)</f>
        <v>13</v>
      </c>
      <c r="C39" s="22"/>
      <c r="D39" s="22"/>
    </row>
  </sheetData>
  <sheetProtection/>
  <mergeCells count="25">
    <mergeCell ref="B9:D9"/>
    <mergeCell ref="C33:D33"/>
    <mergeCell ref="C34:D34"/>
    <mergeCell ref="B20:B21"/>
    <mergeCell ref="A1:D1"/>
    <mergeCell ref="A5:D5"/>
    <mergeCell ref="A6:D6"/>
    <mergeCell ref="B8:D8"/>
    <mergeCell ref="B7:C7"/>
    <mergeCell ref="C16:D16"/>
    <mergeCell ref="A36:A37"/>
    <mergeCell ref="B36:B37"/>
    <mergeCell ref="B28:B29"/>
    <mergeCell ref="C17:D17"/>
    <mergeCell ref="C18:D18"/>
    <mergeCell ref="C35:D35"/>
    <mergeCell ref="C32:D32"/>
    <mergeCell ref="A11:D14"/>
    <mergeCell ref="A20:A21"/>
    <mergeCell ref="A28:A29"/>
    <mergeCell ref="C26:D26"/>
    <mergeCell ref="C19:D19"/>
    <mergeCell ref="C24:D24"/>
    <mergeCell ref="C27:D27"/>
    <mergeCell ref="C25:D25"/>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8" t="s">
        <v>2</v>
      </c>
      <c r="B1" s="18" t="s">
        <v>1</v>
      </c>
      <c r="C1" s="18" t="s">
        <v>0</v>
      </c>
      <c r="D1" s="1"/>
      <c r="E1" s="1"/>
      <c r="F1" s="1"/>
      <c r="G1" s="1"/>
      <c r="H1" s="1"/>
      <c r="I1" s="1"/>
      <c r="J1" s="1"/>
      <c r="K1" s="1"/>
      <c r="L1" s="1"/>
      <c r="M1" s="1"/>
      <c r="N1" s="1"/>
      <c r="O1" s="1"/>
      <c r="P1" s="1"/>
      <c r="Q1" s="1"/>
      <c r="R1" s="1"/>
      <c r="S1" s="1"/>
      <c r="T1" s="1"/>
      <c r="U1" s="1"/>
      <c r="V1" s="1"/>
      <c r="W1" s="1"/>
      <c r="X1" s="1"/>
      <c r="Y1" s="1"/>
      <c r="Z1" s="1"/>
      <c r="AA1" s="1"/>
      <c r="AB1" s="1"/>
      <c r="AC1" s="1"/>
      <c r="AD1" s="1"/>
      <c r="AE1" s="1"/>
      <c r="AF1" s="23"/>
      <c r="AG1" s="23"/>
      <c r="AH1" s="23"/>
      <c r="AI1" s="23"/>
      <c r="AJ1" s="23"/>
      <c r="AK1" s="23"/>
      <c r="AL1" s="23"/>
      <c r="AM1" s="23"/>
      <c r="AN1" s="24"/>
      <c r="AO1" s="25"/>
      <c r="AP1" s="25"/>
      <c r="AQ1" s="25"/>
      <c r="AR1" s="25"/>
    </row>
    <row r="2" spans="1:5" ht="12.75">
      <c r="A2" s="6">
        <v>1</v>
      </c>
      <c r="B2" s="6" t="s">
        <v>6</v>
      </c>
      <c r="C2" s="26">
        <f>Scoring!B16</f>
        <v>3</v>
      </c>
      <c r="D2" s="27"/>
      <c r="E2" s="27"/>
    </row>
    <row r="3" spans="1:3" ht="12.75">
      <c r="A3" s="6">
        <v>1</v>
      </c>
      <c r="B3" s="6" t="s">
        <v>7</v>
      </c>
      <c r="C3" s="26">
        <f>Scoring!B17</f>
        <v>1</v>
      </c>
    </row>
    <row r="4" spans="1:3" ht="12.75">
      <c r="A4" s="6">
        <v>1</v>
      </c>
      <c r="B4" s="6" t="s">
        <v>8</v>
      </c>
      <c r="C4" s="26">
        <f>Scoring!B18</f>
        <v>0</v>
      </c>
    </row>
    <row r="5" spans="1:3" ht="12.75">
      <c r="A5" s="6">
        <v>1</v>
      </c>
      <c r="B5" s="6" t="s">
        <v>9</v>
      </c>
      <c r="C5" s="26">
        <f>Scoring!B19</f>
        <v>3</v>
      </c>
    </row>
    <row r="6" spans="1:3" ht="12.75">
      <c r="A6" s="18">
        <v>1</v>
      </c>
      <c r="B6" s="18" t="s">
        <v>10</v>
      </c>
      <c r="C6" s="28">
        <f>Scoring!B20</f>
        <v>7</v>
      </c>
    </row>
    <row r="7" spans="1:3" ht="12.75">
      <c r="A7" s="6">
        <v>2</v>
      </c>
      <c r="B7" s="6" t="s">
        <v>6</v>
      </c>
      <c r="C7" s="26">
        <f>Scoring!B24</f>
        <v>1</v>
      </c>
    </row>
    <row r="8" spans="1:3" ht="12.75">
      <c r="A8" s="6">
        <v>2</v>
      </c>
      <c r="B8" s="6" t="s">
        <v>7</v>
      </c>
      <c r="C8" s="26">
        <f>Scoring!B25</f>
        <v>1</v>
      </c>
    </row>
    <row r="9" spans="1:3" ht="12.75">
      <c r="A9" s="6">
        <v>2</v>
      </c>
      <c r="B9" s="6" t="s">
        <v>8</v>
      </c>
      <c r="C9" s="26">
        <f>Scoring!B26</f>
        <v>1</v>
      </c>
    </row>
    <row r="10" spans="1:3" ht="12.75">
      <c r="A10" s="6">
        <v>2</v>
      </c>
      <c r="B10" s="6" t="s">
        <v>9</v>
      </c>
      <c r="C10" s="26">
        <f>Scoring!B27</f>
        <v>1</v>
      </c>
    </row>
    <row r="11" spans="1:3" ht="12.75">
      <c r="A11" s="18">
        <v>2</v>
      </c>
      <c r="B11" s="18" t="s">
        <v>10</v>
      </c>
      <c r="C11" s="28">
        <f>Scoring!B28</f>
        <v>4</v>
      </c>
    </row>
    <row r="12" spans="1:3" ht="12.75">
      <c r="A12" s="6">
        <v>3</v>
      </c>
      <c r="B12" s="6" t="s">
        <v>6</v>
      </c>
      <c r="C12" s="26">
        <f>Scoring!B32</f>
        <v>1</v>
      </c>
    </row>
    <row r="13" spans="1:3" ht="12.75">
      <c r="A13" s="6">
        <v>3</v>
      </c>
      <c r="B13" s="6" t="s">
        <v>7</v>
      </c>
      <c r="C13" s="26">
        <f>Scoring!B33</f>
        <v>0</v>
      </c>
    </row>
    <row r="14" spans="1:3" ht="12.75">
      <c r="A14" s="6">
        <v>3</v>
      </c>
      <c r="B14" s="6" t="s">
        <v>8</v>
      </c>
      <c r="C14" s="26">
        <f>Scoring!B34</f>
        <v>0</v>
      </c>
    </row>
    <row r="15" spans="1:3" ht="12.75">
      <c r="A15" s="6">
        <v>3</v>
      </c>
      <c r="B15" s="6" t="s">
        <v>9</v>
      </c>
      <c r="C15" s="26">
        <f>Scoring!B35</f>
        <v>1</v>
      </c>
    </row>
    <row r="16" spans="1:3" ht="12.75">
      <c r="A16" s="18">
        <v>3</v>
      </c>
      <c r="B16" s="18" t="s">
        <v>10</v>
      </c>
      <c r="C16" s="28">
        <f>Scoring!B36</f>
        <v>2</v>
      </c>
    </row>
    <row r="17" spans="1:3" ht="12.75">
      <c r="A17" s="6"/>
      <c r="B17" s="6"/>
      <c r="C17" s="26"/>
    </row>
    <row r="18" spans="1:4" ht="12.75">
      <c r="A18" s="18" t="s">
        <v>118</v>
      </c>
      <c r="B18" s="18"/>
      <c r="C18" s="28">
        <f>SUM(C6,C11,C16)</f>
        <v>13</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D1"/>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45</v>
      </c>
      <c r="B1" s="55"/>
      <c r="C1" s="55"/>
      <c r="D1" s="56"/>
    </row>
    <row r="2" spans="1:4" ht="12.75">
      <c r="A2" s="30" t="s">
        <v>91</v>
      </c>
      <c r="B2" s="31" t="s">
        <v>0</v>
      </c>
      <c r="C2" s="31" t="s">
        <v>27</v>
      </c>
      <c r="D2" s="32" t="s">
        <v>11</v>
      </c>
    </row>
    <row r="3" spans="1:4" ht="63.75">
      <c r="A3" s="33" t="s">
        <v>89</v>
      </c>
      <c r="B3" s="34">
        <v>3</v>
      </c>
      <c r="C3" s="3">
        <v>1</v>
      </c>
      <c r="D3" s="35" t="s">
        <v>117</v>
      </c>
    </row>
    <row r="4" spans="1:4" ht="89.25">
      <c r="A4" s="33" t="s">
        <v>47</v>
      </c>
      <c r="B4" s="34">
        <v>1</v>
      </c>
      <c r="C4" s="3">
        <v>2</v>
      </c>
      <c r="D4" s="36" t="s">
        <v>116</v>
      </c>
    </row>
    <row r="5" spans="1:4" ht="76.5">
      <c r="A5" s="33" t="s">
        <v>48</v>
      </c>
      <c r="B5" s="34">
        <v>0</v>
      </c>
      <c r="C5" s="3">
        <v>3</v>
      </c>
      <c r="D5" s="36" t="s">
        <v>115</v>
      </c>
    </row>
    <row r="6" spans="1:4" ht="63.75">
      <c r="A6" s="33" t="s">
        <v>90</v>
      </c>
      <c r="B6" s="34">
        <v>3</v>
      </c>
      <c r="C6" s="3">
        <v>4</v>
      </c>
      <c r="D6" s="36" t="s">
        <v>114</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SheetLayoutView="82" workbookViewId="0" topLeftCell="A1">
      <selection activeCell="E4" sqref="E4"/>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50</v>
      </c>
      <c r="B1" s="57"/>
      <c r="C1" s="57"/>
      <c r="D1" s="57"/>
    </row>
    <row r="2" spans="1:4" ht="12.75">
      <c r="A2" s="30" t="s">
        <v>92</v>
      </c>
      <c r="B2" s="31" t="s">
        <v>0</v>
      </c>
      <c r="C2" s="31" t="s">
        <v>27</v>
      </c>
      <c r="D2" s="32" t="s">
        <v>11</v>
      </c>
    </row>
    <row r="3" spans="1:4" ht="12.75">
      <c r="A3" s="36"/>
      <c r="B3" s="38"/>
      <c r="C3" s="38"/>
      <c r="D3" s="39"/>
    </row>
    <row r="4" spans="1:4" ht="90">
      <c r="A4" s="40" t="s">
        <v>85</v>
      </c>
      <c r="B4" s="41">
        <f>ROUND(AVERAGE(B5:B9),0)</f>
        <v>1</v>
      </c>
      <c r="C4" s="42"/>
      <c r="D4" s="43"/>
    </row>
    <row r="5" spans="1:4" ht="63.75">
      <c r="A5" s="34" t="s">
        <v>12</v>
      </c>
      <c r="B5" s="3">
        <v>3</v>
      </c>
      <c r="C5" s="44" t="s">
        <v>63</v>
      </c>
      <c r="D5" s="36" t="s">
        <v>102</v>
      </c>
    </row>
    <row r="6" spans="1:4" ht="45">
      <c r="A6" s="34" t="s">
        <v>13</v>
      </c>
      <c r="B6" s="3">
        <v>0</v>
      </c>
      <c r="C6" s="44" t="s">
        <v>64</v>
      </c>
      <c r="D6" s="36" t="s">
        <v>103</v>
      </c>
    </row>
    <row r="7" spans="1:4" ht="75">
      <c r="A7" s="34" t="s">
        <v>14</v>
      </c>
      <c r="B7" s="3">
        <v>0</v>
      </c>
      <c r="C7" s="44" t="s">
        <v>65</v>
      </c>
      <c r="D7" s="36" t="s">
        <v>104</v>
      </c>
    </row>
    <row r="8" spans="1:4" ht="45">
      <c r="A8" s="34" t="s">
        <v>15</v>
      </c>
      <c r="B8" s="3">
        <v>0</v>
      </c>
      <c r="C8" s="44" t="s">
        <v>66</v>
      </c>
      <c r="D8" s="36" t="s">
        <v>101</v>
      </c>
    </row>
    <row r="9" spans="1:4" ht="60">
      <c r="A9" s="34" t="s">
        <v>41</v>
      </c>
      <c r="B9" s="3">
        <v>0</v>
      </c>
      <c r="C9" s="44" t="s">
        <v>67</v>
      </c>
      <c r="D9" s="36" t="s">
        <v>100</v>
      </c>
    </row>
    <row r="10" spans="1:4" ht="105">
      <c r="A10" s="40" t="s">
        <v>52</v>
      </c>
      <c r="B10" s="41">
        <f>ROUND(AVERAGE(B11:B14),0)</f>
        <v>1</v>
      </c>
      <c r="C10" s="42"/>
      <c r="D10" s="43"/>
    </row>
    <row r="11" spans="1:4" ht="63.75">
      <c r="A11" s="34" t="s">
        <v>16</v>
      </c>
      <c r="B11" s="3">
        <v>1</v>
      </c>
      <c r="C11" s="44" t="s">
        <v>68</v>
      </c>
      <c r="D11" s="36" t="s">
        <v>105</v>
      </c>
    </row>
    <row r="12" spans="1:4" ht="105">
      <c r="A12" s="34" t="s">
        <v>17</v>
      </c>
      <c r="B12" s="3">
        <v>0</v>
      </c>
      <c r="C12" s="44" t="s">
        <v>69</v>
      </c>
      <c r="D12" s="36" t="s">
        <v>100</v>
      </c>
    </row>
    <row r="13" spans="1:4" ht="63.75">
      <c r="A13" s="34" t="s">
        <v>15</v>
      </c>
      <c r="B13" s="3">
        <v>1</v>
      </c>
      <c r="C13" s="44" t="s">
        <v>70</v>
      </c>
      <c r="D13" s="36" t="s">
        <v>94</v>
      </c>
    </row>
    <row r="14" spans="1:4" ht="75">
      <c r="A14" s="34" t="s">
        <v>39</v>
      </c>
      <c r="B14" s="3">
        <v>0</v>
      </c>
      <c r="C14" s="44" t="s">
        <v>71</v>
      </c>
      <c r="D14" s="36" t="s">
        <v>100</v>
      </c>
    </row>
    <row r="15" spans="1:4" s="45" customFormat="1" ht="60">
      <c r="A15" s="40" t="s">
        <v>53</v>
      </c>
      <c r="B15" s="41">
        <f>ROUND(AVERAGE(B16:B19),0)</f>
        <v>1</v>
      </c>
      <c r="C15" s="42"/>
      <c r="D15" s="43"/>
    </row>
    <row r="16" spans="1:4" ht="60">
      <c r="A16" s="34" t="s">
        <v>42</v>
      </c>
      <c r="B16" s="3">
        <v>1</v>
      </c>
      <c r="C16" s="44" t="s">
        <v>72</v>
      </c>
      <c r="D16" s="36" t="s">
        <v>107</v>
      </c>
    </row>
    <row r="17" spans="1:4" ht="165">
      <c r="A17" s="34" t="s">
        <v>93</v>
      </c>
      <c r="B17" s="3">
        <v>1</v>
      </c>
      <c r="C17" s="44" t="s">
        <v>73</v>
      </c>
      <c r="D17" s="36" t="s">
        <v>106</v>
      </c>
    </row>
    <row r="18" spans="1:4" ht="60">
      <c r="A18" s="34" t="s">
        <v>18</v>
      </c>
      <c r="B18" s="3">
        <v>1</v>
      </c>
      <c r="C18" s="44" t="s">
        <v>74</v>
      </c>
      <c r="D18" s="36" t="s">
        <v>108</v>
      </c>
    </row>
    <row r="19" spans="1:4" ht="105">
      <c r="A19" s="34" t="s">
        <v>19</v>
      </c>
      <c r="B19" s="3">
        <v>2</v>
      </c>
      <c r="C19" s="44" t="s">
        <v>75</v>
      </c>
      <c r="D19" s="36" t="s">
        <v>109</v>
      </c>
    </row>
    <row r="20" spans="1:4" ht="45">
      <c r="A20" s="40" t="s">
        <v>54</v>
      </c>
      <c r="B20" s="41">
        <f>ROUND(AVERAGE(B21:B30),0)</f>
        <v>1</v>
      </c>
      <c r="C20" s="42"/>
      <c r="D20" s="43"/>
    </row>
    <row r="21" spans="1:4" ht="60">
      <c r="A21" s="34" t="s">
        <v>43</v>
      </c>
      <c r="B21" s="3">
        <v>1</v>
      </c>
      <c r="C21" s="44" t="s">
        <v>76</v>
      </c>
      <c r="D21" s="36" t="s">
        <v>111</v>
      </c>
    </row>
    <row r="22" spans="1:4" ht="60">
      <c r="A22" s="34" t="s">
        <v>20</v>
      </c>
      <c r="B22" s="3">
        <v>2</v>
      </c>
      <c r="C22" s="44" t="s">
        <v>77</v>
      </c>
      <c r="D22" s="36" t="s">
        <v>110</v>
      </c>
    </row>
    <row r="23" spans="1:4" ht="60">
      <c r="A23" s="34" t="s">
        <v>21</v>
      </c>
      <c r="B23" s="3">
        <v>0</v>
      </c>
      <c r="C23" s="44" t="s">
        <v>78</v>
      </c>
      <c r="D23" s="36" t="s">
        <v>100</v>
      </c>
    </row>
    <row r="24" spans="1:4" ht="90">
      <c r="A24" s="34" t="s">
        <v>22</v>
      </c>
      <c r="B24" s="3">
        <v>0</v>
      </c>
      <c r="C24" s="44" t="s">
        <v>79</v>
      </c>
      <c r="D24" s="36" t="s">
        <v>100</v>
      </c>
    </row>
    <row r="25" spans="1:4" ht="75">
      <c r="A25" s="34" t="s">
        <v>23</v>
      </c>
      <c r="B25" s="3">
        <v>0</v>
      </c>
      <c r="C25" s="44" t="s">
        <v>80</v>
      </c>
      <c r="D25" s="36" t="s">
        <v>100</v>
      </c>
    </row>
    <row r="26" spans="1:4" ht="45">
      <c r="A26" s="34" t="s">
        <v>44</v>
      </c>
      <c r="B26" s="3">
        <v>0</v>
      </c>
      <c r="C26" s="44" t="s">
        <v>81</v>
      </c>
      <c r="D26" s="36" t="s">
        <v>100</v>
      </c>
    </row>
    <row r="27" spans="1:4" ht="60">
      <c r="A27" s="34" t="s">
        <v>24</v>
      </c>
      <c r="B27" s="3">
        <v>1</v>
      </c>
      <c r="C27" s="44" t="s">
        <v>82</v>
      </c>
      <c r="D27" s="36" t="s">
        <v>112</v>
      </c>
    </row>
    <row r="28" spans="1:4" ht="60">
      <c r="A28" s="34" t="s">
        <v>25</v>
      </c>
      <c r="B28" s="3">
        <v>2</v>
      </c>
      <c r="C28" s="44" t="s">
        <v>83</v>
      </c>
      <c r="D28" s="36" t="s">
        <v>95</v>
      </c>
    </row>
    <row r="29" spans="1:4" ht="75">
      <c r="A29" s="34" t="s">
        <v>26</v>
      </c>
      <c r="B29" s="3">
        <v>1</v>
      </c>
      <c r="C29" s="44" t="s">
        <v>84</v>
      </c>
      <c r="D29" s="36" t="s">
        <v>113</v>
      </c>
    </row>
  </sheetData>
  <sheetProtection/>
  <mergeCells count="1">
    <mergeCell ref="A1:D1"/>
  </mergeCells>
  <printOptions/>
  <pageMargins left="0.75" right="0.75" top="1" bottom="1" header="0.5" footer="0.5"/>
  <pageSetup horizontalDpi="600" verticalDpi="600" orientation="portrait" r:id="rId1"/>
  <rowBreaks count="4" manualBreakCount="4">
    <brk id="9" max="255" man="1"/>
    <brk id="12" max="255" man="1"/>
    <brk id="17"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D1"/>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57</v>
      </c>
      <c r="B1" s="55"/>
      <c r="C1" s="55"/>
      <c r="D1" s="56"/>
    </row>
    <row r="2" spans="1:4" ht="12.75">
      <c r="A2" s="30" t="s">
        <v>92</v>
      </c>
      <c r="B2" s="31" t="s">
        <v>0</v>
      </c>
      <c r="C2" s="31" t="s">
        <v>27</v>
      </c>
      <c r="D2" s="32" t="s">
        <v>11</v>
      </c>
    </row>
    <row r="3" spans="1:4" ht="60">
      <c r="A3" s="33" t="s">
        <v>86</v>
      </c>
      <c r="B3" s="34">
        <v>1</v>
      </c>
      <c r="C3" s="3">
        <v>9</v>
      </c>
      <c r="D3" s="36" t="s">
        <v>96</v>
      </c>
    </row>
    <row r="4" spans="1:4" ht="60">
      <c r="A4" s="33" t="s">
        <v>59</v>
      </c>
      <c r="B4" s="34">
        <v>0</v>
      </c>
      <c r="C4" s="3">
        <v>10</v>
      </c>
      <c r="D4" s="36" t="s">
        <v>97</v>
      </c>
    </row>
    <row r="5" spans="1:4" ht="76.5">
      <c r="A5" s="33" t="s">
        <v>87</v>
      </c>
      <c r="B5" s="34">
        <v>0</v>
      </c>
      <c r="C5" s="3">
        <v>11</v>
      </c>
      <c r="D5" s="36" t="s">
        <v>98</v>
      </c>
    </row>
    <row r="6" spans="1:4" ht="90">
      <c r="A6" s="33" t="s">
        <v>88</v>
      </c>
      <c r="B6" s="34">
        <v>1</v>
      </c>
      <c r="C6" s="3">
        <v>12</v>
      </c>
      <c r="D6" s="36" t="s">
        <v>99</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2008-12-10T23:31:32Z</cp:lastPrinted>
  <dcterms:created xsi:type="dcterms:W3CDTF">2008-12-10T20:39:38Z</dcterms:created>
  <dcterms:modified xsi:type="dcterms:W3CDTF">2011-06-10T15:20:39Z</dcterms:modified>
  <cp:category/>
  <cp:version/>
  <cp:contentType/>
  <cp:contentStatus/>
</cp:coreProperties>
</file>