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B26" i="1"/>
  <c r="B10" i="3"/>
  <c r="B25" i="1"/>
  <c r="B4" i="3"/>
  <c r="O2" i="5"/>
  <c r="B32" i="1"/>
  <c r="B36" s="1"/>
  <c r="B33"/>
  <c r="B34"/>
  <c r="B35"/>
  <c r="B19"/>
  <c r="B18"/>
  <c r="B17"/>
  <c r="B16"/>
  <c r="B20" s="1"/>
  <c r="Z2" i="5"/>
  <c r="B27" i="1"/>
  <c r="G2" i="5"/>
  <c r="B24" i="1"/>
  <c r="B28" s="1"/>
  <c r="U2" i="5"/>
  <c r="H2" s="1"/>
  <c r="I2" l="1"/>
  <c r="B39" i="1"/>
  <c r="F2" i="5"/>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<sst xmlns="http://schemas.openxmlformats.org/spreadsheetml/2006/main" count="192" uniqueCount="144">
  <si>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</si>
  <si>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</si>
  <si>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</si>
  <si>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</si>
  <si>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</si>
  <si>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</si>
  <si>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</si>
  <si>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</si>
  <si>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</si>
  <si>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</si>
  <si>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</si>
  <si>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</si>
  <si>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</si>
  <si>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</si>
  <si>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</si>
  <si>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</si>
  <si>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</si>
  <si>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</si>
  <si>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</si>
  <si>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</si>
  <si>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</si>
  <si>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</si>
  <si>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</si>
  <si>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</si>
  <si>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</si>
  <si>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</si>
  <si>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</si>
  <si>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</si>
  <si>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</si>
  <si>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</si>
  <si>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</si>
  <si>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</si>
  <si>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</si>
  <si>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</si>
  <si>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</si>
  <si>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</si>
  <si>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</si>
  <si>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</si>
  <si>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</si>
  <si>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</si>
  <si>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</si>
  <si>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</si>
  <si>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</si>
  <si>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</si>
  <si>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</si>
  <si>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</si>
  <si>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</si>
  <si>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</si>
  <si>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</si>
  <si>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</si>
  <si>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</si>
  <si>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</si>
  <si>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</si>
  <si>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</si>
  <si>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</si>
  <si>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</si>
  <si>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</si>
  <si>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</si>
  <si>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</si>
  <si>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</si>
  <si>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</si>
  <si>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</si>
  <si>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</si>
  <si>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</si>
  <si>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</si>
  <si>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</si>
  <si>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</si>
  <si>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</si>
  <si>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</si>
  <si>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</si>
  <si>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</si>
  <si>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</si>
  <si>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</si>
  <si>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</si>
  <si>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</si>
  <si>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</si>
  <si>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</si>
  <si>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</si>
  <si>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</si>
  <si>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</si>
  <si>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</si>
  <si>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</si>
  <si>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</si>
  <si>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</si>
  <si>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</si>
  <si>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</si>
  <si>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</si>
  <si>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</si>
  <si>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</si>
  <si>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</si>
  <si>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</si>
  <si>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</si>
  <si>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</si>
  <si>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</si>
  <si>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</si>
  <si>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</si>
  <si>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</si>
  <si>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</si>
  <si>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</si>
  <si>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</si>
  <si>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</si>
  <si>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</si>
  <si>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</si>
  <si>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</si>
  <si>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</si>
  <si>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</si>
  <si>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</si>
  <si>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</si>
  <si>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 xml:space="preserve">Pre-existing Condition Exclusions et. al. </t>
  </si>
  <si>
    <t>HHS, DOL, Treasury</t>
  </si>
  <si>
    <t>0991-AB69</t>
  </si>
  <si>
    <t>Interim Final Rule</t>
  </si>
  <si>
    <t>This document contains interim final regulations implementing the rules for group health plans and health insurance coverage in the group and individual markets under provisions of the Patient Protection and Affordable Care Act regarding preexisting condition exclusions, lifetime and annual dollar limits on benefits, rescissions, and patient protections.</t>
  </si>
  <si>
    <t>There may be very good reasons why the current insurance marketplace fails to address the problems mentioned above, even though the benefits may be substantial and the costs relatively small. But no theory is offered to explain this.</t>
  </si>
  <si>
    <t>Since no real theory of market failure or other systemic problem was offered, no evidence was offered in support either.</t>
  </si>
  <si>
    <t>These problems, whose origins are unknown, are assumed to exist with certainty. Some uncertainties about the number of people affected are acknowledged.</t>
  </si>
  <si>
    <t>Peer-reviewed studies are cited that support theories about insurance and health outcomes. These studies are used to support the claim that the regulation will be effective, but never used to calculate an expected improvement in health outcomes as a result of the regulation. Some of the other claimed benefits cite a few studies in support.</t>
  </si>
  <si>
    <t>For the regulation limiting annual maximums, different annual limits were considered for transition years. No other alternatives analyzed.</t>
  </si>
  <si>
    <t>Many uncertainties acknowledged, but their effects on costs are not calculated.</t>
  </si>
  <si>
    <t>Since benefits were not estimated, cost-effectiveness could not be calculated.</t>
  </si>
  <si>
    <t>Analysis identifies the parties who are expected to benefit from the regulations, but it does not calculate the size of the benefit or health outcomes.</t>
  </si>
  <si>
    <t xml:space="preserve">Net benefits were not calculated or discussed. One could not calculate net benefits based on the information given. Thus, the regulation was written with little cognizance of net benefits. </t>
  </si>
  <si>
    <t>No goals or measures established. Since the RIA did not estimate ultimate outcomes, one could not readily establish outcome goals using the RIA.</t>
  </si>
  <si>
    <t>Some data on health care coverage and premiums could be used to assess the regulation's results in the future, but the RIA does not provide a sufficient template for doing this.</t>
  </si>
  <si>
    <t>No</t>
  </si>
  <si>
    <t>Long list of qualitative benefits includes increased access to health care, improved health outcomes, improved worker productivity, reduced financial strain on families that receive coverage, reduced financial risk, reduced explicit or implicit taxes to pay for uncompensated care, and improved equity because most beneficiaries are especially vulnerable. Some of these are ultimate outcomes. Others are outputs.</t>
  </si>
  <si>
    <t>Analysis asserts that preexisting condition exclusions, lifetime/annual coverage limits, policy rescissions, and non-coverage for out-of-network emergency care are problems without explaining why they occur. No explanation of why expanding insurance coverage rather than some other solution is appropriate. In each case, the main reason given for the regulation is to implement the statute.</t>
  </si>
  <si>
    <t>Baseline not explicitly addressed, but seems to be most recent year for which data were available. Analysis explicitly declines to adjust for other changes that occur under the Affordable Care Act that will interact with this regulation to alter benefits or transfers, even though it acknowledges this is a significant source of uncertainty.</t>
  </si>
  <si>
    <t>Since benefits were not estimated, net benefits could not be calculated.</t>
  </si>
  <si>
    <t>It evaluates the effect on premiums (costs), but not the effect on benefits or outcomes.</t>
  </si>
  <si>
    <t>The analysis did not really assess any meaningful alternatives, and even the calculations for the chosen alternative are not very complete. Most of the regulations seem to have come directly from the legislation. The analysis reads like it was written after the regulation. The notice states that these are interim final rules because there was insufficient time for notice-and-comment before the rules must go into effect on Sept. 23, 2010.</t>
  </si>
  <si>
    <t>The regulations turn up readily on regulations.gov using an RIN or a keyword search. The RIA is apparently just a section of the notice. The regulation is findable on the HHS webpage, but one must know to go to the page of the Center for Consumer Information and Insurance Oversight. An RIN or keyword search on the website does not lead to the regulation, and there is no intuitive series of links.</t>
  </si>
  <si>
    <t>Data are usually cited and sometimes linked. Occasionally vague—e.g., "The Departments’ estimates in this section are based on the 2004–2006 Medical Expenditure Panel Survey Household Component (MEPS–HC) which was projected to 2010 and calibrated to be consistent with the National Health Accounts projections." Data often not reported at fine enough level of detail to allow the reader to assess quality of analysis. For example, all children reporting "fair" health are counted as having preexisting conditions, but the number and percent in this category are not reported.</t>
  </si>
  <si>
    <t>Calculations not always described in enough detail to be replicable. Elimination of annual and lifetime limits is expected to increase premiums, but only the results, not the calculations, are given. Many assumptions are judgment calls without empirical support— e.g., uninsured children whose parents have individual policies are assumed to have been denied coverage due to preexisting conditions. Children with "fair" health are all assumed to have preexisting conditions, without a shred of evidence presented to justify this assumption. Many effects asserted to be "small" with no support. Studies cited in support of benefits are a mix of peer-reviewed articles, consultant studies, and think tank studies, usually linked.</t>
  </si>
  <si>
    <t>Analysis is not too difficult to read, and it uses only a few acronyms. Most of the calculations are not very transparent; they are described in a general way and the results furnished.</t>
  </si>
  <si>
    <t>When the analysis measures any benefits, it just measures the number of people potentially affected, not improvements in health outcomes. Even some of the head-count figures are based on pretty shaky assumptions. Spreading costs more widely across the insured population is always counted as an improvement in "equity," with no explicit definition of equity provided.</t>
  </si>
  <si>
    <t>The regulation is intended to expand access to health insurance. Expanding access to insurance increases access to medical care, and this improves health. Even as a matter of theory, it is not clear whether the regulation will increase the number of people covered or just alter the composition of the covered population as healthier people drop their insurance when the price goes up. Somewhat less theory provided for other benefits.</t>
  </si>
  <si>
    <t>For preexisting condition coverage, analysis acknowledges that the departments do not really know the quantitative magnitudes of benefits, and so it calculates a wide range of possible estimates. In other cases, analysis acknowledges uncertainties but does not calculate ranges. Interaction of different aspects of the law is another source of acknowledged uncertainty.</t>
  </si>
  <si>
    <t>Very narrow alternatives (and, for some regulations, no alternatives at all) were analyzed.</t>
  </si>
  <si>
    <t>Analysis provides a rough calculation of costs/transfers for the preexisting condition regulation, asserts percentage premium cost figures for the regulation affecting limits, and fails to estimate costs of rescission and emergency services regulations. It estimates the premium cost percentages for alternative annual coverage limits.</t>
  </si>
  <si>
    <t>Analysis repeatedly asserts that effects are difficult to estimate. For some of the regulations, it calculated the percentage change in premiums. The analysis characterizes the higher premiums as transfers and as benefits, whereas a more accurate approach would be either to count them as transfers only or to count them as both costs and benefits.</t>
  </si>
  <si>
    <t>Estimates preexisting condition regulation will increase premiums by .5-1 percent, but does not calculate a total. Effect on premiums of annual and lifetime limit prohibition is also stated, but calculation is not provided. No discussion of the effects on the overall cost of medical care.</t>
  </si>
  <si>
    <t>Analysis repeatedly acknowledges many possible behavioral effects but declines to estimate their size or effect on costs. Assumes that covering preexisting conditions will reduce chronic problems but will not reduce individuals' incentives to care for themselves.</t>
  </si>
  <si>
    <t>For the preexisting condition regulation, change in premiums is calculated separately for states that have community rating and those that don't. Analysis usually identifies who is paying for transfers, but does not calculate winners and losers.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</si>
</sst>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8" t="s">
        <v>106</v>
      </c>
      <c r="B1" s="48"/>
      <c r="C1" s="48"/>
      <c r="D1" s="48"/>
    </row>
    <row r="2" spans="1:5">
      <c r="A2" s="9" t="s">
        <v>36</v>
      </c>
      <c r="B2" s="10"/>
      <c r="C2" s="10"/>
      <c r="D2" s="10"/>
    </row>
    <row r="3" spans="1:5">
      <c r="A3" s="11" t="s">
        <v>109</v>
      </c>
      <c r="B3" s="12"/>
      <c r="C3" s="12"/>
      <c r="D3" s="12"/>
    </row>
    <row r="4" spans="1:5">
      <c r="A4" s="9" t="s">
        <v>32</v>
      </c>
      <c r="B4" s="10"/>
      <c r="C4" s="10"/>
      <c r="D4" s="10"/>
    </row>
    <row r="5" spans="1:5">
      <c r="A5" s="49" t="s">
        <v>108</v>
      </c>
      <c r="B5" s="49"/>
      <c r="C5" s="49"/>
      <c r="D5" s="49"/>
    </row>
    <row r="6" spans="1:5">
      <c r="A6" s="50" t="s">
        <v>33</v>
      </c>
      <c r="B6" s="50"/>
      <c r="C6" s="50"/>
      <c r="D6" s="50"/>
    </row>
    <row r="7" spans="1:5">
      <c r="A7" s="13" t="s">
        <v>110</v>
      </c>
      <c r="B7" s="47" t="s">
        <v>42</v>
      </c>
      <c r="C7" s="47" t="s">
        <v>43</v>
      </c>
      <c r="D7" s="13" t="s">
        <v>124</v>
      </c>
    </row>
    <row r="8" spans="1:5">
      <c r="A8" s="9" t="s">
        <v>34</v>
      </c>
      <c r="B8" s="50" t="s">
        <v>35</v>
      </c>
      <c r="C8" s="50"/>
      <c r="D8" s="50"/>
    </row>
    <row r="9" spans="1:5">
      <c r="A9" s="13" t="s">
        <v>111</v>
      </c>
      <c r="B9" s="53">
        <v>40357</v>
      </c>
      <c r="C9" s="49"/>
      <c r="D9" s="49"/>
    </row>
    <row r="10" spans="1:5">
      <c r="A10" s="14" t="s">
        <v>1</v>
      </c>
      <c r="B10" s="15"/>
      <c r="C10" s="15"/>
      <c r="D10" s="15"/>
    </row>
    <row r="11" spans="1:5">
      <c r="A11" s="51" t="s">
        <v>112</v>
      </c>
      <c r="B11" s="51"/>
      <c r="C11" s="51"/>
      <c r="D11" s="51"/>
    </row>
    <row r="12" spans="1:5">
      <c r="A12" s="51"/>
      <c r="B12" s="51"/>
      <c r="C12" s="51"/>
      <c r="D12" s="51"/>
    </row>
    <row r="13" spans="1:5">
      <c r="A13" s="51"/>
      <c r="B13" s="51"/>
      <c r="C13" s="51"/>
      <c r="D13" s="51"/>
    </row>
    <row r="14" spans="1:5" ht="154.5" customHeight="1">
      <c r="A14" s="51"/>
      <c r="B14" s="51"/>
      <c r="C14" s="51"/>
      <c r="D14" s="51"/>
    </row>
    <row r="15" spans="1:5" s="18" customFormat="1">
      <c r="A15" s="14" t="s">
        <v>49</v>
      </c>
      <c r="B15" s="16" t="s">
        <v>0</v>
      </c>
      <c r="C15" s="16" t="s">
        <v>2</v>
      </c>
      <c r="D15" s="16"/>
      <c r="E15" s="17"/>
    </row>
    <row r="16" spans="1:5" ht="25.5">
      <c r="A16" s="19" t="s">
        <v>50</v>
      </c>
      <c r="B16" s="4">
        <f>'Topic 1 - Openness'!B3</f>
        <v>4</v>
      </c>
      <c r="C16" s="46" t="s">
        <v>4</v>
      </c>
      <c r="D16" s="46"/>
    </row>
    <row r="17" spans="1:5">
      <c r="A17" s="19" t="s">
        <v>51</v>
      </c>
      <c r="B17" s="4">
        <f>'Topic 1 - Openness'!B4</f>
        <v>2</v>
      </c>
      <c r="C17" s="46" t="s">
        <v>5</v>
      </c>
      <c r="D17" s="46"/>
    </row>
    <row r="18" spans="1:5">
      <c r="A18" s="19" t="s">
        <v>52</v>
      </c>
      <c r="B18" s="4">
        <f>'Topic 1 - Openness'!B5</f>
        <v>2</v>
      </c>
      <c r="C18" s="46" t="s">
        <v>6</v>
      </c>
      <c r="D18" s="46"/>
    </row>
    <row r="19" spans="1:5" ht="31.5" customHeight="1">
      <c r="A19" s="19" t="s">
        <v>53</v>
      </c>
      <c r="B19" s="4">
        <f>'Topic 1 - Openness'!B6</f>
        <v>2</v>
      </c>
      <c r="C19" s="46" t="s">
        <v>7</v>
      </c>
      <c r="D19" s="46"/>
    </row>
    <row r="20" spans="1:5">
      <c r="A20" s="52" t="s">
        <v>59</v>
      </c>
      <c r="B20" s="47">
        <f>B16+B17+B18+B19</f>
        <v>10</v>
      </c>
      <c r="C20" s="20"/>
      <c r="D20" s="20"/>
    </row>
    <row r="21" spans="1:5">
      <c r="A21" s="52"/>
      <c r="B21" s="47"/>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2</v>
      </c>
      <c r="C24" s="46" t="s">
        <v>8</v>
      </c>
      <c r="D24" s="46"/>
    </row>
    <row r="25" spans="1:5" ht="38.25">
      <c r="A25" s="19" t="s">
        <v>56</v>
      </c>
      <c r="B25" s="4">
        <f>'Topic 2 - Analysis'!B10</f>
        <v>1</v>
      </c>
      <c r="C25" s="46" t="s">
        <v>9</v>
      </c>
      <c r="D25" s="46"/>
    </row>
    <row r="26" spans="1:5" ht="25.5">
      <c r="A26" s="19" t="s">
        <v>57</v>
      </c>
      <c r="B26" s="4">
        <f>'Topic 2 - Analysis'!B15</f>
        <v>1</v>
      </c>
      <c r="C26" s="46" t="s">
        <v>10</v>
      </c>
      <c r="D26" s="46"/>
    </row>
    <row r="27" spans="1:5">
      <c r="A27" s="19" t="s">
        <v>58</v>
      </c>
      <c r="B27" s="4">
        <f>'Topic 2 - Analysis'!B20</f>
        <v>1</v>
      </c>
      <c r="C27" s="46" t="s">
        <v>11</v>
      </c>
      <c r="D27" s="46"/>
    </row>
    <row r="28" spans="1:5">
      <c r="A28" s="52" t="s">
        <v>60</v>
      </c>
      <c r="B28" s="47">
        <f>B24+B25+B26+B27</f>
        <v>5</v>
      </c>
      <c r="C28" s="20"/>
      <c r="D28" s="20"/>
    </row>
    <row r="29" spans="1:5">
      <c r="A29" s="52"/>
      <c r="B29" s="47"/>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6" t="s">
        <v>12</v>
      </c>
      <c r="D32" s="46"/>
    </row>
    <row r="33" spans="1:4" s="7" customFormat="1" ht="25.5">
      <c r="A33" s="19" t="s">
        <v>63</v>
      </c>
      <c r="B33" s="4">
        <f>'Topic 3 - Use'!B4</f>
        <v>0</v>
      </c>
      <c r="C33" s="46" t="s">
        <v>13</v>
      </c>
      <c r="D33" s="46"/>
    </row>
    <row r="34" spans="1:4" s="7" customFormat="1" ht="25.5">
      <c r="A34" s="19" t="s">
        <v>64</v>
      </c>
      <c r="B34" s="4">
        <f>'Topic 3 - Use'!B5</f>
        <v>0</v>
      </c>
      <c r="C34" s="46" t="s">
        <v>14</v>
      </c>
      <c r="D34" s="46"/>
    </row>
    <row r="35" spans="1:4" s="7" customFormat="1" ht="38.25">
      <c r="A35" s="19" t="s">
        <v>65</v>
      </c>
      <c r="B35" s="4">
        <f>'Topic 3 - Use'!B6</f>
        <v>1</v>
      </c>
      <c r="C35" s="46" t="s">
        <v>15</v>
      </c>
      <c r="D35" s="46"/>
    </row>
    <row r="36" spans="1:4" s="7" customFormat="1" ht="15.75" customHeight="1">
      <c r="A36" s="52" t="s">
        <v>66</v>
      </c>
      <c r="B36" s="47">
        <f>B32+B33+B34+B35</f>
        <v>2</v>
      </c>
      <c r="C36" s="20"/>
      <c r="D36" s="20"/>
    </row>
    <row r="37" spans="1:4" s="7" customFormat="1">
      <c r="A37" s="52"/>
      <c r="B37" s="47"/>
      <c r="C37" s="20"/>
      <c r="D37" s="20"/>
    </row>
    <row r="39" spans="1:4" s="7" customFormat="1">
      <c r="A39" s="14" t="s">
        <v>107</v>
      </c>
      <c r="B39" s="21">
        <f>SUM(B20,B28,B36)</f>
        <v>17</v>
      </c>
      <c r="C39" s="22"/>
      <c r="D39" s="22"/>
    </row>
  </sheetData>
  <mergeCells count="25">
    <mergeCell ref="A28:A29"/>
    <mergeCell ref="C26:D26"/>
    <mergeCell ref="A36:A37"/>
    <mergeCell ref="B36:B37"/>
    <mergeCell ref="B28:B29"/>
    <mergeCell ref="C17:D17"/>
    <mergeCell ref="C18:D18"/>
    <mergeCell ref="C19:D19"/>
    <mergeCell ref="C35:D35"/>
    <mergeCell ref="C33:D33"/>
    <mergeCell ref="A1:D1"/>
    <mergeCell ref="A5:D5"/>
    <mergeCell ref="A6:D6"/>
    <mergeCell ref="B8:D8"/>
    <mergeCell ref="A11:D14"/>
    <mergeCell ref="A20:A21"/>
    <mergeCell ref="B7:C7"/>
    <mergeCell ref="B9:D9"/>
    <mergeCell ref="C34:D34"/>
    <mergeCell ref="B20:B21"/>
    <mergeCell ref="C16:D16"/>
    <mergeCell ref="C24:D24"/>
    <mergeCell ref="C27:D27"/>
    <mergeCell ref="C32:D32"/>
    <mergeCell ref="C25:D2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53">
      <c r="A3" s="33" t="s">
        <v>103</v>
      </c>
      <c r="B3" s="34">
        <v>4</v>
      </c>
      <c r="C3" s="3">
        <v>1</v>
      </c>
      <c r="D3" s="45" t="s">
        <v>131</v>
      </c>
    </row>
    <row r="4" spans="1:4" ht="229.5">
      <c r="A4" s="33" t="s">
        <v>51</v>
      </c>
      <c r="B4" s="34">
        <v>2</v>
      </c>
      <c r="C4" s="3">
        <v>2</v>
      </c>
      <c r="D4" s="35" t="s">
        <v>132</v>
      </c>
    </row>
    <row r="5" spans="1:4" ht="280.5">
      <c r="A5" s="33" t="s">
        <v>52</v>
      </c>
      <c r="B5" s="34">
        <v>2</v>
      </c>
      <c r="C5" s="3">
        <v>3</v>
      </c>
      <c r="D5" s="35" t="s">
        <v>133</v>
      </c>
    </row>
    <row r="6" spans="1:4" ht="76.5">
      <c r="A6" s="33" t="s">
        <v>104</v>
      </c>
      <c r="B6" s="34">
        <v>2</v>
      </c>
      <c r="C6" s="3">
        <v>4</v>
      </c>
      <c r="D6" s="35" t="s">
        <v>134</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2</v>
      </c>
      <c r="C4" s="41"/>
      <c r="D4" s="42"/>
    </row>
    <row r="5" spans="1:4" ht="127.5">
      <c r="A5" s="34" t="s">
        <v>16</v>
      </c>
      <c r="B5" s="3">
        <v>3</v>
      </c>
      <c r="C5" s="43" t="s">
        <v>69</v>
      </c>
      <c r="D5" s="35" t="s">
        <v>125</v>
      </c>
    </row>
    <row r="6" spans="1:4" ht="102">
      <c r="A6" s="34" t="s">
        <v>17</v>
      </c>
      <c r="B6" s="3">
        <v>1</v>
      </c>
      <c r="C6" s="43" t="s">
        <v>70</v>
      </c>
      <c r="D6" s="35" t="s">
        <v>135</v>
      </c>
    </row>
    <row r="7" spans="1:4" ht="127.5">
      <c r="A7" s="34" t="s">
        <v>18</v>
      </c>
      <c r="B7" s="3">
        <v>1</v>
      </c>
      <c r="C7" s="43" t="s">
        <v>71</v>
      </c>
      <c r="D7" s="35" t="s">
        <v>136</v>
      </c>
    </row>
    <row r="8" spans="1:4" ht="102">
      <c r="A8" s="34" t="s">
        <v>19</v>
      </c>
      <c r="B8" s="3">
        <v>4</v>
      </c>
      <c r="C8" s="43" t="s">
        <v>72</v>
      </c>
      <c r="D8" s="35" t="s">
        <v>116</v>
      </c>
    </row>
    <row r="9" spans="1:4" ht="114.75">
      <c r="A9" s="34" t="s">
        <v>37</v>
      </c>
      <c r="B9" s="3">
        <v>2</v>
      </c>
      <c r="C9" s="43" t="s">
        <v>73</v>
      </c>
      <c r="D9" s="35" t="s">
        <v>137</v>
      </c>
    </row>
    <row r="10" spans="1:4" ht="105">
      <c r="A10" s="39" t="s">
        <v>56</v>
      </c>
      <c r="B10" s="40">
        <f>ROUND(AVERAGE(B11:B14),0)</f>
        <v>1</v>
      </c>
      <c r="C10" s="41"/>
      <c r="D10" s="42"/>
    </row>
    <row r="11" spans="1:4" ht="114.75">
      <c r="A11" s="34" t="s">
        <v>20</v>
      </c>
      <c r="B11" s="3">
        <v>1</v>
      </c>
      <c r="C11" s="43" t="s">
        <v>74</v>
      </c>
      <c r="D11" s="35" t="s">
        <v>126</v>
      </c>
    </row>
    <row r="12" spans="1:4" ht="105">
      <c r="A12" s="34" t="s">
        <v>21</v>
      </c>
      <c r="B12" s="3">
        <v>0</v>
      </c>
      <c r="C12" s="43" t="s">
        <v>75</v>
      </c>
      <c r="D12" s="35" t="s">
        <v>113</v>
      </c>
    </row>
    <row r="13" spans="1:4" ht="45">
      <c r="A13" s="34" t="s">
        <v>19</v>
      </c>
      <c r="B13" s="3">
        <v>0</v>
      </c>
      <c r="C13" s="43" t="s">
        <v>76</v>
      </c>
      <c r="D13" s="35" t="s">
        <v>114</v>
      </c>
    </row>
    <row r="14" spans="1:4" ht="75">
      <c r="A14" s="34" t="s">
        <v>38</v>
      </c>
      <c r="B14" s="3">
        <v>1</v>
      </c>
      <c r="C14" s="43" t="s">
        <v>77</v>
      </c>
      <c r="D14" s="35" t="s">
        <v>115</v>
      </c>
    </row>
    <row r="15" spans="1:4" s="44" customFormat="1" ht="60">
      <c r="A15" s="39" t="s">
        <v>57</v>
      </c>
      <c r="B15" s="40">
        <f>ROUND(AVERAGE(B16:B19),0)</f>
        <v>1</v>
      </c>
      <c r="C15" s="41"/>
      <c r="D15" s="42"/>
    </row>
    <row r="16" spans="1:4" ht="60">
      <c r="A16" s="34" t="s">
        <v>45</v>
      </c>
      <c r="B16" s="3">
        <v>2</v>
      </c>
      <c r="C16" s="43" t="s">
        <v>78</v>
      </c>
      <c r="D16" s="35" t="s">
        <v>117</v>
      </c>
    </row>
    <row r="17" spans="1:4" ht="195">
      <c r="A17" s="34" t="s">
        <v>46</v>
      </c>
      <c r="B17" s="3">
        <v>1</v>
      </c>
      <c r="C17" s="43" t="s">
        <v>79</v>
      </c>
      <c r="D17" s="35" t="s">
        <v>138</v>
      </c>
    </row>
    <row r="18" spans="1:4" ht="60">
      <c r="A18" s="34" t="s">
        <v>22</v>
      </c>
      <c r="B18" s="3">
        <v>0</v>
      </c>
      <c r="C18" s="43" t="s">
        <v>80</v>
      </c>
      <c r="D18" s="35" t="s">
        <v>129</v>
      </c>
    </row>
    <row r="19" spans="1:4" ht="105">
      <c r="A19" s="34" t="s">
        <v>23</v>
      </c>
      <c r="B19" s="3">
        <v>1</v>
      </c>
      <c r="C19" s="43" t="s">
        <v>81</v>
      </c>
      <c r="D19" s="35" t="s">
        <v>127</v>
      </c>
    </row>
    <row r="20" spans="1:4" ht="45">
      <c r="A20" s="39" t="s">
        <v>58</v>
      </c>
      <c r="B20" s="40">
        <f>ROUND(AVERAGE(B21:B29),0)</f>
        <v>1</v>
      </c>
      <c r="C20" s="41"/>
      <c r="D20" s="42"/>
    </row>
    <row r="21" spans="1:4" ht="102">
      <c r="A21" s="34" t="s">
        <v>47</v>
      </c>
      <c r="B21" s="3">
        <v>2</v>
      </c>
      <c r="C21" s="43" t="s">
        <v>82</v>
      </c>
      <c r="D21" s="35" t="s">
        <v>139</v>
      </c>
    </row>
    <row r="22" spans="1:4" ht="102">
      <c r="A22" s="34" t="s">
        <v>24</v>
      </c>
      <c r="B22" s="3">
        <v>1</v>
      </c>
      <c r="C22" s="43" t="s">
        <v>83</v>
      </c>
      <c r="D22" s="35" t="s">
        <v>140</v>
      </c>
    </row>
    <row r="23" spans="1:4" ht="89.25">
      <c r="A23" s="34" t="s">
        <v>25</v>
      </c>
      <c r="B23" s="3">
        <v>1</v>
      </c>
      <c r="C23" s="43" t="s">
        <v>84</v>
      </c>
      <c r="D23" s="35" t="s">
        <v>141</v>
      </c>
    </row>
    <row r="24" spans="1:4" ht="90">
      <c r="A24" s="34" t="s">
        <v>26</v>
      </c>
      <c r="B24" s="3">
        <v>1</v>
      </c>
      <c r="C24" s="43" t="s">
        <v>85</v>
      </c>
      <c r="D24" s="35" t="s">
        <v>142</v>
      </c>
    </row>
    <row r="25" spans="1:4" ht="75">
      <c r="A25" s="34" t="s">
        <v>27</v>
      </c>
      <c r="B25" s="3">
        <v>1</v>
      </c>
      <c r="C25" s="43" t="s">
        <v>86</v>
      </c>
      <c r="D25" s="35" t="s">
        <v>118</v>
      </c>
    </row>
    <row r="26" spans="1:4" ht="45">
      <c r="A26" s="34" t="s">
        <v>48</v>
      </c>
      <c r="B26" s="3">
        <v>0</v>
      </c>
      <c r="C26" s="43" t="s">
        <v>87</v>
      </c>
      <c r="D26" s="35" t="s">
        <v>128</v>
      </c>
    </row>
    <row r="27" spans="1:4" ht="60">
      <c r="A27" s="34" t="s">
        <v>28</v>
      </c>
      <c r="B27" s="3">
        <v>0</v>
      </c>
      <c r="C27" s="43" t="s">
        <v>88</v>
      </c>
      <c r="D27" s="35" t="s">
        <v>119</v>
      </c>
    </row>
    <row r="28" spans="1:4" ht="76.5">
      <c r="A28" s="34" t="s">
        <v>29</v>
      </c>
      <c r="B28" s="3">
        <v>1</v>
      </c>
      <c r="C28" s="43" t="s">
        <v>89</v>
      </c>
      <c r="D28" s="35" t="s">
        <v>143</v>
      </c>
    </row>
    <row r="29" spans="1:4" ht="75">
      <c r="A29" s="34" t="s">
        <v>30</v>
      </c>
      <c r="B29" s="3">
        <v>1</v>
      </c>
      <c r="C29" s="43" t="s">
        <v>90</v>
      </c>
      <c r="D29" s="35" t="s">
        <v>120</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2" sqref="E2"/>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140.25">
      <c r="A3" s="33" t="s">
        <v>100</v>
      </c>
      <c r="B3" s="34">
        <v>1</v>
      </c>
      <c r="C3" s="3">
        <v>9</v>
      </c>
      <c r="D3" s="35" t="s">
        <v>130</v>
      </c>
    </row>
    <row r="4" spans="1:4" ht="60">
      <c r="A4" s="33" t="s">
        <v>63</v>
      </c>
      <c r="B4" s="34">
        <v>0</v>
      </c>
      <c r="C4" s="3">
        <v>10</v>
      </c>
      <c r="D4" s="35" t="s">
        <v>121</v>
      </c>
    </row>
    <row r="5" spans="1:4" ht="75">
      <c r="A5" s="33" t="s">
        <v>101</v>
      </c>
      <c r="B5" s="34">
        <v>0</v>
      </c>
      <c r="C5" s="3">
        <v>11</v>
      </c>
      <c r="D5" s="35" t="s">
        <v>122</v>
      </c>
    </row>
    <row r="6" spans="1:4" ht="90">
      <c r="A6" s="33" t="s">
        <v>102</v>
      </c>
      <c r="B6" s="34">
        <v>1</v>
      </c>
      <c r="C6" s="3">
        <v>12</v>
      </c>
      <c r="D6" s="35" t="s">
        <v>123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 xml:space="preserve">Pre-existing Condition Exclusions et. al. </v>
      </c>
      <c r="B2" s="26" t="str">
        <f>Scoring!A7</f>
        <v>0991-AB69</v>
      </c>
      <c r="C2" s="27" t="str">
        <f>Scoring!A3</f>
        <v>HHS, DOL, Treasury</v>
      </c>
      <c r="D2" s="6">
        <f>Scoring!B9</f>
        <v>40357</v>
      </c>
      <c r="E2" s="6" t="str">
        <f>Scoring!D7</f>
        <v>No</v>
      </c>
      <c r="F2">
        <f>G2+H2+J2</f>
        <v>17</v>
      </c>
      <c r="G2">
        <f>SUM(K2:N2)</f>
        <v>10</v>
      </c>
      <c r="H2">
        <f>O2+U2+Z2+AE2</f>
        <v>5</v>
      </c>
      <c r="I2">
        <f>G2+H2</f>
        <v>15</v>
      </c>
      <c r="J2">
        <f>SUM(AO2:AR2)</f>
        <v>2</v>
      </c>
      <c r="K2">
        <f>'Topic 1 - Openness'!B3</f>
        <v>4</v>
      </c>
      <c r="L2">
        <f>'Topic 1 - Openness'!B4</f>
        <v>2</v>
      </c>
      <c r="M2">
        <f>'Topic 1 - Openness'!B5</f>
        <v>2</v>
      </c>
      <c r="N2">
        <f>'Topic 1 - Openness'!B6</f>
        <v>2</v>
      </c>
      <c r="O2">
        <f>'Topic 2 - Analysis'!B4</f>
        <v>2</v>
      </c>
      <c r="P2">
        <f>'Topic 2 - Analysis'!B5</f>
        <v>3</v>
      </c>
      <c r="Q2">
        <f>'Topic 2 - Analysis'!B6</f>
        <v>1</v>
      </c>
      <c r="R2">
        <f>'Topic 2 - Analysis'!B7</f>
        <v>1</v>
      </c>
      <c r="S2">
        <f>'Topic 2 - Analysis'!B8</f>
        <v>4</v>
      </c>
      <c r="T2">
        <f>'Topic 2 - Analysis'!B9</f>
        <v>2</v>
      </c>
      <c r="U2">
        <f>'Topic 2 - Analysis'!B10</f>
        <v>1</v>
      </c>
      <c r="V2">
        <f>'Topic 2 - Analysis'!B11</f>
        <v>1</v>
      </c>
      <c r="W2">
        <f>'Topic 2 - Analysis'!B12</f>
        <v>0</v>
      </c>
      <c r="X2">
        <f>'Topic 2 - Analysis'!B13</f>
        <v>0</v>
      </c>
      <c r="Y2">
        <f>'Topic 2 - Analysis'!B14</f>
        <v>1</v>
      </c>
      <c r="Z2">
        <f>'Topic 2 - Analysis'!B15</f>
        <v>1</v>
      </c>
      <c r="AA2">
        <f>'Topic 2 - Analysis'!B16</f>
        <v>2</v>
      </c>
      <c r="AB2">
        <f>'Topic 2 - Analysis'!B17</f>
        <v>1</v>
      </c>
      <c r="AC2">
        <f>'Topic 2 - Analysis'!B18</f>
        <v>0</v>
      </c>
      <c r="AD2">
        <f>'Topic 2 - Analysis'!B19</f>
        <v>1</v>
      </c>
      <c r="AE2">
        <f>'Topic 2 - Analysis'!B20</f>
        <v>1</v>
      </c>
      <c r="AF2">
        <f>'Topic 2 - Analysis'!B21</f>
        <v>2</v>
      </c>
      <c r="AG2">
        <f>'Topic 2 - Analysis'!B22</f>
        <v>1</v>
      </c>
      <c r="AH2">
        <f>'Topic 2 - Analysis'!B23</f>
        <v>1</v>
      </c>
      <c r="AI2">
        <f>'Topic 2 - Analysis'!B24</f>
        <v>1</v>
      </c>
      <c r="AJ2">
        <f>'Topic 2 - Analysis'!B25</f>
        <v>1</v>
      </c>
      <c r="AK2">
        <f>'Topic 2 - Analysis'!B26</f>
        <v>0</v>
      </c>
      <c r="AL2">
        <f>'Topic 2 - Analysis'!B27</f>
        <v>0</v>
      </c>
      <c r="AM2">
        <f>'Topic 2 - Analysis'!B28</f>
        <v>1</v>
      </c>
      <c r="AN2">
        <f>'Topic 2 - Analysis'!B29</f>
        <v>1</v>
      </c>
      <c r="AO2">
        <f>'Topic 3 - Use'!B3</f>
        <v>1</v>
      </c>
      <c r="AP2">
        <f>'Topic 3 - Use'!B4</f>
        <v>0</v>
      </c>
      <c r="AQ2">
        <f>'Topic 3 - Use'!B5</f>
        <v>0</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2011-12-09T14:21:42Z</dcterms:modified>
</cp:coreProperties>
</file>