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6135" windowHeight="5700" activeTab="0"/>
  </bookViews>
  <sheets>
    <sheet name="CHART-Med Inflation &amp; PCGM (2)" sheetId="1" r:id="rId1"/>
    <sheet name="Main Table" sheetId="2" r:id="rId2"/>
    <sheet name="BLS CPI-m 1969-2012" sheetId="3" r:id="rId3"/>
    <sheet name="BLS CPI-m 1969-2012 (2)" sheetId="4" r:id="rId4"/>
    <sheet name="CPI-u BLS Data Series" sheetId="5" r:id="rId5"/>
    <sheet name="CPI-m Medical Inflation - BLS" sheetId="6" r:id="rId6"/>
    <sheet name="CMS Data - Per Enrollee Med Exp" sheetId="7" r:id="rId7"/>
    <sheet name="Historical Tables-Medicare" sheetId="8" r:id="rId8"/>
    <sheet name="Historical Tables -Outlays" sheetId="9" r:id="rId9"/>
  </sheets>
  <definedNames>
    <definedName name="_xlnm.Print_Area" localSheetId="8">'Historical Tables -Outlays'!$B$4:$BR$47</definedName>
    <definedName name="_xlnm.Print_Area" localSheetId="7">'Historical Tables-Medicare'!$B$4:$BR$47</definedName>
    <definedName name="_xlnm.Print_Titles" localSheetId="8">'Historical Tables -Outlays'!$A:$A,'Historical Tables -Outlays'!$1:$3</definedName>
    <definedName name="_xlnm.Print_Titles" localSheetId="7">'Historical Tables-Medicare'!$A:$A,'Historical Tables-Medicare'!$1:$3</definedName>
  </definedNames>
  <calcPr fullCalcOnLoad="1"/>
</workbook>
</file>

<file path=xl/sharedStrings.xml><?xml version="1.0" encoding="utf-8"?>
<sst xmlns="http://schemas.openxmlformats.org/spreadsheetml/2006/main" count="380" uniqueCount="160">
  <si>
    <t>Consumer Price Index - All Urban Consumers</t>
  </si>
  <si>
    <t>Original Data Value</t>
  </si>
  <si>
    <t>Series Id:</t>
  </si>
  <si>
    <t>CUSR0000SAM</t>
  </si>
  <si>
    <t>Seasonally Adjusted</t>
  </si>
  <si>
    <t>Area:</t>
  </si>
  <si>
    <t>U.S. city average</t>
  </si>
  <si>
    <t>Item:</t>
  </si>
  <si>
    <t>Medical care</t>
  </si>
  <si>
    <t>Base Period:</t>
  </si>
  <si>
    <t>1982-84=100</t>
  </si>
  <si>
    <t>Years:</t>
  </si>
  <si>
    <t>1983 to 2012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</si>
  <si>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</si>
  <si>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</si>
  <si>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</si>
  <si>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</si>
  <si>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</si>
  <si>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</si>
  <si>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</si>
  <si>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</si>
  <si>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</si>
  <si>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</si>
  <si>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</si>
  <si>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</si>
  <si>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</si>
  <si>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</si>
  <si>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HALF1</t>
  </si>
  <si>
    <t>HALF2</t>
  </si>
  <si>
    <t>Annual Change (percent)</t>
  </si>
  <si>
    <t>All items</t>
  </si>
  <si>
    <t>CUSR0000SA0</t>
  </si>
  <si>
    <t xml:space="preserve">Table 16  </t>
  </si>
  <si>
    <t>Source:</t>
  </si>
  <si>
    <t>http://www.cms.gov/nationalhealthexpendData/downloads/tables.pdf</t>
  </si>
  <si>
    <t>Centers for Medicare &amp; Medicaid Services</t>
  </si>
  <si>
    <t>Accessed 3/6/2012</t>
  </si>
  <si>
    <t xml:space="preserve">Average Annual Percent Change in Medicare Spending </t>
  </si>
  <si>
    <t>Per Enrolle Medicare Expenditures</t>
  </si>
  <si>
    <t>Annual Percent Change (from previous year)</t>
  </si>
  <si>
    <t>Per Enrollee Medicare Expenditure</t>
  </si>
  <si>
    <t>CPI-u</t>
  </si>
  <si>
    <t>CPI-m</t>
  </si>
  <si>
    <t>N/A: Not available.</t>
  </si>
  <si>
    <t>Note: Totals for fiscal years prior to 1980 do not include defense health.</t>
  </si>
  <si>
    <t>2017 estimate</t>
  </si>
  <si>
    <t>2016 estimate</t>
  </si>
  <si>
    <t>2015 estimate</t>
  </si>
  <si>
    <t>2014 estimate</t>
  </si>
  <si>
    <t>2013 estimate</t>
  </si>
  <si>
    <t>2012 estimate</t>
  </si>
  <si>
    <t>2011</t>
  </si>
  <si>
    <t>2010</t>
  </si>
  <si>
    <t>2009</t>
  </si>
  <si>
    <t>2008</t>
  </si>
  <si>
    <t>2007</t>
  </si>
  <si>
    <t>2006</t>
  </si>
  <si>
    <t>2005</t>
  </si>
  <si>
    <t>2004</t>
  </si>
  <si>
    <t>*</t>
  </si>
  <si>
    <t>2003</t>
  </si>
  <si>
    <t>..........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</si>
  <si>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</si>
  <si>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</si>
  <si>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</si>
  <si>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</si>
  <si>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</si>
  <si>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</si>
  <si>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</si>
  <si>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</si>
  <si>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</si>
  <si>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</si>
  <si>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</si>
  <si>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</si>
  <si>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</si>
  <si>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</si>
  <si>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</si>
  <si>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</si>
  <si>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</si>
  <si>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</si>
  <si>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</si>
  <si>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</si>
  <si>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</si>
  <si>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</si>
  <si>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</si>
  <si>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N/A</t>
  </si>
  <si>
    <t>1979</t>
  </si>
  <si>
    <t>1978</t>
  </si>
  <si>
    <t>1977</t>
  </si>
  <si>
    <t>TQ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</si>
  <si>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</si>
  <si>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</si>
  <si>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</si>
  <si>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</si>
  <si>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</si>
  <si>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</si>
  <si>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</si>
  <si>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</si>
  <si>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</si>
  <si>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</si>
  <si>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</si>
  <si>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</si>
  <si>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</si>
  <si>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</si>
  <si>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</si>
  <si>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Income</t>
  </si>
  <si>
    <t>Gross Outlays</t>
  </si>
  <si>
    <t>Average 1984-2010</t>
  </si>
  <si>
    <t>Medicare Growth Rates</t>
  </si>
  <si>
    <t>GDP</t>
  </si>
  <si>
    <t>Total Outlays</t>
  </si>
  <si>
    <t>Other Health</t>
  </si>
  <si>
    <t>Health Insurance Assistance</t>
  </si>
  <si>
    <t>Federal Employees Health Benefits (FEHB)</t>
  </si>
  <si>
    <t>Veterans Medical Care</t>
  </si>
  <si>
    <t>Medicaid</t>
  </si>
  <si>
    <t>Medicare Premiums</t>
  </si>
  <si>
    <t>Medicare (Excluding Premiums)</t>
  </si>
  <si>
    <t>Defense Health Program</t>
  </si>
  <si>
    <t>Total</t>
  </si>
  <si>
    <t>As Percentages of</t>
  </si>
  <si>
    <t>In Billions of Dollars</t>
  </si>
  <si>
    <t>Fiscal Year</t>
  </si>
  <si>
    <t>Table 16.1—OUTLAYS FOR HEALTH PROGRAMS: 1962–2017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</si>
  <si>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</si>
  <si>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</si>
  <si>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</si>
  <si>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</si>
  <si>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</si>
  <si>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</si>
  <si>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</si>
  <si>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</si>
  <si>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</si>
  <si>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</si>
  <si>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</si>
  <si>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</si>
  <si>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</si>
  <si>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</si>
  <si>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</si>
  <si>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</si>
  <si>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</si>
  <si>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</si>
  <si>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</si>
  <si>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</si>
  <si>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</si>
  <si>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</si>
  <si>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Surplus or Deficit (–)</t>
  </si>
  <si>
    <t>Outlays</t>
  </si>
  <si>
    <t>Receipts</t>
  </si>
  <si>
    <t>Average change 1984-2010</t>
  </si>
  <si>
    <t>Annual Growth</t>
  </si>
  <si>
    <t>As Percentages of GDP</t>
  </si>
  <si>
    <t>Addendum: Composite Deflator</t>
  </si>
  <si>
    <t>In Constant (FY 2005) Dollars</t>
  </si>
  <si>
    <t>In Current Dollars</t>
  </si>
  <si>
    <t>(dollar amounts in billions)</t>
  </si>
  <si>
    <t>Table 1.3—SUMMARY OF RECEIPTS, OUTLAYS, AND SURPLUSES OR DEFICITS (–) IN CURRENT DOLLARS, CONSTANT (FY 2005) DOLLARS, AND AS PERCENTAGES OF GDP: 1940–2017</t>
  </si>
  <si>
    <t>Annual Change</t>
  </si>
  <si>
    <t>1969 to 2012</t>
  </si>
  <si>
    <t>Annual Change (Percent)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</si>
</sst>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&quot;$&quot;#0"/>
    <numFmt numFmtId="166" formatCode="#0.0"/>
    <numFmt numFmtId="167" formatCode="&quot;$&quot;#0.0"/>
    <numFmt numFmtId="168" formatCode="#0.00"/>
    <numFmt numFmtId="169" formatCode="&quot;$&quot;#0.00"/>
    <numFmt numFmtId="170" formatCode="#0.000"/>
    <numFmt numFmtId="171" formatCode="&quot;$&quot;#0.000"/>
    <numFmt numFmtId="172" formatCode="#0.0000"/>
    <numFmt numFmtId="173" formatCode="&quot;$&quot;#0.0000"/>
    <numFmt numFmtId="174" formatCode="#0.00000"/>
    <numFmt numFmtId="175" formatCode="&quot;$&quot;#0.00000"/>
    <numFmt numFmtId="176" formatCode="#0.000000"/>
    <numFmt numFmtId="177" formatCode="&quot;$&quot;#0.00000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0.000000"/>
    <numFmt numFmtId="191" formatCode="0.0"/>
    <numFmt numFmtId="192" formatCode="#,##0.0"/>
    <numFmt numFmtId="193" formatCode="#,##0.0000"/>
  </numFmts>
  <fonts count="59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6" fontId="0" fillId="0" borderId="0" xfId="0" applyNumberFormat="1" applyAlignment="1">
      <alignment/>
    </xf>
    <xf numFmtId="178" fontId="0" fillId="0" borderId="0" xfId="62" applyNumberFormat="1" applyFont="1" applyAlignment="1">
      <alignment/>
    </xf>
    <xf numFmtId="17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7" fillId="0" borderId="0" xfId="53" applyAlignment="1" applyProtection="1">
      <alignment/>
      <protection/>
    </xf>
    <xf numFmtId="19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1" fillId="0" borderId="0" xfId="57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Alignment="1" applyProtection="1">
      <alignment wrapText="1"/>
      <protection/>
    </xf>
    <xf numFmtId="192" fontId="0" fillId="0" borderId="11" xfId="57" applyNumberFormat="1" applyFont="1" applyBorder="1" applyAlignment="1" applyProtection="1">
      <alignment horizontal="right" wrapText="1"/>
      <protection/>
    </xf>
    <xf numFmtId="178" fontId="0" fillId="0" borderId="12" xfId="63" applyNumberFormat="1" applyFont="1" applyBorder="1" applyAlignment="1" applyProtection="1">
      <alignment horizontal="right" wrapText="1"/>
      <protection/>
    </xf>
    <xf numFmtId="0" fontId="0" fillId="0" borderId="13" xfId="57" applyFont="1" applyBorder="1" applyAlignment="1" applyProtection="1">
      <alignment wrapText="1"/>
      <protection/>
    </xf>
    <xf numFmtId="192" fontId="0" fillId="0" borderId="12" xfId="57" applyNumberFormat="1" applyFont="1" applyBorder="1" applyAlignment="1" applyProtection="1">
      <alignment horizontal="right" wrapText="1"/>
      <protection/>
    </xf>
    <xf numFmtId="3" fontId="0" fillId="0" borderId="12" xfId="57" applyNumberFormat="1" applyFont="1" applyBorder="1" applyAlignment="1" applyProtection="1">
      <alignment horizontal="right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36" fillId="0" borderId="0" xfId="58">
      <alignment/>
      <protection/>
    </xf>
    <xf numFmtId="0" fontId="5" fillId="0" borderId="0" xfId="58" applyFont="1" applyProtection="1">
      <alignment/>
      <protection/>
    </xf>
    <xf numFmtId="192" fontId="5" fillId="0" borderId="12" xfId="58" applyNumberFormat="1" applyFont="1" applyBorder="1" applyAlignment="1" applyProtection="1">
      <alignment horizontal="right" wrapText="1"/>
      <protection/>
    </xf>
    <xf numFmtId="193" fontId="5" fillId="0" borderId="12" xfId="58" applyNumberFormat="1" applyFont="1" applyBorder="1" applyAlignment="1" applyProtection="1">
      <alignment horizontal="right" wrapText="1"/>
      <protection/>
    </xf>
    <xf numFmtId="0" fontId="5" fillId="0" borderId="0" xfId="58" applyFont="1" applyAlignment="1" applyProtection="1">
      <alignment wrapText="1"/>
      <protection/>
    </xf>
    <xf numFmtId="178" fontId="5" fillId="0" borderId="12" xfId="64" applyNumberFormat="1" applyFont="1" applyBorder="1" applyAlignment="1" applyProtection="1">
      <alignment horizontal="right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62" applyNumberFormat="1" applyFont="1" applyBorder="1" applyAlignment="1">
      <alignment/>
    </xf>
    <xf numFmtId="0" fontId="0" fillId="0" borderId="20" xfId="62" applyNumberFormat="1" applyFont="1" applyBorder="1" applyAlignment="1">
      <alignment/>
    </xf>
    <xf numFmtId="0" fontId="0" fillId="0" borderId="21" xfId="62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59">
      <alignment/>
      <protection/>
    </xf>
    <xf numFmtId="170" fontId="2" fillId="0" borderId="0" xfId="59" applyNumberFormat="1" applyFont="1" applyAlignment="1">
      <alignment horizontal="right"/>
      <protection/>
    </xf>
    <xf numFmtId="0" fontId="3" fillId="0" borderId="0" xfId="59" applyFont="1" applyAlignment="1">
      <alignment horizontal="left"/>
      <protection/>
    </xf>
    <xf numFmtId="166" fontId="2" fillId="0" borderId="0" xfId="59" applyNumberFormat="1" applyFont="1" applyAlignment="1">
      <alignment horizontal="right"/>
      <protection/>
    </xf>
    <xf numFmtId="168" fontId="2" fillId="0" borderId="0" xfId="59" applyNumberFormat="1" applyFont="1" applyAlignment="1">
      <alignment horizontal="right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0" xfId="59" applyFont="1" applyAlignment="1">
      <alignment horizontal="left" vertical="top" wrapText="1"/>
      <protection/>
    </xf>
    <xf numFmtId="168" fontId="0" fillId="0" borderId="0" xfId="59" applyNumberFormat="1">
      <alignment/>
      <protection/>
    </xf>
    <xf numFmtId="166" fontId="0" fillId="0" borderId="0" xfId="59" applyNumberFormat="1">
      <alignment/>
      <protection/>
    </xf>
    <xf numFmtId="170" fontId="0" fillId="0" borderId="0" xfId="59" applyNumberFormat="1">
      <alignment/>
      <protection/>
    </xf>
    <xf numFmtId="191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1" fontId="56" fillId="0" borderId="0" xfId="0" applyNumberFormat="1" applyFont="1" applyAlignment="1">
      <alignment/>
    </xf>
    <xf numFmtId="0" fontId="2" fillId="0" borderId="0" xfId="59" applyFont="1" applyAlignment="1">
      <alignment horizontal="left" vertical="top" wrapText="1"/>
      <protection/>
    </xf>
    <xf numFmtId="0" fontId="0" fillId="0" borderId="0" xfId="59">
      <alignment/>
      <protection/>
    </xf>
    <xf numFmtId="0" fontId="2" fillId="0" borderId="0" xfId="59" applyFont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3" fillId="0" borderId="0" xfId="59" applyFont="1" applyAlignment="1">
      <alignment horizontal="left" vertical="top" wrapText="1"/>
      <protection/>
    </xf>
    <xf numFmtId="0" fontId="56" fillId="0" borderId="0" xfId="59" applyFont="1" applyAlignment="1">
      <alignment horizontal="left"/>
      <protection/>
    </xf>
    <xf numFmtId="0" fontId="56" fillId="0" borderId="0" xfId="59" applyFont="1">
      <alignment/>
      <protection/>
    </xf>
    <xf numFmtId="0" fontId="56" fillId="0" borderId="0" xfId="59" applyFont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3" xfId="57" applyFont="1" applyBorder="1" applyAlignment="1" applyProtection="1">
      <alignment horizontal="center" wrapText="1"/>
      <protection/>
    </xf>
    <xf numFmtId="0" fontId="4" fillId="0" borderId="24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0" fontId="4" fillId="0" borderId="26" xfId="57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0" fontId="4" fillId="0" borderId="28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wrapText="1"/>
      <protection/>
    </xf>
    <xf numFmtId="0" fontId="4" fillId="0" borderId="29" xfId="57" applyFont="1" applyBorder="1" applyAlignment="1" applyProtection="1">
      <alignment horizontal="center" vertical="center" wrapText="1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0" fontId="0" fillId="0" borderId="30" xfId="57" applyFont="1" applyBorder="1" applyAlignment="1" applyProtection="1">
      <alignment wrapText="1"/>
      <protection/>
    </xf>
    <xf numFmtId="0" fontId="6" fillId="0" borderId="0" xfId="58" applyFont="1" applyAlignment="1" applyProtection="1">
      <alignment horizontal="center" wrapText="1"/>
      <protection/>
    </xf>
    <xf numFmtId="0" fontId="5" fillId="0" borderId="13" xfId="58" applyFont="1" applyBorder="1" applyAlignment="1" applyProtection="1">
      <alignment horizontal="center" wrapText="1"/>
      <protection/>
    </xf>
    <xf numFmtId="0" fontId="6" fillId="0" borderId="24" xfId="58" applyFont="1" applyBorder="1" applyAlignment="1" applyProtection="1">
      <alignment horizontal="center" vertical="center" wrapText="1"/>
      <protection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27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88"/>
          <c:w val="0.956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v>Medicare Per Enrollee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Table'!$C$5:$C$45</c:f>
              <c:numCache>
                <c:ptCount val="41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'Main Table'!$D$5:$D$45</c:f>
              <c:numCache>
                <c:ptCount val="41"/>
                <c:pt idx="0">
                  <c:v>6</c:v>
                </c:pt>
                <c:pt idx="1">
                  <c:v>8.3</c:v>
                </c:pt>
                <c:pt idx="2">
                  <c:v>8</c:v>
                </c:pt>
                <c:pt idx="3">
                  <c:v>4.3</c:v>
                </c:pt>
                <c:pt idx="4">
                  <c:v>21.8</c:v>
                </c:pt>
                <c:pt idx="5">
                  <c:v>18.8</c:v>
                </c:pt>
                <c:pt idx="6">
                  <c:v>17.2</c:v>
                </c:pt>
                <c:pt idx="7">
                  <c:v>14.2</c:v>
                </c:pt>
                <c:pt idx="8">
                  <c:v>13</c:v>
                </c:pt>
                <c:pt idx="9">
                  <c:v>13.6</c:v>
                </c:pt>
                <c:pt idx="10">
                  <c:v>18.7</c:v>
                </c:pt>
                <c:pt idx="11">
                  <c:v>17.7</c:v>
                </c:pt>
                <c:pt idx="12">
                  <c:v>15.6</c:v>
                </c:pt>
                <c:pt idx="13">
                  <c:v>11.8</c:v>
                </c:pt>
                <c:pt idx="14">
                  <c:v>9.6</c:v>
                </c:pt>
                <c:pt idx="15">
                  <c:v>5.8999999999999995</c:v>
                </c:pt>
                <c:pt idx="16">
                  <c:v>4.9</c:v>
                </c:pt>
                <c:pt idx="17">
                  <c:v>6.1</c:v>
                </c:pt>
                <c:pt idx="18">
                  <c:v>4.9</c:v>
                </c:pt>
                <c:pt idx="19">
                  <c:v>11.700000000000001</c:v>
                </c:pt>
                <c:pt idx="20">
                  <c:v>7.199999999999999</c:v>
                </c:pt>
                <c:pt idx="21">
                  <c:v>7.199999999999999</c:v>
                </c:pt>
                <c:pt idx="22">
                  <c:v>10.6</c:v>
                </c:pt>
                <c:pt idx="23">
                  <c:v>8.3</c:v>
                </c:pt>
                <c:pt idx="24">
                  <c:v>9.9</c:v>
                </c:pt>
                <c:pt idx="25">
                  <c:v>8.3</c:v>
                </c:pt>
                <c:pt idx="26">
                  <c:v>6.2</c:v>
                </c:pt>
                <c:pt idx="27">
                  <c:v>4.5</c:v>
                </c:pt>
                <c:pt idx="28">
                  <c:v>-1.9</c:v>
                </c:pt>
                <c:pt idx="29">
                  <c:v>0.8999999999999999</c:v>
                </c:pt>
                <c:pt idx="30">
                  <c:v>3.6999999999999997</c:v>
                </c:pt>
                <c:pt idx="31">
                  <c:v>9.4</c:v>
                </c:pt>
                <c:pt idx="32">
                  <c:v>6</c:v>
                </c:pt>
                <c:pt idx="33">
                  <c:v>5.3</c:v>
                </c:pt>
                <c:pt idx="34">
                  <c:v>7.9</c:v>
                </c:pt>
                <c:pt idx="35">
                  <c:v>6.7</c:v>
                </c:pt>
                <c:pt idx="36">
                  <c:v>15.1</c:v>
                </c:pt>
                <c:pt idx="37">
                  <c:v>4.7</c:v>
                </c:pt>
                <c:pt idx="38">
                  <c:v>5.5</c:v>
                </c:pt>
                <c:pt idx="39">
                  <c:v>4.1000000000000005</c:v>
                </c:pt>
                <c:pt idx="40">
                  <c:v>2.3</c:v>
                </c:pt>
              </c:numCache>
            </c:numRef>
          </c:val>
        </c:ser>
        <c:gapWidth val="118"/>
        <c:axId val="50002676"/>
        <c:axId val="47370901"/>
      </c:barChart>
      <c:lineChart>
        <c:grouping val="standard"/>
        <c:varyColors val="0"/>
        <c:ser>
          <c:idx val="1"/>
          <c:order val="1"/>
          <c:tx>
            <c:v>Overall Inflation (CPI-u)</c:v>
          </c:tx>
          <c:spPr>
            <a:ln w="38100">
              <a:solidFill>
                <a:srgbClr val="339966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'Main Table'!$C$5:$C$45</c:f>
              <c:numCache>
                <c:ptCount val="41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'Main Table'!$E$5:$E$45</c:f>
              <c:numCache>
                <c:ptCount val="41"/>
                <c:pt idx="0">
                  <c:v>6.396866840731062</c:v>
                </c:pt>
                <c:pt idx="1">
                  <c:v>6.404907975460114</c:v>
                </c:pt>
                <c:pt idx="2">
                  <c:v>3.2979704797047864</c:v>
                </c:pt>
                <c:pt idx="3">
                  <c:v>3.840142889037742</c:v>
                </c:pt>
                <c:pt idx="4">
                  <c:v>9.30982584390454</c:v>
                </c:pt>
                <c:pt idx="5">
                  <c:v>12.096774193548352</c:v>
                </c:pt>
                <c:pt idx="6">
                  <c:v>9.492893490086027</c:v>
                </c:pt>
                <c:pt idx="7">
                  <c:v>9.567307692307681</c:v>
                </c:pt>
                <c:pt idx="8">
                  <c:v>8.380868802106171</c:v>
                </c:pt>
                <c:pt idx="9">
                  <c:v>9.271255060728771</c:v>
                </c:pt>
                <c:pt idx="10">
                  <c:v>10.942324317648477</c:v>
                </c:pt>
                <c:pt idx="11">
                  <c:v>10.775910052321066</c:v>
                </c:pt>
                <c:pt idx="12">
                  <c:v>11.68726761129536</c:v>
                </c:pt>
                <c:pt idx="13">
                  <c:v>8.682742486953366</c:v>
                </c:pt>
                <c:pt idx="14">
                  <c:v>4.368200836820092</c:v>
                </c:pt>
                <c:pt idx="15">
                  <c:v>3.527902501603596</c:v>
                </c:pt>
                <c:pt idx="16">
                  <c:v>1.9439281288723682</c:v>
                </c:pt>
                <c:pt idx="17">
                  <c:v>3.578211653878279</c:v>
                </c:pt>
                <c:pt idx="18">
                  <c:v>4.1000440076280125</c:v>
                </c:pt>
                <c:pt idx="19">
                  <c:v>4.791094201366862</c:v>
                </c:pt>
                <c:pt idx="20">
                  <c:v>5.419216029045912</c:v>
                </c:pt>
                <c:pt idx="21">
                  <c:v>4.215830091204791</c:v>
                </c:pt>
                <c:pt idx="22">
                  <c:v>3.0416156670746526</c:v>
                </c:pt>
                <c:pt idx="23">
                  <c:v>2.9696501752093747</c:v>
                </c:pt>
                <c:pt idx="24">
                  <c:v>2.5956047759127876</c:v>
                </c:pt>
                <c:pt idx="25">
                  <c:v>2.8054196885365896</c:v>
                </c:pt>
                <c:pt idx="26">
                  <c:v>2.9366728644864692</c:v>
                </c:pt>
                <c:pt idx="27">
                  <c:v>2.3375657440365636</c:v>
                </c:pt>
                <c:pt idx="28">
                  <c:v>1.5470072159061508</c:v>
                </c:pt>
                <c:pt idx="29">
                  <c:v>2.193139410050586</c:v>
                </c:pt>
                <c:pt idx="30">
                  <c:v>3.366683341670862</c:v>
                </c:pt>
                <c:pt idx="31">
                  <c:v>2.81662875671488</c:v>
                </c:pt>
                <c:pt idx="32">
                  <c:v>1.595669569310436</c:v>
                </c:pt>
                <c:pt idx="33">
                  <c:v>2.297998517420307</c:v>
                </c:pt>
                <c:pt idx="34">
                  <c:v>2.6675724637680998</c:v>
                </c:pt>
                <c:pt idx="35">
                  <c:v>3.36582998808947</c:v>
                </c:pt>
                <c:pt idx="36">
                  <c:v>3.2220894503243676</c:v>
                </c:pt>
                <c:pt idx="37">
                  <c:v>2.8705502956133295</c:v>
                </c:pt>
                <c:pt idx="38">
                  <c:v>3.8153954978236677</c:v>
                </c:pt>
                <c:pt idx="39">
                  <c:v>-0.3206659383320997</c:v>
                </c:pt>
                <c:pt idx="40">
                  <c:v>1.6404514717573708</c:v>
                </c:pt>
              </c:numCache>
            </c:numRef>
          </c:val>
          <c:smooth val="0"/>
        </c:ser>
        <c:ser>
          <c:idx val="2"/>
          <c:order val="2"/>
          <c:tx>
            <c:v>Medical Inflation (CPI-m)</c:v>
          </c:tx>
          <c:spPr>
            <a:ln w="38100">
              <a:solidFill>
                <a:srgbClr val="FF0000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'Main Table'!$C$5:$C$45</c:f>
              <c:numCache>
                <c:ptCount val="41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cat>
          <c:val>
            <c:numRef>
              <c:f>'Main Table'!$F$5:$F$45</c:f>
              <c:numCache>
                <c:ptCount val="41"/>
                <c:pt idx="0">
                  <c:v>5.883689232167192</c:v>
                </c:pt>
                <c:pt idx="1">
                  <c:v>4.226560823857558</c:v>
                </c:pt>
                <c:pt idx="2">
                  <c:v>3.272951832029631</c:v>
                </c:pt>
                <c:pt idx="3">
                  <c:v>6.258720350807274</c:v>
                </c:pt>
                <c:pt idx="4">
                  <c:v>11.01106734196209</c:v>
                </c:pt>
                <c:pt idx="5">
                  <c:v>9.141601892531261</c:v>
                </c:pt>
                <c:pt idx="6">
                  <c:v>5.774887753522232</c:v>
                </c:pt>
                <c:pt idx="7">
                  <c:v>6.469555035128799</c:v>
                </c:pt>
                <c:pt idx="8">
                  <c:v>7.629914764916128</c:v>
                </c:pt>
                <c:pt idx="9">
                  <c:v>11.25303359305148</c:v>
                </c:pt>
                <c:pt idx="10">
                  <c:v>13.501722158438593</c:v>
                </c:pt>
                <c:pt idx="11">
                  <c:v>10.378312765526987</c:v>
                </c:pt>
                <c:pt idx="12">
                  <c:v>6.158357771261038</c:v>
                </c:pt>
                <c:pt idx="13">
                  <c:v>3.159530386740298</c:v>
                </c:pt>
                <c:pt idx="14">
                  <c:v>6.3</c:v>
                </c:pt>
                <c:pt idx="15">
                  <c:v>6.2</c:v>
                </c:pt>
                <c:pt idx="16">
                  <c:v>7.5</c:v>
                </c:pt>
                <c:pt idx="17">
                  <c:v>6.6000000000000005</c:v>
                </c:pt>
                <c:pt idx="18">
                  <c:v>6.5</c:v>
                </c:pt>
                <c:pt idx="19">
                  <c:v>7.7</c:v>
                </c:pt>
                <c:pt idx="20">
                  <c:v>9.1</c:v>
                </c:pt>
                <c:pt idx="21">
                  <c:v>8.7</c:v>
                </c:pt>
                <c:pt idx="22">
                  <c:v>7.3999999999999995</c:v>
                </c:pt>
                <c:pt idx="23">
                  <c:v>6</c:v>
                </c:pt>
                <c:pt idx="24">
                  <c:v>4.8</c:v>
                </c:pt>
                <c:pt idx="25">
                  <c:v>4.5</c:v>
                </c:pt>
                <c:pt idx="26">
                  <c:v>3.5000000000000004</c:v>
                </c:pt>
                <c:pt idx="27">
                  <c:v>2.8000000000000003</c:v>
                </c:pt>
                <c:pt idx="28">
                  <c:v>3.2</c:v>
                </c:pt>
                <c:pt idx="29">
                  <c:v>3.5000000000000004</c:v>
                </c:pt>
                <c:pt idx="30">
                  <c:v>4.1000000000000005</c:v>
                </c:pt>
                <c:pt idx="31">
                  <c:v>4.6</c:v>
                </c:pt>
                <c:pt idx="32">
                  <c:v>4.7</c:v>
                </c:pt>
                <c:pt idx="33">
                  <c:v>4</c:v>
                </c:pt>
                <c:pt idx="34">
                  <c:v>4.3999999999999995</c:v>
                </c:pt>
                <c:pt idx="35">
                  <c:v>4.2</c:v>
                </c:pt>
                <c:pt idx="36">
                  <c:v>4</c:v>
                </c:pt>
                <c:pt idx="37">
                  <c:v>4.3999999999999995</c:v>
                </c:pt>
                <c:pt idx="38">
                  <c:v>3.6999999999999997</c:v>
                </c:pt>
                <c:pt idx="39">
                  <c:v>3.2</c:v>
                </c:pt>
                <c:pt idx="40">
                  <c:v>3.4000000000000004</c:v>
                </c:pt>
              </c:numCache>
            </c:numRef>
          </c:val>
          <c:smooth val="0"/>
        </c:ser>
        <c:axId val="50002676"/>
        <c:axId val="47370901"/>
      </c:lineChart>
      <c:catAx>
        <c:axId val="5000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22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0901"/>
        <c:crosses val="autoZero"/>
        <c:auto val="1"/>
        <c:lblOffset val="100"/>
        <c:tickLblSkip val="2"/>
        <c:noMultiLvlLbl val="0"/>
      </c:catAx>
      <c:valAx>
        <c:axId val="4737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Percentage Change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0267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05"/>
          <c:w val="0.89375"/>
          <c:h val="0.04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0.11375</cdr:y>
    </cdr:from>
    <cdr:to>
      <cdr:x>0.378</cdr:x>
      <cdr:y>0.751</cdr:y>
    </cdr:to>
    <cdr:sp>
      <cdr:nvSpPr>
        <cdr:cNvPr id="1" name="Rectangle 15"/>
        <cdr:cNvSpPr>
          <a:spLocks/>
        </cdr:cNvSpPr>
      </cdr:nvSpPr>
      <cdr:spPr>
        <a:xfrm>
          <a:off x="561975" y="723900"/>
          <a:ext cx="2743200" cy="4057650"/>
        </a:xfrm>
        <a:prstGeom prst="rect">
          <a:avLst/>
        </a:prstGeom>
        <a:solidFill>
          <a:srgbClr val="B7DEE8">
            <a:alpha val="6000"/>
          </a:srgbClr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0.02325</cdr:y>
    </cdr:from>
    <cdr:to>
      <cdr:x>0.7985</cdr:x>
      <cdr:y>0.104</cdr:y>
    </cdr:to>
    <cdr:sp>
      <cdr:nvSpPr>
        <cdr:cNvPr id="2" name="TextBox 1"/>
        <cdr:cNvSpPr txBox="1">
          <a:spLocks noChangeArrowheads="1"/>
        </cdr:cNvSpPr>
      </cdr:nvSpPr>
      <cdr:spPr>
        <a:xfrm>
          <a:off x="581025" y="142875"/>
          <a:ext cx="6410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Price Changes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Per Capita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Growth in Medicare</a:t>
          </a:r>
        </a:p>
      </cdr:txBody>
    </cdr:sp>
  </cdr:relSizeAnchor>
  <cdr:relSizeAnchor xmlns:cdr="http://schemas.openxmlformats.org/drawingml/2006/chartDrawing">
    <cdr:from>
      <cdr:x>0.0115</cdr:x>
      <cdr:y>0.90125</cdr:y>
    </cdr:from>
    <cdr:to>
      <cdr:x>0.99675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5734050"/>
          <a:ext cx="86296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of CPI data from U.S. Department of Labor, Bureau of Labor Statistics; Medicare expenditure data from Centers for Medicare and Medicaid Services. Accessed 3/6/2012.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CPI-u refers to the Consumer Price Index for all items and services, CPI-m is for medical inflation.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Mason University</a:t>
          </a:r>
        </a:p>
      </cdr:txBody>
    </cdr:sp>
  </cdr:relSizeAnchor>
  <cdr:relSizeAnchor xmlns:cdr="http://schemas.openxmlformats.org/drawingml/2006/chartDrawing">
    <cdr:from>
      <cdr:x>0.37725</cdr:x>
      <cdr:y>0.11375</cdr:y>
    </cdr:from>
    <cdr:to>
      <cdr:x>0.37725</cdr:x>
      <cdr:y>0.79975</cdr:y>
    </cdr:to>
    <cdr:sp>
      <cdr:nvSpPr>
        <cdr:cNvPr id="4" name="Straight Connector 7"/>
        <cdr:cNvSpPr>
          <a:spLocks/>
        </cdr:cNvSpPr>
      </cdr:nvSpPr>
      <cdr:spPr>
        <a:xfrm rot="5400000" flipH="1" flipV="1">
          <a:off x="3305175" y="723900"/>
          <a:ext cx="0" cy="4371975"/>
        </a:xfrm>
        <a:prstGeom prst="line">
          <a:avLst/>
        </a:prstGeom>
        <a:noFill/>
        <a:ln w="12700" cmpd="sng">
          <a:solidFill>
            <a:srgbClr val="000000">
              <a:alpha val="36862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0.714</cdr:y>
    </cdr:from>
    <cdr:to>
      <cdr:x>0.94025</cdr:x>
      <cdr:y>0.7475</cdr:y>
    </cdr:to>
    <cdr:sp>
      <cdr:nvSpPr>
        <cdr:cNvPr id="5" name="TextBox 13"/>
        <cdr:cNvSpPr txBox="1">
          <a:spLocks noChangeArrowheads="1"/>
        </cdr:cNvSpPr>
      </cdr:nvSpPr>
      <cdr:spPr>
        <a:xfrm>
          <a:off x="7972425" y="45434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0.77925</cdr:x>
      <cdr:y>0.86575</cdr:y>
    </cdr:from>
    <cdr:to>
      <cdr:x>0.8095</cdr:x>
      <cdr:y>0.90375</cdr:y>
    </cdr:to>
    <cdr:sp>
      <cdr:nvSpPr>
        <cdr:cNvPr id="6" name="TextBox 14"/>
        <cdr:cNvSpPr txBox="1">
          <a:spLocks noChangeArrowheads="1"/>
        </cdr:cNvSpPr>
      </cdr:nvSpPr>
      <cdr:spPr>
        <a:xfrm>
          <a:off x="6819900" y="5514975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Exception to general trend</a:t>
          </a:r>
        </a:p>
      </cdr:txBody>
    </cdr:sp>
  </cdr:relSizeAnchor>
  <cdr:relSizeAnchor xmlns:cdr="http://schemas.openxmlformats.org/drawingml/2006/chartDrawing">
    <cdr:from>
      <cdr:x>0.378</cdr:x>
      <cdr:y>0.11375</cdr:y>
    </cdr:from>
    <cdr:to>
      <cdr:x>0.981</cdr:x>
      <cdr:y>0.75175</cdr:y>
    </cdr:to>
    <cdr:sp>
      <cdr:nvSpPr>
        <cdr:cNvPr id="7" name="Rectangle 16"/>
        <cdr:cNvSpPr>
          <a:spLocks/>
        </cdr:cNvSpPr>
      </cdr:nvSpPr>
      <cdr:spPr>
        <a:xfrm>
          <a:off x="3305175" y="723900"/>
          <a:ext cx="5286375" cy="4067175"/>
        </a:xfrm>
        <a:prstGeom prst="rect">
          <a:avLst/>
        </a:prstGeom>
        <a:solidFill>
          <a:srgbClr val="FF0000">
            <a:alpha val="2000"/>
          </a:srgbClr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gov/nationalhealthexpendData/downloads/table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45"/>
  <sheetViews>
    <sheetView zoomScalePageLayoutView="0" workbookViewId="0" topLeftCell="A1">
      <selection activeCell="C5" sqref="C5"/>
    </sheetView>
  </sheetViews>
  <sheetFormatPr defaultColWidth="9.140625" defaultRowHeight="12.75"/>
  <cols>
    <col min="4" max="4" width="13.421875" style="0" customWidth="1"/>
    <col min="10" max="10" width="11.140625" style="0" bestFit="1" customWidth="1"/>
  </cols>
  <sheetData>
    <row r="2" spans="3:6" ht="12.75">
      <c r="C2" s="37" t="s">
        <v>39</v>
      </c>
      <c r="D2" s="38"/>
      <c r="E2" s="38"/>
      <c r="F2" s="39"/>
    </row>
    <row r="3" spans="3:6" ht="38.25">
      <c r="C3" s="45"/>
      <c r="D3" s="46" t="s">
        <v>40</v>
      </c>
      <c r="E3" s="47" t="s">
        <v>41</v>
      </c>
      <c r="F3" s="47" t="s">
        <v>42</v>
      </c>
    </row>
    <row r="4" spans="3:6" ht="12.75">
      <c r="C4" s="40"/>
      <c r="D4" s="40"/>
      <c r="E4" s="40"/>
      <c r="F4" s="40"/>
    </row>
    <row r="5" spans="3:10" ht="12.75">
      <c r="D5">
        <v>6</v>
      </c>
      <c r="E5" s="17">
        <v>6.396866840731062</v>
      </c>
      <c r="F5" s="17">
        <v>5.883689232167192</v>
      </c>
      <c r="G5" s="61">
        <f>F5-E5</f>
        <v>-0.5131776085638702</v>
      </c>
      <c r="J5" s="17"/>
    </row>
    <row r="6" spans="3:10" ht="12.75">
      <c r="C6">
        <v>1971</v>
      </c>
      <c r="D6">
        <v>8.3</v>
      </c>
      <c r="E6" s="17">
        <v>6.404907975460114</v>
      </c>
      <c r="F6" s="17">
        <v>4.226560823857558</v>
      </c>
      <c r="G6" s="61">
        <f aca="true" t="shared" si="0" ref="G6:G19">F6-E6</f>
        <v>-2.178347151602556</v>
      </c>
      <c r="J6" s="17"/>
    </row>
    <row r="7" spans="3:10" ht="12.75">
      <c r="C7">
        <v>1972</v>
      </c>
      <c r="D7">
        <v>8</v>
      </c>
      <c r="E7" s="17">
        <v>3.2979704797047864</v>
      </c>
      <c r="F7" s="17">
        <v>3.272951832029631</v>
      </c>
      <c r="G7" s="17">
        <f t="shared" si="0"/>
        <v>-0.025018647675155492</v>
      </c>
      <c r="J7" s="17"/>
    </row>
    <row r="8" spans="3:10" ht="12.75">
      <c r="C8">
        <v>1973</v>
      </c>
      <c r="D8">
        <v>4.3</v>
      </c>
      <c r="E8" s="17">
        <v>3.840142889037742</v>
      </c>
      <c r="F8" s="17">
        <v>6.258720350807274</v>
      </c>
      <c r="G8" s="17">
        <f t="shared" si="0"/>
        <v>2.4185774617695324</v>
      </c>
      <c r="J8" s="17"/>
    </row>
    <row r="9" spans="3:10" ht="12.75">
      <c r="C9">
        <v>1974</v>
      </c>
      <c r="D9">
        <v>21.8</v>
      </c>
      <c r="E9" s="17">
        <v>9.30982584390454</v>
      </c>
      <c r="F9" s="17">
        <v>11.01106734196209</v>
      </c>
      <c r="G9" s="17">
        <f t="shared" si="0"/>
        <v>1.7012414980575503</v>
      </c>
      <c r="J9" s="17"/>
    </row>
    <row r="10" spans="3:10" ht="12.75">
      <c r="C10">
        <v>1975</v>
      </c>
      <c r="D10">
        <v>18.8</v>
      </c>
      <c r="E10" s="17">
        <v>12.096774193548352</v>
      </c>
      <c r="F10" s="17">
        <v>9.141601892531261</v>
      </c>
      <c r="G10" s="61">
        <f t="shared" si="0"/>
        <v>-2.9551723010170914</v>
      </c>
      <c r="J10" s="17"/>
    </row>
    <row r="11" spans="3:10" ht="12.75">
      <c r="C11">
        <v>1976</v>
      </c>
      <c r="D11">
        <v>17.2</v>
      </c>
      <c r="E11" s="17">
        <v>9.492893490086027</v>
      </c>
      <c r="F11" s="17">
        <v>5.774887753522232</v>
      </c>
      <c r="G11" s="61">
        <f t="shared" si="0"/>
        <v>-3.7180057365637955</v>
      </c>
      <c r="J11" s="17"/>
    </row>
    <row r="12" spans="3:10" ht="12.75">
      <c r="C12">
        <v>1977</v>
      </c>
      <c r="D12">
        <v>14.2</v>
      </c>
      <c r="E12" s="17">
        <v>9.567307692307681</v>
      </c>
      <c r="F12" s="17">
        <v>6.469555035128799</v>
      </c>
      <c r="G12" s="61">
        <f t="shared" si="0"/>
        <v>-3.097752657178882</v>
      </c>
      <c r="J12" s="17"/>
    </row>
    <row r="13" spans="3:10" ht="12.75">
      <c r="C13">
        <v>1978</v>
      </c>
      <c r="D13">
        <v>13</v>
      </c>
      <c r="E13" s="17">
        <v>8.380868802106171</v>
      </c>
      <c r="F13" s="17">
        <v>7.629914764916128</v>
      </c>
      <c r="G13" s="17">
        <f t="shared" si="0"/>
        <v>-0.7509540371900432</v>
      </c>
      <c r="J13" s="17"/>
    </row>
    <row r="14" spans="3:10" ht="12.75">
      <c r="C14">
        <v>1979</v>
      </c>
      <c r="D14">
        <v>13.6</v>
      </c>
      <c r="E14" s="17">
        <v>9.271255060728771</v>
      </c>
      <c r="F14" s="17">
        <v>11.25303359305148</v>
      </c>
      <c r="G14" s="17">
        <f t="shared" si="0"/>
        <v>1.9817785323227088</v>
      </c>
      <c r="J14" s="17"/>
    </row>
    <row r="15" spans="3:10" ht="12.75">
      <c r="C15">
        <v>1980</v>
      </c>
      <c r="D15">
        <v>18.7</v>
      </c>
      <c r="E15" s="17">
        <v>10.942324317648477</v>
      </c>
      <c r="F15" s="17">
        <v>13.501722158438593</v>
      </c>
      <c r="G15" s="17">
        <f t="shared" si="0"/>
        <v>2.5593978407901155</v>
      </c>
      <c r="J15" s="17"/>
    </row>
    <row r="16" spans="3:10" ht="12.75">
      <c r="C16">
        <v>1981</v>
      </c>
      <c r="D16">
        <v>17.7</v>
      </c>
      <c r="E16" s="17">
        <v>10.775910052321066</v>
      </c>
      <c r="F16" s="17">
        <v>10.378312765526987</v>
      </c>
      <c r="G16" s="61">
        <f t="shared" si="0"/>
        <v>-0.39759728679407935</v>
      </c>
      <c r="J16" s="17"/>
    </row>
    <row r="17" spans="3:10" ht="12.75">
      <c r="C17">
        <v>1982</v>
      </c>
      <c r="D17">
        <v>15.6</v>
      </c>
      <c r="E17" s="17">
        <v>11.68726761129536</v>
      </c>
      <c r="F17" s="17">
        <v>6.158357771261038</v>
      </c>
      <c r="G17" s="61">
        <f t="shared" si="0"/>
        <v>-5.528909840034322</v>
      </c>
      <c r="J17" s="17"/>
    </row>
    <row r="18" spans="3:10" ht="12.75">
      <c r="C18" s="48">
        <v>1983</v>
      </c>
      <c r="D18">
        <v>11.8</v>
      </c>
      <c r="E18" s="17">
        <v>8.682742486953366</v>
      </c>
      <c r="F18" s="17">
        <v>3.159530386740298</v>
      </c>
      <c r="G18" s="61">
        <f t="shared" si="0"/>
        <v>-5.523212100213067</v>
      </c>
      <c r="J18" s="17"/>
    </row>
    <row r="19" spans="3:10" ht="12.75">
      <c r="C19" s="40">
        <v>1984</v>
      </c>
      <c r="D19" s="40">
        <v>9.6</v>
      </c>
      <c r="E19" s="59">
        <v>4.368200836820092</v>
      </c>
      <c r="F19" s="42">
        <v>6.3</v>
      </c>
      <c r="G19" s="17">
        <f t="shared" si="0"/>
        <v>1.9317991631799076</v>
      </c>
      <c r="J19" s="17"/>
    </row>
    <row r="20" spans="3:10" ht="12.75">
      <c r="C20" s="40">
        <v>1985</v>
      </c>
      <c r="D20" s="40">
        <v>5.8999999999999995</v>
      </c>
      <c r="E20" s="59">
        <v>3.527902501603596</v>
      </c>
      <c r="F20" s="42">
        <v>6.2</v>
      </c>
      <c r="J20" s="17"/>
    </row>
    <row r="21" spans="3:10" ht="12.75">
      <c r="C21" s="40">
        <v>1986</v>
      </c>
      <c r="D21" s="40">
        <v>4.9</v>
      </c>
      <c r="E21" s="59">
        <v>1.9439281288723682</v>
      </c>
      <c r="F21" s="42">
        <v>7.5</v>
      </c>
      <c r="J21" s="17"/>
    </row>
    <row r="22" spans="3:10" ht="12.75">
      <c r="C22" s="40">
        <v>1987</v>
      </c>
      <c r="D22" s="40">
        <v>6.1</v>
      </c>
      <c r="E22" s="59">
        <v>3.578211653878279</v>
      </c>
      <c r="F22" s="42">
        <v>6.6000000000000005</v>
      </c>
      <c r="J22" s="17"/>
    </row>
    <row r="23" spans="3:10" ht="12.75">
      <c r="C23" s="40">
        <v>1988</v>
      </c>
      <c r="D23" s="40">
        <v>4.9</v>
      </c>
      <c r="E23" s="59">
        <v>4.1000440076280125</v>
      </c>
      <c r="F23" s="42">
        <v>6.5</v>
      </c>
      <c r="J23" s="17"/>
    </row>
    <row r="24" spans="3:10" ht="12.75">
      <c r="C24" s="40">
        <v>1989</v>
      </c>
      <c r="D24" s="40">
        <v>11.700000000000001</v>
      </c>
      <c r="E24" s="59">
        <v>4.791094201366862</v>
      </c>
      <c r="F24" s="42">
        <v>7.7</v>
      </c>
      <c r="J24" s="17"/>
    </row>
    <row r="25" spans="3:10" ht="12.75">
      <c r="C25" s="40">
        <v>1990</v>
      </c>
      <c r="D25" s="40">
        <v>7.199999999999999</v>
      </c>
      <c r="E25" s="59">
        <v>5.419216029045912</v>
      </c>
      <c r="F25" s="42">
        <v>9.1</v>
      </c>
      <c r="J25" s="17"/>
    </row>
    <row r="26" spans="3:10" ht="12.75">
      <c r="C26" s="40">
        <v>1991</v>
      </c>
      <c r="D26" s="40">
        <v>7.199999999999999</v>
      </c>
      <c r="E26" s="59">
        <v>4.215830091204791</v>
      </c>
      <c r="F26" s="42">
        <v>8.7</v>
      </c>
      <c r="J26" s="17"/>
    </row>
    <row r="27" spans="3:10" ht="12.75">
      <c r="C27" s="40">
        <v>1992</v>
      </c>
      <c r="D27" s="40">
        <v>10.6</v>
      </c>
      <c r="E27" s="59">
        <v>3.0416156670746526</v>
      </c>
      <c r="F27" s="42">
        <v>7.3999999999999995</v>
      </c>
      <c r="J27" s="17"/>
    </row>
    <row r="28" spans="3:10" ht="12.75">
      <c r="C28" s="40">
        <v>1993</v>
      </c>
      <c r="D28" s="40">
        <v>8.3</v>
      </c>
      <c r="E28" s="59">
        <v>2.9696501752093747</v>
      </c>
      <c r="F28" s="42">
        <v>6</v>
      </c>
      <c r="J28" s="17"/>
    </row>
    <row r="29" spans="3:10" ht="12.75">
      <c r="C29" s="40">
        <v>1994</v>
      </c>
      <c r="D29" s="40">
        <v>9.9</v>
      </c>
      <c r="E29" s="59">
        <v>2.5956047759127876</v>
      </c>
      <c r="F29" s="42">
        <v>4.8</v>
      </c>
      <c r="J29" s="17"/>
    </row>
    <row r="30" spans="3:10" ht="12.75">
      <c r="C30" s="40">
        <v>1995</v>
      </c>
      <c r="D30" s="40">
        <v>8.3</v>
      </c>
      <c r="E30" s="59">
        <v>2.8054196885365896</v>
      </c>
      <c r="F30" s="42">
        <v>4.5</v>
      </c>
      <c r="J30" s="17"/>
    </row>
    <row r="31" spans="3:10" ht="12.75">
      <c r="C31" s="40">
        <v>1996</v>
      </c>
      <c r="D31" s="40">
        <v>6.2</v>
      </c>
      <c r="E31" s="59">
        <v>2.9366728644864692</v>
      </c>
      <c r="F31" s="42">
        <v>3.5000000000000004</v>
      </c>
      <c r="J31" s="17"/>
    </row>
    <row r="32" spans="3:6" ht="12.75">
      <c r="C32" s="40">
        <v>1997</v>
      </c>
      <c r="D32" s="40">
        <v>4.5</v>
      </c>
      <c r="E32" s="59">
        <v>2.3375657440365636</v>
      </c>
      <c r="F32" s="42">
        <v>2.8000000000000003</v>
      </c>
    </row>
    <row r="33" spans="3:6" ht="12.75">
      <c r="C33" s="40">
        <v>1998</v>
      </c>
      <c r="D33" s="40">
        <v>-1.9</v>
      </c>
      <c r="E33" s="59">
        <v>1.5470072159061508</v>
      </c>
      <c r="F33" s="42">
        <v>3.2</v>
      </c>
    </row>
    <row r="34" spans="3:6" ht="12.75">
      <c r="C34" s="40">
        <v>1999</v>
      </c>
      <c r="D34" s="40">
        <v>0.8999999999999999</v>
      </c>
      <c r="E34" s="59">
        <v>2.193139410050586</v>
      </c>
      <c r="F34" s="42">
        <v>3.5000000000000004</v>
      </c>
    </row>
    <row r="35" spans="3:6" ht="12.75">
      <c r="C35" s="40">
        <v>2000</v>
      </c>
      <c r="D35" s="40">
        <v>3.6999999999999997</v>
      </c>
      <c r="E35" s="59">
        <v>3.366683341670862</v>
      </c>
      <c r="F35" s="42">
        <v>4.1000000000000005</v>
      </c>
    </row>
    <row r="36" spans="3:6" ht="12.75">
      <c r="C36" s="40">
        <v>2001</v>
      </c>
      <c r="D36" s="40">
        <v>9.4</v>
      </c>
      <c r="E36" s="59">
        <v>2.81662875671488</v>
      </c>
      <c r="F36" s="43">
        <v>4.6</v>
      </c>
    </row>
    <row r="37" spans="3:6" ht="12.75">
      <c r="C37" s="40">
        <v>2002</v>
      </c>
      <c r="D37" s="40">
        <v>6</v>
      </c>
      <c r="E37" s="59">
        <v>1.595669569310436</v>
      </c>
      <c r="F37" s="43">
        <v>4.7</v>
      </c>
    </row>
    <row r="38" spans="3:6" ht="12.75">
      <c r="C38" s="40">
        <v>2003</v>
      </c>
      <c r="D38" s="40">
        <v>5.3</v>
      </c>
      <c r="E38" s="59">
        <v>2.297998517420307</v>
      </c>
      <c r="F38" s="43">
        <v>4</v>
      </c>
    </row>
    <row r="39" spans="3:6" ht="12.75">
      <c r="C39" s="40">
        <v>2004</v>
      </c>
      <c r="D39" s="40">
        <v>7.9</v>
      </c>
      <c r="E39" s="59">
        <v>2.6675724637680998</v>
      </c>
      <c r="F39" s="43">
        <v>4.3999999999999995</v>
      </c>
    </row>
    <row r="40" spans="3:6" ht="12.75">
      <c r="C40" s="40">
        <v>2005</v>
      </c>
      <c r="D40" s="40">
        <v>6.7</v>
      </c>
      <c r="E40" s="59">
        <v>3.36582998808947</v>
      </c>
      <c r="F40" s="43">
        <v>4.2</v>
      </c>
    </row>
    <row r="41" spans="3:6" ht="12.75">
      <c r="C41" s="40">
        <v>2006</v>
      </c>
      <c r="D41" s="40">
        <v>15.1</v>
      </c>
      <c r="E41" s="59">
        <v>3.2220894503243676</v>
      </c>
      <c r="F41" s="43">
        <v>4</v>
      </c>
    </row>
    <row r="42" spans="3:6" ht="12.75">
      <c r="C42" s="40">
        <v>2007</v>
      </c>
      <c r="D42" s="40">
        <v>4.7</v>
      </c>
      <c r="E42" s="59">
        <v>2.8705502956133295</v>
      </c>
      <c r="F42" s="43">
        <v>4.3999999999999995</v>
      </c>
    </row>
    <row r="43" spans="3:6" ht="12.75">
      <c r="C43" s="40">
        <v>2008</v>
      </c>
      <c r="D43" s="40">
        <v>5.5</v>
      </c>
      <c r="E43" s="59">
        <v>3.8153954978236677</v>
      </c>
      <c r="F43" s="43">
        <v>3.6999999999999997</v>
      </c>
    </row>
    <row r="44" spans="3:6" ht="12.75">
      <c r="C44" s="40">
        <v>2009</v>
      </c>
      <c r="D44" s="40">
        <v>4.1000000000000005</v>
      </c>
      <c r="E44" s="59">
        <v>-0.3206659383320997</v>
      </c>
      <c r="F44" s="43">
        <v>3.2</v>
      </c>
    </row>
    <row r="45" spans="3:6" ht="12.75">
      <c r="C45" s="41">
        <v>2010</v>
      </c>
      <c r="D45" s="41">
        <v>2.3</v>
      </c>
      <c r="E45" s="60">
        <v>1.6404514717573708</v>
      </c>
      <c r="F45" s="44">
        <v>3.4000000000000004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P13" sqref="P13:P26"/>
    </sheetView>
  </sheetViews>
  <sheetFormatPr defaultColWidth="8.00390625" defaultRowHeight="12.75"/>
  <cols>
    <col min="1" max="1" width="20.00390625" style="49" customWidth="1"/>
    <col min="2" max="15" width="8.00390625" style="49" customWidth="1"/>
    <col min="16" max="16" width="10.140625" style="49" customWidth="1"/>
    <col min="17" max="16384" width="8.00390625" style="49" customWidth="1"/>
  </cols>
  <sheetData>
    <row r="1" spans="1:6" ht="15.75">
      <c r="A1" s="65" t="s">
        <v>0</v>
      </c>
      <c r="B1" s="63"/>
      <c r="C1" s="63"/>
      <c r="D1" s="63"/>
      <c r="E1" s="63"/>
      <c r="F1" s="63"/>
    </row>
    <row r="2" spans="1:6" ht="15.75">
      <c r="A2" s="65" t="s">
        <v>1</v>
      </c>
      <c r="B2" s="63"/>
      <c r="C2" s="63"/>
      <c r="D2" s="63"/>
      <c r="E2" s="63"/>
      <c r="F2" s="63"/>
    </row>
    <row r="3" spans="1:6" ht="12.75">
      <c r="A3" s="63"/>
      <c r="B3" s="63"/>
      <c r="C3" s="63"/>
      <c r="D3" s="63"/>
      <c r="E3" s="63"/>
      <c r="F3" s="63"/>
    </row>
    <row r="4" spans="1:6" ht="12.75">
      <c r="A4" s="55" t="s">
        <v>2</v>
      </c>
      <c r="B4" s="62" t="s">
        <v>3</v>
      </c>
      <c r="C4" s="63"/>
      <c r="D4" s="63"/>
      <c r="E4" s="63"/>
      <c r="F4" s="63"/>
    </row>
    <row r="5" spans="1:6" ht="12.75">
      <c r="A5" s="66" t="s">
        <v>4</v>
      </c>
      <c r="B5" s="63"/>
      <c r="C5" s="63"/>
      <c r="D5" s="63"/>
      <c r="E5" s="63"/>
      <c r="F5" s="63"/>
    </row>
    <row r="6" spans="1:6" ht="12.75">
      <c r="A6" s="55" t="s">
        <v>5</v>
      </c>
      <c r="B6" s="62" t="s">
        <v>6</v>
      </c>
      <c r="C6" s="63"/>
      <c r="D6" s="63"/>
      <c r="E6" s="63"/>
      <c r="F6" s="63"/>
    </row>
    <row r="7" spans="1:6" ht="12.75">
      <c r="A7" s="55" t="s">
        <v>7</v>
      </c>
      <c r="B7" s="62" t="s">
        <v>8</v>
      </c>
      <c r="C7" s="63"/>
      <c r="D7" s="63"/>
      <c r="E7" s="63"/>
      <c r="F7" s="63"/>
    </row>
    <row r="8" spans="1:6" ht="12.75">
      <c r="A8" s="55" t="s">
        <v>9</v>
      </c>
      <c r="B8" s="62" t="s">
        <v>10</v>
      </c>
      <c r="C8" s="63"/>
      <c r="D8" s="63"/>
      <c r="E8" s="63"/>
      <c r="F8" s="63"/>
    </row>
    <row r="9" spans="1:6" ht="12.75">
      <c r="A9" s="55" t="s">
        <v>11</v>
      </c>
      <c r="B9" s="64" t="s">
        <v>158</v>
      </c>
      <c r="C9" s="63"/>
      <c r="D9" s="63"/>
      <c r="E9" s="63"/>
      <c r="F9" s="63"/>
    </row>
    <row r="11" spans="1:18" ht="39" thickBot="1">
      <c r="A11" s="54" t="s">
        <v>13</v>
      </c>
      <c r="B11" s="54" t="s">
        <v>14</v>
      </c>
      <c r="C11" s="54" t="s">
        <v>15</v>
      </c>
      <c r="D11" s="54" t="s">
        <v>16</v>
      </c>
      <c r="E11" s="54" t="s">
        <v>17</v>
      </c>
      <c r="F11" s="54" t="s">
        <v>18</v>
      </c>
      <c r="G11" s="54" t="s">
        <v>19</v>
      </c>
      <c r="H11" s="54" t="s">
        <v>20</v>
      </c>
      <c r="I11" s="54" t="s">
        <v>21</v>
      </c>
      <c r="J11" s="54" t="s">
        <v>22</v>
      </c>
      <c r="K11" s="54" t="s">
        <v>23</v>
      </c>
      <c r="L11" s="54" t="s">
        <v>24</v>
      </c>
      <c r="M11" s="54" t="s">
        <v>25</v>
      </c>
      <c r="N11" s="54" t="s">
        <v>26</v>
      </c>
      <c r="O11" s="54" t="s">
        <v>157</v>
      </c>
      <c r="P11" s="54" t="s">
        <v>159</v>
      </c>
      <c r="Q11" s="54" t="s">
        <v>27</v>
      </c>
      <c r="R11" s="54" t="s">
        <v>28</v>
      </c>
    </row>
    <row r="12" spans="1:16" ht="13.5" thickTop="1">
      <c r="A12" s="51">
        <v>1969</v>
      </c>
      <c r="B12" s="52">
        <v>30.9</v>
      </c>
      <c r="C12" s="52">
        <v>31.2</v>
      </c>
      <c r="D12" s="52">
        <v>31.4</v>
      </c>
      <c r="E12" s="52">
        <v>31.6</v>
      </c>
      <c r="F12" s="52">
        <v>31.8</v>
      </c>
      <c r="G12" s="52">
        <v>31.9</v>
      </c>
      <c r="H12" s="52">
        <v>32.1</v>
      </c>
      <c r="I12" s="52">
        <v>32.2</v>
      </c>
      <c r="J12" s="52">
        <v>32.5</v>
      </c>
      <c r="K12" s="52">
        <v>32.3</v>
      </c>
      <c r="L12" s="52">
        <v>32.5</v>
      </c>
      <c r="M12" s="52">
        <v>32.6</v>
      </c>
      <c r="N12" s="57">
        <f>AVERAGE(B12:M12)</f>
        <v>31.91666666666667</v>
      </c>
      <c r="O12" s="57"/>
      <c r="P12" s="57"/>
    </row>
    <row r="13" spans="1:16" ht="12.75">
      <c r="A13" s="51">
        <v>1970</v>
      </c>
      <c r="B13" s="52">
        <v>32.8</v>
      </c>
      <c r="C13" s="52">
        <v>33</v>
      </c>
      <c r="D13" s="52">
        <v>33.2</v>
      </c>
      <c r="E13" s="52">
        <v>33.5</v>
      </c>
      <c r="F13" s="52">
        <v>33.7</v>
      </c>
      <c r="G13" s="52">
        <v>33.9</v>
      </c>
      <c r="H13" s="52">
        <v>34.1</v>
      </c>
      <c r="I13" s="52">
        <v>34.3</v>
      </c>
      <c r="J13" s="52">
        <v>34.5</v>
      </c>
      <c r="K13" s="52">
        <v>34.6</v>
      </c>
      <c r="L13" s="52">
        <v>34.8</v>
      </c>
      <c r="M13" s="52">
        <v>35.1</v>
      </c>
      <c r="N13" s="57">
        <f aca="true" t="shared" si="0" ref="N13:N54">AVERAGE(B13:M13)</f>
        <v>33.958333333333336</v>
      </c>
      <c r="O13" s="58">
        <f>(N13-N12)/N12</f>
        <v>0.06396866840731062</v>
      </c>
      <c r="P13" s="57">
        <f>O13*100</f>
        <v>6.396866840731062</v>
      </c>
    </row>
    <row r="14" spans="1:16" ht="12.75">
      <c r="A14" s="51">
        <v>1971</v>
      </c>
      <c r="B14" s="52">
        <v>35.2</v>
      </c>
      <c r="C14" s="52">
        <v>35.4</v>
      </c>
      <c r="D14" s="52">
        <v>35.6</v>
      </c>
      <c r="E14" s="52">
        <v>35.8</v>
      </c>
      <c r="F14" s="52">
        <v>36</v>
      </c>
      <c r="G14" s="52">
        <v>36.2</v>
      </c>
      <c r="H14" s="52">
        <v>36.4</v>
      </c>
      <c r="I14" s="52">
        <v>36.5</v>
      </c>
      <c r="J14" s="52">
        <v>36.7</v>
      </c>
      <c r="K14" s="52">
        <v>36.5</v>
      </c>
      <c r="L14" s="52">
        <v>36.6</v>
      </c>
      <c r="M14" s="52">
        <v>36.7</v>
      </c>
      <c r="N14" s="57">
        <f t="shared" si="0"/>
        <v>36.13333333333333</v>
      </c>
      <c r="O14" s="58">
        <f aca="true" t="shared" si="1" ref="O14:O54">(N14-N13)/N13</f>
        <v>0.06404907975460114</v>
      </c>
      <c r="P14" s="57">
        <f aca="true" t="shared" si="2" ref="P14:P54">O14*100</f>
        <v>6.404907975460114</v>
      </c>
    </row>
    <row r="15" spans="1:16" ht="12.75">
      <c r="A15" s="51">
        <v>1972</v>
      </c>
      <c r="B15" s="52">
        <v>36.8</v>
      </c>
      <c r="C15" s="52">
        <v>36.9</v>
      </c>
      <c r="D15" s="52">
        <v>37</v>
      </c>
      <c r="E15" s="52">
        <v>37.1</v>
      </c>
      <c r="F15" s="52">
        <v>37.2</v>
      </c>
      <c r="G15" s="52">
        <v>37.3</v>
      </c>
      <c r="H15" s="52">
        <v>37.3</v>
      </c>
      <c r="I15" s="52">
        <v>37.4</v>
      </c>
      <c r="J15" s="52">
        <v>37.4</v>
      </c>
      <c r="K15" s="52">
        <v>37.8</v>
      </c>
      <c r="L15" s="52">
        <v>37.8</v>
      </c>
      <c r="M15" s="52">
        <v>37.9</v>
      </c>
      <c r="N15" s="57">
        <f t="shared" si="0"/>
        <v>37.324999999999996</v>
      </c>
      <c r="O15" s="58">
        <f t="shared" si="1"/>
        <v>0.032979704797047864</v>
      </c>
      <c r="P15" s="57">
        <f t="shared" si="2"/>
        <v>3.2979704797047864</v>
      </c>
    </row>
    <row r="16" spans="1:16" ht="12.75">
      <c r="A16" s="51">
        <v>1973</v>
      </c>
      <c r="B16" s="52">
        <v>38</v>
      </c>
      <c r="C16" s="52">
        <v>38.1</v>
      </c>
      <c r="D16" s="52">
        <v>38.2</v>
      </c>
      <c r="E16" s="52">
        <v>38.3</v>
      </c>
      <c r="F16" s="52">
        <v>38.5</v>
      </c>
      <c r="G16" s="52">
        <v>38.6</v>
      </c>
      <c r="H16" s="52">
        <v>38.6</v>
      </c>
      <c r="I16" s="52">
        <v>38.7</v>
      </c>
      <c r="J16" s="52">
        <v>38.9</v>
      </c>
      <c r="K16" s="52">
        <v>39.6</v>
      </c>
      <c r="L16" s="52">
        <v>39.7</v>
      </c>
      <c r="M16" s="52">
        <v>39.9</v>
      </c>
      <c r="N16" s="57">
        <f t="shared" si="0"/>
        <v>38.75833333333333</v>
      </c>
      <c r="O16" s="58">
        <f t="shared" si="1"/>
        <v>0.03840142889037742</v>
      </c>
      <c r="P16" s="57">
        <f t="shared" si="2"/>
        <v>3.840142889037742</v>
      </c>
    </row>
    <row r="17" spans="1:16" ht="12.75">
      <c r="A17" s="51">
        <v>1974</v>
      </c>
      <c r="B17" s="52">
        <v>40.1</v>
      </c>
      <c r="C17" s="52">
        <v>40.3</v>
      </c>
      <c r="D17" s="52">
        <v>40.7</v>
      </c>
      <c r="E17" s="52">
        <v>41</v>
      </c>
      <c r="F17" s="52">
        <v>41.4</v>
      </c>
      <c r="G17" s="52">
        <v>42.1</v>
      </c>
      <c r="H17" s="52">
        <v>42.6</v>
      </c>
      <c r="I17" s="52">
        <v>43.2</v>
      </c>
      <c r="J17" s="52">
        <v>43.7</v>
      </c>
      <c r="K17" s="52">
        <v>44.1</v>
      </c>
      <c r="L17" s="52">
        <v>44.4</v>
      </c>
      <c r="M17" s="52">
        <v>44.8</v>
      </c>
      <c r="N17" s="57">
        <f t="shared" si="0"/>
        <v>42.36666666666667</v>
      </c>
      <c r="O17" s="58">
        <f t="shared" si="1"/>
        <v>0.09309825843904539</v>
      </c>
      <c r="P17" s="57">
        <f t="shared" si="2"/>
        <v>9.30982584390454</v>
      </c>
    </row>
    <row r="18" spans="1:16" ht="12.75">
      <c r="A18" s="51">
        <v>1975</v>
      </c>
      <c r="B18" s="52">
        <v>45.3</v>
      </c>
      <c r="C18" s="52">
        <v>45.8</v>
      </c>
      <c r="D18" s="52">
        <v>46.3</v>
      </c>
      <c r="E18" s="52">
        <v>46.7</v>
      </c>
      <c r="F18" s="52">
        <v>47</v>
      </c>
      <c r="G18" s="52">
        <v>47.4</v>
      </c>
      <c r="H18" s="52">
        <v>47.8</v>
      </c>
      <c r="I18" s="52">
        <v>48.1</v>
      </c>
      <c r="J18" s="52">
        <v>48.5</v>
      </c>
      <c r="K18" s="52">
        <v>48.9</v>
      </c>
      <c r="L18" s="52">
        <v>48.8</v>
      </c>
      <c r="M18" s="52">
        <v>49.3</v>
      </c>
      <c r="N18" s="57">
        <f t="shared" si="0"/>
        <v>47.49166666666665</v>
      </c>
      <c r="O18" s="58">
        <f t="shared" si="1"/>
        <v>0.12096774193548353</v>
      </c>
      <c r="P18" s="57">
        <f t="shared" si="2"/>
        <v>12.096774193548352</v>
      </c>
    </row>
    <row r="19" spans="1:16" ht="12.75">
      <c r="A19" s="51">
        <v>1976</v>
      </c>
      <c r="B19" s="52">
        <v>49.7</v>
      </c>
      <c r="C19" s="52">
        <v>50.2</v>
      </c>
      <c r="D19" s="52">
        <v>50.7</v>
      </c>
      <c r="E19" s="52">
        <v>51</v>
      </c>
      <c r="F19" s="52">
        <v>51.4</v>
      </c>
      <c r="G19" s="52">
        <v>51.8</v>
      </c>
      <c r="H19" s="52">
        <v>52.3</v>
      </c>
      <c r="I19" s="52">
        <v>52.6</v>
      </c>
      <c r="J19" s="52">
        <v>53</v>
      </c>
      <c r="K19" s="52">
        <v>53.2</v>
      </c>
      <c r="L19" s="52">
        <v>53.9</v>
      </c>
      <c r="M19" s="52">
        <v>54.2</v>
      </c>
      <c r="N19" s="57">
        <f t="shared" si="0"/>
        <v>52.00000000000001</v>
      </c>
      <c r="O19" s="58">
        <f t="shared" si="1"/>
        <v>0.09492893490086027</v>
      </c>
      <c r="P19" s="57">
        <f t="shared" si="2"/>
        <v>9.492893490086027</v>
      </c>
    </row>
    <row r="20" spans="1:16" ht="12.75">
      <c r="A20" s="51">
        <v>1977</v>
      </c>
      <c r="B20" s="52">
        <v>54.6</v>
      </c>
      <c r="C20" s="52">
        <v>54.9</v>
      </c>
      <c r="D20" s="52">
        <v>55.5</v>
      </c>
      <c r="E20" s="52">
        <v>56</v>
      </c>
      <c r="F20" s="52">
        <v>56.5</v>
      </c>
      <c r="G20" s="52">
        <v>57</v>
      </c>
      <c r="H20" s="52">
        <v>57.3</v>
      </c>
      <c r="I20" s="52">
        <v>57.7</v>
      </c>
      <c r="J20" s="52">
        <v>58.2</v>
      </c>
      <c r="K20" s="52">
        <v>58.4</v>
      </c>
      <c r="L20" s="52">
        <v>58.6</v>
      </c>
      <c r="M20" s="52">
        <v>59</v>
      </c>
      <c r="N20" s="57">
        <f t="shared" si="0"/>
        <v>56.975</v>
      </c>
      <c r="O20" s="58">
        <f t="shared" si="1"/>
        <v>0.0956730769230768</v>
      </c>
      <c r="P20" s="57">
        <f t="shared" si="2"/>
        <v>9.567307692307681</v>
      </c>
    </row>
    <row r="21" spans="1:16" ht="12.75">
      <c r="A21" s="51">
        <v>1978</v>
      </c>
      <c r="B21" s="52">
        <v>59.3</v>
      </c>
      <c r="C21" s="52">
        <v>59.9</v>
      </c>
      <c r="D21" s="52">
        <v>60.2</v>
      </c>
      <c r="E21" s="52">
        <v>60.7</v>
      </c>
      <c r="F21" s="52">
        <v>61.1</v>
      </c>
      <c r="G21" s="52">
        <v>61.5</v>
      </c>
      <c r="H21" s="52">
        <v>61.9</v>
      </c>
      <c r="I21" s="52">
        <v>62.4</v>
      </c>
      <c r="J21" s="52">
        <v>62.8</v>
      </c>
      <c r="K21" s="52">
        <v>63.3</v>
      </c>
      <c r="L21" s="52">
        <v>63.8</v>
      </c>
      <c r="M21" s="52">
        <v>64.1</v>
      </c>
      <c r="N21" s="57">
        <f t="shared" si="0"/>
        <v>61.74999999999999</v>
      </c>
      <c r="O21" s="58">
        <f t="shared" si="1"/>
        <v>0.08380868802106171</v>
      </c>
      <c r="P21" s="57">
        <f t="shared" si="2"/>
        <v>8.380868802106171</v>
      </c>
    </row>
    <row r="22" spans="1:16" ht="12.75">
      <c r="A22" s="51">
        <v>1979</v>
      </c>
      <c r="B22" s="52">
        <v>64.8</v>
      </c>
      <c r="C22" s="52">
        <v>65.2</v>
      </c>
      <c r="D22" s="52">
        <v>65.7</v>
      </c>
      <c r="E22" s="52">
        <v>66.1</v>
      </c>
      <c r="F22" s="52">
        <v>66.6</v>
      </c>
      <c r="G22" s="52">
        <v>67.1</v>
      </c>
      <c r="H22" s="52">
        <v>67.7</v>
      </c>
      <c r="I22" s="52">
        <v>68.2</v>
      </c>
      <c r="J22" s="52">
        <v>68.7</v>
      </c>
      <c r="K22" s="52">
        <v>69.2</v>
      </c>
      <c r="L22" s="52">
        <v>69.8</v>
      </c>
      <c r="M22" s="52">
        <v>70.6</v>
      </c>
      <c r="N22" s="57">
        <f t="shared" si="0"/>
        <v>67.47500000000001</v>
      </c>
      <c r="O22" s="58">
        <f t="shared" si="1"/>
        <v>0.09271255060728771</v>
      </c>
      <c r="P22" s="57">
        <f t="shared" si="2"/>
        <v>9.271255060728771</v>
      </c>
    </row>
    <row r="23" spans="1:16" ht="12.75">
      <c r="A23" s="51">
        <v>1980</v>
      </c>
      <c r="B23" s="52">
        <v>71.4</v>
      </c>
      <c r="C23" s="52">
        <v>72.3</v>
      </c>
      <c r="D23" s="52">
        <v>73</v>
      </c>
      <c r="E23" s="52">
        <v>73.6</v>
      </c>
      <c r="F23" s="52">
        <v>74.2</v>
      </c>
      <c r="G23" s="52">
        <v>74.7</v>
      </c>
      <c r="H23" s="52">
        <v>75.2</v>
      </c>
      <c r="I23" s="52">
        <v>75.6</v>
      </c>
      <c r="J23" s="52">
        <v>76.3</v>
      </c>
      <c r="K23" s="52">
        <v>76.9</v>
      </c>
      <c r="L23" s="52">
        <v>77.3</v>
      </c>
      <c r="M23" s="52">
        <v>77.8</v>
      </c>
      <c r="N23" s="57">
        <f t="shared" si="0"/>
        <v>74.85833333333332</v>
      </c>
      <c r="O23" s="58">
        <f t="shared" si="1"/>
        <v>0.10942324317648477</v>
      </c>
      <c r="P23" s="57">
        <f t="shared" si="2"/>
        <v>10.942324317648477</v>
      </c>
    </row>
    <row r="24" spans="1:16" ht="12.75">
      <c r="A24" s="51">
        <v>1981</v>
      </c>
      <c r="B24" s="52">
        <v>78.6</v>
      </c>
      <c r="C24" s="52">
        <v>79.2</v>
      </c>
      <c r="D24" s="52">
        <v>79.9</v>
      </c>
      <c r="E24" s="52">
        <v>80.7</v>
      </c>
      <c r="F24" s="52">
        <v>81.4</v>
      </c>
      <c r="G24" s="52">
        <v>82.3</v>
      </c>
      <c r="H24" s="52">
        <v>83.4</v>
      </c>
      <c r="I24" s="52">
        <v>84.3</v>
      </c>
      <c r="J24" s="52">
        <v>85.1</v>
      </c>
      <c r="K24" s="52">
        <v>85.9</v>
      </c>
      <c r="L24" s="52">
        <v>86.8</v>
      </c>
      <c r="M24" s="52">
        <v>87.5</v>
      </c>
      <c r="N24" s="57">
        <f t="shared" si="0"/>
        <v>82.925</v>
      </c>
      <c r="O24" s="58">
        <f t="shared" si="1"/>
        <v>0.10775910052321067</v>
      </c>
      <c r="P24" s="57">
        <f t="shared" si="2"/>
        <v>10.775910052321066</v>
      </c>
    </row>
    <row r="25" spans="1:16" ht="12.75">
      <c r="A25" s="51">
        <v>1982</v>
      </c>
      <c r="B25" s="52">
        <v>88.2</v>
      </c>
      <c r="C25" s="52">
        <v>88.8</v>
      </c>
      <c r="D25" s="52">
        <v>89.6</v>
      </c>
      <c r="E25" s="52">
        <v>90.5</v>
      </c>
      <c r="F25" s="52">
        <v>91.3</v>
      </c>
      <c r="G25" s="52">
        <v>92.2</v>
      </c>
      <c r="H25" s="52">
        <v>93</v>
      </c>
      <c r="I25" s="52">
        <v>93.9</v>
      </c>
      <c r="J25" s="52">
        <v>94.7</v>
      </c>
      <c r="K25" s="52">
        <v>95.5</v>
      </c>
      <c r="L25" s="52">
        <v>96.5</v>
      </c>
      <c r="M25" s="52">
        <v>97.2</v>
      </c>
      <c r="N25" s="57">
        <f t="shared" si="0"/>
        <v>92.61666666666667</v>
      </c>
      <c r="O25" s="58">
        <f t="shared" si="1"/>
        <v>0.1168726761129536</v>
      </c>
      <c r="P25" s="57">
        <f t="shared" si="2"/>
        <v>11.68726761129536</v>
      </c>
    </row>
    <row r="26" spans="1:16" ht="12.75">
      <c r="A26" s="51">
        <v>1983</v>
      </c>
      <c r="B26" s="52">
        <v>97.9</v>
      </c>
      <c r="C26" s="52">
        <v>98.8</v>
      </c>
      <c r="D26" s="52">
        <v>99</v>
      </c>
      <c r="E26" s="52">
        <v>99.4</v>
      </c>
      <c r="F26" s="52">
        <v>99.9</v>
      </c>
      <c r="G26" s="52">
        <v>100.4</v>
      </c>
      <c r="H26" s="52">
        <v>100.8</v>
      </c>
      <c r="I26" s="52">
        <v>101.4</v>
      </c>
      <c r="J26" s="52">
        <v>101.8</v>
      </c>
      <c r="K26" s="52">
        <v>102.3</v>
      </c>
      <c r="L26" s="52">
        <v>102.8</v>
      </c>
      <c r="M26" s="52">
        <v>103.4</v>
      </c>
      <c r="N26" s="57">
        <f t="shared" si="0"/>
        <v>100.65833333333332</v>
      </c>
      <c r="O26" s="58">
        <f t="shared" si="1"/>
        <v>0.08682742486953365</v>
      </c>
      <c r="P26" s="57">
        <f t="shared" si="2"/>
        <v>8.682742486953366</v>
      </c>
    </row>
    <row r="27" spans="1:16" ht="12.75">
      <c r="A27" s="51">
        <v>1984</v>
      </c>
      <c r="B27" s="52">
        <v>104</v>
      </c>
      <c r="C27" s="52">
        <v>105</v>
      </c>
      <c r="D27" s="52">
        <v>105.2</v>
      </c>
      <c r="E27" s="52">
        <v>105.8</v>
      </c>
      <c r="F27" s="52">
        <v>106.2</v>
      </c>
      <c r="G27" s="52">
        <v>106.7</v>
      </c>
      <c r="H27" s="52">
        <v>107.2</v>
      </c>
      <c r="I27" s="52">
        <v>107.7</v>
      </c>
      <c r="J27" s="52">
        <v>108.1</v>
      </c>
      <c r="K27" s="52">
        <v>108.7</v>
      </c>
      <c r="L27" s="52">
        <v>109.3</v>
      </c>
      <c r="M27" s="52">
        <v>109.8</v>
      </c>
      <c r="N27" s="57">
        <f t="shared" si="0"/>
        <v>106.97500000000001</v>
      </c>
      <c r="O27" s="58">
        <f t="shared" si="1"/>
        <v>0.06275353920026518</v>
      </c>
      <c r="P27" s="57">
        <f t="shared" si="2"/>
        <v>6.275353920026518</v>
      </c>
    </row>
    <row r="28" spans="1:16" ht="12.75">
      <c r="A28" s="51">
        <v>1985</v>
      </c>
      <c r="B28" s="52">
        <v>110.2</v>
      </c>
      <c r="C28" s="52">
        <v>110.8</v>
      </c>
      <c r="D28" s="52">
        <v>111.4</v>
      </c>
      <c r="E28" s="52">
        <v>112</v>
      </c>
      <c r="F28" s="52">
        <v>112.6</v>
      </c>
      <c r="G28" s="52">
        <v>113.3</v>
      </c>
      <c r="H28" s="52">
        <v>113.9</v>
      </c>
      <c r="I28" s="52">
        <v>114.6</v>
      </c>
      <c r="J28" s="52">
        <v>115.2</v>
      </c>
      <c r="K28" s="52">
        <v>115.8</v>
      </c>
      <c r="L28" s="52">
        <v>116.5</v>
      </c>
      <c r="M28" s="52">
        <v>117.1</v>
      </c>
      <c r="N28" s="57">
        <f t="shared" si="0"/>
        <v>113.61666666666666</v>
      </c>
      <c r="O28" s="58">
        <f t="shared" si="1"/>
        <v>0.06208615720183829</v>
      </c>
      <c r="P28" s="57">
        <f t="shared" si="2"/>
        <v>6.208615720183829</v>
      </c>
    </row>
    <row r="29" spans="1:16" ht="12.75">
      <c r="A29" s="51">
        <v>1986</v>
      </c>
      <c r="B29" s="52">
        <v>118</v>
      </c>
      <c r="C29" s="52">
        <v>118.8</v>
      </c>
      <c r="D29" s="52">
        <v>119.7</v>
      </c>
      <c r="E29" s="52">
        <v>120.4</v>
      </c>
      <c r="F29" s="52">
        <v>121.2</v>
      </c>
      <c r="G29" s="52">
        <v>121.8</v>
      </c>
      <c r="H29" s="52">
        <v>122.5</v>
      </c>
      <c r="I29" s="52">
        <v>123.2</v>
      </c>
      <c r="J29" s="52">
        <v>124</v>
      </c>
      <c r="K29" s="52">
        <v>124.7</v>
      </c>
      <c r="L29" s="52">
        <v>125.5</v>
      </c>
      <c r="M29" s="52">
        <v>126.2</v>
      </c>
      <c r="N29" s="57">
        <f t="shared" si="0"/>
        <v>122.16666666666667</v>
      </c>
      <c r="O29" s="58">
        <f t="shared" si="1"/>
        <v>0.075253043860936</v>
      </c>
      <c r="P29" s="57">
        <f t="shared" si="2"/>
        <v>7.525304386093599</v>
      </c>
    </row>
    <row r="30" spans="1:16" ht="12.75">
      <c r="A30" s="51">
        <v>1987</v>
      </c>
      <c r="B30" s="52">
        <v>126.7</v>
      </c>
      <c r="C30" s="52">
        <v>127.2</v>
      </c>
      <c r="D30" s="52">
        <v>127.8</v>
      </c>
      <c r="E30" s="52">
        <v>128.6</v>
      </c>
      <c r="F30" s="52">
        <v>129.2</v>
      </c>
      <c r="G30" s="52">
        <v>130</v>
      </c>
      <c r="H30" s="52">
        <v>130.6</v>
      </c>
      <c r="I30" s="52">
        <v>131.2</v>
      </c>
      <c r="J30" s="52">
        <v>131.9</v>
      </c>
      <c r="K30" s="52">
        <v>132.4</v>
      </c>
      <c r="L30" s="52">
        <v>133</v>
      </c>
      <c r="M30" s="52">
        <v>133.5</v>
      </c>
      <c r="N30" s="57">
        <f t="shared" si="0"/>
        <v>130.175</v>
      </c>
      <c r="O30" s="58">
        <f t="shared" si="1"/>
        <v>0.06555252387448846</v>
      </c>
      <c r="P30" s="57">
        <f t="shared" si="2"/>
        <v>6.555252387448846</v>
      </c>
    </row>
    <row r="31" spans="1:16" ht="12.75">
      <c r="A31" s="51">
        <v>1988</v>
      </c>
      <c r="B31" s="52">
        <v>134.4</v>
      </c>
      <c r="C31" s="52">
        <v>135.2</v>
      </c>
      <c r="D31" s="52">
        <v>135.8</v>
      </c>
      <c r="E31" s="52">
        <v>136.7</v>
      </c>
      <c r="F31" s="52">
        <v>137.6</v>
      </c>
      <c r="G31" s="52">
        <v>138.3</v>
      </c>
      <c r="H31" s="52">
        <v>139.1</v>
      </c>
      <c r="I31" s="52">
        <v>139.8</v>
      </c>
      <c r="J31" s="52">
        <v>140.5</v>
      </c>
      <c r="K31" s="52">
        <v>141.4</v>
      </c>
      <c r="L31" s="52">
        <v>142</v>
      </c>
      <c r="M31" s="52">
        <v>142.7</v>
      </c>
      <c r="N31" s="57">
        <f t="shared" si="0"/>
        <v>138.62500000000003</v>
      </c>
      <c r="O31" s="58">
        <f t="shared" si="1"/>
        <v>0.06491261763011344</v>
      </c>
      <c r="P31" s="57">
        <f t="shared" si="2"/>
        <v>6.491261763011344</v>
      </c>
    </row>
    <row r="32" spans="1:16" ht="12.75">
      <c r="A32" s="51">
        <v>1989</v>
      </c>
      <c r="B32" s="52">
        <v>143.8</v>
      </c>
      <c r="C32" s="52">
        <v>144.9</v>
      </c>
      <c r="D32" s="52">
        <v>145.8</v>
      </c>
      <c r="E32" s="52">
        <v>146.6</v>
      </c>
      <c r="F32" s="52">
        <v>147.5</v>
      </c>
      <c r="G32" s="52">
        <v>148.6</v>
      </c>
      <c r="H32" s="52">
        <v>149.6</v>
      </c>
      <c r="I32" s="52">
        <v>150.6</v>
      </c>
      <c r="J32" s="52">
        <v>151.8</v>
      </c>
      <c r="K32" s="52">
        <v>152.8</v>
      </c>
      <c r="L32" s="52">
        <v>154.1</v>
      </c>
      <c r="M32" s="52">
        <v>154.9</v>
      </c>
      <c r="N32" s="57">
        <f t="shared" si="0"/>
        <v>149.24999999999997</v>
      </c>
      <c r="O32" s="58">
        <f t="shared" si="1"/>
        <v>0.07664562669071193</v>
      </c>
      <c r="P32" s="57">
        <f t="shared" si="2"/>
        <v>7.664562669071192</v>
      </c>
    </row>
    <row r="33" spans="1:16" ht="12.75">
      <c r="A33" s="51">
        <v>1990</v>
      </c>
      <c r="B33" s="52">
        <v>156</v>
      </c>
      <c r="C33" s="52">
        <v>157.1</v>
      </c>
      <c r="D33" s="52">
        <v>158.3</v>
      </c>
      <c r="E33" s="52">
        <v>159.6</v>
      </c>
      <c r="F33" s="52">
        <v>160.8</v>
      </c>
      <c r="G33" s="52">
        <v>162</v>
      </c>
      <c r="H33" s="52">
        <v>163.4</v>
      </c>
      <c r="I33" s="52">
        <v>164.8</v>
      </c>
      <c r="J33" s="52">
        <v>165.9</v>
      </c>
      <c r="K33" s="52">
        <v>167.3</v>
      </c>
      <c r="L33" s="52">
        <v>168.7</v>
      </c>
      <c r="M33" s="52">
        <v>169.8</v>
      </c>
      <c r="N33" s="57">
        <f t="shared" si="0"/>
        <v>162.80833333333334</v>
      </c>
      <c r="O33" s="58">
        <f t="shared" si="1"/>
        <v>0.09084310441094384</v>
      </c>
      <c r="P33" s="57">
        <f t="shared" si="2"/>
        <v>9.084310441094384</v>
      </c>
    </row>
    <row r="34" spans="1:16" ht="12.75">
      <c r="A34" s="51">
        <v>1991</v>
      </c>
      <c r="B34" s="52">
        <v>171</v>
      </c>
      <c r="C34" s="52">
        <v>172.1</v>
      </c>
      <c r="D34" s="52">
        <v>173.2</v>
      </c>
      <c r="E34" s="52">
        <v>174.3</v>
      </c>
      <c r="F34" s="52">
        <v>175.2</v>
      </c>
      <c r="G34" s="52">
        <v>176.4</v>
      </c>
      <c r="H34" s="52">
        <v>177.4</v>
      </c>
      <c r="I34" s="52">
        <v>178.8</v>
      </c>
      <c r="J34" s="52">
        <v>179.9</v>
      </c>
      <c r="K34" s="52">
        <v>180.9</v>
      </c>
      <c r="L34" s="52">
        <v>181.9</v>
      </c>
      <c r="M34" s="52">
        <v>183.1</v>
      </c>
      <c r="N34" s="57">
        <f t="shared" si="0"/>
        <v>177.01666666666668</v>
      </c>
      <c r="O34" s="58">
        <f t="shared" si="1"/>
        <v>0.08727030762143631</v>
      </c>
      <c r="P34" s="57">
        <f t="shared" si="2"/>
        <v>8.727030762143631</v>
      </c>
    </row>
    <row r="35" spans="1:16" ht="12.75">
      <c r="A35" s="51">
        <v>1992</v>
      </c>
      <c r="B35" s="52">
        <v>184.3</v>
      </c>
      <c r="C35" s="52">
        <v>185.6</v>
      </c>
      <c r="D35" s="52">
        <v>186.8</v>
      </c>
      <c r="E35" s="52">
        <v>187.9</v>
      </c>
      <c r="F35" s="52">
        <v>188.7</v>
      </c>
      <c r="G35" s="52">
        <v>189.6</v>
      </c>
      <c r="H35" s="52">
        <v>190.6</v>
      </c>
      <c r="I35" s="52">
        <v>191.5</v>
      </c>
      <c r="J35" s="52">
        <v>192.4</v>
      </c>
      <c r="K35" s="52">
        <v>193.5</v>
      </c>
      <c r="L35" s="52">
        <v>194.5</v>
      </c>
      <c r="M35" s="52">
        <v>195.3</v>
      </c>
      <c r="N35" s="57">
        <f t="shared" si="0"/>
        <v>190.0583333333333</v>
      </c>
      <c r="O35" s="58">
        <f t="shared" si="1"/>
        <v>0.07367479521702266</v>
      </c>
      <c r="P35" s="57">
        <f t="shared" si="2"/>
        <v>7.367479521702267</v>
      </c>
    </row>
    <row r="36" spans="1:16" ht="12.75">
      <c r="A36" s="51">
        <v>1993</v>
      </c>
      <c r="B36" s="52">
        <v>196.4</v>
      </c>
      <c r="C36" s="52">
        <v>197.4</v>
      </c>
      <c r="D36" s="52">
        <v>198.1</v>
      </c>
      <c r="E36" s="52">
        <v>199.1</v>
      </c>
      <c r="F36" s="52">
        <v>200.5</v>
      </c>
      <c r="G36" s="52">
        <v>201.3</v>
      </c>
      <c r="H36" s="52">
        <v>202.2</v>
      </c>
      <c r="I36" s="52">
        <v>202.8</v>
      </c>
      <c r="J36" s="52">
        <v>203.6</v>
      </c>
      <c r="K36" s="52">
        <v>204.5</v>
      </c>
      <c r="L36" s="52">
        <v>205.1</v>
      </c>
      <c r="M36" s="52">
        <v>205.8</v>
      </c>
      <c r="N36" s="57">
        <f t="shared" si="0"/>
        <v>201.4</v>
      </c>
      <c r="O36" s="58">
        <f t="shared" si="1"/>
        <v>0.05967466128820116</v>
      </c>
      <c r="P36" s="57">
        <f t="shared" si="2"/>
        <v>5.967466128820116</v>
      </c>
    </row>
    <row r="37" spans="1:16" ht="12.75">
      <c r="A37" s="51">
        <v>1994</v>
      </c>
      <c r="B37" s="52">
        <v>206.4</v>
      </c>
      <c r="C37" s="52">
        <v>207.2</v>
      </c>
      <c r="D37" s="52">
        <v>207.9</v>
      </c>
      <c r="E37" s="52">
        <v>209</v>
      </c>
      <c r="F37" s="52">
        <v>209.7</v>
      </c>
      <c r="G37" s="52">
        <v>210.5</v>
      </c>
      <c r="H37" s="52">
        <v>211.3</v>
      </c>
      <c r="I37" s="52">
        <v>212.2</v>
      </c>
      <c r="J37" s="52">
        <v>213.1</v>
      </c>
      <c r="K37" s="52">
        <v>214.1</v>
      </c>
      <c r="L37" s="52">
        <v>215</v>
      </c>
      <c r="M37" s="52">
        <v>215.9</v>
      </c>
      <c r="N37" s="57">
        <f t="shared" si="0"/>
        <v>211.025</v>
      </c>
      <c r="O37" s="58">
        <f t="shared" si="1"/>
        <v>0.04779046673286991</v>
      </c>
      <c r="P37" s="57">
        <f t="shared" si="2"/>
        <v>4.779046673286991</v>
      </c>
    </row>
    <row r="38" spans="1:16" ht="12.75">
      <c r="A38" s="51">
        <v>1995</v>
      </c>
      <c r="B38" s="52">
        <v>216.6</v>
      </c>
      <c r="C38" s="52">
        <v>217.4</v>
      </c>
      <c r="D38" s="52">
        <v>218.1</v>
      </c>
      <c r="E38" s="52">
        <v>218.6</v>
      </c>
      <c r="F38" s="52">
        <v>219.2</v>
      </c>
      <c r="G38" s="52">
        <v>219.9</v>
      </c>
      <c r="H38" s="52">
        <v>220.6</v>
      </c>
      <c r="I38" s="52">
        <v>221.6</v>
      </c>
      <c r="J38" s="52">
        <v>222.4</v>
      </c>
      <c r="K38" s="52">
        <v>223</v>
      </c>
      <c r="L38" s="52">
        <v>223.7</v>
      </c>
      <c r="M38" s="52">
        <v>224.3</v>
      </c>
      <c r="N38" s="57">
        <f t="shared" si="0"/>
        <v>220.45000000000002</v>
      </c>
      <c r="O38" s="58">
        <f t="shared" si="1"/>
        <v>0.04466295462622917</v>
      </c>
      <c r="P38" s="57">
        <f t="shared" si="2"/>
        <v>4.466295462622917</v>
      </c>
    </row>
    <row r="39" spans="1:16" ht="12.75">
      <c r="A39" s="51">
        <v>1996</v>
      </c>
      <c r="B39" s="52">
        <v>225.2</v>
      </c>
      <c r="C39" s="52">
        <v>225.7</v>
      </c>
      <c r="D39" s="52">
        <v>226.2</v>
      </c>
      <c r="E39" s="52">
        <v>226.8</v>
      </c>
      <c r="F39" s="52">
        <v>227.4</v>
      </c>
      <c r="G39" s="52">
        <v>228</v>
      </c>
      <c r="H39" s="52">
        <v>228.6</v>
      </c>
      <c r="I39" s="52">
        <v>229.1</v>
      </c>
      <c r="J39" s="52">
        <v>229.7</v>
      </c>
      <c r="K39" s="52">
        <v>230.3</v>
      </c>
      <c r="L39" s="52">
        <v>231</v>
      </c>
      <c r="M39" s="52">
        <v>231.2</v>
      </c>
      <c r="N39" s="57">
        <f t="shared" si="0"/>
        <v>228.26666666666665</v>
      </c>
      <c r="O39" s="58">
        <f t="shared" si="1"/>
        <v>0.0354577757616994</v>
      </c>
      <c r="P39" s="57">
        <f t="shared" si="2"/>
        <v>3.5457775761699404</v>
      </c>
    </row>
    <row r="40" spans="1:16" ht="12.75">
      <c r="A40" s="51">
        <v>1997</v>
      </c>
      <c r="B40" s="52">
        <v>231.8</v>
      </c>
      <c r="C40" s="52">
        <v>232.2</v>
      </c>
      <c r="D40" s="52">
        <v>233</v>
      </c>
      <c r="E40" s="52">
        <v>233.5</v>
      </c>
      <c r="F40" s="52">
        <v>234.1</v>
      </c>
      <c r="G40" s="52">
        <v>234.4</v>
      </c>
      <c r="H40" s="52">
        <v>234.7</v>
      </c>
      <c r="I40" s="52">
        <v>235.1</v>
      </c>
      <c r="J40" s="52">
        <v>235.5</v>
      </c>
      <c r="K40" s="52">
        <v>236.1</v>
      </c>
      <c r="L40" s="52">
        <v>236.9</v>
      </c>
      <c r="M40" s="52">
        <v>237.8</v>
      </c>
      <c r="N40" s="57">
        <f t="shared" si="0"/>
        <v>234.5916666666667</v>
      </c>
      <c r="O40" s="58">
        <f t="shared" si="1"/>
        <v>0.027708820093458146</v>
      </c>
      <c r="P40" s="57">
        <f t="shared" si="2"/>
        <v>2.7708820093458146</v>
      </c>
    </row>
    <row r="41" spans="1:16" ht="12.75">
      <c r="A41" s="51">
        <v>1998</v>
      </c>
      <c r="B41" s="52">
        <v>238.1</v>
      </c>
      <c r="C41" s="52">
        <v>238.8</v>
      </c>
      <c r="D41" s="52">
        <v>239.4</v>
      </c>
      <c r="E41" s="52">
        <v>240.3</v>
      </c>
      <c r="F41" s="52">
        <v>241.2</v>
      </c>
      <c r="G41" s="52">
        <v>241.8</v>
      </c>
      <c r="H41" s="52">
        <v>242.5</v>
      </c>
      <c r="I41" s="52">
        <v>243.3</v>
      </c>
      <c r="J41" s="52">
        <v>244.1</v>
      </c>
      <c r="K41" s="52">
        <v>244.8</v>
      </c>
      <c r="L41" s="52">
        <v>245.3</v>
      </c>
      <c r="M41" s="52">
        <v>245.9</v>
      </c>
      <c r="N41" s="57">
        <f t="shared" si="0"/>
        <v>242.12500000000003</v>
      </c>
      <c r="O41" s="58">
        <f t="shared" si="1"/>
        <v>0.032112535966750726</v>
      </c>
      <c r="P41" s="57">
        <f t="shared" si="2"/>
        <v>3.2112535966750726</v>
      </c>
    </row>
    <row r="42" spans="1:16" ht="12.75">
      <c r="A42" s="51">
        <v>1999</v>
      </c>
      <c r="B42" s="52">
        <v>246.5</v>
      </c>
      <c r="C42" s="52">
        <v>247.3</v>
      </c>
      <c r="D42" s="52">
        <v>247.9</v>
      </c>
      <c r="E42" s="52">
        <v>248.7</v>
      </c>
      <c r="F42" s="52">
        <v>249.3</v>
      </c>
      <c r="G42" s="52">
        <v>250</v>
      </c>
      <c r="H42" s="52">
        <v>250.9</v>
      </c>
      <c r="I42" s="52">
        <v>251.7</v>
      </c>
      <c r="J42" s="52">
        <v>252.5</v>
      </c>
      <c r="K42" s="52">
        <v>253.1</v>
      </c>
      <c r="L42" s="52">
        <v>253.9</v>
      </c>
      <c r="M42" s="52">
        <v>254.9</v>
      </c>
      <c r="N42" s="57">
        <f t="shared" si="0"/>
        <v>250.55833333333337</v>
      </c>
      <c r="O42" s="58">
        <f t="shared" si="1"/>
        <v>0.03483049389089659</v>
      </c>
      <c r="P42" s="57">
        <f t="shared" si="2"/>
        <v>3.483049389089659</v>
      </c>
    </row>
    <row r="43" spans="1:16" ht="12.75">
      <c r="A43" s="51">
        <v>2000</v>
      </c>
      <c r="B43" s="52">
        <v>255.6</v>
      </c>
      <c r="C43" s="52">
        <v>256.5</v>
      </c>
      <c r="D43" s="52">
        <v>257.7</v>
      </c>
      <c r="E43" s="52">
        <v>258.4</v>
      </c>
      <c r="F43" s="52">
        <v>259.2</v>
      </c>
      <c r="G43" s="52">
        <v>260.3</v>
      </c>
      <c r="H43" s="52">
        <v>261.2</v>
      </c>
      <c r="I43" s="52">
        <v>262.4</v>
      </c>
      <c r="J43" s="52">
        <v>263.3</v>
      </c>
      <c r="K43" s="52">
        <v>264.1</v>
      </c>
      <c r="L43" s="52">
        <v>264.7</v>
      </c>
      <c r="M43" s="52">
        <v>265.6</v>
      </c>
      <c r="N43" s="57">
        <f t="shared" si="0"/>
        <v>260.74999999999994</v>
      </c>
      <c r="O43" s="58">
        <f t="shared" si="1"/>
        <v>0.040675823993081756</v>
      </c>
      <c r="P43" s="57">
        <f t="shared" si="2"/>
        <v>4.067582399308176</v>
      </c>
    </row>
    <row r="44" spans="1:16" ht="12.75">
      <c r="A44" s="51">
        <v>2001</v>
      </c>
      <c r="B44" s="52">
        <v>267.2</v>
      </c>
      <c r="C44" s="52">
        <v>268.3</v>
      </c>
      <c r="D44" s="52">
        <v>269.4</v>
      </c>
      <c r="E44" s="52">
        <v>270.4</v>
      </c>
      <c r="F44" s="52">
        <v>271.3</v>
      </c>
      <c r="G44" s="52">
        <v>272.4</v>
      </c>
      <c r="H44" s="52">
        <v>272.8</v>
      </c>
      <c r="I44" s="52">
        <v>274.3</v>
      </c>
      <c r="J44" s="52">
        <v>275.2</v>
      </c>
      <c r="K44" s="52">
        <v>276.3</v>
      </c>
      <c r="L44" s="52">
        <v>277.4</v>
      </c>
      <c r="M44" s="52">
        <v>278.2</v>
      </c>
      <c r="N44" s="57">
        <f t="shared" si="0"/>
        <v>272.76666666666665</v>
      </c>
      <c r="O44" s="58">
        <f t="shared" si="1"/>
        <v>0.0460850111856825</v>
      </c>
      <c r="P44" s="57">
        <f t="shared" si="2"/>
        <v>4.60850111856825</v>
      </c>
    </row>
    <row r="45" spans="1:16" ht="12.75">
      <c r="A45" s="51">
        <v>2002</v>
      </c>
      <c r="B45" s="52">
        <v>279.8</v>
      </c>
      <c r="C45" s="52">
        <v>280.4</v>
      </c>
      <c r="D45" s="52">
        <v>281.4</v>
      </c>
      <c r="E45" s="52">
        <v>282.7</v>
      </c>
      <c r="F45" s="52">
        <v>283.9</v>
      </c>
      <c r="G45" s="52">
        <v>284.6</v>
      </c>
      <c r="H45" s="52">
        <v>286.4</v>
      </c>
      <c r="I45" s="52">
        <v>287.2</v>
      </c>
      <c r="J45" s="52">
        <v>288.1</v>
      </c>
      <c r="K45" s="52">
        <v>289.8</v>
      </c>
      <c r="L45" s="52">
        <v>291.2</v>
      </c>
      <c r="M45" s="52">
        <v>292.1</v>
      </c>
      <c r="N45" s="57">
        <f t="shared" si="0"/>
        <v>285.63333333333327</v>
      </c>
      <c r="O45" s="58">
        <f t="shared" si="1"/>
        <v>0.04717096419406068</v>
      </c>
      <c r="P45" s="57">
        <f t="shared" si="2"/>
        <v>4.717096419406068</v>
      </c>
    </row>
    <row r="46" spans="1:16" ht="12.75">
      <c r="A46" s="51">
        <v>2003</v>
      </c>
      <c r="B46" s="52">
        <v>292.7</v>
      </c>
      <c r="C46" s="52">
        <v>293</v>
      </c>
      <c r="D46" s="52">
        <v>293.4</v>
      </c>
      <c r="E46" s="52">
        <v>294</v>
      </c>
      <c r="F46" s="52">
        <v>295.2</v>
      </c>
      <c r="G46" s="52">
        <v>296.1</v>
      </c>
      <c r="H46" s="52">
        <v>297.4</v>
      </c>
      <c r="I46" s="52">
        <v>298.3</v>
      </c>
      <c r="J46" s="52">
        <v>299.8</v>
      </c>
      <c r="K46" s="52">
        <v>300.4</v>
      </c>
      <c r="L46" s="52">
        <v>301.4</v>
      </c>
      <c r="M46" s="52">
        <v>303</v>
      </c>
      <c r="N46" s="57">
        <f t="shared" si="0"/>
        <v>297.0583333333334</v>
      </c>
      <c r="O46" s="58">
        <f t="shared" si="1"/>
        <v>0.03999883300268454</v>
      </c>
      <c r="P46" s="57">
        <f t="shared" si="2"/>
        <v>3.9998833002684537</v>
      </c>
    </row>
    <row r="47" spans="1:16" ht="12.75">
      <c r="A47" s="51">
        <v>2004</v>
      </c>
      <c r="B47" s="52">
        <v>303.8</v>
      </c>
      <c r="C47" s="52">
        <v>305.2</v>
      </c>
      <c r="D47" s="52">
        <v>306.5</v>
      </c>
      <c r="E47" s="52">
        <v>307.8</v>
      </c>
      <c r="F47" s="52">
        <v>308.6</v>
      </c>
      <c r="G47" s="52">
        <v>309.8</v>
      </c>
      <c r="H47" s="52">
        <v>310.8</v>
      </c>
      <c r="I47" s="52">
        <v>311.8</v>
      </c>
      <c r="J47" s="52">
        <v>312.9</v>
      </c>
      <c r="K47" s="52">
        <v>314</v>
      </c>
      <c r="L47" s="52">
        <v>314.7</v>
      </c>
      <c r="M47" s="52">
        <v>315.8</v>
      </c>
      <c r="N47" s="57">
        <f t="shared" si="0"/>
        <v>310.1416666666667</v>
      </c>
      <c r="O47" s="58">
        <f t="shared" si="1"/>
        <v>0.04404297696860879</v>
      </c>
      <c r="P47" s="57">
        <f t="shared" si="2"/>
        <v>4.404297696860879</v>
      </c>
    </row>
    <row r="48" spans="1:16" ht="12.75">
      <c r="A48" s="51">
        <v>2005</v>
      </c>
      <c r="B48" s="52">
        <v>316.9</v>
      </c>
      <c r="C48" s="52">
        <v>318.4</v>
      </c>
      <c r="D48" s="52">
        <v>319.7</v>
      </c>
      <c r="E48" s="52">
        <v>320.7</v>
      </c>
      <c r="F48" s="52">
        <v>321.8</v>
      </c>
      <c r="G48" s="52">
        <v>322.8</v>
      </c>
      <c r="H48" s="52">
        <v>324.1</v>
      </c>
      <c r="I48" s="52">
        <v>324.2</v>
      </c>
      <c r="J48" s="52">
        <v>325.3</v>
      </c>
      <c r="K48" s="52">
        <v>326.9</v>
      </c>
      <c r="L48" s="52">
        <v>328.7</v>
      </c>
      <c r="M48" s="52">
        <v>329.2</v>
      </c>
      <c r="N48" s="57">
        <f t="shared" si="0"/>
        <v>323.22499999999997</v>
      </c>
      <c r="O48" s="58">
        <f t="shared" si="1"/>
        <v>0.042185022973372135</v>
      </c>
      <c r="P48" s="57">
        <f t="shared" si="2"/>
        <v>4.2185022973372135</v>
      </c>
    </row>
    <row r="49" spans="1:16" ht="12.75">
      <c r="A49" s="51">
        <v>2006</v>
      </c>
      <c r="B49" s="52">
        <v>329.6</v>
      </c>
      <c r="C49" s="52">
        <v>331.2</v>
      </c>
      <c r="D49" s="52">
        <v>332.6</v>
      </c>
      <c r="E49" s="52">
        <v>333.8</v>
      </c>
      <c r="F49" s="52">
        <v>335</v>
      </c>
      <c r="G49" s="52">
        <v>336</v>
      </c>
      <c r="H49" s="52">
        <v>336.9</v>
      </c>
      <c r="I49" s="52">
        <v>338.1</v>
      </c>
      <c r="J49" s="52">
        <v>339.1</v>
      </c>
      <c r="K49" s="52">
        <v>340</v>
      </c>
      <c r="L49" s="52">
        <v>340.8</v>
      </c>
      <c r="M49" s="52">
        <v>341.2</v>
      </c>
      <c r="N49" s="57">
        <f t="shared" si="0"/>
        <v>336.19166666666666</v>
      </c>
      <c r="O49" s="58">
        <f t="shared" si="1"/>
        <v>0.040116533890221046</v>
      </c>
      <c r="P49" s="57">
        <f t="shared" si="2"/>
        <v>4.011653389022104</v>
      </c>
    </row>
    <row r="50" spans="1:16" ht="12.75">
      <c r="A50" s="51">
        <v>2007</v>
      </c>
      <c r="B50" s="50">
        <v>343.579</v>
      </c>
      <c r="C50" s="50">
        <v>345.35</v>
      </c>
      <c r="D50" s="50">
        <v>345.899</v>
      </c>
      <c r="E50" s="50">
        <v>347.32</v>
      </c>
      <c r="F50" s="50">
        <v>348.491</v>
      </c>
      <c r="G50" s="50">
        <v>349.513</v>
      </c>
      <c r="H50" s="50">
        <v>351.719</v>
      </c>
      <c r="I50" s="50">
        <v>353.376</v>
      </c>
      <c r="J50" s="50">
        <v>354.531</v>
      </c>
      <c r="K50" s="50">
        <v>356.343</v>
      </c>
      <c r="L50" s="50">
        <v>357.75</v>
      </c>
      <c r="M50" s="50">
        <v>358.908</v>
      </c>
      <c r="N50" s="57">
        <f t="shared" si="0"/>
        <v>351.0649166666667</v>
      </c>
      <c r="O50" s="58">
        <f t="shared" si="1"/>
        <v>0.04424038866717907</v>
      </c>
      <c r="P50" s="57">
        <f t="shared" si="2"/>
        <v>4.424038866717907</v>
      </c>
    </row>
    <row r="51" spans="1:16" ht="12.75">
      <c r="A51" s="51">
        <v>2008</v>
      </c>
      <c r="B51" s="50">
        <v>360.476</v>
      </c>
      <c r="C51" s="50">
        <v>360.96</v>
      </c>
      <c r="D51" s="50">
        <v>361.778</v>
      </c>
      <c r="E51" s="50">
        <v>362.306</v>
      </c>
      <c r="F51" s="50">
        <v>362.819</v>
      </c>
      <c r="G51" s="50">
        <v>363.675</v>
      </c>
      <c r="H51" s="50">
        <v>364.078</v>
      </c>
      <c r="I51" s="50">
        <v>364.917</v>
      </c>
      <c r="J51" s="50">
        <v>365.802</v>
      </c>
      <c r="K51" s="50">
        <v>366.37</v>
      </c>
      <c r="L51" s="50">
        <v>367.281</v>
      </c>
      <c r="M51" s="50">
        <v>368.37</v>
      </c>
      <c r="N51" s="57">
        <f t="shared" si="0"/>
        <v>364.06933333333336</v>
      </c>
      <c r="O51" s="58">
        <f t="shared" si="1"/>
        <v>0.03704276915546718</v>
      </c>
      <c r="P51" s="57">
        <f t="shared" si="2"/>
        <v>3.7042769155467177</v>
      </c>
    </row>
    <row r="52" spans="1:16" ht="12.75">
      <c r="A52" s="51">
        <v>2009</v>
      </c>
      <c r="B52" s="50">
        <v>369.834</v>
      </c>
      <c r="C52" s="50">
        <v>371.102</v>
      </c>
      <c r="D52" s="50">
        <v>371.971</v>
      </c>
      <c r="E52" s="50">
        <v>373.284</v>
      </c>
      <c r="F52" s="50">
        <v>374.468</v>
      </c>
      <c r="G52" s="50">
        <v>375.172</v>
      </c>
      <c r="H52" s="50">
        <v>375.901</v>
      </c>
      <c r="I52" s="50">
        <v>377.028</v>
      </c>
      <c r="J52" s="50">
        <v>378.483</v>
      </c>
      <c r="K52" s="50">
        <v>379.149</v>
      </c>
      <c r="L52" s="50">
        <v>380.256</v>
      </c>
      <c r="M52" s="50">
        <v>380.763</v>
      </c>
      <c r="N52" s="57">
        <f t="shared" si="0"/>
        <v>375.61758333333336</v>
      </c>
      <c r="O52" s="58">
        <f t="shared" si="1"/>
        <v>0.03171991964900457</v>
      </c>
      <c r="P52" s="57">
        <f t="shared" si="2"/>
        <v>3.171991964900457</v>
      </c>
    </row>
    <row r="53" spans="1:16" ht="12.75">
      <c r="A53" s="51">
        <v>2010</v>
      </c>
      <c r="B53" s="50">
        <v>382.704</v>
      </c>
      <c r="C53" s="50">
        <v>384.487</v>
      </c>
      <c r="D53" s="50">
        <v>385.898</v>
      </c>
      <c r="E53" s="50">
        <v>386.774</v>
      </c>
      <c r="F53" s="50">
        <v>387.209</v>
      </c>
      <c r="G53" s="50">
        <v>388.295</v>
      </c>
      <c r="H53" s="50">
        <v>388.092</v>
      </c>
      <c r="I53" s="50">
        <v>389.028</v>
      </c>
      <c r="J53" s="50">
        <v>391.4</v>
      </c>
      <c r="K53" s="50">
        <v>391.847</v>
      </c>
      <c r="L53" s="50">
        <v>392.336</v>
      </c>
      <c r="M53" s="50">
        <v>393.196</v>
      </c>
      <c r="N53" s="57">
        <f t="shared" si="0"/>
        <v>388.4388333333334</v>
      </c>
      <c r="O53" s="58">
        <f t="shared" si="1"/>
        <v>0.03413378544801001</v>
      </c>
      <c r="P53" s="57">
        <f t="shared" si="2"/>
        <v>3.413378544801001</v>
      </c>
    </row>
    <row r="54" spans="1:16" ht="12.75">
      <c r="A54" s="51">
        <v>2011</v>
      </c>
      <c r="B54" s="50">
        <v>393.896</v>
      </c>
      <c r="C54" s="50">
        <v>395.586</v>
      </c>
      <c r="D54" s="50">
        <v>396.446</v>
      </c>
      <c r="E54" s="50">
        <v>397.846</v>
      </c>
      <c r="F54" s="50">
        <v>398.836</v>
      </c>
      <c r="G54" s="50">
        <v>399.648</v>
      </c>
      <c r="H54" s="50">
        <v>400.532</v>
      </c>
      <c r="I54" s="50">
        <v>401.494</v>
      </c>
      <c r="J54" s="50">
        <v>402.413</v>
      </c>
      <c r="K54" s="50">
        <v>404.043</v>
      </c>
      <c r="L54" s="50">
        <v>405.533</v>
      </c>
      <c r="M54" s="50">
        <v>406.879</v>
      </c>
      <c r="N54" s="57">
        <f t="shared" si="0"/>
        <v>400.2626666666667</v>
      </c>
      <c r="O54" s="58">
        <f t="shared" si="1"/>
        <v>0.030439369905085813</v>
      </c>
      <c r="P54" s="57">
        <f t="shared" si="2"/>
        <v>3.0439369905085814</v>
      </c>
    </row>
    <row r="55" spans="1:2" ht="12.75">
      <c r="A55" s="51">
        <v>2012</v>
      </c>
      <c r="B55" s="50">
        <v>408.096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7, 2012 (12:22:42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36" sqref="B36:C36"/>
    </sheetView>
  </sheetViews>
  <sheetFormatPr defaultColWidth="8.00390625" defaultRowHeight="12.75"/>
  <cols>
    <col min="1" max="1" width="20.00390625" style="49" customWidth="1"/>
    <col min="2" max="15" width="8.00390625" style="49" customWidth="1"/>
    <col min="16" max="16" width="11.57421875" style="49" customWidth="1"/>
    <col min="17" max="16384" width="8.00390625" style="49" customWidth="1"/>
  </cols>
  <sheetData>
    <row r="1" spans="1:6" ht="15.75">
      <c r="A1" s="65" t="s">
        <v>0</v>
      </c>
      <c r="B1" s="63"/>
      <c r="C1" s="63"/>
      <c r="D1" s="63"/>
      <c r="E1" s="63"/>
      <c r="F1" s="63"/>
    </row>
    <row r="2" spans="1:6" ht="15.75">
      <c r="A2" s="65" t="s">
        <v>1</v>
      </c>
      <c r="B2" s="63"/>
      <c r="C2" s="63"/>
      <c r="D2" s="63"/>
      <c r="E2" s="63"/>
      <c r="F2" s="63"/>
    </row>
    <row r="3" spans="1:6" ht="12.75">
      <c r="A3" s="63"/>
      <c r="B3" s="63"/>
      <c r="C3" s="63"/>
      <c r="D3" s="63"/>
      <c r="E3" s="63"/>
      <c r="F3" s="63"/>
    </row>
    <row r="4" spans="1:6" ht="12.75">
      <c r="A4" s="55" t="s">
        <v>2</v>
      </c>
      <c r="B4" s="62" t="s">
        <v>31</v>
      </c>
      <c r="C4" s="63"/>
      <c r="D4" s="63"/>
      <c r="E4" s="63"/>
      <c r="F4" s="63"/>
    </row>
    <row r="5" spans="1:6" ht="12.75">
      <c r="A5" s="66" t="s">
        <v>4</v>
      </c>
      <c r="B5" s="63"/>
      <c r="C5" s="63"/>
      <c r="D5" s="63"/>
      <c r="E5" s="63"/>
      <c r="F5" s="63"/>
    </row>
    <row r="6" spans="1:6" ht="12.75">
      <c r="A6" s="55" t="s">
        <v>5</v>
      </c>
      <c r="B6" s="69" t="s">
        <v>6</v>
      </c>
      <c r="C6" s="68"/>
      <c r="D6" s="68"/>
      <c r="E6" s="68"/>
      <c r="F6" s="68"/>
    </row>
    <row r="7" spans="1:6" ht="12.75">
      <c r="A7" s="55" t="s">
        <v>7</v>
      </c>
      <c r="B7" s="62" t="s">
        <v>30</v>
      </c>
      <c r="C7" s="63"/>
      <c r="D7" s="63"/>
      <c r="E7" s="63"/>
      <c r="F7" s="63"/>
    </row>
    <row r="8" spans="1:6" ht="12.75">
      <c r="A8" s="55" t="s">
        <v>9</v>
      </c>
      <c r="B8" s="62" t="s">
        <v>10</v>
      </c>
      <c r="C8" s="63"/>
      <c r="D8" s="63"/>
      <c r="E8" s="63"/>
      <c r="F8" s="63"/>
    </row>
    <row r="9" spans="1:6" ht="12.75">
      <c r="A9" s="55" t="s">
        <v>11</v>
      </c>
      <c r="B9" s="67" t="s">
        <v>158</v>
      </c>
      <c r="C9" s="68"/>
      <c r="D9" s="68"/>
      <c r="E9" s="68"/>
      <c r="F9" s="68"/>
    </row>
    <row r="11" spans="1:18" ht="39" thickBot="1">
      <c r="A11" s="54" t="s">
        <v>13</v>
      </c>
      <c r="B11" s="54" t="s">
        <v>14</v>
      </c>
      <c r="C11" s="54" t="s">
        <v>15</v>
      </c>
      <c r="D11" s="54" t="s">
        <v>16</v>
      </c>
      <c r="E11" s="54" t="s">
        <v>17</v>
      </c>
      <c r="F11" s="54" t="s">
        <v>18</v>
      </c>
      <c r="G11" s="54" t="s">
        <v>19</v>
      </c>
      <c r="H11" s="54" t="s">
        <v>20</v>
      </c>
      <c r="I11" s="54" t="s">
        <v>21</v>
      </c>
      <c r="J11" s="54" t="s">
        <v>22</v>
      </c>
      <c r="K11" s="54" t="s">
        <v>23</v>
      </c>
      <c r="L11" s="54" t="s">
        <v>24</v>
      </c>
      <c r="M11" s="54" t="s">
        <v>25</v>
      </c>
      <c r="N11" s="54" t="s">
        <v>26</v>
      </c>
      <c r="O11" s="54" t="s">
        <v>157</v>
      </c>
      <c r="P11" s="54" t="s">
        <v>29</v>
      </c>
      <c r="Q11" s="54" t="s">
        <v>27</v>
      </c>
      <c r="R11" s="54" t="s">
        <v>28</v>
      </c>
    </row>
    <row r="12" spans="1:16" ht="13.5" thickTop="1">
      <c r="A12" s="51">
        <v>1969</v>
      </c>
      <c r="B12" s="53">
        <v>35.7</v>
      </c>
      <c r="C12" s="53">
        <v>35.8</v>
      </c>
      <c r="D12" s="53">
        <v>36.1</v>
      </c>
      <c r="E12" s="53">
        <v>36.3</v>
      </c>
      <c r="F12" s="53">
        <v>36.4</v>
      </c>
      <c r="G12" s="53">
        <v>36.6</v>
      </c>
      <c r="H12" s="53">
        <v>36.8</v>
      </c>
      <c r="I12" s="53">
        <v>36.9</v>
      </c>
      <c r="J12" s="53">
        <v>37.1</v>
      </c>
      <c r="K12" s="53">
        <v>37.3</v>
      </c>
      <c r="L12" s="53">
        <v>37.5</v>
      </c>
      <c r="M12" s="53">
        <v>37.7</v>
      </c>
      <c r="N12" s="56">
        <f>AVERAGE(B12:M12)</f>
        <v>36.68333333333333</v>
      </c>
      <c r="O12" s="56"/>
      <c r="P12" s="56"/>
    </row>
    <row r="13" spans="1:16" ht="12.75">
      <c r="A13" s="51">
        <v>1970</v>
      </c>
      <c r="B13" s="53">
        <v>37.9</v>
      </c>
      <c r="C13" s="53">
        <v>38.1</v>
      </c>
      <c r="D13" s="53">
        <v>38.3</v>
      </c>
      <c r="E13" s="53">
        <v>38.5</v>
      </c>
      <c r="F13" s="53">
        <v>38.6</v>
      </c>
      <c r="G13" s="53">
        <v>38.8</v>
      </c>
      <c r="H13" s="53">
        <v>38.9</v>
      </c>
      <c r="I13" s="53">
        <v>39</v>
      </c>
      <c r="J13" s="53">
        <v>39.2</v>
      </c>
      <c r="K13" s="53">
        <v>39.4</v>
      </c>
      <c r="L13" s="53">
        <v>39.6</v>
      </c>
      <c r="M13" s="53">
        <v>39.8</v>
      </c>
      <c r="N13" s="56">
        <f aca="true" t="shared" si="0" ref="N13:N54">AVERAGE(B13:M13)</f>
        <v>38.84166666666666</v>
      </c>
      <c r="O13" s="56">
        <f>(N13-N12)/N12</f>
        <v>0.05883689232167192</v>
      </c>
      <c r="P13" s="57">
        <f>O13*100</f>
        <v>5.883689232167192</v>
      </c>
    </row>
    <row r="14" spans="1:16" ht="12.75">
      <c r="A14" s="51">
        <v>1971</v>
      </c>
      <c r="B14" s="53">
        <v>39.9</v>
      </c>
      <c r="C14" s="53">
        <v>39.9</v>
      </c>
      <c r="D14" s="53">
        <v>40</v>
      </c>
      <c r="E14" s="53">
        <v>40.1</v>
      </c>
      <c r="F14" s="53">
        <v>40.3</v>
      </c>
      <c r="G14" s="53">
        <v>40.5</v>
      </c>
      <c r="H14" s="53">
        <v>40.6</v>
      </c>
      <c r="I14" s="53">
        <v>40.7</v>
      </c>
      <c r="J14" s="53">
        <v>40.8</v>
      </c>
      <c r="K14" s="53">
        <v>40.9</v>
      </c>
      <c r="L14" s="53">
        <v>41</v>
      </c>
      <c r="M14" s="53">
        <v>41.1</v>
      </c>
      <c r="N14" s="56">
        <f t="shared" si="0"/>
        <v>40.483333333333334</v>
      </c>
      <c r="O14" s="56">
        <f aca="true" t="shared" si="1" ref="O14:O54">(N14-N13)/N13</f>
        <v>0.04226560823857558</v>
      </c>
      <c r="P14" s="57">
        <f aca="true" t="shared" si="2" ref="P14:P54">O14*100</f>
        <v>4.226560823857558</v>
      </c>
    </row>
    <row r="15" spans="1:16" ht="12.75">
      <c r="A15" s="51">
        <v>1972</v>
      </c>
      <c r="B15" s="53">
        <v>41.2</v>
      </c>
      <c r="C15" s="53">
        <v>41.4</v>
      </c>
      <c r="D15" s="53">
        <v>41.4</v>
      </c>
      <c r="E15" s="53">
        <v>41.5</v>
      </c>
      <c r="F15" s="53">
        <v>41.6</v>
      </c>
      <c r="G15" s="53">
        <v>41.7</v>
      </c>
      <c r="H15" s="53">
        <v>41.8</v>
      </c>
      <c r="I15" s="53">
        <v>41.9</v>
      </c>
      <c r="J15" s="53">
        <v>42.1</v>
      </c>
      <c r="K15" s="53">
        <v>42.2</v>
      </c>
      <c r="L15" s="53">
        <v>42.4</v>
      </c>
      <c r="M15" s="53">
        <v>42.5</v>
      </c>
      <c r="N15" s="56">
        <f t="shared" si="0"/>
        <v>41.80833333333333</v>
      </c>
      <c r="O15" s="56">
        <f t="shared" si="1"/>
        <v>0.03272951832029631</v>
      </c>
      <c r="P15" s="57">
        <f t="shared" si="2"/>
        <v>3.272951832029631</v>
      </c>
    </row>
    <row r="16" spans="1:16" ht="12.75">
      <c r="A16" s="51">
        <v>1973</v>
      </c>
      <c r="B16" s="53">
        <v>42.7</v>
      </c>
      <c r="C16" s="53">
        <v>43</v>
      </c>
      <c r="D16" s="53">
        <v>43.4</v>
      </c>
      <c r="E16" s="53">
        <v>43.7</v>
      </c>
      <c r="F16" s="53">
        <v>43.9</v>
      </c>
      <c r="G16" s="53">
        <v>44.2</v>
      </c>
      <c r="H16" s="53">
        <v>44.2</v>
      </c>
      <c r="I16" s="53">
        <v>45</v>
      </c>
      <c r="J16" s="53">
        <v>45.2</v>
      </c>
      <c r="K16" s="53">
        <v>45.6</v>
      </c>
      <c r="L16" s="53">
        <v>45.9</v>
      </c>
      <c r="M16" s="53">
        <v>46.3</v>
      </c>
      <c r="N16" s="56">
        <f t="shared" si="0"/>
        <v>44.425000000000004</v>
      </c>
      <c r="O16" s="56">
        <f t="shared" si="1"/>
        <v>0.06258720350807274</v>
      </c>
      <c r="P16" s="57">
        <f t="shared" si="2"/>
        <v>6.258720350807274</v>
      </c>
    </row>
    <row r="17" spans="1:16" ht="12.75">
      <c r="A17" s="51">
        <v>1974</v>
      </c>
      <c r="B17" s="53">
        <v>46.8</v>
      </c>
      <c r="C17" s="53">
        <v>47.3</v>
      </c>
      <c r="D17" s="53">
        <v>47.8</v>
      </c>
      <c r="E17" s="53">
        <v>48.1</v>
      </c>
      <c r="F17" s="53">
        <v>48.6</v>
      </c>
      <c r="G17" s="53">
        <v>49</v>
      </c>
      <c r="H17" s="53">
        <v>49.3</v>
      </c>
      <c r="I17" s="53">
        <v>49.9</v>
      </c>
      <c r="J17" s="53">
        <v>50.6</v>
      </c>
      <c r="K17" s="53">
        <v>51</v>
      </c>
      <c r="L17" s="53">
        <v>51.5</v>
      </c>
      <c r="M17" s="53">
        <v>51.9</v>
      </c>
      <c r="N17" s="56">
        <f t="shared" si="0"/>
        <v>49.31666666666666</v>
      </c>
      <c r="O17" s="56">
        <f t="shared" si="1"/>
        <v>0.11011067341962089</v>
      </c>
      <c r="P17" s="57">
        <f t="shared" si="2"/>
        <v>11.01106734196209</v>
      </c>
    </row>
    <row r="18" spans="1:16" ht="12.75">
      <c r="A18" s="51">
        <v>1975</v>
      </c>
      <c r="B18" s="53">
        <v>52.3</v>
      </c>
      <c r="C18" s="53">
        <v>52.6</v>
      </c>
      <c r="D18" s="53">
        <v>52.8</v>
      </c>
      <c r="E18" s="53">
        <v>53</v>
      </c>
      <c r="F18" s="53">
        <v>53.1</v>
      </c>
      <c r="G18" s="53">
        <v>53.5</v>
      </c>
      <c r="H18" s="53">
        <v>54</v>
      </c>
      <c r="I18" s="53">
        <v>54.2</v>
      </c>
      <c r="J18" s="53">
        <v>54.6</v>
      </c>
      <c r="K18" s="53">
        <v>54.9</v>
      </c>
      <c r="L18" s="53">
        <v>55.3</v>
      </c>
      <c r="M18" s="53">
        <v>55.6</v>
      </c>
      <c r="N18" s="56">
        <f t="shared" si="0"/>
        <v>53.824999999999996</v>
      </c>
      <c r="O18" s="56">
        <f t="shared" si="1"/>
        <v>0.0914160189253126</v>
      </c>
      <c r="P18" s="57">
        <f t="shared" si="2"/>
        <v>9.141601892531261</v>
      </c>
    </row>
    <row r="19" spans="1:16" ht="12.75">
      <c r="A19" s="51">
        <v>1976</v>
      </c>
      <c r="B19" s="53">
        <v>55.8</v>
      </c>
      <c r="C19" s="53">
        <v>55.9</v>
      </c>
      <c r="D19" s="53">
        <v>56</v>
      </c>
      <c r="E19" s="53">
        <v>56.1</v>
      </c>
      <c r="F19" s="53">
        <v>56.4</v>
      </c>
      <c r="G19" s="53">
        <v>56.7</v>
      </c>
      <c r="H19" s="53">
        <v>57</v>
      </c>
      <c r="I19" s="53">
        <v>57.3</v>
      </c>
      <c r="J19" s="53">
        <v>57.6</v>
      </c>
      <c r="K19" s="53">
        <v>57.9</v>
      </c>
      <c r="L19" s="53">
        <v>58.1</v>
      </c>
      <c r="M19" s="53">
        <v>58.4</v>
      </c>
      <c r="N19" s="56">
        <f t="shared" si="0"/>
        <v>56.93333333333334</v>
      </c>
      <c r="O19" s="56">
        <f t="shared" si="1"/>
        <v>0.05774887753522232</v>
      </c>
      <c r="P19" s="57">
        <f t="shared" si="2"/>
        <v>5.774887753522232</v>
      </c>
    </row>
    <row r="20" spans="1:16" ht="12.75">
      <c r="A20" s="51">
        <v>1977</v>
      </c>
      <c r="B20" s="53">
        <v>58.7</v>
      </c>
      <c r="C20" s="53">
        <v>59.3</v>
      </c>
      <c r="D20" s="53">
        <v>59.6</v>
      </c>
      <c r="E20" s="53">
        <v>60</v>
      </c>
      <c r="F20" s="53">
        <v>60.2</v>
      </c>
      <c r="G20" s="53">
        <v>60.5</v>
      </c>
      <c r="H20" s="53">
        <v>60.8</v>
      </c>
      <c r="I20" s="53">
        <v>61.1</v>
      </c>
      <c r="J20" s="53">
        <v>61.3</v>
      </c>
      <c r="K20" s="53">
        <v>61.6</v>
      </c>
      <c r="L20" s="53">
        <v>62</v>
      </c>
      <c r="M20" s="53">
        <v>62.3</v>
      </c>
      <c r="N20" s="56">
        <f t="shared" si="0"/>
        <v>60.61666666666667</v>
      </c>
      <c r="O20" s="56">
        <f t="shared" si="1"/>
        <v>0.06469555035128799</v>
      </c>
      <c r="P20" s="57">
        <f t="shared" si="2"/>
        <v>6.469555035128799</v>
      </c>
    </row>
    <row r="21" spans="1:16" ht="12.75">
      <c r="A21" s="51">
        <v>1978</v>
      </c>
      <c r="B21" s="53">
        <v>62.7</v>
      </c>
      <c r="C21" s="53">
        <v>63</v>
      </c>
      <c r="D21" s="53">
        <v>63.4</v>
      </c>
      <c r="E21" s="53">
        <v>63.9</v>
      </c>
      <c r="F21" s="53">
        <v>64.5</v>
      </c>
      <c r="G21" s="53">
        <v>65</v>
      </c>
      <c r="H21" s="53">
        <v>65.5</v>
      </c>
      <c r="I21" s="53">
        <v>65.9</v>
      </c>
      <c r="J21" s="53">
        <v>66.5</v>
      </c>
      <c r="K21" s="53">
        <v>67.1</v>
      </c>
      <c r="L21" s="53">
        <v>67.5</v>
      </c>
      <c r="M21" s="53">
        <v>67.9</v>
      </c>
      <c r="N21" s="56">
        <f t="shared" si="0"/>
        <v>65.24166666666666</v>
      </c>
      <c r="O21" s="56">
        <f t="shared" si="1"/>
        <v>0.07629914764916128</v>
      </c>
      <c r="P21" s="57">
        <f t="shared" si="2"/>
        <v>7.629914764916128</v>
      </c>
    </row>
    <row r="22" spans="1:16" ht="12.75">
      <c r="A22" s="51">
        <v>1979</v>
      </c>
      <c r="B22" s="53">
        <v>68.5</v>
      </c>
      <c r="C22" s="53">
        <v>69.2</v>
      </c>
      <c r="D22" s="53">
        <v>69.9</v>
      </c>
      <c r="E22" s="53">
        <v>70.6</v>
      </c>
      <c r="F22" s="53">
        <v>71.4</v>
      </c>
      <c r="G22" s="53">
        <v>72.2</v>
      </c>
      <c r="H22" s="53">
        <v>73</v>
      </c>
      <c r="I22" s="53">
        <v>73.7</v>
      </c>
      <c r="J22" s="53">
        <v>74.4</v>
      </c>
      <c r="K22" s="53">
        <v>75.2</v>
      </c>
      <c r="L22" s="53">
        <v>76</v>
      </c>
      <c r="M22" s="53">
        <v>76.9</v>
      </c>
      <c r="N22" s="56">
        <f t="shared" si="0"/>
        <v>72.58333333333333</v>
      </c>
      <c r="O22" s="56">
        <f t="shared" si="1"/>
        <v>0.1125303359305148</v>
      </c>
      <c r="P22" s="57">
        <f t="shared" si="2"/>
        <v>11.25303359305148</v>
      </c>
    </row>
    <row r="23" spans="1:16" ht="12.75">
      <c r="A23" s="51">
        <v>1980</v>
      </c>
      <c r="B23" s="53">
        <v>78</v>
      </c>
      <c r="C23" s="53">
        <v>79</v>
      </c>
      <c r="D23" s="53">
        <v>80.1</v>
      </c>
      <c r="E23" s="53">
        <v>80.9</v>
      </c>
      <c r="F23" s="53">
        <v>81.7</v>
      </c>
      <c r="G23" s="53">
        <v>82.5</v>
      </c>
      <c r="H23" s="53">
        <v>82.6</v>
      </c>
      <c r="I23" s="53">
        <v>83.2</v>
      </c>
      <c r="J23" s="53">
        <v>83.9</v>
      </c>
      <c r="K23" s="53">
        <v>84.7</v>
      </c>
      <c r="L23" s="53">
        <v>85.6</v>
      </c>
      <c r="M23" s="53">
        <v>86.4</v>
      </c>
      <c r="N23" s="56">
        <f t="shared" si="0"/>
        <v>82.38333333333334</v>
      </c>
      <c r="O23" s="56">
        <f t="shared" si="1"/>
        <v>0.13501722158438592</v>
      </c>
      <c r="P23" s="57">
        <f t="shared" si="2"/>
        <v>13.501722158438593</v>
      </c>
    </row>
    <row r="24" spans="1:16" ht="12.75">
      <c r="A24" s="51">
        <v>1981</v>
      </c>
      <c r="B24" s="53">
        <v>87.2</v>
      </c>
      <c r="C24" s="53">
        <v>88</v>
      </c>
      <c r="D24" s="53">
        <v>88.6</v>
      </c>
      <c r="E24" s="53">
        <v>89.1</v>
      </c>
      <c r="F24" s="53">
        <v>89.7</v>
      </c>
      <c r="G24" s="53">
        <v>90.5</v>
      </c>
      <c r="H24" s="53">
        <v>91.5</v>
      </c>
      <c r="I24" s="53">
        <v>92.2</v>
      </c>
      <c r="J24" s="53">
        <v>93.1</v>
      </c>
      <c r="K24" s="53">
        <v>93.4</v>
      </c>
      <c r="L24" s="53">
        <v>93.8</v>
      </c>
      <c r="M24" s="53">
        <v>94.1</v>
      </c>
      <c r="N24" s="56">
        <f t="shared" si="0"/>
        <v>90.93333333333332</v>
      </c>
      <c r="O24" s="56">
        <f t="shared" si="1"/>
        <v>0.10378312765526987</v>
      </c>
      <c r="P24" s="57">
        <f t="shared" si="2"/>
        <v>10.378312765526987</v>
      </c>
    </row>
    <row r="25" spans="1:16" ht="12.75">
      <c r="A25" s="51">
        <v>1982</v>
      </c>
      <c r="B25" s="53">
        <v>94.4</v>
      </c>
      <c r="C25" s="53">
        <v>94.7</v>
      </c>
      <c r="D25" s="53">
        <v>94.7</v>
      </c>
      <c r="E25" s="53">
        <v>95</v>
      </c>
      <c r="F25" s="53">
        <v>95.9</v>
      </c>
      <c r="G25" s="53">
        <v>97</v>
      </c>
      <c r="H25" s="53">
        <v>97.5</v>
      </c>
      <c r="I25" s="53">
        <v>97.7</v>
      </c>
      <c r="J25" s="53">
        <v>97.7</v>
      </c>
      <c r="K25" s="53">
        <v>98.1</v>
      </c>
      <c r="L25" s="53">
        <v>98</v>
      </c>
      <c r="M25" s="53">
        <v>97.7</v>
      </c>
      <c r="N25" s="56">
        <f t="shared" si="0"/>
        <v>96.53333333333336</v>
      </c>
      <c r="O25" s="56">
        <f t="shared" si="1"/>
        <v>0.06158357771261038</v>
      </c>
      <c r="P25" s="57">
        <f t="shared" si="2"/>
        <v>6.158357771261038</v>
      </c>
    </row>
    <row r="26" spans="1:16" ht="12.75">
      <c r="A26" s="51">
        <v>1983</v>
      </c>
      <c r="B26" s="53">
        <v>97.9</v>
      </c>
      <c r="C26" s="53">
        <v>98</v>
      </c>
      <c r="D26" s="53">
        <v>98.1</v>
      </c>
      <c r="E26" s="53">
        <v>98.8</v>
      </c>
      <c r="F26" s="53">
        <v>99.2</v>
      </c>
      <c r="G26" s="53">
        <v>99.4</v>
      </c>
      <c r="H26" s="53">
        <v>99.8</v>
      </c>
      <c r="I26" s="53">
        <v>100.1</v>
      </c>
      <c r="J26" s="53">
        <v>100.4</v>
      </c>
      <c r="K26" s="53">
        <v>100.8</v>
      </c>
      <c r="L26" s="53">
        <v>101.1</v>
      </c>
      <c r="M26" s="53">
        <v>101.4</v>
      </c>
      <c r="N26" s="56">
        <f t="shared" si="0"/>
        <v>99.58333333333333</v>
      </c>
      <c r="O26" s="56">
        <f t="shared" si="1"/>
        <v>0.03159530386740298</v>
      </c>
      <c r="P26" s="57">
        <f t="shared" si="2"/>
        <v>3.159530386740298</v>
      </c>
    </row>
    <row r="27" spans="1:16" ht="12.75">
      <c r="A27" s="51">
        <v>1984</v>
      </c>
      <c r="B27" s="53">
        <v>102.1</v>
      </c>
      <c r="C27" s="53">
        <v>102.6</v>
      </c>
      <c r="D27" s="53">
        <v>102.9</v>
      </c>
      <c r="E27" s="53">
        <v>103.3</v>
      </c>
      <c r="F27" s="53">
        <v>103.5</v>
      </c>
      <c r="G27" s="53">
        <v>103.7</v>
      </c>
      <c r="H27" s="53">
        <v>104.1</v>
      </c>
      <c r="I27" s="53">
        <v>104.4</v>
      </c>
      <c r="J27" s="53">
        <v>104.7</v>
      </c>
      <c r="K27" s="53">
        <v>105.1</v>
      </c>
      <c r="L27" s="53">
        <v>105.3</v>
      </c>
      <c r="M27" s="53">
        <v>105.5</v>
      </c>
      <c r="N27" s="56">
        <f t="shared" si="0"/>
        <v>103.93333333333334</v>
      </c>
      <c r="O27" s="56">
        <f t="shared" si="1"/>
        <v>0.04368200836820092</v>
      </c>
      <c r="P27" s="57">
        <f t="shared" si="2"/>
        <v>4.368200836820092</v>
      </c>
    </row>
    <row r="28" spans="1:16" ht="12.75">
      <c r="A28" s="51">
        <v>1985</v>
      </c>
      <c r="B28" s="53">
        <v>105.7</v>
      </c>
      <c r="C28" s="53">
        <v>106.3</v>
      </c>
      <c r="D28" s="53">
        <v>106.8</v>
      </c>
      <c r="E28" s="53">
        <v>107</v>
      </c>
      <c r="F28" s="53">
        <v>107.2</v>
      </c>
      <c r="G28" s="53">
        <v>107.5</v>
      </c>
      <c r="H28" s="53">
        <v>107.7</v>
      </c>
      <c r="I28" s="53">
        <v>107.9</v>
      </c>
      <c r="J28" s="53">
        <v>108.1</v>
      </c>
      <c r="K28" s="53">
        <v>108.5</v>
      </c>
      <c r="L28" s="53">
        <v>109</v>
      </c>
      <c r="M28" s="53">
        <v>109.5</v>
      </c>
      <c r="N28" s="56">
        <f t="shared" si="0"/>
        <v>107.60000000000001</v>
      </c>
      <c r="O28" s="56">
        <f t="shared" si="1"/>
        <v>0.03527902501603596</v>
      </c>
      <c r="P28" s="57">
        <f t="shared" si="2"/>
        <v>3.527902501603596</v>
      </c>
    </row>
    <row r="29" spans="1:16" ht="12.75">
      <c r="A29" s="51">
        <v>1986</v>
      </c>
      <c r="B29" s="53">
        <v>109.9</v>
      </c>
      <c r="C29" s="53">
        <v>109.7</v>
      </c>
      <c r="D29" s="53">
        <v>109.1</v>
      </c>
      <c r="E29" s="53">
        <v>108.7</v>
      </c>
      <c r="F29" s="53">
        <v>109</v>
      </c>
      <c r="G29" s="53">
        <v>109.4</v>
      </c>
      <c r="H29" s="53">
        <v>109.5</v>
      </c>
      <c r="I29" s="53">
        <v>109.6</v>
      </c>
      <c r="J29" s="53">
        <v>110</v>
      </c>
      <c r="K29" s="53">
        <v>110.2</v>
      </c>
      <c r="L29" s="53">
        <v>110.4</v>
      </c>
      <c r="M29" s="53">
        <v>110.8</v>
      </c>
      <c r="N29" s="56">
        <f t="shared" si="0"/>
        <v>109.69166666666668</v>
      </c>
      <c r="O29" s="56">
        <f t="shared" si="1"/>
        <v>0.019439281288723683</v>
      </c>
      <c r="P29" s="57">
        <f t="shared" si="2"/>
        <v>1.9439281288723682</v>
      </c>
    </row>
    <row r="30" spans="1:16" ht="12.75">
      <c r="A30" s="51">
        <v>1987</v>
      </c>
      <c r="B30" s="53">
        <v>111.4</v>
      </c>
      <c r="C30" s="53">
        <v>111.8</v>
      </c>
      <c r="D30" s="53">
        <v>112.2</v>
      </c>
      <c r="E30" s="53">
        <v>112.7</v>
      </c>
      <c r="F30" s="53">
        <v>113</v>
      </c>
      <c r="G30" s="53">
        <v>113.5</v>
      </c>
      <c r="H30" s="53">
        <v>113.8</v>
      </c>
      <c r="I30" s="53">
        <v>114.3</v>
      </c>
      <c r="J30" s="53">
        <v>114.7</v>
      </c>
      <c r="K30" s="53">
        <v>115</v>
      </c>
      <c r="L30" s="53">
        <v>115.4</v>
      </c>
      <c r="M30" s="53">
        <v>115.6</v>
      </c>
      <c r="N30" s="56">
        <f t="shared" si="0"/>
        <v>113.61666666666666</v>
      </c>
      <c r="O30" s="56">
        <f t="shared" si="1"/>
        <v>0.03578211653878279</v>
      </c>
      <c r="P30" s="57">
        <f t="shared" si="2"/>
        <v>3.578211653878279</v>
      </c>
    </row>
    <row r="31" spans="1:16" ht="12.75">
      <c r="A31" s="51">
        <v>1988</v>
      </c>
      <c r="B31" s="53">
        <v>116</v>
      </c>
      <c r="C31" s="53">
        <v>116.2</v>
      </c>
      <c r="D31" s="53">
        <v>116.5</v>
      </c>
      <c r="E31" s="53">
        <v>117.2</v>
      </c>
      <c r="F31" s="53">
        <v>117.5</v>
      </c>
      <c r="G31" s="53">
        <v>118</v>
      </c>
      <c r="H31" s="53">
        <v>118.5</v>
      </c>
      <c r="I31" s="53">
        <v>119</v>
      </c>
      <c r="J31" s="53">
        <v>119.5</v>
      </c>
      <c r="K31" s="53">
        <v>119.9</v>
      </c>
      <c r="L31" s="53">
        <v>120.3</v>
      </c>
      <c r="M31" s="53">
        <v>120.7</v>
      </c>
      <c r="N31" s="56">
        <f t="shared" si="0"/>
        <v>118.27500000000002</v>
      </c>
      <c r="O31" s="56">
        <f t="shared" si="1"/>
        <v>0.04100044007628013</v>
      </c>
      <c r="P31" s="57">
        <f t="shared" si="2"/>
        <v>4.1000440076280125</v>
      </c>
    </row>
    <row r="32" spans="1:16" ht="12.75">
      <c r="A32" s="51">
        <v>1989</v>
      </c>
      <c r="B32" s="53">
        <v>121.2</v>
      </c>
      <c r="C32" s="53">
        <v>121.6</v>
      </c>
      <c r="D32" s="53">
        <v>122.2</v>
      </c>
      <c r="E32" s="53">
        <v>123.1</v>
      </c>
      <c r="F32" s="53">
        <v>123.7</v>
      </c>
      <c r="G32" s="53">
        <v>124.1</v>
      </c>
      <c r="H32" s="53">
        <v>124.5</v>
      </c>
      <c r="I32" s="53">
        <v>124.5</v>
      </c>
      <c r="J32" s="53">
        <v>124.8</v>
      </c>
      <c r="K32" s="53">
        <v>125.4</v>
      </c>
      <c r="L32" s="53">
        <v>125.9</v>
      </c>
      <c r="M32" s="53">
        <v>126.3</v>
      </c>
      <c r="N32" s="56">
        <f t="shared" si="0"/>
        <v>123.94166666666668</v>
      </c>
      <c r="O32" s="56">
        <f t="shared" si="1"/>
        <v>0.04791094201366862</v>
      </c>
      <c r="P32" s="57">
        <f t="shared" si="2"/>
        <v>4.791094201366862</v>
      </c>
    </row>
    <row r="33" spans="1:16" ht="12.75">
      <c r="A33" s="51">
        <v>1990</v>
      </c>
      <c r="B33" s="53">
        <v>127.5</v>
      </c>
      <c r="C33" s="53">
        <v>128</v>
      </c>
      <c r="D33" s="53">
        <v>128.6</v>
      </c>
      <c r="E33" s="53">
        <v>128.9</v>
      </c>
      <c r="F33" s="53">
        <v>129.1</v>
      </c>
      <c r="G33" s="53">
        <v>129.9</v>
      </c>
      <c r="H33" s="53">
        <v>130.5</v>
      </c>
      <c r="I33" s="53">
        <v>131.6</v>
      </c>
      <c r="J33" s="53">
        <v>132.5</v>
      </c>
      <c r="K33" s="53">
        <v>133.4</v>
      </c>
      <c r="L33" s="53">
        <v>133.7</v>
      </c>
      <c r="M33" s="53">
        <v>134.2</v>
      </c>
      <c r="N33" s="56">
        <f t="shared" si="0"/>
        <v>130.65833333333333</v>
      </c>
      <c r="O33" s="56">
        <f t="shared" si="1"/>
        <v>0.05419216029045912</v>
      </c>
      <c r="P33" s="57">
        <f t="shared" si="2"/>
        <v>5.419216029045912</v>
      </c>
    </row>
    <row r="34" spans="1:16" ht="12.75">
      <c r="A34" s="51">
        <v>1991</v>
      </c>
      <c r="B34" s="53">
        <v>134.7</v>
      </c>
      <c r="C34" s="53">
        <v>134.8</v>
      </c>
      <c r="D34" s="53">
        <v>134.8</v>
      </c>
      <c r="E34" s="53">
        <v>135.1</v>
      </c>
      <c r="F34" s="53">
        <v>135.6</v>
      </c>
      <c r="G34" s="53">
        <v>136</v>
      </c>
      <c r="H34" s="53">
        <v>136.2</v>
      </c>
      <c r="I34" s="53">
        <v>136.6</v>
      </c>
      <c r="J34" s="53">
        <v>137</v>
      </c>
      <c r="K34" s="53">
        <v>137.2</v>
      </c>
      <c r="L34" s="53">
        <v>137.8</v>
      </c>
      <c r="M34" s="53">
        <v>138.2</v>
      </c>
      <c r="N34" s="56">
        <f t="shared" si="0"/>
        <v>136.16666666666666</v>
      </c>
      <c r="O34" s="56">
        <f t="shared" si="1"/>
        <v>0.042158300912047905</v>
      </c>
      <c r="P34" s="57">
        <f t="shared" si="2"/>
        <v>4.215830091204791</v>
      </c>
    </row>
    <row r="35" spans="1:16" ht="12.75">
      <c r="A35" s="51">
        <v>1992</v>
      </c>
      <c r="B35" s="53">
        <v>138.3</v>
      </c>
      <c r="C35" s="53">
        <v>138.6</v>
      </c>
      <c r="D35" s="53">
        <v>139.1</v>
      </c>
      <c r="E35" s="53">
        <v>139.4</v>
      </c>
      <c r="F35" s="53">
        <v>139.7</v>
      </c>
      <c r="G35" s="53">
        <v>140.1</v>
      </c>
      <c r="H35" s="53">
        <v>140.5</v>
      </c>
      <c r="I35" s="53">
        <v>140.8</v>
      </c>
      <c r="J35" s="53">
        <v>141.1</v>
      </c>
      <c r="K35" s="53">
        <v>141.7</v>
      </c>
      <c r="L35" s="53">
        <v>142.1</v>
      </c>
      <c r="M35" s="53">
        <v>142.3</v>
      </c>
      <c r="N35" s="56">
        <f t="shared" si="0"/>
        <v>140.3083333333333</v>
      </c>
      <c r="O35" s="56">
        <f t="shared" si="1"/>
        <v>0.030416156670746524</v>
      </c>
      <c r="P35" s="57">
        <f t="shared" si="2"/>
        <v>3.0416156670746526</v>
      </c>
    </row>
    <row r="36" spans="1:16" ht="12.75">
      <c r="A36" s="51">
        <v>1993</v>
      </c>
      <c r="B36" s="53">
        <v>142.8</v>
      </c>
      <c r="C36" s="53">
        <v>143.1</v>
      </c>
      <c r="D36" s="53">
        <v>143.3</v>
      </c>
      <c r="E36" s="53">
        <v>143.8</v>
      </c>
      <c r="F36" s="53">
        <v>144.2</v>
      </c>
      <c r="G36" s="53">
        <v>144.3</v>
      </c>
      <c r="H36" s="53">
        <v>144.5</v>
      </c>
      <c r="I36" s="53">
        <v>144.8</v>
      </c>
      <c r="J36" s="53">
        <v>145</v>
      </c>
      <c r="K36" s="53">
        <v>145.6</v>
      </c>
      <c r="L36" s="53">
        <v>146</v>
      </c>
      <c r="M36" s="53">
        <v>146.3</v>
      </c>
      <c r="N36" s="56">
        <f t="shared" si="0"/>
        <v>144.475</v>
      </c>
      <c r="O36" s="56">
        <f t="shared" si="1"/>
        <v>0.029696501752093745</v>
      </c>
      <c r="P36" s="57">
        <f t="shared" si="2"/>
        <v>2.9696501752093747</v>
      </c>
    </row>
    <row r="37" spans="1:16" ht="12.75">
      <c r="A37" s="51">
        <v>1994</v>
      </c>
      <c r="B37" s="53">
        <v>146.3</v>
      </c>
      <c r="C37" s="53">
        <v>146.7</v>
      </c>
      <c r="D37" s="53">
        <v>147.1</v>
      </c>
      <c r="E37" s="53">
        <v>147.2</v>
      </c>
      <c r="F37" s="53">
        <v>147.5</v>
      </c>
      <c r="G37" s="53">
        <v>147.9</v>
      </c>
      <c r="H37" s="53">
        <v>148.4</v>
      </c>
      <c r="I37" s="53">
        <v>149</v>
      </c>
      <c r="J37" s="53">
        <v>149.3</v>
      </c>
      <c r="K37" s="53">
        <v>149.4</v>
      </c>
      <c r="L37" s="53">
        <v>149.8</v>
      </c>
      <c r="M37" s="53">
        <v>150.1</v>
      </c>
      <c r="N37" s="56">
        <f t="shared" si="0"/>
        <v>148.225</v>
      </c>
      <c r="O37" s="56">
        <f t="shared" si="1"/>
        <v>0.025956047759127878</v>
      </c>
      <c r="P37" s="57">
        <f t="shared" si="2"/>
        <v>2.5956047759127876</v>
      </c>
    </row>
    <row r="38" spans="1:16" ht="12.75">
      <c r="A38" s="51">
        <v>1995</v>
      </c>
      <c r="B38" s="53">
        <v>150.5</v>
      </c>
      <c r="C38" s="53">
        <v>150.9</v>
      </c>
      <c r="D38" s="53">
        <v>151.2</v>
      </c>
      <c r="E38" s="53">
        <v>151.8</v>
      </c>
      <c r="F38" s="53">
        <v>152.1</v>
      </c>
      <c r="G38" s="53">
        <v>152.4</v>
      </c>
      <c r="H38" s="53">
        <v>152.6</v>
      </c>
      <c r="I38" s="53">
        <v>152.9</v>
      </c>
      <c r="J38" s="53">
        <v>153.1</v>
      </c>
      <c r="K38" s="53">
        <v>153.5</v>
      </c>
      <c r="L38" s="53">
        <v>153.7</v>
      </c>
      <c r="M38" s="53">
        <v>153.9</v>
      </c>
      <c r="N38" s="56">
        <f t="shared" si="0"/>
        <v>152.38333333333335</v>
      </c>
      <c r="O38" s="56">
        <f t="shared" si="1"/>
        <v>0.028054196885365895</v>
      </c>
      <c r="P38" s="57">
        <f t="shared" si="2"/>
        <v>2.8054196885365896</v>
      </c>
    </row>
    <row r="39" spans="1:16" ht="12.75">
      <c r="A39" s="51">
        <v>1996</v>
      </c>
      <c r="B39" s="53">
        <v>154.7</v>
      </c>
      <c r="C39" s="53">
        <v>155</v>
      </c>
      <c r="D39" s="53">
        <v>155.5</v>
      </c>
      <c r="E39" s="53">
        <v>156.1</v>
      </c>
      <c r="F39" s="53">
        <v>156.4</v>
      </c>
      <c r="G39" s="53">
        <v>156.7</v>
      </c>
      <c r="H39" s="53">
        <v>157</v>
      </c>
      <c r="I39" s="53">
        <v>157.2</v>
      </c>
      <c r="J39" s="53">
        <v>157.7</v>
      </c>
      <c r="K39" s="53">
        <v>158.2</v>
      </c>
      <c r="L39" s="53">
        <v>158.7</v>
      </c>
      <c r="M39" s="53">
        <v>159.1</v>
      </c>
      <c r="N39" s="56">
        <f t="shared" si="0"/>
        <v>156.85833333333332</v>
      </c>
      <c r="O39" s="56">
        <f t="shared" si="1"/>
        <v>0.029366728644864695</v>
      </c>
      <c r="P39" s="57">
        <f t="shared" si="2"/>
        <v>2.9366728644864692</v>
      </c>
    </row>
    <row r="40" spans="1:16" ht="12.75">
      <c r="A40" s="51">
        <v>1997</v>
      </c>
      <c r="B40" s="53">
        <v>159.4</v>
      </c>
      <c r="C40" s="53">
        <v>159.7</v>
      </c>
      <c r="D40" s="53">
        <v>159.8</v>
      </c>
      <c r="E40" s="53">
        <v>159.9</v>
      </c>
      <c r="F40" s="53">
        <v>159.9</v>
      </c>
      <c r="G40" s="53">
        <v>160.2</v>
      </c>
      <c r="H40" s="53">
        <v>160.4</v>
      </c>
      <c r="I40" s="53">
        <v>160.8</v>
      </c>
      <c r="J40" s="53">
        <v>161.2</v>
      </c>
      <c r="K40" s="53">
        <v>161.5</v>
      </c>
      <c r="L40" s="53">
        <v>161.7</v>
      </c>
      <c r="M40" s="53">
        <v>161.8</v>
      </c>
      <c r="N40" s="56">
        <f t="shared" si="0"/>
        <v>160.525</v>
      </c>
      <c r="O40" s="56">
        <f t="shared" si="1"/>
        <v>0.023375657440365634</v>
      </c>
      <c r="P40" s="57">
        <f t="shared" si="2"/>
        <v>2.3375657440365636</v>
      </c>
    </row>
    <row r="41" spans="1:16" ht="12.75">
      <c r="A41" s="51">
        <v>1998</v>
      </c>
      <c r="B41" s="53">
        <v>162</v>
      </c>
      <c r="C41" s="53">
        <v>162</v>
      </c>
      <c r="D41" s="53">
        <v>162</v>
      </c>
      <c r="E41" s="53">
        <v>162.2</v>
      </c>
      <c r="F41" s="53">
        <v>162.6</v>
      </c>
      <c r="G41" s="53">
        <v>162.8</v>
      </c>
      <c r="H41" s="53">
        <v>163.2</v>
      </c>
      <c r="I41" s="53">
        <v>163.4</v>
      </c>
      <c r="J41" s="53">
        <v>163.5</v>
      </c>
      <c r="K41" s="53">
        <v>163.9</v>
      </c>
      <c r="L41" s="53">
        <v>164.1</v>
      </c>
      <c r="M41" s="53">
        <v>164.4</v>
      </c>
      <c r="N41" s="56">
        <f t="shared" si="0"/>
        <v>163.00833333333335</v>
      </c>
      <c r="O41" s="56">
        <f t="shared" si="1"/>
        <v>0.015470072159061507</v>
      </c>
      <c r="P41" s="57">
        <f t="shared" si="2"/>
        <v>1.5470072159061508</v>
      </c>
    </row>
    <row r="42" spans="1:16" ht="12.75">
      <c r="A42" s="51">
        <v>1999</v>
      </c>
      <c r="B42" s="53">
        <v>164.7</v>
      </c>
      <c r="C42" s="53">
        <v>164.7</v>
      </c>
      <c r="D42" s="53">
        <v>164.8</v>
      </c>
      <c r="E42" s="53">
        <v>165.9</v>
      </c>
      <c r="F42" s="53">
        <v>166</v>
      </c>
      <c r="G42" s="53">
        <v>166</v>
      </c>
      <c r="H42" s="53">
        <v>166.7</v>
      </c>
      <c r="I42" s="53">
        <v>167.1</v>
      </c>
      <c r="J42" s="53">
        <v>167.8</v>
      </c>
      <c r="K42" s="53">
        <v>168.1</v>
      </c>
      <c r="L42" s="53">
        <v>168.4</v>
      </c>
      <c r="M42" s="53">
        <v>168.8</v>
      </c>
      <c r="N42" s="56">
        <f t="shared" si="0"/>
        <v>166.58333333333331</v>
      </c>
      <c r="O42" s="56">
        <f t="shared" si="1"/>
        <v>0.02193139410050586</v>
      </c>
      <c r="P42" s="57">
        <f t="shared" si="2"/>
        <v>2.193139410050586</v>
      </c>
    </row>
    <row r="43" spans="1:16" ht="12.75">
      <c r="A43" s="51">
        <v>2000</v>
      </c>
      <c r="B43" s="53">
        <v>169.3</v>
      </c>
      <c r="C43" s="53">
        <v>170</v>
      </c>
      <c r="D43" s="53">
        <v>171</v>
      </c>
      <c r="E43" s="53">
        <v>170.9</v>
      </c>
      <c r="F43" s="53">
        <v>171.2</v>
      </c>
      <c r="G43" s="53">
        <v>172.2</v>
      </c>
      <c r="H43" s="53">
        <v>172.7</v>
      </c>
      <c r="I43" s="53">
        <v>172.7</v>
      </c>
      <c r="J43" s="53">
        <v>173.6</v>
      </c>
      <c r="K43" s="53">
        <v>173.9</v>
      </c>
      <c r="L43" s="53">
        <v>174.2</v>
      </c>
      <c r="M43" s="53">
        <v>174.6</v>
      </c>
      <c r="N43" s="56">
        <f t="shared" si="0"/>
        <v>172.1916666666667</v>
      </c>
      <c r="O43" s="56">
        <f t="shared" si="1"/>
        <v>0.03366683341670862</v>
      </c>
      <c r="P43" s="57">
        <f t="shared" si="2"/>
        <v>3.366683341670862</v>
      </c>
    </row>
    <row r="44" spans="1:16" ht="12.75">
      <c r="A44" s="51">
        <v>2001</v>
      </c>
      <c r="B44" s="53">
        <v>175.6</v>
      </c>
      <c r="C44" s="53">
        <v>176</v>
      </c>
      <c r="D44" s="53">
        <v>176.1</v>
      </c>
      <c r="E44" s="53">
        <v>176.4</v>
      </c>
      <c r="F44" s="53">
        <v>177.3</v>
      </c>
      <c r="G44" s="53">
        <v>177.7</v>
      </c>
      <c r="H44" s="53">
        <v>177.4</v>
      </c>
      <c r="I44" s="53">
        <v>177.4</v>
      </c>
      <c r="J44" s="53">
        <v>178.1</v>
      </c>
      <c r="K44" s="53">
        <v>177.6</v>
      </c>
      <c r="L44" s="53">
        <v>177.5</v>
      </c>
      <c r="M44" s="53">
        <v>177.4</v>
      </c>
      <c r="N44" s="56">
        <f t="shared" si="0"/>
        <v>177.04166666666666</v>
      </c>
      <c r="O44" s="56">
        <f t="shared" si="1"/>
        <v>0.02816628756714881</v>
      </c>
      <c r="P44" s="57">
        <f t="shared" si="2"/>
        <v>2.8166287567148807</v>
      </c>
    </row>
    <row r="45" spans="1:16" ht="12.75">
      <c r="A45" s="51">
        <v>2002</v>
      </c>
      <c r="B45" s="52">
        <v>177.7</v>
      </c>
      <c r="C45" s="52">
        <v>178</v>
      </c>
      <c r="D45" s="52">
        <v>178.5</v>
      </c>
      <c r="E45" s="52">
        <v>179.3</v>
      </c>
      <c r="F45" s="52">
        <v>179.5</v>
      </c>
      <c r="G45" s="52">
        <v>179.6</v>
      </c>
      <c r="H45" s="52">
        <v>180</v>
      </c>
      <c r="I45" s="52">
        <v>180.5</v>
      </c>
      <c r="J45" s="52">
        <v>180.8</v>
      </c>
      <c r="K45" s="52">
        <v>181.2</v>
      </c>
      <c r="L45" s="52">
        <v>181.5</v>
      </c>
      <c r="M45" s="52">
        <v>181.8</v>
      </c>
      <c r="N45" s="56">
        <f t="shared" si="0"/>
        <v>179.86666666666667</v>
      </c>
      <c r="O45" s="56">
        <f t="shared" si="1"/>
        <v>0.01595669569310436</v>
      </c>
      <c r="P45" s="57">
        <f t="shared" si="2"/>
        <v>1.595669569310436</v>
      </c>
    </row>
    <row r="46" spans="1:16" ht="12.75">
      <c r="A46" s="51">
        <v>2003</v>
      </c>
      <c r="B46" s="52">
        <v>182.6</v>
      </c>
      <c r="C46" s="52">
        <v>183.6</v>
      </c>
      <c r="D46" s="52">
        <v>183.9</v>
      </c>
      <c r="E46" s="52">
        <v>183.2</v>
      </c>
      <c r="F46" s="52">
        <v>182.9</v>
      </c>
      <c r="G46" s="52">
        <v>183.1</v>
      </c>
      <c r="H46" s="52">
        <v>183.7</v>
      </c>
      <c r="I46" s="52">
        <v>184.5</v>
      </c>
      <c r="J46" s="52">
        <v>185.1</v>
      </c>
      <c r="K46" s="52">
        <v>184.9</v>
      </c>
      <c r="L46" s="52">
        <v>185</v>
      </c>
      <c r="M46" s="52">
        <v>185.5</v>
      </c>
      <c r="N46" s="56">
        <f t="shared" si="0"/>
        <v>184</v>
      </c>
      <c r="O46" s="56">
        <f t="shared" si="1"/>
        <v>0.02297998517420307</v>
      </c>
      <c r="P46" s="57">
        <f t="shared" si="2"/>
        <v>2.297998517420307</v>
      </c>
    </row>
    <row r="47" spans="1:16" ht="12.75">
      <c r="A47" s="51">
        <v>2004</v>
      </c>
      <c r="B47" s="52">
        <v>186.3</v>
      </c>
      <c r="C47" s="52">
        <v>186.7</v>
      </c>
      <c r="D47" s="52">
        <v>187.1</v>
      </c>
      <c r="E47" s="52">
        <v>187.4</v>
      </c>
      <c r="F47" s="52">
        <v>188.2</v>
      </c>
      <c r="G47" s="52">
        <v>188.9</v>
      </c>
      <c r="H47" s="52">
        <v>189.1</v>
      </c>
      <c r="I47" s="52">
        <v>189.2</v>
      </c>
      <c r="J47" s="52">
        <v>189.8</v>
      </c>
      <c r="K47" s="52">
        <v>190.8</v>
      </c>
      <c r="L47" s="52">
        <v>191.7</v>
      </c>
      <c r="M47" s="52">
        <v>191.7</v>
      </c>
      <c r="N47" s="56">
        <f t="shared" si="0"/>
        <v>188.9083333333333</v>
      </c>
      <c r="O47" s="56">
        <f t="shared" si="1"/>
        <v>0.026675724637680996</v>
      </c>
      <c r="P47" s="57">
        <f t="shared" si="2"/>
        <v>2.6675724637680998</v>
      </c>
    </row>
    <row r="48" spans="1:16" ht="12.75">
      <c r="A48" s="51">
        <v>2005</v>
      </c>
      <c r="B48" s="52">
        <v>191.6</v>
      </c>
      <c r="C48" s="52">
        <v>192.4</v>
      </c>
      <c r="D48" s="52">
        <v>193.1</v>
      </c>
      <c r="E48" s="52">
        <v>193.7</v>
      </c>
      <c r="F48" s="52">
        <v>193.6</v>
      </c>
      <c r="G48" s="52">
        <v>193.7</v>
      </c>
      <c r="H48" s="52">
        <v>194.9</v>
      </c>
      <c r="I48" s="52">
        <v>196.1</v>
      </c>
      <c r="J48" s="52">
        <v>198.8</v>
      </c>
      <c r="K48" s="52">
        <v>199.1</v>
      </c>
      <c r="L48" s="52">
        <v>198.1</v>
      </c>
      <c r="M48" s="52">
        <v>198.1</v>
      </c>
      <c r="N48" s="56">
        <f t="shared" si="0"/>
        <v>195.26666666666665</v>
      </c>
      <c r="O48" s="56">
        <f t="shared" si="1"/>
        <v>0.0336582998808947</v>
      </c>
      <c r="P48" s="57">
        <f t="shared" si="2"/>
        <v>3.36582998808947</v>
      </c>
    </row>
    <row r="49" spans="1:16" ht="12.75">
      <c r="A49" s="51">
        <v>2006</v>
      </c>
      <c r="B49" s="52">
        <v>199.3</v>
      </c>
      <c r="C49" s="52">
        <v>199.4</v>
      </c>
      <c r="D49" s="52">
        <v>199.7</v>
      </c>
      <c r="E49" s="52">
        <v>200.7</v>
      </c>
      <c r="F49" s="52">
        <v>201.3</v>
      </c>
      <c r="G49" s="52">
        <v>201.8</v>
      </c>
      <c r="H49" s="52">
        <v>202.9</v>
      </c>
      <c r="I49" s="52">
        <v>203.8</v>
      </c>
      <c r="J49" s="52">
        <v>202.8</v>
      </c>
      <c r="K49" s="52">
        <v>201.9</v>
      </c>
      <c r="L49" s="52">
        <v>202</v>
      </c>
      <c r="M49" s="52">
        <v>203.1</v>
      </c>
      <c r="N49" s="56">
        <f t="shared" si="0"/>
        <v>201.55833333333337</v>
      </c>
      <c r="O49" s="56">
        <f t="shared" si="1"/>
        <v>0.032220894503243676</v>
      </c>
      <c r="P49" s="57">
        <f t="shared" si="2"/>
        <v>3.2220894503243676</v>
      </c>
    </row>
    <row r="50" spans="1:16" ht="12.75">
      <c r="A50" s="51">
        <v>2007</v>
      </c>
      <c r="B50" s="50">
        <v>203.437</v>
      </c>
      <c r="C50" s="50">
        <v>204.226</v>
      </c>
      <c r="D50" s="50">
        <v>205.288</v>
      </c>
      <c r="E50" s="50">
        <v>205.904</v>
      </c>
      <c r="F50" s="50">
        <v>206.755</v>
      </c>
      <c r="G50" s="50">
        <v>207.234</v>
      </c>
      <c r="H50" s="50">
        <v>207.603</v>
      </c>
      <c r="I50" s="50">
        <v>207.667</v>
      </c>
      <c r="J50" s="50">
        <v>208.547</v>
      </c>
      <c r="K50" s="50">
        <v>209.19</v>
      </c>
      <c r="L50" s="50">
        <v>210.834</v>
      </c>
      <c r="M50" s="50">
        <v>211.445</v>
      </c>
      <c r="N50" s="56">
        <f t="shared" si="0"/>
        <v>207.34416666666667</v>
      </c>
      <c r="O50" s="56">
        <f t="shared" si="1"/>
        <v>0.028705502956133295</v>
      </c>
      <c r="P50" s="57">
        <f t="shared" si="2"/>
        <v>2.8705502956133295</v>
      </c>
    </row>
    <row r="51" spans="1:16" ht="12.75">
      <c r="A51" s="51">
        <v>2008</v>
      </c>
      <c r="B51" s="50">
        <v>212.199</v>
      </c>
      <c r="C51" s="50">
        <v>212.623</v>
      </c>
      <c r="D51" s="50">
        <v>213.441</v>
      </c>
      <c r="E51" s="50">
        <v>213.971</v>
      </c>
      <c r="F51" s="50">
        <v>215.206</v>
      </c>
      <c r="G51" s="50">
        <v>217.47</v>
      </c>
      <c r="H51" s="50">
        <v>219.09</v>
      </c>
      <c r="I51" s="50">
        <v>218.749</v>
      </c>
      <c r="J51" s="50">
        <v>218.872</v>
      </c>
      <c r="K51" s="50">
        <v>216.966</v>
      </c>
      <c r="L51" s="50">
        <v>213.074</v>
      </c>
      <c r="M51" s="50">
        <v>211.401</v>
      </c>
      <c r="N51" s="56">
        <f t="shared" si="0"/>
        <v>215.25516666666667</v>
      </c>
      <c r="O51" s="56">
        <f t="shared" si="1"/>
        <v>0.038153954978236676</v>
      </c>
      <c r="P51" s="57">
        <f t="shared" si="2"/>
        <v>3.8153954978236677</v>
      </c>
    </row>
    <row r="52" spans="1:16" ht="12.75">
      <c r="A52" s="51">
        <v>2009</v>
      </c>
      <c r="B52" s="50">
        <v>211.962</v>
      </c>
      <c r="C52" s="50">
        <v>212.823</v>
      </c>
      <c r="D52" s="50">
        <v>212.561</v>
      </c>
      <c r="E52" s="50">
        <v>212.705</v>
      </c>
      <c r="F52" s="50">
        <v>212.977</v>
      </c>
      <c r="G52" s="50">
        <v>214.744</v>
      </c>
      <c r="H52" s="50">
        <v>214.726</v>
      </c>
      <c r="I52" s="50">
        <v>215.479</v>
      </c>
      <c r="J52" s="50">
        <v>215.883</v>
      </c>
      <c r="K52" s="50">
        <v>216.476</v>
      </c>
      <c r="L52" s="50">
        <v>217.113</v>
      </c>
      <c r="M52" s="50">
        <v>217.33</v>
      </c>
      <c r="N52" s="56">
        <f t="shared" si="0"/>
        <v>214.56491666666668</v>
      </c>
      <c r="O52" s="56">
        <f t="shared" si="1"/>
        <v>-0.003206659383320997</v>
      </c>
      <c r="P52" s="57">
        <f t="shared" si="2"/>
        <v>-0.3206659383320997</v>
      </c>
    </row>
    <row r="53" spans="1:16" ht="12.75">
      <c r="A53" s="51">
        <v>2010</v>
      </c>
      <c r="B53" s="50">
        <v>217.469</v>
      </c>
      <c r="C53" s="50">
        <v>217.397</v>
      </c>
      <c r="D53" s="50">
        <v>217.44</v>
      </c>
      <c r="E53" s="50">
        <v>217.373</v>
      </c>
      <c r="F53" s="50">
        <v>217.182</v>
      </c>
      <c r="G53" s="50">
        <v>217.206</v>
      </c>
      <c r="H53" s="50">
        <v>217.649</v>
      </c>
      <c r="I53" s="50">
        <v>218.062</v>
      </c>
      <c r="J53" s="50">
        <v>218.364</v>
      </c>
      <c r="K53" s="50">
        <v>219.02</v>
      </c>
      <c r="L53" s="50">
        <v>219.441</v>
      </c>
      <c r="M53" s="50">
        <v>220.414</v>
      </c>
      <c r="N53" s="56">
        <f t="shared" si="0"/>
        <v>218.08474999999999</v>
      </c>
      <c r="O53" s="56">
        <f t="shared" si="1"/>
        <v>0.016404514717573707</v>
      </c>
      <c r="P53" s="57">
        <f t="shared" si="2"/>
        <v>1.6404514717573708</v>
      </c>
    </row>
    <row r="54" spans="1:16" ht="12.75">
      <c r="A54" s="51">
        <v>2011</v>
      </c>
      <c r="B54" s="50">
        <v>221.036</v>
      </c>
      <c r="C54" s="50">
        <v>222.008</v>
      </c>
      <c r="D54" s="50">
        <v>223.193</v>
      </c>
      <c r="E54" s="50">
        <v>224.03</v>
      </c>
      <c r="F54" s="50">
        <v>224.634</v>
      </c>
      <c r="G54" s="50">
        <v>224.837</v>
      </c>
      <c r="H54" s="50">
        <v>225.515</v>
      </c>
      <c r="I54" s="50">
        <v>226.266</v>
      </c>
      <c r="J54" s="50">
        <v>226.87</v>
      </c>
      <c r="K54" s="50">
        <v>226.804</v>
      </c>
      <c r="L54" s="50">
        <v>227.014</v>
      </c>
      <c r="M54" s="50">
        <v>227.033</v>
      </c>
      <c r="N54" s="56">
        <f t="shared" si="0"/>
        <v>224.93666666666664</v>
      </c>
      <c r="O54" s="56">
        <f t="shared" si="1"/>
        <v>0.0314185960580309</v>
      </c>
      <c r="P54" s="57">
        <f t="shared" si="2"/>
        <v>3.14185960580309</v>
      </c>
    </row>
    <row r="55" spans="1:2" ht="12.75">
      <c r="A55" s="51">
        <v>2012</v>
      </c>
      <c r="B55" s="50">
        <v>227.505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7, 2012 (12:23:59 PM)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F1"/>
    </sheetView>
  </sheetViews>
  <sheetFormatPr defaultColWidth="8.00390625" defaultRowHeight="12.75"/>
  <cols>
    <col min="1" max="1" width="20.00390625" style="0" customWidth="1"/>
    <col min="2" max="14" width="8.00390625" style="0" customWidth="1"/>
    <col min="15" max="15" width="9.57421875" style="0" customWidth="1"/>
  </cols>
  <sheetData>
    <row r="1" spans="1:6" ht="15.75">
      <c r="A1" s="73" t="s">
        <v>0</v>
      </c>
      <c r="B1" s="74"/>
      <c r="C1" s="74"/>
      <c r="D1" s="74"/>
      <c r="E1" s="74"/>
      <c r="F1" s="74"/>
    </row>
    <row r="2" spans="1:6" ht="15.75">
      <c r="A2" s="75" t="s">
        <v>1</v>
      </c>
      <c r="B2" s="71"/>
      <c r="C2" s="71"/>
      <c r="D2" s="71"/>
      <c r="E2" s="71"/>
      <c r="F2" s="71"/>
    </row>
    <row r="3" spans="1:6" ht="12.75">
      <c r="A3" s="71"/>
      <c r="B3" s="71"/>
      <c r="C3" s="71"/>
      <c r="D3" s="71"/>
      <c r="E3" s="71"/>
      <c r="F3" s="71"/>
    </row>
    <row r="4" spans="1:6" ht="12.75">
      <c r="A4" s="12" t="s">
        <v>2</v>
      </c>
      <c r="B4" s="70" t="s">
        <v>31</v>
      </c>
      <c r="C4" s="71"/>
      <c r="D4" s="71"/>
      <c r="E4" s="71"/>
      <c r="F4" s="71"/>
    </row>
    <row r="5" spans="1:6" ht="12.75">
      <c r="A5" s="76" t="s">
        <v>4</v>
      </c>
      <c r="B5" s="71"/>
      <c r="C5" s="71"/>
      <c r="D5" s="71"/>
      <c r="E5" s="71"/>
      <c r="F5" s="71"/>
    </row>
    <row r="6" spans="1:6" ht="12.75">
      <c r="A6" s="12" t="s">
        <v>5</v>
      </c>
      <c r="B6" s="77" t="s">
        <v>6</v>
      </c>
      <c r="C6" s="78"/>
      <c r="D6" s="78"/>
      <c r="E6" s="78"/>
      <c r="F6" s="78"/>
    </row>
    <row r="7" spans="1:6" ht="12.75">
      <c r="A7" s="12" t="s">
        <v>7</v>
      </c>
      <c r="B7" s="70" t="s">
        <v>30</v>
      </c>
      <c r="C7" s="71"/>
      <c r="D7" s="71"/>
      <c r="E7" s="71"/>
      <c r="F7" s="71"/>
    </row>
    <row r="8" spans="1:6" ht="12.75">
      <c r="A8" s="12" t="s">
        <v>9</v>
      </c>
      <c r="B8" s="70" t="s">
        <v>10</v>
      </c>
      <c r="C8" s="71"/>
      <c r="D8" s="71"/>
      <c r="E8" s="71"/>
      <c r="F8" s="71"/>
    </row>
    <row r="9" spans="1:6" ht="12.75">
      <c r="A9" s="12" t="s">
        <v>11</v>
      </c>
      <c r="B9" s="72" t="s">
        <v>12</v>
      </c>
      <c r="C9" s="71"/>
      <c r="D9" s="71"/>
      <c r="E9" s="71"/>
      <c r="F9" s="71"/>
    </row>
    <row r="11" spans="1:17" ht="39" thickBot="1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1" t="s">
        <v>22</v>
      </c>
      <c r="K11" s="1" t="s">
        <v>23</v>
      </c>
      <c r="L11" s="1" t="s">
        <v>24</v>
      </c>
      <c r="M11" s="1" t="s">
        <v>25</v>
      </c>
      <c r="N11" s="1" t="s">
        <v>26</v>
      </c>
      <c r="O11" s="14" t="s">
        <v>29</v>
      </c>
      <c r="P11" s="1" t="s">
        <v>27</v>
      </c>
      <c r="Q11" s="1" t="s">
        <v>28</v>
      </c>
    </row>
    <row r="12" spans="1:15" ht="13.5" thickTop="1">
      <c r="A12" s="9">
        <v>1983</v>
      </c>
      <c r="B12" s="11">
        <v>97.9</v>
      </c>
      <c r="C12" s="11">
        <v>98</v>
      </c>
      <c r="D12" s="11">
        <v>98.1</v>
      </c>
      <c r="E12" s="11">
        <v>98.8</v>
      </c>
      <c r="F12" s="11">
        <v>99.2</v>
      </c>
      <c r="G12" s="11">
        <v>99.4</v>
      </c>
      <c r="H12" s="11">
        <v>99.8</v>
      </c>
      <c r="I12" s="11">
        <v>100.1</v>
      </c>
      <c r="J12" s="11">
        <v>100.4</v>
      </c>
      <c r="K12" s="11">
        <v>100.8</v>
      </c>
      <c r="L12" s="11">
        <v>101.1</v>
      </c>
      <c r="M12" s="11">
        <v>101.4</v>
      </c>
      <c r="N12" s="13">
        <f>AVERAGE(B12:M12)</f>
        <v>99.58333333333333</v>
      </c>
      <c r="O12" s="13"/>
    </row>
    <row r="13" spans="1:15" ht="12.75">
      <c r="A13" s="9">
        <v>1984</v>
      </c>
      <c r="B13" s="11">
        <v>102.1</v>
      </c>
      <c r="C13" s="11">
        <v>102.6</v>
      </c>
      <c r="D13" s="11">
        <v>102.9</v>
      </c>
      <c r="E13" s="11">
        <v>103.3</v>
      </c>
      <c r="F13" s="11">
        <v>103.5</v>
      </c>
      <c r="G13" s="11">
        <v>103.7</v>
      </c>
      <c r="H13" s="11">
        <v>104.1</v>
      </c>
      <c r="I13" s="11">
        <v>104.4</v>
      </c>
      <c r="J13" s="11">
        <v>104.7</v>
      </c>
      <c r="K13" s="11">
        <v>105.1</v>
      </c>
      <c r="L13" s="11">
        <v>105.3</v>
      </c>
      <c r="M13" s="11">
        <v>105.5</v>
      </c>
      <c r="N13" s="13">
        <f aca="true" t="shared" si="0" ref="N13:N40">AVERAGE(B13:M13)</f>
        <v>103.93333333333334</v>
      </c>
      <c r="O13" s="7">
        <f>(N13-N12)/N12</f>
        <v>0.04368200836820092</v>
      </c>
    </row>
    <row r="14" spans="1:15" ht="12.75">
      <c r="A14" s="9">
        <v>1985</v>
      </c>
      <c r="B14" s="11">
        <v>105.7</v>
      </c>
      <c r="C14" s="11">
        <v>106.3</v>
      </c>
      <c r="D14" s="11">
        <v>106.8</v>
      </c>
      <c r="E14" s="11">
        <v>107</v>
      </c>
      <c r="F14" s="11">
        <v>107.2</v>
      </c>
      <c r="G14" s="11">
        <v>107.5</v>
      </c>
      <c r="H14" s="11">
        <v>107.7</v>
      </c>
      <c r="I14" s="11">
        <v>107.9</v>
      </c>
      <c r="J14" s="11">
        <v>108.1</v>
      </c>
      <c r="K14" s="11">
        <v>108.5</v>
      </c>
      <c r="L14" s="11">
        <v>109</v>
      </c>
      <c r="M14" s="11">
        <v>109.5</v>
      </c>
      <c r="N14" s="13">
        <f t="shared" si="0"/>
        <v>107.60000000000001</v>
      </c>
      <c r="O14" s="7">
        <f aca="true" t="shared" si="1" ref="O14:O40">(N14-N13)/N13</f>
        <v>0.03527902501603596</v>
      </c>
    </row>
    <row r="15" spans="1:15" ht="12.75">
      <c r="A15" s="9">
        <v>1986</v>
      </c>
      <c r="B15" s="11">
        <v>109.9</v>
      </c>
      <c r="C15" s="11">
        <v>109.7</v>
      </c>
      <c r="D15" s="11">
        <v>109.1</v>
      </c>
      <c r="E15" s="11">
        <v>108.7</v>
      </c>
      <c r="F15" s="11">
        <v>109</v>
      </c>
      <c r="G15" s="11">
        <v>109.4</v>
      </c>
      <c r="H15" s="11">
        <v>109.5</v>
      </c>
      <c r="I15" s="11">
        <v>109.6</v>
      </c>
      <c r="J15" s="11">
        <v>110</v>
      </c>
      <c r="K15" s="11">
        <v>110.2</v>
      </c>
      <c r="L15" s="11">
        <v>110.4</v>
      </c>
      <c r="M15" s="11">
        <v>110.8</v>
      </c>
      <c r="N15" s="13">
        <f t="shared" si="0"/>
        <v>109.69166666666668</v>
      </c>
      <c r="O15" s="7">
        <f t="shared" si="1"/>
        <v>0.019439281288723683</v>
      </c>
    </row>
    <row r="16" spans="1:15" ht="12.75">
      <c r="A16" s="9">
        <v>1987</v>
      </c>
      <c r="B16" s="11">
        <v>111.4</v>
      </c>
      <c r="C16" s="11">
        <v>111.8</v>
      </c>
      <c r="D16" s="11">
        <v>112.2</v>
      </c>
      <c r="E16" s="11">
        <v>112.7</v>
      </c>
      <c r="F16" s="11">
        <v>113</v>
      </c>
      <c r="G16" s="11">
        <v>113.5</v>
      </c>
      <c r="H16" s="11">
        <v>113.8</v>
      </c>
      <c r="I16" s="11">
        <v>114.3</v>
      </c>
      <c r="J16" s="11">
        <v>114.7</v>
      </c>
      <c r="K16" s="11">
        <v>115</v>
      </c>
      <c r="L16" s="11">
        <v>115.4</v>
      </c>
      <c r="M16" s="11">
        <v>115.6</v>
      </c>
      <c r="N16" s="13">
        <f t="shared" si="0"/>
        <v>113.61666666666666</v>
      </c>
      <c r="O16" s="7">
        <f t="shared" si="1"/>
        <v>0.03578211653878279</v>
      </c>
    </row>
    <row r="17" spans="1:15" ht="12.75">
      <c r="A17" s="9">
        <v>1988</v>
      </c>
      <c r="B17" s="11">
        <v>116</v>
      </c>
      <c r="C17" s="11">
        <v>116.2</v>
      </c>
      <c r="D17" s="11">
        <v>116.5</v>
      </c>
      <c r="E17" s="11">
        <v>117.2</v>
      </c>
      <c r="F17" s="11">
        <v>117.5</v>
      </c>
      <c r="G17" s="11">
        <v>118</v>
      </c>
      <c r="H17" s="11">
        <v>118.5</v>
      </c>
      <c r="I17" s="11">
        <v>119</v>
      </c>
      <c r="J17" s="11">
        <v>119.5</v>
      </c>
      <c r="K17" s="11">
        <v>119.9</v>
      </c>
      <c r="L17" s="11">
        <v>120.3</v>
      </c>
      <c r="M17" s="11">
        <v>120.7</v>
      </c>
      <c r="N17" s="13">
        <f t="shared" si="0"/>
        <v>118.27500000000002</v>
      </c>
      <c r="O17" s="7">
        <f>(N17-N16)/N16</f>
        <v>0.04100044007628013</v>
      </c>
    </row>
    <row r="18" spans="1:15" ht="12.75">
      <c r="A18" s="9">
        <v>1989</v>
      </c>
      <c r="B18" s="11">
        <v>121.2</v>
      </c>
      <c r="C18" s="11">
        <v>121.6</v>
      </c>
      <c r="D18" s="11">
        <v>122.2</v>
      </c>
      <c r="E18" s="11">
        <v>123.1</v>
      </c>
      <c r="F18" s="11">
        <v>123.7</v>
      </c>
      <c r="G18" s="11">
        <v>124.1</v>
      </c>
      <c r="H18" s="11">
        <v>124.5</v>
      </c>
      <c r="I18" s="11">
        <v>124.5</v>
      </c>
      <c r="J18" s="11">
        <v>124.8</v>
      </c>
      <c r="K18" s="11">
        <v>125.4</v>
      </c>
      <c r="L18" s="11">
        <v>125.9</v>
      </c>
      <c r="M18" s="11">
        <v>126.3</v>
      </c>
      <c r="N18" s="13">
        <f t="shared" si="0"/>
        <v>123.94166666666668</v>
      </c>
      <c r="O18" s="7">
        <f t="shared" si="1"/>
        <v>0.04791094201366862</v>
      </c>
    </row>
    <row r="19" spans="1:15" ht="12.75">
      <c r="A19" s="9">
        <v>1990</v>
      </c>
      <c r="B19" s="11">
        <v>127.5</v>
      </c>
      <c r="C19" s="11">
        <v>128</v>
      </c>
      <c r="D19" s="11">
        <v>128.6</v>
      </c>
      <c r="E19" s="11">
        <v>128.9</v>
      </c>
      <c r="F19" s="11">
        <v>129.1</v>
      </c>
      <c r="G19" s="11">
        <v>129.9</v>
      </c>
      <c r="H19" s="11">
        <v>130.5</v>
      </c>
      <c r="I19" s="11">
        <v>131.6</v>
      </c>
      <c r="J19" s="11">
        <v>132.5</v>
      </c>
      <c r="K19" s="11">
        <v>133.4</v>
      </c>
      <c r="L19" s="11">
        <v>133.7</v>
      </c>
      <c r="M19" s="11">
        <v>134.2</v>
      </c>
      <c r="N19" s="13">
        <f t="shared" si="0"/>
        <v>130.65833333333333</v>
      </c>
      <c r="O19" s="7">
        <f t="shared" si="1"/>
        <v>0.05419216029045912</v>
      </c>
    </row>
    <row r="20" spans="1:15" ht="12.75">
      <c r="A20" s="9">
        <v>1991</v>
      </c>
      <c r="B20" s="11">
        <v>134.7</v>
      </c>
      <c r="C20" s="11">
        <v>134.8</v>
      </c>
      <c r="D20" s="11">
        <v>134.8</v>
      </c>
      <c r="E20" s="11">
        <v>135.1</v>
      </c>
      <c r="F20" s="11">
        <v>135.6</v>
      </c>
      <c r="G20" s="11">
        <v>136</v>
      </c>
      <c r="H20" s="11">
        <v>136.2</v>
      </c>
      <c r="I20" s="11">
        <v>136.6</v>
      </c>
      <c r="J20" s="11">
        <v>137</v>
      </c>
      <c r="K20" s="11">
        <v>137.2</v>
      </c>
      <c r="L20" s="11">
        <v>137.8</v>
      </c>
      <c r="M20" s="11">
        <v>138.2</v>
      </c>
      <c r="N20" s="13">
        <f t="shared" si="0"/>
        <v>136.16666666666666</v>
      </c>
      <c r="O20" s="7">
        <f t="shared" si="1"/>
        <v>0.042158300912047905</v>
      </c>
    </row>
    <row r="21" spans="1:15" ht="12.75">
      <c r="A21" s="9">
        <v>1992</v>
      </c>
      <c r="B21" s="11">
        <v>138.3</v>
      </c>
      <c r="C21" s="11">
        <v>138.6</v>
      </c>
      <c r="D21" s="11">
        <v>139.1</v>
      </c>
      <c r="E21" s="11">
        <v>139.4</v>
      </c>
      <c r="F21" s="11">
        <v>139.7</v>
      </c>
      <c r="G21" s="11">
        <v>140.1</v>
      </c>
      <c r="H21" s="11">
        <v>140.5</v>
      </c>
      <c r="I21" s="11">
        <v>140.8</v>
      </c>
      <c r="J21" s="11">
        <v>141.1</v>
      </c>
      <c r="K21" s="11">
        <v>141.7</v>
      </c>
      <c r="L21" s="11">
        <v>142.1</v>
      </c>
      <c r="M21" s="11">
        <v>142.3</v>
      </c>
      <c r="N21" s="13">
        <f t="shared" si="0"/>
        <v>140.3083333333333</v>
      </c>
      <c r="O21" s="7">
        <f t="shared" si="1"/>
        <v>0.030416156670746524</v>
      </c>
    </row>
    <row r="22" spans="1:15" ht="12.75">
      <c r="A22" s="9">
        <v>1993</v>
      </c>
      <c r="B22" s="11">
        <v>142.8</v>
      </c>
      <c r="C22" s="11">
        <v>143.1</v>
      </c>
      <c r="D22" s="11">
        <v>143.3</v>
      </c>
      <c r="E22" s="11">
        <v>143.8</v>
      </c>
      <c r="F22" s="11">
        <v>144.2</v>
      </c>
      <c r="G22" s="11">
        <v>144.3</v>
      </c>
      <c r="H22" s="11">
        <v>144.5</v>
      </c>
      <c r="I22" s="11">
        <v>144.8</v>
      </c>
      <c r="J22" s="11">
        <v>145</v>
      </c>
      <c r="K22" s="11">
        <v>145.6</v>
      </c>
      <c r="L22" s="11">
        <v>146</v>
      </c>
      <c r="M22" s="11">
        <v>146.3</v>
      </c>
      <c r="N22" s="13">
        <f t="shared" si="0"/>
        <v>144.475</v>
      </c>
      <c r="O22" s="7">
        <f t="shared" si="1"/>
        <v>0.029696501752093745</v>
      </c>
    </row>
    <row r="23" spans="1:15" ht="12.75">
      <c r="A23" s="9">
        <v>1994</v>
      </c>
      <c r="B23" s="11">
        <v>146.3</v>
      </c>
      <c r="C23" s="11">
        <v>146.7</v>
      </c>
      <c r="D23" s="11">
        <v>147.1</v>
      </c>
      <c r="E23" s="11">
        <v>147.2</v>
      </c>
      <c r="F23" s="11">
        <v>147.5</v>
      </c>
      <c r="G23" s="11">
        <v>147.9</v>
      </c>
      <c r="H23" s="11">
        <v>148.4</v>
      </c>
      <c r="I23" s="11">
        <v>149</v>
      </c>
      <c r="J23" s="11">
        <v>149.3</v>
      </c>
      <c r="K23" s="11">
        <v>149.4</v>
      </c>
      <c r="L23" s="11">
        <v>149.8</v>
      </c>
      <c r="M23" s="11">
        <v>150.1</v>
      </c>
      <c r="N23" s="13">
        <f t="shared" si="0"/>
        <v>148.225</v>
      </c>
      <c r="O23" s="7">
        <f t="shared" si="1"/>
        <v>0.025956047759127878</v>
      </c>
    </row>
    <row r="24" spans="1:15" ht="12.75">
      <c r="A24" s="9">
        <v>1995</v>
      </c>
      <c r="B24" s="11">
        <v>150.5</v>
      </c>
      <c r="C24" s="11">
        <v>150.9</v>
      </c>
      <c r="D24" s="11">
        <v>151.2</v>
      </c>
      <c r="E24" s="11">
        <v>151.8</v>
      </c>
      <c r="F24" s="11">
        <v>152.1</v>
      </c>
      <c r="G24" s="11">
        <v>152.4</v>
      </c>
      <c r="H24" s="11">
        <v>152.6</v>
      </c>
      <c r="I24" s="11">
        <v>152.9</v>
      </c>
      <c r="J24" s="11">
        <v>153.1</v>
      </c>
      <c r="K24" s="11">
        <v>153.5</v>
      </c>
      <c r="L24" s="11">
        <v>153.7</v>
      </c>
      <c r="M24" s="11">
        <v>153.9</v>
      </c>
      <c r="N24" s="13">
        <f t="shared" si="0"/>
        <v>152.38333333333335</v>
      </c>
      <c r="O24" s="7">
        <f t="shared" si="1"/>
        <v>0.028054196885365895</v>
      </c>
    </row>
    <row r="25" spans="1:15" ht="12.75">
      <c r="A25" s="9">
        <v>1996</v>
      </c>
      <c r="B25" s="11">
        <v>154.7</v>
      </c>
      <c r="C25" s="11">
        <v>155</v>
      </c>
      <c r="D25" s="11">
        <v>155.5</v>
      </c>
      <c r="E25" s="11">
        <v>156.1</v>
      </c>
      <c r="F25" s="11">
        <v>156.4</v>
      </c>
      <c r="G25" s="11">
        <v>156.7</v>
      </c>
      <c r="H25" s="11">
        <v>157</v>
      </c>
      <c r="I25" s="11">
        <v>157.2</v>
      </c>
      <c r="J25" s="11">
        <v>157.7</v>
      </c>
      <c r="K25" s="11">
        <v>158.2</v>
      </c>
      <c r="L25" s="11">
        <v>158.7</v>
      </c>
      <c r="M25" s="11">
        <v>159.1</v>
      </c>
      <c r="N25" s="13">
        <f t="shared" si="0"/>
        <v>156.85833333333332</v>
      </c>
      <c r="O25" s="7">
        <f t="shared" si="1"/>
        <v>0.029366728644864695</v>
      </c>
    </row>
    <row r="26" spans="1:15" ht="12.75">
      <c r="A26" s="9">
        <v>1997</v>
      </c>
      <c r="B26" s="11">
        <v>159.4</v>
      </c>
      <c r="C26" s="11">
        <v>159.7</v>
      </c>
      <c r="D26" s="11">
        <v>159.8</v>
      </c>
      <c r="E26" s="11">
        <v>159.9</v>
      </c>
      <c r="F26" s="11">
        <v>159.9</v>
      </c>
      <c r="G26" s="11">
        <v>160.2</v>
      </c>
      <c r="H26" s="11">
        <v>160.4</v>
      </c>
      <c r="I26" s="11">
        <v>160.8</v>
      </c>
      <c r="J26" s="11">
        <v>161.2</v>
      </c>
      <c r="K26" s="11">
        <v>161.5</v>
      </c>
      <c r="L26" s="11">
        <v>161.7</v>
      </c>
      <c r="M26" s="11">
        <v>161.8</v>
      </c>
      <c r="N26" s="13">
        <f t="shared" si="0"/>
        <v>160.525</v>
      </c>
      <c r="O26" s="7">
        <f t="shared" si="1"/>
        <v>0.023375657440365634</v>
      </c>
    </row>
    <row r="27" spans="1:15" ht="12.75">
      <c r="A27" s="9">
        <v>1998</v>
      </c>
      <c r="B27" s="11">
        <v>162</v>
      </c>
      <c r="C27" s="11">
        <v>162</v>
      </c>
      <c r="D27" s="11">
        <v>162</v>
      </c>
      <c r="E27" s="11">
        <v>162.2</v>
      </c>
      <c r="F27" s="11">
        <v>162.6</v>
      </c>
      <c r="G27" s="11">
        <v>162.8</v>
      </c>
      <c r="H27" s="11">
        <v>163.2</v>
      </c>
      <c r="I27" s="11">
        <v>163.4</v>
      </c>
      <c r="J27" s="11">
        <v>163.5</v>
      </c>
      <c r="K27" s="11">
        <v>163.9</v>
      </c>
      <c r="L27" s="11">
        <v>164.1</v>
      </c>
      <c r="M27" s="11">
        <v>164.4</v>
      </c>
      <c r="N27" s="13">
        <f t="shared" si="0"/>
        <v>163.00833333333335</v>
      </c>
      <c r="O27" s="7">
        <f t="shared" si="1"/>
        <v>0.015470072159061507</v>
      </c>
    </row>
    <row r="28" spans="1:15" ht="12.75">
      <c r="A28" s="9">
        <v>1999</v>
      </c>
      <c r="B28" s="11">
        <v>164.7</v>
      </c>
      <c r="C28" s="11">
        <v>164.7</v>
      </c>
      <c r="D28" s="11">
        <v>164.8</v>
      </c>
      <c r="E28" s="11">
        <v>165.9</v>
      </c>
      <c r="F28" s="11">
        <v>166</v>
      </c>
      <c r="G28" s="11">
        <v>166</v>
      </c>
      <c r="H28" s="11">
        <v>166.7</v>
      </c>
      <c r="I28" s="11">
        <v>167.1</v>
      </c>
      <c r="J28" s="11">
        <v>167.8</v>
      </c>
      <c r="K28" s="11">
        <v>168.1</v>
      </c>
      <c r="L28" s="11">
        <v>168.4</v>
      </c>
      <c r="M28" s="11">
        <v>168.8</v>
      </c>
      <c r="N28" s="13">
        <f t="shared" si="0"/>
        <v>166.58333333333331</v>
      </c>
      <c r="O28" s="7">
        <f t="shared" si="1"/>
        <v>0.02193139410050586</v>
      </c>
    </row>
    <row r="29" spans="1:15" ht="12.75">
      <c r="A29" s="9">
        <v>2000</v>
      </c>
      <c r="B29" s="11">
        <v>169.3</v>
      </c>
      <c r="C29" s="11">
        <v>170</v>
      </c>
      <c r="D29" s="11">
        <v>171</v>
      </c>
      <c r="E29" s="11">
        <v>170.9</v>
      </c>
      <c r="F29" s="11">
        <v>171.2</v>
      </c>
      <c r="G29" s="11">
        <v>172.2</v>
      </c>
      <c r="H29" s="11">
        <v>172.7</v>
      </c>
      <c r="I29" s="11">
        <v>172.7</v>
      </c>
      <c r="J29" s="11">
        <v>173.6</v>
      </c>
      <c r="K29" s="11">
        <v>173.9</v>
      </c>
      <c r="L29" s="11">
        <v>174.2</v>
      </c>
      <c r="M29" s="11">
        <v>174.6</v>
      </c>
      <c r="N29" s="13">
        <f t="shared" si="0"/>
        <v>172.1916666666667</v>
      </c>
      <c r="O29" s="7">
        <f t="shared" si="1"/>
        <v>0.03366683341670862</v>
      </c>
    </row>
    <row r="30" spans="1:15" ht="12.75">
      <c r="A30" s="9">
        <v>2001</v>
      </c>
      <c r="B30" s="11">
        <v>175.6</v>
      </c>
      <c r="C30" s="11">
        <v>176</v>
      </c>
      <c r="D30" s="11">
        <v>176.1</v>
      </c>
      <c r="E30" s="11">
        <v>176.4</v>
      </c>
      <c r="F30" s="11">
        <v>177.3</v>
      </c>
      <c r="G30" s="11">
        <v>177.7</v>
      </c>
      <c r="H30" s="11">
        <v>177.4</v>
      </c>
      <c r="I30" s="11">
        <v>177.4</v>
      </c>
      <c r="J30" s="11">
        <v>178.1</v>
      </c>
      <c r="K30" s="11">
        <v>177.6</v>
      </c>
      <c r="L30" s="11">
        <v>177.5</v>
      </c>
      <c r="M30" s="11">
        <v>177.4</v>
      </c>
      <c r="N30" s="13">
        <f t="shared" si="0"/>
        <v>177.04166666666666</v>
      </c>
      <c r="O30" s="7">
        <f t="shared" si="1"/>
        <v>0.02816628756714881</v>
      </c>
    </row>
    <row r="31" spans="1:15" ht="12.75">
      <c r="A31" s="9">
        <v>2002</v>
      </c>
      <c r="B31" s="10">
        <v>177.7</v>
      </c>
      <c r="C31" s="10">
        <v>178</v>
      </c>
      <c r="D31" s="10">
        <v>178.5</v>
      </c>
      <c r="E31" s="10">
        <v>179.3</v>
      </c>
      <c r="F31" s="10">
        <v>179.5</v>
      </c>
      <c r="G31" s="10">
        <v>179.6</v>
      </c>
      <c r="H31" s="10">
        <v>180</v>
      </c>
      <c r="I31" s="10">
        <v>180.5</v>
      </c>
      <c r="J31" s="10">
        <v>180.8</v>
      </c>
      <c r="K31" s="10">
        <v>181.2</v>
      </c>
      <c r="L31" s="10">
        <v>181.5</v>
      </c>
      <c r="M31" s="10">
        <v>181.8</v>
      </c>
      <c r="N31" s="13">
        <f t="shared" si="0"/>
        <v>179.86666666666667</v>
      </c>
      <c r="O31" s="7">
        <f t="shared" si="1"/>
        <v>0.01595669569310436</v>
      </c>
    </row>
    <row r="32" spans="1:15" ht="12.75">
      <c r="A32" s="9">
        <v>2003</v>
      </c>
      <c r="B32" s="10">
        <v>182.6</v>
      </c>
      <c r="C32" s="10">
        <v>183.6</v>
      </c>
      <c r="D32" s="10">
        <v>183.9</v>
      </c>
      <c r="E32" s="10">
        <v>183.2</v>
      </c>
      <c r="F32" s="10">
        <v>182.9</v>
      </c>
      <c r="G32" s="10">
        <v>183.1</v>
      </c>
      <c r="H32" s="10">
        <v>183.7</v>
      </c>
      <c r="I32" s="10">
        <v>184.5</v>
      </c>
      <c r="J32" s="10">
        <v>185.1</v>
      </c>
      <c r="K32" s="10">
        <v>184.9</v>
      </c>
      <c r="L32" s="10">
        <v>185</v>
      </c>
      <c r="M32" s="10">
        <v>185.5</v>
      </c>
      <c r="N32" s="13">
        <f t="shared" si="0"/>
        <v>184</v>
      </c>
      <c r="O32" s="7">
        <f t="shared" si="1"/>
        <v>0.02297998517420307</v>
      </c>
    </row>
    <row r="33" spans="1:15" ht="12.75">
      <c r="A33" s="9">
        <v>2004</v>
      </c>
      <c r="B33" s="10">
        <v>186.3</v>
      </c>
      <c r="C33" s="10">
        <v>186.7</v>
      </c>
      <c r="D33" s="10">
        <v>187.1</v>
      </c>
      <c r="E33" s="10">
        <v>187.4</v>
      </c>
      <c r="F33" s="10">
        <v>188.2</v>
      </c>
      <c r="G33" s="10">
        <v>188.9</v>
      </c>
      <c r="H33" s="10">
        <v>189.1</v>
      </c>
      <c r="I33" s="10">
        <v>189.2</v>
      </c>
      <c r="J33" s="10">
        <v>189.8</v>
      </c>
      <c r="K33" s="10">
        <v>190.8</v>
      </c>
      <c r="L33" s="10">
        <v>191.7</v>
      </c>
      <c r="M33" s="10">
        <v>191.7</v>
      </c>
      <c r="N33" s="13">
        <f t="shared" si="0"/>
        <v>188.9083333333333</v>
      </c>
      <c r="O33" s="7">
        <f t="shared" si="1"/>
        <v>0.026675724637680996</v>
      </c>
    </row>
    <row r="34" spans="1:15" ht="12.75">
      <c r="A34" s="9">
        <v>2005</v>
      </c>
      <c r="B34" s="10">
        <v>191.6</v>
      </c>
      <c r="C34" s="10">
        <v>192.4</v>
      </c>
      <c r="D34" s="10">
        <v>193.1</v>
      </c>
      <c r="E34" s="10">
        <v>193.7</v>
      </c>
      <c r="F34" s="10">
        <v>193.6</v>
      </c>
      <c r="G34" s="10">
        <v>193.7</v>
      </c>
      <c r="H34" s="10">
        <v>194.9</v>
      </c>
      <c r="I34" s="10">
        <v>196.1</v>
      </c>
      <c r="J34" s="10">
        <v>198.8</v>
      </c>
      <c r="K34" s="10">
        <v>199.1</v>
      </c>
      <c r="L34" s="10">
        <v>198.1</v>
      </c>
      <c r="M34" s="10">
        <v>198.1</v>
      </c>
      <c r="N34" s="13">
        <f t="shared" si="0"/>
        <v>195.26666666666665</v>
      </c>
      <c r="O34" s="7">
        <f t="shared" si="1"/>
        <v>0.0336582998808947</v>
      </c>
    </row>
    <row r="35" spans="1:15" ht="12.75">
      <c r="A35" s="9">
        <v>2006</v>
      </c>
      <c r="B35" s="10">
        <v>199.3</v>
      </c>
      <c r="C35" s="10">
        <v>199.4</v>
      </c>
      <c r="D35" s="10">
        <v>199.7</v>
      </c>
      <c r="E35" s="10">
        <v>200.7</v>
      </c>
      <c r="F35" s="10">
        <v>201.3</v>
      </c>
      <c r="G35" s="10">
        <v>201.8</v>
      </c>
      <c r="H35" s="10">
        <v>202.9</v>
      </c>
      <c r="I35" s="10">
        <v>203.8</v>
      </c>
      <c r="J35" s="10">
        <v>202.8</v>
      </c>
      <c r="K35" s="10">
        <v>201.9</v>
      </c>
      <c r="L35" s="10">
        <v>202</v>
      </c>
      <c r="M35" s="10">
        <v>203.1</v>
      </c>
      <c r="N35" s="13">
        <f t="shared" si="0"/>
        <v>201.55833333333337</v>
      </c>
      <c r="O35" s="7">
        <f t="shared" si="1"/>
        <v>0.032220894503243676</v>
      </c>
    </row>
    <row r="36" spans="1:15" ht="12.75">
      <c r="A36" s="9">
        <v>2007</v>
      </c>
      <c r="B36" s="8">
        <v>203.437</v>
      </c>
      <c r="C36" s="8">
        <v>204.226</v>
      </c>
      <c r="D36" s="8">
        <v>205.288</v>
      </c>
      <c r="E36" s="8">
        <v>205.904</v>
      </c>
      <c r="F36" s="8">
        <v>206.755</v>
      </c>
      <c r="G36" s="8">
        <v>207.234</v>
      </c>
      <c r="H36" s="8">
        <v>207.603</v>
      </c>
      <c r="I36" s="8">
        <v>207.667</v>
      </c>
      <c r="J36" s="8">
        <v>208.547</v>
      </c>
      <c r="K36" s="8">
        <v>209.19</v>
      </c>
      <c r="L36" s="8">
        <v>210.834</v>
      </c>
      <c r="M36" s="8">
        <v>211.445</v>
      </c>
      <c r="N36" s="13">
        <f t="shared" si="0"/>
        <v>207.34416666666667</v>
      </c>
      <c r="O36" s="7">
        <f>(N36-N35)/N35</f>
        <v>0.028705502956133295</v>
      </c>
    </row>
    <row r="37" spans="1:15" ht="12.75">
      <c r="A37" s="9">
        <v>2008</v>
      </c>
      <c r="B37" s="8">
        <v>212.199</v>
      </c>
      <c r="C37" s="8">
        <v>212.623</v>
      </c>
      <c r="D37" s="8">
        <v>213.441</v>
      </c>
      <c r="E37" s="8">
        <v>213.971</v>
      </c>
      <c r="F37" s="8">
        <v>215.206</v>
      </c>
      <c r="G37" s="8">
        <v>217.47</v>
      </c>
      <c r="H37" s="8">
        <v>219.09</v>
      </c>
      <c r="I37" s="8">
        <v>218.749</v>
      </c>
      <c r="J37" s="8">
        <v>218.872</v>
      </c>
      <c r="K37" s="8">
        <v>216.966</v>
      </c>
      <c r="L37" s="8">
        <v>213.074</v>
      </c>
      <c r="M37" s="8">
        <v>211.401</v>
      </c>
      <c r="N37" s="13">
        <f t="shared" si="0"/>
        <v>215.25516666666667</v>
      </c>
      <c r="O37" s="7">
        <f t="shared" si="1"/>
        <v>0.038153954978236676</v>
      </c>
    </row>
    <row r="38" spans="1:15" ht="12.75">
      <c r="A38" s="9">
        <v>2009</v>
      </c>
      <c r="B38" s="8">
        <v>211.962</v>
      </c>
      <c r="C38" s="8">
        <v>212.823</v>
      </c>
      <c r="D38" s="8">
        <v>212.561</v>
      </c>
      <c r="E38" s="8">
        <v>212.705</v>
      </c>
      <c r="F38" s="8">
        <v>212.977</v>
      </c>
      <c r="G38" s="8">
        <v>214.744</v>
      </c>
      <c r="H38" s="8">
        <v>214.726</v>
      </c>
      <c r="I38" s="8">
        <v>215.479</v>
      </c>
      <c r="J38" s="8">
        <v>215.883</v>
      </c>
      <c r="K38" s="8">
        <v>216.476</v>
      </c>
      <c r="L38" s="8">
        <v>217.113</v>
      </c>
      <c r="M38" s="8">
        <v>217.33</v>
      </c>
      <c r="N38" s="13">
        <f t="shared" si="0"/>
        <v>214.56491666666668</v>
      </c>
      <c r="O38" s="7">
        <f t="shared" si="1"/>
        <v>-0.003206659383320997</v>
      </c>
    </row>
    <row r="39" spans="1:15" ht="12.75">
      <c r="A39" s="9">
        <v>2010</v>
      </c>
      <c r="B39" s="8">
        <v>217.469</v>
      </c>
      <c r="C39" s="8">
        <v>217.397</v>
      </c>
      <c r="D39" s="8">
        <v>217.44</v>
      </c>
      <c r="E39" s="8">
        <v>217.373</v>
      </c>
      <c r="F39" s="8">
        <v>217.182</v>
      </c>
      <c r="G39" s="8">
        <v>217.206</v>
      </c>
      <c r="H39" s="8">
        <v>217.649</v>
      </c>
      <c r="I39" s="8">
        <v>218.062</v>
      </c>
      <c r="J39" s="8">
        <v>218.364</v>
      </c>
      <c r="K39" s="8">
        <v>219.02</v>
      </c>
      <c r="L39" s="8">
        <v>219.441</v>
      </c>
      <c r="M39" s="8">
        <v>220.414</v>
      </c>
      <c r="N39" s="13">
        <f t="shared" si="0"/>
        <v>218.08474999999999</v>
      </c>
      <c r="O39" s="7">
        <f t="shared" si="1"/>
        <v>0.016404514717573707</v>
      </c>
    </row>
    <row r="40" spans="1:15" ht="12.75">
      <c r="A40" s="9">
        <v>2011</v>
      </c>
      <c r="B40" s="8">
        <v>221.036</v>
      </c>
      <c r="C40" s="8">
        <v>222.008</v>
      </c>
      <c r="D40" s="8">
        <v>223.193</v>
      </c>
      <c r="E40" s="8">
        <v>224.03</v>
      </c>
      <c r="F40" s="8">
        <v>224.634</v>
      </c>
      <c r="G40" s="8">
        <v>224.837</v>
      </c>
      <c r="H40" s="8">
        <v>225.515</v>
      </c>
      <c r="I40" s="8">
        <v>226.266</v>
      </c>
      <c r="J40" s="8">
        <v>226.87</v>
      </c>
      <c r="K40" s="8">
        <v>226.804</v>
      </c>
      <c r="L40" s="8">
        <v>227.014</v>
      </c>
      <c r="M40" s="8">
        <v>227.033</v>
      </c>
      <c r="N40" s="13">
        <f t="shared" si="0"/>
        <v>224.93666666666664</v>
      </c>
      <c r="O40" s="7">
        <f t="shared" si="1"/>
        <v>0.0314185960580309</v>
      </c>
    </row>
    <row r="41" spans="1:2" ht="12.75">
      <c r="A41" s="9">
        <v>2012</v>
      </c>
      <c r="B41" s="8">
        <v>227.505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6, 2012 (11:19:56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I35" sqref="I35"/>
    </sheetView>
  </sheetViews>
  <sheetFormatPr defaultColWidth="8.00390625" defaultRowHeight="12.75"/>
  <cols>
    <col min="1" max="1" width="20.00390625" style="0" customWidth="1"/>
    <col min="2" max="14" width="8.00390625" style="0" customWidth="1"/>
    <col min="15" max="15" width="9.8515625" style="0" customWidth="1"/>
  </cols>
  <sheetData>
    <row r="1" spans="1:6" ht="15.75">
      <c r="A1" s="75" t="s">
        <v>0</v>
      </c>
      <c r="B1" s="71"/>
      <c r="C1" s="71"/>
      <c r="D1" s="71"/>
      <c r="E1" s="71"/>
      <c r="F1" s="71"/>
    </row>
    <row r="2" spans="1:6" ht="15.75">
      <c r="A2" s="75" t="s">
        <v>1</v>
      </c>
      <c r="B2" s="71"/>
      <c r="C2" s="71"/>
      <c r="D2" s="71"/>
      <c r="E2" s="71"/>
      <c r="F2" s="71"/>
    </row>
    <row r="3" spans="1:6" ht="12.75">
      <c r="A3" s="71"/>
      <c r="B3" s="71"/>
      <c r="C3" s="71"/>
      <c r="D3" s="71"/>
      <c r="E3" s="71"/>
      <c r="F3" s="71"/>
    </row>
    <row r="4" spans="1:6" ht="12.75">
      <c r="A4" s="5" t="s">
        <v>2</v>
      </c>
      <c r="B4" s="81" t="s">
        <v>3</v>
      </c>
      <c r="C4" s="71"/>
      <c r="D4" s="71"/>
      <c r="E4" s="71"/>
      <c r="F4" s="71"/>
    </row>
    <row r="5" spans="1:6" ht="12.75">
      <c r="A5" s="82" t="s">
        <v>4</v>
      </c>
      <c r="B5" s="71"/>
      <c r="C5" s="71"/>
      <c r="D5" s="71"/>
      <c r="E5" s="71"/>
      <c r="F5" s="71"/>
    </row>
    <row r="6" spans="1:6" ht="12.75">
      <c r="A6" s="5" t="s">
        <v>5</v>
      </c>
      <c r="B6" s="81" t="s">
        <v>6</v>
      </c>
      <c r="C6" s="71"/>
      <c r="D6" s="71"/>
      <c r="E6" s="71"/>
      <c r="F6" s="71"/>
    </row>
    <row r="7" spans="1:6" ht="12.75">
      <c r="A7" s="5" t="s">
        <v>7</v>
      </c>
      <c r="B7" s="79" t="s">
        <v>8</v>
      </c>
      <c r="C7" s="80"/>
      <c r="D7" s="80"/>
      <c r="E7" s="80"/>
      <c r="F7" s="80"/>
    </row>
    <row r="8" spans="1:6" ht="12.75">
      <c r="A8" s="5" t="s">
        <v>9</v>
      </c>
      <c r="B8" s="81" t="s">
        <v>10</v>
      </c>
      <c r="C8" s="71"/>
      <c r="D8" s="71"/>
      <c r="E8" s="71"/>
      <c r="F8" s="71"/>
    </row>
    <row r="9" spans="1:6" ht="12.75">
      <c r="A9" s="5" t="s">
        <v>11</v>
      </c>
      <c r="B9" s="72" t="s">
        <v>12</v>
      </c>
      <c r="C9" s="71"/>
      <c r="D9" s="71"/>
      <c r="E9" s="71"/>
      <c r="F9" s="71"/>
    </row>
    <row r="11" spans="1:17" ht="38.25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1" t="s">
        <v>22</v>
      </c>
      <c r="K11" s="1" t="s">
        <v>23</v>
      </c>
      <c r="L11" s="1" t="s">
        <v>24</v>
      </c>
      <c r="M11" s="1" t="s">
        <v>25</v>
      </c>
      <c r="N11" s="1" t="s">
        <v>26</v>
      </c>
      <c r="O11" s="1" t="s">
        <v>29</v>
      </c>
      <c r="P11" s="1" t="s">
        <v>27</v>
      </c>
      <c r="Q11" s="1" t="s">
        <v>28</v>
      </c>
    </row>
    <row r="12" spans="1:15" ht="12.75">
      <c r="A12" s="2">
        <v>1983</v>
      </c>
      <c r="B12" s="3">
        <v>97.9</v>
      </c>
      <c r="C12" s="3">
        <v>98.8</v>
      </c>
      <c r="D12" s="3">
        <v>99</v>
      </c>
      <c r="E12" s="3">
        <v>99.4</v>
      </c>
      <c r="F12" s="3">
        <v>99.9</v>
      </c>
      <c r="G12" s="3">
        <v>100.4</v>
      </c>
      <c r="H12" s="3">
        <v>100.8</v>
      </c>
      <c r="I12" s="3">
        <v>101.4</v>
      </c>
      <c r="J12" s="3">
        <v>101.8</v>
      </c>
      <c r="K12" s="3">
        <v>102.3</v>
      </c>
      <c r="L12" s="3">
        <v>102.8</v>
      </c>
      <c r="M12" s="3">
        <v>103.4</v>
      </c>
      <c r="N12" s="6">
        <f>AVERAGE(B12:M12)</f>
        <v>100.65833333333332</v>
      </c>
      <c r="O12" s="6"/>
    </row>
    <row r="13" spans="1:19" ht="12.75">
      <c r="A13" s="2">
        <v>1984</v>
      </c>
      <c r="B13" s="3">
        <v>104</v>
      </c>
      <c r="C13" s="3">
        <v>105</v>
      </c>
      <c r="D13" s="3">
        <v>105.2</v>
      </c>
      <c r="E13" s="3">
        <v>105.8</v>
      </c>
      <c r="F13" s="3">
        <v>106.2</v>
      </c>
      <c r="G13" s="3">
        <v>106.7</v>
      </c>
      <c r="H13" s="3">
        <v>107.2</v>
      </c>
      <c r="I13" s="3">
        <v>107.7</v>
      </c>
      <c r="J13" s="3">
        <v>108.1</v>
      </c>
      <c r="K13" s="3">
        <v>108.7</v>
      </c>
      <c r="L13" s="3">
        <v>109.3</v>
      </c>
      <c r="M13" s="3">
        <v>109.8</v>
      </c>
      <c r="N13" s="6">
        <f aca="true" t="shared" si="0" ref="N13:N40">AVERAGE(B13:M13)</f>
        <v>106.97500000000001</v>
      </c>
      <c r="O13" s="7">
        <f>(N13-N12)/N12</f>
        <v>0.06275353920026518</v>
      </c>
      <c r="Q13">
        <v>0.04368200836820092</v>
      </c>
      <c r="R13">
        <v>0.06275353920026518</v>
      </c>
      <c r="S13" s="7">
        <f>R13-Q13</f>
        <v>0.019071530832064254</v>
      </c>
    </row>
    <row r="14" spans="1:19" ht="12.75">
      <c r="A14" s="2">
        <v>1985</v>
      </c>
      <c r="B14" s="3">
        <v>110.2</v>
      </c>
      <c r="C14" s="3">
        <v>110.8</v>
      </c>
      <c r="D14" s="3">
        <v>111.4</v>
      </c>
      <c r="E14" s="3">
        <v>112</v>
      </c>
      <c r="F14" s="3">
        <v>112.6</v>
      </c>
      <c r="G14" s="3">
        <v>113.3</v>
      </c>
      <c r="H14" s="3">
        <v>113.9</v>
      </c>
      <c r="I14" s="3">
        <v>114.6</v>
      </c>
      <c r="J14" s="3">
        <v>115.2</v>
      </c>
      <c r="K14" s="3">
        <v>115.8</v>
      </c>
      <c r="L14" s="3">
        <v>116.5</v>
      </c>
      <c r="M14" s="3">
        <v>117.1</v>
      </c>
      <c r="N14" s="6">
        <f t="shared" si="0"/>
        <v>113.61666666666666</v>
      </c>
      <c r="O14" s="7">
        <f aca="true" t="shared" si="1" ref="O14:O40">(N14-N13)/N13</f>
        <v>0.06208615720183829</v>
      </c>
      <c r="Q14">
        <v>0.03527902501603596</v>
      </c>
      <c r="R14">
        <v>0.06208615720183829</v>
      </c>
      <c r="S14" s="7">
        <f aca="true" t="shared" si="2" ref="S14:S40">R14-Q14</f>
        <v>0.02680713218580233</v>
      </c>
    </row>
    <row r="15" spans="1:19" ht="12.75">
      <c r="A15" s="2">
        <v>1986</v>
      </c>
      <c r="B15" s="3">
        <v>118</v>
      </c>
      <c r="C15" s="3">
        <v>118.8</v>
      </c>
      <c r="D15" s="3">
        <v>119.7</v>
      </c>
      <c r="E15" s="3">
        <v>120.4</v>
      </c>
      <c r="F15" s="3">
        <v>121.2</v>
      </c>
      <c r="G15" s="3">
        <v>121.8</v>
      </c>
      <c r="H15" s="3">
        <v>122.5</v>
      </c>
      <c r="I15" s="3">
        <v>123.2</v>
      </c>
      <c r="J15" s="3">
        <v>124</v>
      </c>
      <c r="K15" s="3">
        <v>124.7</v>
      </c>
      <c r="L15" s="3">
        <v>125.5</v>
      </c>
      <c r="M15" s="3">
        <v>126.2</v>
      </c>
      <c r="N15" s="6">
        <f t="shared" si="0"/>
        <v>122.16666666666667</v>
      </c>
      <c r="O15" s="7">
        <f t="shared" si="1"/>
        <v>0.075253043860936</v>
      </c>
      <c r="Q15">
        <v>0.019439281288723683</v>
      </c>
      <c r="R15">
        <v>0.075253043860936</v>
      </c>
      <c r="S15" s="7">
        <f t="shared" si="2"/>
        <v>0.05581376257221231</v>
      </c>
    </row>
    <row r="16" spans="1:19" ht="12.75">
      <c r="A16" s="2">
        <v>1987</v>
      </c>
      <c r="B16" s="3">
        <v>126.7</v>
      </c>
      <c r="C16" s="3">
        <v>127.2</v>
      </c>
      <c r="D16" s="3">
        <v>127.8</v>
      </c>
      <c r="E16" s="3">
        <v>128.6</v>
      </c>
      <c r="F16" s="3">
        <v>129.2</v>
      </c>
      <c r="G16" s="3">
        <v>130</v>
      </c>
      <c r="H16" s="3">
        <v>130.6</v>
      </c>
      <c r="I16" s="3">
        <v>131.2</v>
      </c>
      <c r="J16" s="3">
        <v>131.9</v>
      </c>
      <c r="K16" s="3">
        <v>132.4</v>
      </c>
      <c r="L16" s="3">
        <v>133</v>
      </c>
      <c r="M16" s="3">
        <v>133.5</v>
      </c>
      <c r="N16" s="6">
        <f t="shared" si="0"/>
        <v>130.175</v>
      </c>
      <c r="O16" s="7">
        <f t="shared" si="1"/>
        <v>0.06555252387448846</v>
      </c>
      <c r="Q16">
        <v>0.03578211653878279</v>
      </c>
      <c r="R16">
        <v>0.06555252387448846</v>
      </c>
      <c r="S16" s="7">
        <f t="shared" si="2"/>
        <v>0.029770407335705663</v>
      </c>
    </row>
    <row r="17" spans="1:19" ht="12.75">
      <c r="A17" s="2">
        <v>1988</v>
      </c>
      <c r="B17" s="3">
        <v>134.4</v>
      </c>
      <c r="C17" s="3">
        <v>135.2</v>
      </c>
      <c r="D17" s="3">
        <v>135.8</v>
      </c>
      <c r="E17" s="3">
        <v>136.7</v>
      </c>
      <c r="F17" s="3">
        <v>137.6</v>
      </c>
      <c r="G17" s="3">
        <v>138.3</v>
      </c>
      <c r="H17" s="3">
        <v>139.1</v>
      </c>
      <c r="I17" s="3">
        <v>139.8</v>
      </c>
      <c r="J17" s="3">
        <v>140.5</v>
      </c>
      <c r="K17" s="3">
        <v>141.4</v>
      </c>
      <c r="L17" s="3">
        <v>142</v>
      </c>
      <c r="M17" s="3">
        <v>142.7</v>
      </c>
      <c r="N17" s="6">
        <f t="shared" si="0"/>
        <v>138.62500000000003</v>
      </c>
      <c r="O17" s="7">
        <f t="shared" si="1"/>
        <v>0.06491261763011344</v>
      </c>
      <c r="Q17">
        <v>0.04100044007628013</v>
      </c>
      <c r="R17">
        <v>0.06491261763011344</v>
      </c>
      <c r="S17" s="7">
        <f t="shared" si="2"/>
        <v>0.023912177553833312</v>
      </c>
    </row>
    <row r="18" spans="1:19" ht="12.75">
      <c r="A18" s="2">
        <v>1989</v>
      </c>
      <c r="B18" s="3">
        <v>143.8</v>
      </c>
      <c r="C18" s="3">
        <v>144.9</v>
      </c>
      <c r="D18" s="3">
        <v>145.8</v>
      </c>
      <c r="E18" s="3">
        <v>146.6</v>
      </c>
      <c r="F18" s="3">
        <v>147.5</v>
      </c>
      <c r="G18" s="3">
        <v>148.6</v>
      </c>
      <c r="H18" s="3">
        <v>149.6</v>
      </c>
      <c r="I18" s="3">
        <v>150.6</v>
      </c>
      <c r="J18" s="3">
        <v>151.8</v>
      </c>
      <c r="K18" s="3">
        <v>152.8</v>
      </c>
      <c r="L18" s="3">
        <v>154.1</v>
      </c>
      <c r="M18" s="3">
        <v>154.9</v>
      </c>
      <c r="N18" s="6">
        <f t="shared" si="0"/>
        <v>149.24999999999997</v>
      </c>
      <c r="O18" s="7">
        <f t="shared" si="1"/>
        <v>0.07664562669071193</v>
      </c>
      <c r="Q18">
        <v>0.04791094201366862</v>
      </c>
      <c r="R18">
        <v>0.07664562669071193</v>
      </c>
      <c r="S18" s="7">
        <f t="shared" si="2"/>
        <v>0.028734684677043307</v>
      </c>
    </row>
    <row r="19" spans="1:19" ht="12.75">
      <c r="A19" s="2">
        <v>1990</v>
      </c>
      <c r="B19" s="3">
        <v>156</v>
      </c>
      <c r="C19" s="3">
        <v>157.1</v>
      </c>
      <c r="D19" s="3">
        <v>158.3</v>
      </c>
      <c r="E19" s="3">
        <v>159.6</v>
      </c>
      <c r="F19" s="3">
        <v>160.8</v>
      </c>
      <c r="G19" s="3">
        <v>162</v>
      </c>
      <c r="H19" s="3">
        <v>163.4</v>
      </c>
      <c r="I19" s="3">
        <v>164.8</v>
      </c>
      <c r="J19" s="3">
        <v>165.9</v>
      </c>
      <c r="K19" s="3">
        <v>167.3</v>
      </c>
      <c r="L19" s="3">
        <v>168.7</v>
      </c>
      <c r="M19" s="3">
        <v>169.8</v>
      </c>
      <c r="N19" s="6">
        <f t="shared" si="0"/>
        <v>162.80833333333334</v>
      </c>
      <c r="O19" s="7">
        <f t="shared" si="1"/>
        <v>0.09084310441094384</v>
      </c>
      <c r="Q19">
        <v>0.05419216029045912</v>
      </c>
      <c r="R19">
        <v>0.09084310441094384</v>
      </c>
      <c r="S19" s="7">
        <f t="shared" si="2"/>
        <v>0.036650944120484724</v>
      </c>
    </row>
    <row r="20" spans="1:19" ht="12.75">
      <c r="A20" s="2">
        <v>1991</v>
      </c>
      <c r="B20" s="3">
        <v>171</v>
      </c>
      <c r="C20" s="3">
        <v>172.1</v>
      </c>
      <c r="D20" s="3">
        <v>173.2</v>
      </c>
      <c r="E20" s="3">
        <v>174.3</v>
      </c>
      <c r="F20" s="3">
        <v>175.2</v>
      </c>
      <c r="G20" s="3">
        <v>176.4</v>
      </c>
      <c r="H20" s="3">
        <v>177.4</v>
      </c>
      <c r="I20" s="3">
        <v>178.8</v>
      </c>
      <c r="J20" s="3">
        <v>179.9</v>
      </c>
      <c r="K20" s="3">
        <v>180.9</v>
      </c>
      <c r="L20" s="3">
        <v>181.9</v>
      </c>
      <c r="M20" s="3">
        <v>183.1</v>
      </c>
      <c r="N20" s="6">
        <f t="shared" si="0"/>
        <v>177.01666666666668</v>
      </c>
      <c r="O20" s="7">
        <f t="shared" si="1"/>
        <v>0.08727030762143631</v>
      </c>
      <c r="Q20">
        <v>0.042158300912047905</v>
      </c>
      <c r="R20">
        <v>0.08727030762143631</v>
      </c>
      <c r="S20" s="7">
        <f t="shared" si="2"/>
        <v>0.045112006709388405</v>
      </c>
    </row>
    <row r="21" spans="1:19" ht="12.75">
      <c r="A21" s="2">
        <v>1992</v>
      </c>
      <c r="B21" s="3">
        <v>184.3</v>
      </c>
      <c r="C21" s="3">
        <v>185.6</v>
      </c>
      <c r="D21" s="3">
        <v>186.8</v>
      </c>
      <c r="E21" s="3">
        <v>187.9</v>
      </c>
      <c r="F21" s="3">
        <v>188.7</v>
      </c>
      <c r="G21" s="3">
        <v>189.6</v>
      </c>
      <c r="H21" s="3">
        <v>190.6</v>
      </c>
      <c r="I21" s="3">
        <v>191.5</v>
      </c>
      <c r="J21" s="3">
        <v>192.4</v>
      </c>
      <c r="K21" s="3">
        <v>193.5</v>
      </c>
      <c r="L21" s="3">
        <v>194.5</v>
      </c>
      <c r="M21" s="3">
        <v>195.3</v>
      </c>
      <c r="N21" s="6">
        <f t="shared" si="0"/>
        <v>190.0583333333333</v>
      </c>
      <c r="O21" s="7">
        <f t="shared" si="1"/>
        <v>0.07367479521702266</v>
      </c>
      <c r="Q21">
        <v>0.030416156670746524</v>
      </c>
      <c r="R21">
        <v>0.07367479521702266</v>
      </c>
      <c r="S21" s="7">
        <f t="shared" si="2"/>
        <v>0.04325863854627614</v>
      </c>
    </row>
    <row r="22" spans="1:19" ht="12.75">
      <c r="A22" s="2">
        <v>1993</v>
      </c>
      <c r="B22" s="3">
        <v>196.4</v>
      </c>
      <c r="C22" s="3">
        <v>197.4</v>
      </c>
      <c r="D22" s="3">
        <v>198.1</v>
      </c>
      <c r="E22" s="3">
        <v>199.1</v>
      </c>
      <c r="F22" s="3">
        <v>200.5</v>
      </c>
      <c r="G22" s="3">
        <v>201.3</v>
      </c>
      <c r="H22" s="3">
        <v>202.2</v>
      </c>
      <c r="I22" s="3">
        <v>202.8</v>
      </c>
      <c r="J22" s="3">
        <v>203.6</v>
      </c>
      <c r="K22" s="3">
        <v>204.5</v>
      </c>
      <c r="L22" s="3">
        <v>205.1</v>
      </c>
      <c r="M22" s="3">
        <v>205.8</v>
      </c>
      <c r="N22" s="6">
        <f t="shared" si="0"/>
        <v>201.4</v>
      </c>
      <c r="O22" s="7">
        <f t="shared" si="1"/>
        <v>0.05967466128820116</v>
      </c>
      <c r="Q22">
        <v>0.029696501752093745</v>
      </c>
      <c r="R22">
        <v>0.05967466128820116</v>
      </c>
      <c r="S22" s="7">
        <f t="shared" si="2"/>
        <v>0.029978159536107416</v>
      </c>
    </row>
    <row r="23" spans="1:19" ht="12.75">
      <c r="A23" s="2">
        <v>1994</v>
      </c>
      <c r="B23" s="3">
        <v>206.4</v>
      </c>
      <c r="C23" s="3">
        <v>207.2</v>
      </c>
      <c r="D23" s="3">
        <v>207.9</v>
      </c>
      <c r="E23" s="3">
        <v>209</v>
      </c>
      <c r="F23" s="3">
        <v>209.7</v>
      </c>
      <c r="G23" s="3">
        <v>210.5</v>
      </c>
      <c r="H23" s="3">
        <v>211.3</v>
      </c>
      <c r="I23" s="3">
        <v>212.2</v>
      </c>
      <c r="J23" s="3">
        <v>213.1</v>
      </c>
      <c r="K23" s="3">
        <v>214.1</v>
      </c>
      <c r="L23" s="3">
        <v>215</v>
      </c>
      <c r="M23" s="3">
        <v>215.9</v>
      </c>
      <c r="N23" s="6">
        <f t="shared" si="0"/>
        <v>211.025</v>
      </c>
      <c r="O23" s="7">
        <f t="shared" si="1"/>
        <v>0.04779046673286991</v>
      </c>
      <c r="Q23">
        <v>0.025956047759127878</v>
      </c>
      <c r="R23">
        <v>0.04779046673286991</v>
      </c>
      <c r="S23" s="7">
        <f t="shared" si="2"/>
        <v>0.02183441897374203</v>
      </c>
    </row>
    <row r="24" spans="1:19" ht="12.75">
      <c r="A24" s="2">
        <v>1995</v>
      </c>
      <c r="B24" s="3">
        <v>216.6</v>
      </c>
      <c r="C24" s="3">
        <v>217.4</v>
      </c>
      <c r="D24" s="3">
        <v>218.1</v>
      </c>
      <c r="E24" s="3">
        <v>218.6</v>
      </c>
      <c r="F24" s="3">
        <v>219.2</v>
      </c>
      <c r="G24" s="3">
        <v>219.9</v>
      </c>
      <c r="H24" s="3">
        <v>220.6</v>
      </c>
      <c r="I24" s="3">
        <v>221.6</v>
      </c>
      <c r="J24" s="3">
        <v>222.4</v>
      </c>
      <c r="K24" s="3">
        <v>223</v>
      </c>
      <c r="L24" s="3">
        <v>223.7</v>
      </c>
      <c r="M24" s="3">
        <v>224.3</v>
      </c>
      <c r="N24" s="6">
        <f t="shared" si="0"/>
        <v>220.45000000000002</v>
      </c>
      <c r="O24" s="7">
        <f t="shared" si="1"/>
        <v>0.04466295462622917</v>
      </c>
      <c r="Q24">
        <v>0.028054196885365895</v>
      </c>
      <c r="R24">
        <v>0.04466295462622917</v>
      </c>
      <c r="S24" s="7">
        <f t="shared" si="2"/>
        <v>0.016608757740863275</v>
      </c>
    </row>
    <row r="25" spans="1:19" ht="12.75">
      <c r="A25" s="2">
        <v>1996</v>
      </c>
      <c r="B25" s="3">
        <v>225.2</v>
      </c>
      <c r="C25" s="3">
        <v>225.7</v>
      </c>
      <c r="D25" s="3">
        <v>226.2</v>
      </c>
      <c r="E25" s="3">
        <v>226.8</v>
      </c>
      <c r="F25" s="3">
        <v>227.4</v>
      </c>
      <c r="G25" s="3">
        <v>228</v>
      </c>
      <c r="H25" s="3">
        <v>228.6</v>
      </c>
      <c r="I25" s="3">
        <v>229.1</v>
      </c>
      <c r="J25" s="3">
        <v>229.7</v>
      </c>
      <c r="K25" s="3">
        <v>230.3</v>
      </c>
      <c r="L25" s="3">
        <v>231</v>
      </c>
      <c r="M25" s="3">
        <v>231.2</v>
      </c>
      <c r="N25" s="6">
        <f t="shared" si="0"/>
        <v>228.26666666666665</v>
      </c>
      <c r="O25" s="7">
        <f t="shared" si="1"/>
        <v>0.0354577757616994</v>
      </c>
      <c r="Q25">
        <v>0.029366728644864695</v>
      </c>
      <c r="R25">
        <v>0.0354577757616994</v>
      </c>
      <c r="S25" s="7">
        <f t="shared" si="2"/>
        <v>0.006091047116834707</v>
      </c>
    </row>
    <row r="26" spans="1:19" ht="12.75">
      <c r="A26" s="2">
        <v>1997</v>
      </c>
      <c r="B26" s="3">
        <v>231.8</v>
      </c>
      <c r="C26" s="3">
        <v>232.2</v>
      </c>
      <c r="D26" s="3">
        <v>233</v>
      </c>
      <c r="E26" s="3">
        <v>233.5</v>
      </c>
      <c r="F26" s="3">
        <v>234.1</v>
      </c>
      <c r="G26" s="3">
        <v>234.4</v>
      </c>
      <c r="H26" s="3">
        <v>234.7</v>
      </c>
      <c r="I26" s="3">
        <v>235.1</v>
      </c>
      <c r="J26" s="3">
        <v>235.5</v>
      </c>
      <c r="K26" s="3">
        <v>236.1</v>
      </c>
      <c r="L26" s="3">
        <v>236.9</v>
      </c>
      <c r="M26" s="3">
        <v>237.8</v>
      </c>
      <c r="N26" s="6">
        <f t="shared" si="0"/>
        <v>234.5916666666667</v>
      </c>
      <c r="O26" s="7">
        <f t="shared" si="1"/>
        <v>0.027708820093458146</v>
      </c>
      <c r="Q26">
        <v>0.023375657440365634</v>
      </c>
      <c r="R26">
        <v>0.027708820093458146</v>
      </c>
      <c r="S26" s="7">
        <f t="shared" si="2"/>
        <v>0.004333162653092512</v>
      </c>
    </row>
    <row r="27" spans="1:19" ht="12.75">
      <c r="A27" s="2">
        <v>1998</v>
      </c>
      <c r="B27" s="3">
        <v>238.1</v>
      </c>
      <c r="C27" s="3">
        <v>238.8</v>
      </c>
      <c r="D27" s="3">
        <v>239.4</v>
      </c>
      <c r="E27" s="3">
        <v>240.3</v>
      </c>
      <c r="F27" s="3">
        <v>241.2</v>
      </c>
      <c r="G27" s="3">
        <v>241.8</v>
      </c>
      <c r="H27" s="3">
        <v>242.5</v>
      </c>
      <c r="I27" s="3">
        <v>243.3</v>
      </c>
      <c r="J27" s="3">
        <v>244.1</v>
      </c>
      <c r="K27" s="3">
        <v>244.8</v>
      </c>
      <c r="L27" s="3">
        <v>245.3</v>
      </c>
      <c r="M27" s="3">
        <v>245.9</v>
      </c>
      <c r="N27" s="6">
        <f t="shared" si="0"/>
        <v>242.12500000000003</v>
      </c>
      <c r="O27" s="7">
        <f t="shared" si="1"/>
        <v>0.032112535966750726</v>
      </c>
      <c r="Q27">
        <v>0.015470072159061507</v>
      </c>
      <c r="R27">
        <v>0.032112535966750726</v>
      </c>
      <c r="S27" s="7">
        <f t="shared" si="2"/>
        <v>0.016642463807689217</v>
      </c>
    </row>
    <row r="28" spans="1:19" ht="12.75">
      <c r="A28" s="2">
        <v>1999</v>
      </c>
      <c r="B28" s="3">
        <v>246.5</v>
      </c>
      <c r="C28" s="3">
        <v>247.3</v>
      </c>
      <c r="D28" s="3">
        <v>247.9</v>
      </c>
      <c r="E28" s="3">
        <v>248.7</v>
      </c>
      <c r="F28" s="3">
        <v>249.3</v>
      </c>
      <c r="G28" s="3">
        <v>250</v>
      </c>
      <c r="H28" s="3">
        <v>250.9</v>
      </c>
      <c r="I28" s="3">
        <v>251.7</v>
      </c>
      <c r="J28" s="3">
        <v>252.5</v>
      </c>
      <c r="K28" s="3">
        <v>253.1</v>
      </c>
      <c r="L28" s="3">
        <v>253.9</v>
      </c>
      <c r="M28" s="3">
        <v>254.9</v>
      </c>
      <c r="N28" s="6">
        <f t="shared" si="0"/>
        <v>250.55833333333337</v>
      </c>
      <c r="O28" s="7">
        <f t="shared" si="1"/>
        <v>0.03483049389089659</v>
      </c>
      <c r="Q28">
        <v>0.02193139410050586</v>
      </c>
      <c r="R28">
        <v>0.03483049389089659</v>
      </c>
      <c r="S28" s="7">
        <f t="shared" si="2"/>
        <v>0.01289909979039073</v>
      </c>
    </row>
    <row r="29" spans="1:19" ht="12.75">
      <c r="A29" s="2">
        <v>2000</v>
      </c>
      <c r="B29" s="3">
        <v>255.6</v>
      </c>
      <c r="C29" s="3">
        <v>256.5</v>
      </c>
      <c r="D29" s="3">
        <v>257.7</v>
      </c>
      <c r="E29" s="3">
        <v>258.4</v>
      </c>
      <c r="F29" s="3">
        <v>259.2</v>
      </c>
      <c r="G29" s="3">
        <v>260.3</v>
      </c>
      <c r="H29" s="3">
        <v>261.2</v>
      </c>
      <c r="I29" s="3">
        <v>262.4</v>
      </c>
      <c r="J29" s="3">
        <v>263.3</v>
      </c>
      <c r="K29" s="3">
        <v>264.1</v>
      </c>
      <c r="L29" s="3">
        <v>264.7</v>
      </c>
      <c r="M29" s="3">
        <v>265.6</v>
      </c>
      <c r="N29" s="6">
        <f t="shared" si="0"/>
        <v>260.74999999999994</v>
      </c>
      <c r="O29" s="7">
        <f t="shared" si="1"/>
        <v>0.040675823993081756</v>
      </c>
      <c r="Q29">
        <v>0.03366683341670862</v>
      </c>
      <c r="R29">
        <v>0.040675823993081756</v>
      </c>
      <c r="S29" s="7">
        <f t="shared" si="2"/>
        <v>0.007008990576373136</v>
      </c>
    </row>
    <row r="30" spans="1:19" ht="12.75">
      <c r="A30" s="2">
        <v>2001</v>
      </c>
      <c r="B30" s="3">
        <v>267.2</v>
      </c>
      <c r="C30" s="3">
        <v>268.3</v>
      </c>
      <c r="D30" s="3">
        <v>269.4</v>
      </c>
      <c r="E30" s="3">
        <v>270.4</v>
      </c>
      <c r="F30" s="3">
        <v>271.3</v>
      </c>
      <c r="G30" s="3">
        <v>272.4</v>
      </c>
      <c r="H30" s="3">
        <v>272.8</v>
      </c>
      <c r="I30" s="3">
        <v>274.3</v>
      </c>
      <c r="J30" s="3">
        <v>275.2</v>
      </c>
      <c r="K30" s="3">
        <v>276.3</v>
      </c>
      <c r="L30" s="3">
        <v>277.4</v>
      </c>
      <c r="M30" s="3">
        <v>278.2</v>
      </c>
      <c r="N30" s="6">
        <f t="shared" si="0"/>
        <v>272.76666666666665</v>
      </c>
      <c r="O30" s="7">
        <f t="shared" si="1"/>
        <v>0.0460850111856825</v>
      </c>
      <c r="Q30">
        <v>0.02816628756714881</v>
      </c>
      <c r="R30">
        <v>0.0460850111856825</v>
      </c>
      <c r="S30" s="7">
        <f t="shared" si="2"/>
        <v>0.01791872361853369</v>
      </c>
    </row>
    <row r="31" spans="1:19" ht="12.75">
      <c r="A31" s="2">
        <v>2002</v>
      </c>
      <c r="B31" s="3">
        <v>279.8</v>
      </c>
      <c r="C31" s="3">
        <v>280.4</v>
      </c>
      <c r="D31" s="3">
        <v>281.4</v>
      </c>
      <c r="E31" s="3">
        <v>282.7</v>
      </c>
      <c r="F31" s="3">
        <v>283.9</v>
      </c>
      <c r="G31" s="3">
        <v>284.6</v>
      </c>
      <c r="H31" s="3">
        <v>286.4</v>
      </c>
      <c r="I31" s="3">
        <v>287.2</v>
      </c>
      <c r="J31" s="3">
        <v>288.1</v>
      </c>
      <c r="K31" s="3">
        <v>289.8</v>
      </c>
      <c r="L31" s="3">
        <v>291.2</v>
      </c>
      <c r="M31" s="3">
        <v>292.1</v>
      </c>
      <c r="N31" s="6">
        <f t="shared" si="0"/>
        <v>285.63333333333327</v>
      </c>
      <c r="O31" s="7">
        <f t="shared" si="1"/>
        <v>0.04717096419406068</v>
      </c>
      <c r="Q31">
        <v>0.01595669569310436</v>
      </c>
      <c r="R31">
        <v>0.04717096419406068</v>
      </c>
      <c r="S31" s="7">
        <f t="shared" si="2"/>
        <v>0.03121426850095632</v>
      </c>
    </row>
    <row r="32" spans="1:19" ht="12.75">
      <c r="A32" s="2">
        <v>2003</v>
      </c>
      <c r="B32" s="3">
        <v>292.7</v>
      </c>
      <c r="C32" s="3">
        <v>293</v>
      </c>
      <c r="D32" s="3">
        <v>293.4</v>
      </c>
      <c r="E32" s="3">
        <v>294</v>
      </c>
      <c r="F32" s="3">
        <v>295.2</v>
      </c>
      <c r="G32" s="3">
        <v>296.1</v>
      </c>
      <c r="H32" s="3">
        <v>297.4</v>
      </c>
      <c r="I32" s="3">
        <v>298.3</v>
      </c>
      <c r="J32" s="3">
        <v>299.8</v>
      </c>
      <c r="K32" s="3">
        <v>300.4</v>
      </c>
      <c r="L32" s="3">
        <v>301.4</v>
      </c>
      <c r="M32" s="3">
        <v>303</v>
      </c>
      <c r="N32" s="6">
        <f t="shared" si="0"/>
        <v>297.0583333333334</v>
      </c>
      <c r="O32" s="7">
        <f t="shared" si="1"/>
        <v>0.03999883300268454</v>
      </c>
      <c r="Q32">
        <v>0.02297998517420307</v>
      </c>
      <c r="R32">
        <v>0.03999883300268454</v>
      </c>
      <c r="S32" s="7">
        <f t="shared" si="2"/>
        <v>0.017018847828481468</v>
      </c>
    </row>
    <row r="33" spans="1:19" ht="12.75">
      <c r="A33" s="2">
        <v>2004</v>
      </c>
      <c r="B33" s="3">
        <v>303.8</v>
      </c>
      <c r="C33" s="3">
        <v>305.2</v>
      </c>
      <c r="D33" s="3">
        <v>306.5</v>
      </c>
      <c r="E33" s="3">
        <v>307.8</v>
      </c>
      <c r="F33" s="3">
        <v>308.6</v>
      </c>
      <c r="G33" s="3">
        <v>309.8</v>
      </c>
      <c r="H33" s="3">
        <v>310.8</v>
      </c>
      <c r="I33" s="3">
        <v>311.8</v>
      </c>
      <c r="J33" s="3">
        <v>312.9</v>
      </c>
      <c r="K33" s="3">
        <v>314</v>
      </c>
      <c r="L33" s="3">
        <v>314.7</v>
      </c>
      <c r="M33" s="3">
        <v>315.8</v>
      </c>
      <c r="N33" s="6">
        <f t="shared" si="0"/>
        <v>310.1416666666667</v>
      </c>
      <c r="O33" s="7">
        <f t="shared" si="1"/>
        <v>0.04404297696860879</v>
      </c>
      <c r="Q33">
        <v>0.026675724637680996</v>
      </c>
      <c r="R33">
        <v>0.04404297696860879</v>
      </c>
      <c r="S33" s="7">
        <f t="shared" si="2"/>
        <v>0.017367252330927792</v>
      </c>
    </row>
    <row r="34" spans="1:19" ht="12.75">
      <c r="A34" s="2">
        <v>2005</v>
      </c>
      <c r="B34" s="3">
        <v>316.9</v>
      </c>
      <c r="C34" s="3">
        <v>318.4</v>
      </c>
      <c r="D34" s="3">
        <v>319.7</v>
      </c>
      <c r="E34" s="3">
        <v>320.7</v>
      </c>
      <c r="F34" s="3">
        <v>321.8</v>
      </c>
      <c r="G34" s="3">
        <v>322.8</v>
      </c>
      <c r="H34" s="3">
        <v>324.1</v>
      </c>
      <c r="I34" s="3">
        <v>324.2</v>
      </c>
      <c r="J34" s="3">
        <v>325.3</v>
      </c>
      <c r="K34" s="3">
        <v>326.9</v>
      </c>
      <c r="L34" s="3">
        <v>328.7</v>
      </c>
      <c r="M34" s="3">
        <v>329.2</v>
      </c>
      <c r="N34" s="6">
        <f t="shared" si="0"/>
        <v>323.22499999999997</v>
      </c>
      <c r="O34" s="7">
        <f t="shared" si="1"/>
        <v>0.042185022973372135</v>
      </c>
      <c r="Q34">
        <v>0.0336582998808947</v>
      </c>
      <c r="R34">
        <v>0.042185022973372135</v>
      </c>
      <c r="S34" s="7">
        <f t="shared" si="2"/>
        <v>0.008526723092477435</v>
      </c>
    </row>
    <row r="35" spans="1:19" ht="12.75">
      <c r="A35" s="2">
        <v>2006</v>
      </c>
      <c r="B35" s="3">
        <v>329.6</v>
      </c>
      <c r="C35" s="3">
        <v>331.2</v>
      </c>
      <c r="D35" s="3">
        <v>332.6</v>
      </c>
      <c r="E35" s="3">
        <v>333.8</v>
      </c>
      <c r="F35" s="3">
        <v>335</v>
      </c>
      <c r="G35" s="3">
        <v>336</v>
      </c>
      <c r="H35" s="3">
        <v>336.9</v>
      </c>
      <c r="I35" s="3">
        <v>338.1</v>
      </c>
      <c r="J35" s="3">
        <v>339.1</v>
      </c>
      <c r="K35" s="3">
        <v>340</v>
      </c>
      <c r="L35" s="3">
        <v>340.8</v>
      </c>
      <c r="M35" s="3">
        <v>341.2</v>
      </c>
      <c r="N35" s="6">
        <f t="shared" si="0"/>
        <v>336.19166666666666</v>
      </c>
      <c r="O35" s="7">
        <f t="shared" si="1"/>
        <v>0.040116533890221046</v>
      </c>
      <c r="Q35">
        <v>0.032220894503243676</v>
      </c>
      <c r="R35">
        <v>0.040116533890221046</v>
      </c>
      <c r="S35" s="7">
        <f t="shared" si="2"/>
        <v>0.00789563938697737</v>
      </c>
    </row>
    <row r="36" spans="1:19" ht="12.75">
      <c r="A36" s="2">
        <v>2007</v>
      </c>
      <c r="B36" s="4">
        <v>343.579</v>
      </c>
      <c r="C36" s="4">
        <v>345.35</v>
      </c>
      <c r="D36" s="4">
        <v>345.899</v>
      </c>
      <c r="E36" s="4">
        <v>347.32</v>
      </c>
      <c r="F36" s="4">
        <v>348.491</v>
      </c>
      <c r="G36" s="4">
        <v>349.513</v>
      </c>
      <c r="H36" s="4">
        <v>351.719</v>
      </c>
      <c r="I36" s="4">
        <v>353.376</v>
      </c>
      <c r="J36" s="4">
        <v>354.531</v>
      </c>
      <c r="K36" s="4">
        <v>356.343</v>
      </c>
      <c r="L36" s="4">
        <v>357.75</v>
      </c>
      <c r="M36" s="4">
        <v>358.908</v>
      </c>
      <c r="N36" s="6">
        <f t="shared" si="0"/>
        <v>351.0649166666667</v>
      </c>
      <c r="O36" s="7">
        <f t="shared" si="1"/>
        <v>0.04424038866717907</v>
      </c>
      <c r="Q36">
        <v>0.028705502956133295</v>
      </c>
      <c r="R36">
        <v>0.04424038866717907</v>
      </c>
      <c r="S36" s="7">
        <f t="shared" si="2"/>
        <v>0.015534885711045773</v>
      </c>
    </row>
    <row r="37" spans="1:19" ht="12.75">
      <c r="A37" s="2">
        <v>2008</v>
      </c>
      <c r="B37" s="4">
        <v>360.476</v>
      </c>
      <c r="C37" s="4">
        <v>360.96</v>
      </c>
      <c r="D37" s="4">
        <v>361.778</v>
      </c>
      <c r="E37" s="4">
        <v>362.306</v>
      </c>
      <c r="F37" s="4">
        <v>362.819</v>
      </c>
      <c r="G37" s="4">
        <v>363.675</v>
      </c>
      <c r="H37" s="4">
        <v>364.078</v>
      </c>
      <c r="I37" s="4">
        <v>364.917</v>
      </c>
      <c r="J37" s="4">
        <v>365.802</v>
      </c>
      <c r="K37" s="4">
        <v>366.37</v>
      </c>
      <c r="L37" s="4">
        <v>367.281</v>
      </c>
      <c r="M37" s="4">
        <v>368.37</v>
      </c>
      <c r="N37" s="6">
        <f t="shared" si="0"/>
        <v>364.06933333333336</v>
      </c>
      <c r="O37" s="7">
        <f t="shared" si="1"/>
        <v>0.03704276915546718</v>
      </c>
      <c r="Q37">
        <v>0.038153954978236676</v>
      </c>
      <c r="R37">
        <v>0.03704276915546718</v>
      </c>
      <c r="S37" s="7">
        <f t="shared" si="2"/>
        <v>-0.001111185822769499</v>
      </c>
    </row>
    <row r="38" spans="1:19" ht="12.75">
      <c r="A38" s="2">
        <v>2009</v>
      </c>
      <c r="B38" s="4">
        <v>369.834</v>
      </c>
      <c r="C38" s="4">
        <v>371.102</v>
      </c>
      <c r="D38" s="4">
        <v>371.971</v>
      </c>
      <c r="E38" s="4">
        <v>373.284</v>
      </c>
      <c r="F38" s="4">
        <v>374.468</v>
      </c>
      <c r="G38" s="4">
        <v>375.172</v>
      </c>
      <c r="H38" s="4">
        <v>375.901</v>
      </c>
      <c r="I38" s="4">
        <v>377.028</v>
      </c>
      <c r="J38" s="4">
        <v>378.483</v>
      </c>
      <c r="K38" s="4">
        <v>379.149</v>
      </c>
      <c r="L38" s="4">
        <v>380.256</v>
      </c>
      <c r="M38" s="4">
        <v>380.763</v>
      </c>
      <c r="N38" s="6">
        <f t="shared" si="0"/>
        <v>375.61758333333336</v>
      </c>
      <c r="O38" s="7">
        <f t="shared" si="1"/>
        <v>0.03171991964900457</v>
      </c>
      <c r="Q38">
        <v>-0.003206659383320997</v>
      </c>
      <c r="R38">
        <v>0.03171991964900457</v>
      </c>
      <c r="S38" s="7">
        <f t="shared" si="2"/>
        <v>0.03492657903232557</v>
      </c>
    </row>
    <row r="39" spans="1:19" ht="12.75">
      <c r="A39" s="2">
        <v>2010</v>
      </c>
      <c r="B39" s="4">
        <v>382.704</v>
      </c>
      <c r="C39" s="4">
        <v>384.487</v>
      </c>
      <c r="D39" s="4">
        <v>385.898</v>
      </c>
      <c r="E39" s="4">
        <v>386.774</v>
      </c>
      <c r="F39" s="4">
        <v>387.209</v>
      </c>
      <c r="G39" s="4">
        <v>388.295</v>
      </c>
      <c r="H39" s="4">
        <v>388.092</v>
      </c>
      <c r="I39" s="4">
        <v>389.028</v>
      </c>
      <c r="J39" s="4">
        <v>391.4</v>
      </c>
      <c r="K39" s="4">
        <v>391.847</v>
      </c>
      <c r="L39" s="4">
        <v>392.336</v>
      </c>
      <c r="M39" s="4">
        <v>393.196</v>
      </c>
      <c r="N39" s="6">
        <f t="shared" si="0"/>
        <v>388.4388333333334</v>
      </c>
      <c r="O39" s="7">
        <f t="shared" si="1"/>
        <v>0.03413378544801001</v>
      </c>
      <c r="Q39">
        <v>0.016404514717573707</v>
      </c>
      <c r="R39">
        <v>0.03413378544801001</v>
      </c>
      <c r="S39" s="7">
        <f t="shared" si="2"/>
        <v>0.017729270730436304</v>
      </c>
    </row>
    <row r="40" spans="1:19" ht="12.75">
      <c r="A40" s="2">
        <v>2011</v>
      </c>
      <c r="B40" s="4">
        <v>393.896</v>
      </c>
      <c r="C40" s="4">
        <v>395.586</v>
      </c>
      <c r="D40" s="4">
        <v>396.446</v>
      </c>
      <c r="E40" s="4">
        <v>397.846</v>
      </c>
      <c r="F40" s="4">
        <v>398.836</v>
      </c>
      <c r="G40" s="4">
        <v>399.648</v>
      </c>
      <c r="H40" s="4">
        <v>400.532</v>
      </c>
      <c r="I40" s="4">
        <v>401.494</v>
      </c>
      <c r="J40" s="4">
        <v>402.413</v>
      </c>
      <c r="K40" s="4">
        <v>404.043</v>
      </c>
      <c r="L40" s="4">
        <v>405.533</v>
      </c>
      <c r="M40" s="4">
        <v>406.879</v>
      </c>
      <c r="N40" s="6">
        <f t="shared" si="0"/>
        <v>400.2626666666667</v>
      </c>
      <c r="O40" s="7">
        <f t="shared" si="1"/>
        <v>0.030439369905085813</v>
      </c>
      <c r="Q40">
        <v>0.0314185960580309</v>
      </c>
      <c r="R40">
        <v>0.030439369905085813</v>
      </c>
      <c r="S40" s="7">
        <f t="shared" si="2"/>
        <v>-0.0009792261529450869</v>
      </c>
    </row>
    <row r="41" spans="1:19" ht="12.75">
      <c r="A41" s="2">
        <v>2012</v>
      </c>
      <c r="B41" s="4">
        <v>408.096</v>
      </c>
      <c r="S41" s="18">
        <f>AVERAGE(S13:S40)</f>
        <v>0.02109175582086967</v>
      </c>
    </row>
  </sheetData>
  <sheetProtection/>
  <mergeCells count="9">
    <mergeCell ref="B7:F7"/>
    <mergeCell ref="B8:F8"/>
    <mergeCell ref="B9:F9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 r:id="rId1"/>
  <headerFooter alignWithMargins="0">
    <oddHeader>&amp;L&amp;CBureau of Labor Statistics&amp;R</oddHeader>
    <oddFooter>&amp;LSource: Bureau of Labor Statistics&amp;C&amp;RGenerated on: March 6, 2012 (11:17:23 AM)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spans="2:14" ht="12.75">
      <c r="B1" s="15" t="s">
        <v>33</v>
      </c>
      <c r="C1" s="16" t="s">
        <v>34</v>
      </c>
      <c r="J1" s="15" t="s">
        <v>35</v>
      </c>
      <c r="N1" s="15" t="s">
        <v>36</v>
      </c>
    </row>
    <row r="2" ht="12.75">
      <c r="B2" s="15" t="s">
        <v>32</v>
      </c>
    </row>
    <row r="3" ht="12.75">
      <c r="B3" s="15" t="s">
        <v>38</v>
      </c>
    </row>
    <row r="4" ht="12.75">
      <c r="B4" s="15" t="s">
        <v>37</v>
      </c>
    </row>
    <row r="5" ht="12.75">
      <c r="B5" s="15" t="s">
        <v>39</v>
      </c>
    </row>
    <row r="6" spans="2:4" ht="12.75">
      <c r="B6">
        <v>1983</v>
      </c>
      <c r="C6">
        <v>11.8</v>
      </c>
      <c r="D6">
        <v>0.118</v>
      </c>
    </row>
    <row r="7" spans="2:4" ht="12.75">
      <c r="B7">
        <v>1984</v>
      </c>
      <c r="C7">
        <v>9.6</v>
      </c>
      <c r="D7">
        <v>0.096</v>
      </c>
    </row>
    <row r="8" spans="2:4" ht="12.75">
      <c r="B8">
        <v>1985</v>
      </c>
      <c r="C8">
        <v>5.9</v>
      </c>
      <c r="D8">
        <v>0.059</v>
      </c>
    </row>
    <row r="9" spans="2:4" ht="12.75">
      <c r="B9">
        <v>1986</v>
      </c>
      <c r="C9">
        <v>4.9</v>
      </c>
      <c r="D9">
        <v>0.049</v>
      </c>
    </row>
    <row r="10" spans="2:4" ht="12.75">
      <c r="B10">
        <v>1987</v>
      </c>
      <c r="C10">
        <v>6.1</v>
      </c>
      <c r="D10">
        <v>0.061</v>
      </c>
    </row>
    <row r="11" spans="2:4" ht="12.75">
      <c r="B11">
        <v>1988</v>
      </c>
      <c r="C11">
        <v>4.9</v>
      </c>
      <c r="D11">
        <v>0.049</v>
      </c>
    </row>
    <row r="12" spans="2:4" ht="12.75">
      <c r="B12">
        <v>1989</v>
      </c>
      <c r="C12">
        <v>11.7</v>
      </c>
      <c r="D12">
        <v>0.117</v>
      </c>
    </row>
    <row r="13" spans="2:4" ht="12.75">
      <c r="B13">
        <v>1990</v>
      </c>
      <c r="C13">
        <v>7.2</v>
      </c>
      <c r="D13">
        <v>0.072</v>
      </c>
    </row>
    <row r="14" spans="2:4" ht="12.75">
      <c r="B14">
        <v>1991</v>
      </c>
      <c r="C14">
        <v>7.2</v>
      </c>
      <c r="D14">
        <v>0.072</v>
      </c>
    </row>
    <row r="15" spans="2:4" ht="12.75">
      <c r="B15">
        <v>1992</v>
      </c>
      <c r="C15">
        <v>10.6</v>
      </c>
      <c r="D15">
        <v>0.106</v>
      </c>
    </row>
    <row r="16" spans="2:4" ht="12.75">
      <c r="B16">
        <v>1993</v>
      </c>
      <c r="C16">
        <v>8.3</v>
      </c>
      <c r="D16">
        <v>0.083</v>
      </c>
    </row>
    <row r="17" spans="2:4" ht="12.75">
      <c r="B17">
        <v>1994</v>
      </c>
      <c r="C17">
        <v>9.9</v>
      </c>
      <c r="D17">
        <v>0.099</v>
      </c>
    </row>
    <row r="18" spans="2:4" ht="12.75">
      <c r="B18">
        <v>1995</v>
      </c>
      <c r="C18">
        <v>8.3</v>
      </c>
      <c r="D18">
        <v>0.083</v>
      </c>
    </row>
    <row r="19" spans="2:4" ht="12.75">
      <c r="B19">
        <v>1996</v>
      </c>
      <c r="C19">
        <v>6.2</v>
      </c>
      <c r="D19">
        <v>0.062</v>
      </c>
    </row>
    <row r="20" spans="2:4" ht="12.75">
      <c r="B20">
        <v>1997</v>
      </c>
      <c r="C20">
        <v>4.5</v>
      </c>
      <c r="D20">
        <v>0.045</v>
      </c>
    </row>
    <row r="21" spans="2:4" ht="12.75">
      <c r="B21">
        <v>1998</v>
      </c>
      <c r="C21">
        <v>-1.9</v>
      </c>
      <c r="D21">
        <v>-0.019</v>
      </c>
    </row>
    <row r="22" spans="2:4" ht="12.75">
      <c r="B22">
        <v>1999</v>
      </c>
      <c r="C22">
        <v>0.9</v>
      </c>
      <c r="D22">
        <v>0.009</v>
      </c>
    </row>
    <row r="23" spans="2:4" ht="12.75">
      <c r="B23">
        <v>2000</v>
      </c>
      <c r="C23">
        <v>3.7</v>
      </c>
      <c r="D23">
        <v>0.037</v>
      </c>
    </row>
    <row r="24" spans="2:4" ht="12.75">
      <c r="B24">
        <v>2001</v>
      </c>
      <c r="C24">
        <v>9.4</v>
      </c>
      <c r="D24">
        <v>0.094</v>
      </c>
    </row>
    <row r="25" spans="2:4" ht="12.75">
      <c r="B25">
        <v>2002</v>
      </c>
      <c r="C25">
        <v>6</v>
      </c>
      <c r="D25">
        <v>0.06</v>
      </c>
    </row>
    <row r="26" spans="2:4" ht="12.75">
      <c r="B26">
        <v>2003</v>
      </c>
      <c r="C26">
        <v>5.3</v>
      </c>
      <c r="D26">
        <v>0.053</v>
      </c>
    </row>
    <row r="27" spans="2:4" ht="12.75">
      <c r="B27">
        <v>2004</v>
      </c>
      <c r="C27">
        <v>7.9</v>
      </c>
      <c r="D27">
        <v>0.079</v>
      </c>
    </row>
    <row r="28" spans="2:4" ht="12.75">
      <c r="B28">
        <v>2005</v>
      </c>
      <c r="C28">
        <v>6.7</v>
      </c>
      <c r="D28">
        <v>0.067</v>
      </c>
    </row>
    <row r="29" spans="2:4" ht="12.75">
      <c r="B29">
        <v>2006</v>
      </c>
      <c r="C29">
        <v>15.1</v>
      </c>
      <c r="D29">
        <v>0.151</v>
      </c>
    </row>
    <row r="30" spans="2:4" ht="12.75">
      <c r="B30">
        <v>2007</v>
      </c>
      <c r="C30">
        <v>4.7</v>
      </c>
      <c r="D30">
        <v>0.047</v>
      </c>
    </row>
    <row r="31" spans="2:4" ht="12.75">
      <c r="B31">
        <v>2008</v>
      </c>
      <c r="C31">
        <v>5.5</v>
      </c>
      <c r="D31">
        <v>0.055</v>
      </c>
    </row>
    <row r="32" spans="2:4" ht="12.75">
      <c r="B32">
        <v>2009</v>
      </c>
      <c r="C32">
        <v>4.1</v>
      </c>
      <c r="D32">
        <v>0.041</v>
      </c>
    </row>
    <row r="33" spans="2:4" ht="12.75">
      <c r="B33">
        <v>2010</v>
      </c>
      <c r="C33">
        <v>2.3</v>
      </c>
      <c r="D33">
        <v>0.023</v>
      </c>
    </row>
  </sheetData>
  <sheetProtection/>
  <hyperlinks>
    <hyperlink ref="C1" r:id="rId1" display="http://www.cms.gov/nationalhealthexpendData/downloads/tables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defaultGridColor="0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M2"/>
    </sheetView>
  </sheetViews>
  <sheetFormatPr defaultColWidth="9.140625" defaultRowHeight="12.75"/>
  <cols>
    <col min="1" max="1" width="15.7109375" style="20" customWidth="1"/>
    <col min="2" max="3" width="10.7109375" style="19" customWidth="1"/>
    <col min="4" max="15" width="12.7109375" style="19" customWidth="1"/>
    <col min="16" max="16384" width="9.140625" style="19" customWidth="1"/>
  </cols>
  <sheetData>
    <row r="1" spans="1:13" s="20" customFormat="1" ht="12.75">
      <c r="A1" s="83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s="20" customFormat="1" ht="12.75">
      <c r="A2" s="84" t="s">
        <v>122</v>
      </c>
      <c r="B2" s="87" t="s">
        <v>121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7" t="s">
        <v>120</v>
      </c>
      <c r="O2" s="88"/>
    </row>
    <row r="3" spans="1:15" s="20" customFormat="1" ht="26.25" customHeight="1">
      <c r="A3" s="85"/>
      <c r="B3" s="90" t="s">
        <v>119</v>
      </c>
      <c r="C3" s="90" t="s">
        <v>118</v>
      </c>
      <c r="D3" s="90" t="s">
        <v>117</v>
      </c>
      <c r="E3" s="29"/>
      <c r="F3" s="29"/>
      <c r="G3" s="90" t="s">
        <v>116</v>
      </c>
      <c r="H3" s="90" t="s">
        <v>115</v>
      </c>
      <c r="I3" s="90" t="s">
        <v>114</v>
      </c>
      <c r="J3" s="87" t="s">
        <v>113</v>
      </c>
      <c r="K3" s="89"/>
      <c r="L3" s="90" t="s">
        <v>112</v>
      </c>
      <c r="M3" s="90" t="s">
        <v>111</v>
      </c>
      <c r="N3" s="90" t="s">
        <v>110</v>
      </c>
      <c r="O3" s="93" t="s">
        <v>109</v>
      </c>
    </row>
    <row r="4" spans="1:15" s="20" customFormat="1" ht="38.25">
      <c r="A4" s="86"/>
      <c r="B4" s="91"/>
      <c r="C4" s="91"/>
      <c r="D4" s="91"/>
      <c r="E4" s="28" t="s">
        <v>108</v>
      </c>
      <c r="F4" s="28" t="s">
        <v>107</v>
      </c>
      <c r="G4" s="91"/>
      <c r="H4" s="91"/>
      <c r="I4" s="91"/>
      <c r="J4" s="27" t="s">
        <v>106</v>
      </c>
      <c r="K4" s="27" t="s">
        <v>105</v>
      </c>
      <c r="L4" s="91"/>
      <c r="M4" s="91"/>
      <c r="N4" s="91"/>
      <c r="O4" s="94"/>
    </row>
    <row r="5" spans="1:15" s="20" customFormat="1" ht="12.75">
      <c r="A5" s="21" t="s">
        <v>104</v>
      </c>
      <c r="B5" s="25">
        <v>2.3</v>
      </c>
      <c r="C5" s="26" t="s">
        <v>85</v>
      </c>
      <c r="D5" s="25" t="s">
        <v>61</v>
      </c>
      <c r="E5" s="25"/>
      <c r="F5" s="23">
        <f>AVERAGE(E28:E54)</f>
        <v>0.08586821262428655</v>
      </c>
      <c r="G5" s="25" t="s">
        <v>61</v>
      </c>
      <c r="H5" s="25">
        <v>0.1</v>
      </c>
      <c r="I5" s="25">
        <v>1.1</v>
      </c>
      <c r="J5" s="25">
        <v>0.3</v>
      </c>
      <c r="K5" s="25">
        <v>-0.3</v>
      </c>
      <c r="L5" s="25" t="s">
        <v>61</v>
      </c>
      <c r="M5" s="25">
        <v>1.1</v>
      </c>
      <c r="N5" s="25">
        <v>2.1</v>
      </c>
      <c r="O5" s="25">
        <v>0.4</v>
      </c>
    </row>
    <row r="6" spans="1:15" s="20" customFormat="1" ht="12.75">
      <c r="A6" s="21" t="s">
        <v>103</v>
      </c>
      <c r="B6" s="25">
        <v>2.6</v>
      </c>
      <c r="C6" s="26" t="s">
        <v>85</v>
      </c>
      <c r="D6" s="25" t="s">
        <v>61</v>
      </c>
      <c r="E6" s="25"/>
      <c r="F6" s="25"/>
      <c r="G6" s="25" t="s">
        <v>61</v>
      </c>
      <c r="H6" s="25">
        <v>0.2</v>
      </c>
      <c r="I6" s="25">
        <v>1.1</v>
      </c>
      <c r="J6" s="25">
        <v>0.4</v>
      </c>
      <c r="K6" s="25">
        <v>-0.4</v>
      </c>
      <c r="L6" s="25" t="s">
        <v>61</v>
      </c>
      <c r="M6" s="25">
        <v>1.3</v>
      </c>
      <c r="N6" s="25">
        <v>2.3</v>
      </c>
      <c r="O6" s="25">
        <v>0.4</v>
      </c>
    </row>
    <row r="7" spans="1:15" s="20" customFormat="1" ht="12.75">
      <c r="A7" s="21" t="s">
        <v>102</v>
      </c>
      <c r="B7" s="25">
        <v>3</v>
      </c>
      <c r="C7" s="26" t="s">
        <v>85</v>
      </c>
      <c r="D7" s="25" t="s">
        <v>61</v>
      </c>
      <c r="E7" s="25"/>
      <c r="F7" s="25"/>
      <c r="G7" s="25" t="s">
        <v>61</v>
      </c>
      <c r="H7" s="25">
        <v>0.2</v>
      </c>
      <c r="I7" s="25">
        <v>1.2</v>
      </c>
      <c r="J7" s="25">
        <v>0.4</v>
      </c>
      <c r="K7" s="25">
        <v>-0.4</v>
      </c>
      <c r="L7" s="25" t="s">
        <v>61</v>
      </c>
      <c r="M7" s="25">
        <v>1.6</v>
      </c>
      <c r="N7" s="25">
        <v>2.5</v>
      </c>
      <c r="O7" s="25">
        <v>0.5</v>
      </c>
    </row>
    <row r="8" spans="1:15" s="20" customFormat="1" ht="12.75">
      <c r="A8" s="21" t="s">
        <v>101</v>
      </c>
      <c r="B8" s="25">
        <v>3.1</v>
      </c>
      <c r="C8" s="26" t="s">
        <v>85</v>
      </c>
      <c r="D8" s="25" t="s">
        <v>61</v>
      </c>
      <c r="E8" s="25"/>
      <c r="F8" s="25"/>
      <c r="G8" s="25" t="s">
        <v>61</v>
      </c>
      <c r="H8" s="25">
        <v>0.3</v>
      </c>
      <c r="I8" s="25">
        <v>1.3</v>
      </c>
      <c r="J8" s="25">
        <v>0.5</v>
      </c>
      <c r="K8" s="25">
        <v>-0.5</v>
      </c>
      <c r="L8" s="25" t="s">
        <v>61</v>
      </c>
      <c r="M8" s="25">
        <v>1.5</v>
      </c>
      <c r="N8" s="25">
        <v>2.6</v>
      </c>
      <c r="O8" s="25">
        <v>0.4</v>
      </c>
    </row>
    <row r="9" spans="1:15" s="20" customFormat="1" ht="12.75">
      <c r="A9" s="21" t="s">
        <v>100</v>
      </c>
      <c r="B9" s="25">
        <v>3.9</v>
      </c>
      <c r="C9" s="26" t="s">
        <v>85</v>
      </c>
      <c r="D9" s="25">
        <v>0.1</v>
      </c>
      <c r="E9" s="25"/>
      <c r="F9" s="25"/>
      <c r="G9" s="25" t="s">
        <v>61</v>
      </c>
      <c r="H9" s="25">
        <v>0.8</v>
      </c>
      <c r="I9" s="25">
        <v>1.3</v>
      </c>
      <c r="J9" s="25">
        <v>0.5</v>
      </c>
      <c r="K9" s="25">
        <v>-0.5</v>
      </c>
      <c r="L9" s="25" t="s">
        <v>61</v>
      </c>
      <c r="M9" s="25">
        <v>1.8</v>
      </c>
      <c r="N9" s="25">
        <v>2.9</v>
      </c>
      <c r="O9" s="25">
        <v>0.5</v>
      </c>
    </row>
    <row r="10" spans="1:15" s="20" customFormat="1" ht="12.75">
      <c r="A10" s="21" t="s">
        <v>99</v>
      </c>
      <c r="B10" s="25">
        <v>7.5</v>
      </c>
      <c r="C10" s="26" t="s">
        <v>85</v>
      </c>
      <c r="D10" s="25">
        <v>3.4</v>
      </c>
      <c r="E10" s="23">
        <f aca="true" t="shared" si="0" ref="E10:E41">(D10-D9)/D9</f>
        <v>32.99999999999999</v>
      </c>
      <c r="F10" s="23"/>
      <c r="G10" s="25">
        <v>-0.6</v>
      </c>
      <c r="H10" s="25">
        <v>1.2</v>
      </c>
      <c r="I10" s="25">
        <v>1.4</v>
      </c>
      <c r="J10" s="25">
        <v>0.6</v>
      </c>
      <c r="K10" s="25">
        <v>-0.6</v>
      </c>
      <c r="L10" s="25" t="s">
        <v>61</v>
      </c>
      <c r="M10" s="25">
        <v>2.2</v>
      </c>
      <c r="N10" s="25">
        <v>4.8</v>
      </c>
      <c r="O10" s="25">
        <v>0.9</v>
      </c>
    </row>
    <row r="11" spans="1:15" s="20" customFormat="1" ht="12.75">
      <c r="A11" s="21" t="s">
        <v>98</v>
      </c>
      <c r="B11" s="25">
        <v>10.5</v>
      </c>
      <c r="C11" s="26" t="s">
        <v>85</v>
      </c>
      <c r="D11" s="25">
        <v>5.3</v>
      </c>
      <c r="E11" s="23">
        <f t="shared" si="0"/>
        <v>0.5588235294117647</v>
      </c>
      <c r="F11" s="23"/>
      <c r="G11" s="25">
        <v>-0.7</v>
      </c>
      <c r="H11" s="25">
        <v>1.8</v>
      </c>
      <c r="I11" s="25">
        <v>1.5</v>
      </c>
      <c r="J11" s="25">
        <v>0.7</v>
      </c>
      <c r="K11" s="25">
        <v>-0.7</v>
      </c>
      <c r="L11" s="25" t="s">
        <v>61</v>
      </c>
      <c r="M11" s="25">
        <v>2.6</v>
      </c>
      <c r="N11" s="25">
        <v>5.9</v>
      </c>
      <c r="O11" s="25">
        <v>1.2</v>
      </c>
    </row>
    <row r="12" spans="1:15" s="20" customFormat="1" ht="12.75">
      <c r="A12" s="21" t="s">
        <v>97</v>
      </c>
      <c r="B12" s="25">
        <v>12.4</v>
      </c>
      <c r="C12" s="26" t="s">
        <v>85</v>
      </c>
      <c r="D12" s="25">
        <v>6.6</v>
      </c>
      <c r="E12" s="23">
        <f t="shared" si="0"/>
        <v>0.2452830188679245</v>
      </c>
      <c r="F12" s="23"/>
      <c r="G12" s="25">
        <v>-0.9</v>
      </c>
      <c r="H12" s="25">
        <v>2.3</v>
      </c>
      <c r="I12" s="25">
        <v>1.6</v>
      </c>
      <c r="J12" s="25">
        <v>0.8</v>
      </c>
      <c r="K12" s="25">
        <v>-0.8</v>
      </c>
      <c r="L12" s="25" t="s">
        <v>61</v>
      </c>
      <c r="M12" s="25">
        <v>2.9</v>
      </c>
      <c r="N12" s="25">
        <v>6.8</v>
      </c>
      <c r="O12" s="25">
        <v>1.3</v>
      </c>
    </row>
    <row r="13" spans="1:15" s="20" customFormat="1" ht="12.75">
      <c r="A13" s="21" t="s">
        <v>96</v>
      </c>
      <c r="B13" s="25">
        <v>13.9</v>
      </c>
      <c r="C13" s="26" t="s">
        <v>85</v>
      </c>
      <c r="D13" s="25">
        <v>7.1</v>
      </c>
      <c r="E13" s="23">
        <f t="shared" si="0"/>
        <v>0.07575757575757576</v>
      </c>
      <c r="F13" s="23"/>
      <c r="G13" s="25">
        <v>-0.9</v>
      </c>
      <c r="H13" s="25">
        <v>2.7</v>
      </c>
      <c r="I13" s="25">
        <v>1.8</v>
      </c>
      <c r="J13" s="25">
        <v>0.9</v>
      </c>
      <c r="K13" s="25">
        <v>-0.9</v>
      </c>
      <c r="L13" s="25" t="s">
        <v>61</v>
      </c>
      <c r="M13" s="25">
        <v>3.2</v>
      </c>
      <c r="N13" s="25">
        <v>7.1</v>
      </c>
      <c r="O13" s="25">
        <v>1.4</v>
      </c>
    </row>
    <row r="14" spans="1:15" s="20" customFormat="1" ht="12.75">
      <c r="A14" s="21" t="s">
        <v>95</v>
      </c>
      <c r="B14" s="25">
        <v>15.5</v>
      </c>
      <c r="C14" s="26" t="s">
        <v>85</v>
      </c>
      <c r="D14" s="25">
        <v>7.9</v>
      </c>
      <c r="E14" s="23">
        <f t="shared" si="0"/>
        <v>0.11267605633802827</v>
      </c>
      <c r="F14" s="23"/>
      <c r="G14" s="25">
        <v>-1.3</v>
      </c>
      <c r="H14" s="25">
        <v>3.4</v>
      </c>
      <c r="I14" s="25">
        <v>2</v>
      </c>
      <c r="J14" s="25">
        <v>1.1</v>
      </c>
      <c r="K14" s="25">
        <v>-1.1</v>
      </c>
      <c r="L14" s="25" t="s">
        <v>61</v>
      </c>
      <c r="M14" s="25">
        <v>3.5</v>
      </c>
      <c r="N14" s="25">
        <v>7.4</v>
      </c>
      <c r="O14" s="25">
        <v>1.4</v>
      </c>
    </row>
    <row r="15" spans="1:15" s="20" customFormat="1" ht="12.75">
      <c r="A15" s="21" t="s">
        <v>94</v>
      </c>
      <c r="B15" s="25">
        <v>18.6</v>
      </c>
      <c r="C15" s="26" t="s">
        <v>85</v>
      </c>
      <c r="D15" s="25">
        <v>8.8</v>
      </c>
      <c r="E15" s="23">
        <f t="shared" si="0"/>
        <v>0.11392405063291143</v>
      </c>
      <c r="F15" s="23"/>
      <c r="G15" s="25">
        <v>-1.3</v>
      </c>
      <c r="H15" s="25">
        <v>4.6</v>
      </c>
      <c r="I15" s="25">
        <v>2.4</v>
      </c>
      <c r="J15" s="25">
        <v>1.3</v>
      </c>
      <c r="K15" s="25">
        <v>-1.3</v>
      </c>
      <c r="L15" s="25" t="s">
        <v>61</v>
      </c>
      <c r="M15" s="25">
        <v>4.1</v>
      </c>
      <c r="N15" s="25">
        <v>8.1</v>
      </c>
      <c r="O15" s="25">
        <v>1.6</v>
      </c>
    </row>
    <row r="16" spans="1:15" s="20" customFormat="1" ht="12.75">
      <c r="A16" s="21" t="s">
        <v>93</v>
      </c>
      <c r="B16" s="25">
        <v>20.1</v>
      </c>
      <c r="C16" s="26" t="s">
        <v>85</v>
      </c>
      <c r="D16" s="25">
        <v>9.5</v>
      </c>
      <c r="E16" s="23">
        <f t="shared" si="0"/>
        <v>0.07954545454545446</v>
      </c>
      <c r="F16" s="23"/>
      <c r="G16" s="25">
        <v>-1.4</v>
      </c>
      <c r="H16" s="25">
        <v>4.6</v>
      </c>
      <c r="I16" s="25">
        <v>2.7</v>
      </c>
      <c r="J16" s="25">
        <v>1.4</v>
      </c>
      <c r="K16" s="25">
        <v>-1.4</v>
      </c>
      <c r="L16" s="25" t="s">
        <v>61</v>
      </c>
      <c r="M16" s="25">
        <v>4.7</v>
      </c>
      <c r="N16" s="25">
        <v>8.2</v>
      </c>
      <c r="O16" s="25">
        <v>1.5</v>
      </c>
    </row>
    <row r="17" spans="1:15" s="20" customFormat="1" ht="12.75">
      <c r="A17" s="21" t="s">
        <v>92</v>
      </c>
      <c r="B17" s="25">
        <v>23.4</v>
      </c>
      <c r="C17" s="26" t="s">
        <v>85</v>
      </c>
      <c r="D17" s="25">
        <v>11.3</v>
      </c>
      <c r="E17" s="23">
        <f t="shared" si="0"/>
        <v>0.18947368421052638</v>
      </c>
      <c r="F17" s="23"/>
      <c r="G17" s="25">
        <v>-1.7</v>
      </c>
      <c r="H17" s="25">
        <v>5.8</v>
      </c>
      <c r="I17" s="25">
        <v>3</v>
      </c>
      <c r="J17" s="25">
        <v>1.5</v>
      </c>
      <c r="K17" s="25">
        <v>-1.5</v>
      </c>
      <c r="L17" s="25" t="s">
        <v>61</v>
      </c>
      <c r="M17" s="25">
        <v>5</v>
      </c>
      <c r="N17" s="25">
        <v>8.7</v>
      </c>
      <c r="O17" s="25">
        <v>1.6</v>
      </c>
    </row>
    <row r="18" spans="1:15" s="20" customFormat="1" ht="12.75">
      <c r="A18" s="21" t="s">
        <v>91</v>
      </c>
      <c r="B18" s="25">
        <v>29.5</v>
      </c>
      <c r="C18" s="26" t="s">
        <v>85</v>
      </c>
      <c r="D18" s="25">
        <v>14.8</v>
      </c>
      <c r="E18" s="23">
        <f t="shared" si="0"/>
        <v>0.30973451327433627</v>
      </c>
      <c r="F18" s="23"/>
      <c r="G18" s="25">
        <v>-1.9</v>
      </c>
      <c r="H18" s="25">
        <v>6.8</v>
      </c>
      <c r="I18" s="25">
        <v>3.7</v>
      </c>
      <c r="J18" s="25">
        <v>1.8</v>
      </c>
      <c r="K18" s="25">
        <v>-1.8</v>
      </c>
      <c r="L18" s="25" t="s">
        <v>61</v>
      </c>
      <c r="M18" s="25">
        <v>6.1</v>
      </c>
      <c r="N18" s="25">
        <v>8.9</v>
      </c>
      <c r="O18" s="25">
        <v>1.9</v>
      </c>
    </row>
    <row r="19" spans="1:15" s="20" customFormat="1" ht="12.75">
      <c r="A19" s="21" t="s">
        <v>90</v>
      </c>
      <c r="B19" s="25">
        <v>35.6</v>
      </c>
      <c r="C19" s="26" t="s">
        <v>85</v>
      </c>
      <c r="D19" s="25">
        <v>17.8</v>
      </c>
      <c r="E19" s="23">
        <f t="shared" si="0"/>
        <v>0.2027027027027027</v>
      </c>
      <c r="F19" s="23"/>
      <c r="G19" s="25">
        <v>-1.9</v>
      </c>
      <c r="H19" s="25">
        <v>8.6</v>
      </c>
      <c r="I19" s="25">
        <v>4</v>
      </c>
      <c r="J19" s="25">
        <v>2.2</v>
      </c>
      <c r="K19" s="25">
        <v>-2.3</v>
      </c>
      <c r="L19" s="25" t="s">
        <v>61</v>
      </c>
      <c r="M19" s="25">
        <v>7.2</v>
      </c>
      <c r="N19" s="25">
        <v>9.6</v>
      </c>
      <c r="O19" s="25">
        <v>2</v>
      </c>
    </row>
    <row r="20" spans="1:15" s="20" customFormat="1" ht="12.75">
      <c r="A20" s="21" t="s">
        <v>89</v>
      </c>
      <c r="B20" s="25">
        <v>9.2</v>
      </c>
      <c r="C20" s="26" t="s">
        <v>85</v>
      </c>
      <c r="D20" s="25">
        <v>4.8</v>
      </c>
      <c r="E20" s="23">
        <f t="shared" si="0"/>
        <v>-0.7303370786516854</v>
      </c>
      <c r="F20" s="23"/>
      <c r="G20" s="25">
        <v>-0.5</v>
      </c>
      <c r="H20" s="25">
        <v>2.2</v>
      </c>
      <c r="I20" s="25">
        <v>1</v>
      </c>
      <c r="J20" s="25">
        <v>0.6</v>
      </c>
      <c r="K20" s="25">
        <v>-0.6</v>
      </c>
      <c r="L20" s="25" t="s">
        <v>61</v>
      </c>
      <c r="M20" s="25">
        <v>1.7</v>
      </c>
      <c r="N20" s="25">
        <v>9.6</v>
      </c>
      <c r="O20" s="25">
        <v>2</v>
      </c>
    </row>
    <row r="21" spans="1:15" s="20" customFormat="1" ht="12.75">
      <c r="A21" s="21" t="s">
        <v>88</v>
      </c>
      <c r="B21" s="25">
        <v>41.4</v>
      </c>
      <c r="C21" s="26" t="s">
        <v>85</v>
      </c>
      <c r="D21" s="25">
        <v>21.5</v>
      </c>
      <c r="E21" s="23">
        <f t="shared" si="0"/>
        <v>3.4791666666666665</v>
      </c>
      <c r="F21" s="23"/>
      <c r="G21" s="25">
        <v>-2.2</v>
      </c>
      <c r="H21" s="25">
        <v>9.9</v>
      </c>
      <c r="I21" s="25">
        <v>4.7</v>
      </c>
      <c r="J21" s="25">
        <v>2.7</v>
      </c>
      <c r="K21" s="25">
        <v>-2.7</v>
      </c>
      <c r="L21" s="25" t="s">
        <v>61</v>
      </c>
      <c r="M21" s="25">
        <v>7.5</v>
      </c>
      <c r="N21" s="25">
        <v>10.1</v>
      </c>
      <c r="O21" s="25">
        <v>2.1</v>
      </c>
    </row>
    <row r="22" spans="1:15" s="20" customFormat="1" ht="12.75">
      <c r="A22" s="21" t="s">
        <v>87</v>
      </c>
      <c r="B22" s="25">
        <v>46.5</v>
      </c>
      <c r="C22" s="26" t="s">
        <v>85</v>
      </c>
      <c r="D22" s="25">
        <v>25.2</v>
      </c>
      <c r="E22" s="23">
        <f t="shared" si="0"/>
        <v>0.1720930232558139</v>
      </c>
      <c r="F22" s="23"/>
      <c r="G22" s="25">
        <v>-2.4</v>
      </c>
      <c r="H22" s="25">
        <v>10.7</v>
      </c>
      <c r="I22" s="25">
        <v>5.3</v>
      </c>
      <c r="J22" s="25">
        <v>3</v>
      </c>
      <c r="K22" s="25">
        <v>-3.1</v>
      </c>
      <c r="L22" s="25" t="s">
        <v>61</v>
      </c>
      <c r="M22" s="25">
        <v>7.9</v>
      </c>
      <c r="N22" s="25">
        <v>10.1</v>
      </c>
      <c r="O22" s="25">
        <v>2.1</v>
      </c>
    </row>
    <row r="23" spans="1:15" s="20" customFormat="1" ht="12.75">
      <c r="A23" s="21" t="s">
        <v>86</v>
      </c>
      <c r="B23" s="25">
        <v>52.6</v>
      </c>
      <c r="C23" s="26" t="s">
        <v>85</v>
      </c>
      <c r="D23" s="25">
        <v>29.1</v>
      </c>
      <c r="E23" s="23">
        <f t="shared" si="0"/>
        <v>0.15476190476190485</v>
      </c>
      <c r="F23" s="23"/>
      <c r="G23" s="25">
        <v>-2.7</v>
      </c>
      <c r="H23" s="25">
        <v>12.4</v>
      </c>
      <c r="I23" s="25">
        <v>5.6</v>
      </c>
      <c r="J23" s="25">
        <v>3.2</v>
      </c>
      <c r="K23" s="25">
        <v>-3.3</v>
      </c>
      <c r="L23" s="25" t="s">
        <v>61</v>
      </c>
      <c r="M23" s="25">
        <v>8.2</v>
      </c>
      <c r="N23" s="25">
        <v>10.4</v>
      </c>
      <c r="O23" s="25">
        <v>2.1</v>
      </c>
    </row>
    <row r="24" spans="1:15" s="20" customFormat="1" ht="12.75">
      <c r="A24" s="21" t="s">
        <v>84</v>
      </c>
      <c r="B24" s="25">
        <v>65.4</v>
      </c>
      <c r="C24" s="25">
        <v>3.7</v>
      </c>
      <c r="D24" s="25">
        <v>35</v>
      </c>
      <c r="E24" s="23">
        <f t="shared" si="0"/>
        <v>0.20274914089347074</v>
      </c>
      <c r="F24" s="23"/>
      <c r="G24" s="25">
        <v>-2.9</v>
      </c>
      <c r="H24" s="25">
        <v>14</v>
      </c>
      <c r="I24" s="25">
        <v>6.5</v>
      </c>
      <c r="J24" s="25">
        <v>3.6</v>
      </c>
      <c r="K24" s="25">
        <v>-3.6</v>
      </c>
      <c r="L24" s="25" t="s">
        <v>61</v>
      </c>
      <c r="M24" s="25">
        <v>9.2</v>
      </c>
      <c r="N24" s="25">
        <v>11.1</v>
      </c>
      <c r="O24" s="25">
        <v>2.4</v>
      </c>
    </row>
    <row r="25" spans="1:15" s="20" customFormat="1" ht="12.75">
      <c r="A25" s="21" t="s">
        <v>83</v>
      </c>
      <c r="B25" s="25">
        <v>77.8</v>
      </c>
      <c r="C25" s="25">
        <v>4.8</v>
      </c>
      <c r="D25" s="25">
        <v>42.5</v>
      </c>
      <c r="E25" s="23">
        <f t="shared" si="0"/>
        <v>0.21428571428571427</v>
      </c>
      <c r="F25" s="23"/>
      <c r="G25" s="25">
        <v>-3.3</v>
      </c>
      <c r="H25" s="25">
        <v>16.8</v>
      </c>
      <c r="I25" s="25">
        <v>7</v>
      </c>
      <c r="J25" s="25">
        <v>4.3</v>
      </c>
      <c r="K25" s="25">
        <v>-4.3</v>
      </c>
      <c r="L25" s="25" t="s">
        <v>61</v>
      </c>
      <c r="M25" s="25">
        <v>10</v>
      </c>
      <c r="N25" s="25">
        <v>11.5</v>
      </c>
      <c r="O25" s="25">
        <v>2.5</v>
      </c>
    </row>
    <row r="26" spans="1:15" s="20" customFormat="1" ht="12.75">
      <c r="A26" s="21" t="s">
        <v>82</v>
      </c>
      <c r="B26" s="25">
        <v>87.3</v>
      </c>
      <c r="C26" s="25">
        <v>5.8</v>
      </c>
      <c r="D26" s="25">
        <v>50.4</v>
      </c>
      <c r="E26" s="23">
        <f t="shared" si="0"/>
        <v>0.18588235294117644</v>
      </c>
      <c r="F26" s="23"/>
      <c r="G26" s="25">
        <v>-3.9</v>
      </c>
      <c r="H26" s="25">
        <v>17.4</v>
      </c>
      <c r="I26" s="25">
        <v>7.5</v>
      </c>
      <c r="J26" s="25">
        <v>5</v>
      </c>
      <c r="K26" s="25">
        <v>-5</v>
      </c>
      <c r="L26" s="25" t="s">
        <v>61</v>
      </c>
      <c r="M26" s="25">
        <v>10.1</v>
      </c>
      <c r="N26" s="25">
        <v>11.7</v>
      </c>
      <c r="O26" s="25">
        <v>2.7</v>
      </c>
    </row>
    <row r="27" spans="1:15" s="20" customFormat="1" ht="12.75">
      <c r="A27" s="21" t="s">
        <v>81</v>
      </c>
      <c r="B27" s="25">
        <v>95.9</v>
      </c>
      <c r="C27" s="25">
        <v>6.4</v>
      </c>
      <c r="D27" s="25">
        <v>56.8</v>
      </c>
      <c r="E27" s="23">
        <f t="shared" si="0"/>
        <v>0.12698412698412695</v>
      </c>
      <c r="F27" s="23"/>
      <c r="G27" s="25">
        <v>-4.3</v>
      </c>
      <c r="H27" s="25">
        <v>19</v>
      </c>
      <c r="I27" s="25">
        <v>8.3</v>
      </c>
      <c r="J27" s="25">
        <v>5.7</v>
      </c>
      <c r="K27" s="25">
        <v>-5.9</v>
      </c>
      <c r="L27" s="25" t="s">
        <v>61</v>
      </c>
      <c r="M27" s="25">
        <v>9.9</v>
      </c>
      <c r="N27" s="25">
        <v>11.9</v>
      </c>
      <c r="O27" s="25">
        <v>2.8</v>
      </c>
    </row>
    <row r="28" spans="1:15" s="20" customFormat="1" ht="12.75">
      <c r="A28" s="21" t="s">
        <v>80</v>
      </c>
      <c r="B28" s="25">
        <v>103.6</v>
      </c>
      <c r="C28" s="25">
        <v>6.8</v>
      </c>
      <c r="D28" s="25">
        <v>62.5</v>
      </c>
      <c r="E28" s="23">
        <f t="shared" si="0"/>
        <v>0.1003521126760564</v>
      </c>
      <c r="F28" s="23"/>
      <c r="G28" s="25">
        <v>-4.9</v>
      </c>
      <c r="H28" s="25">
        <v>20.1</v>
      </c>
      <c r="I28" s="25">
        <v>8.9</v>
      </c>
      <c r="J28" s="25">
        <v>6.6</v>
      </c>
      <c r="K28" s="25">
        <v>-6.7</v>
      </c>
      <c r="L28" s="25" t="s">
        <v>61</v>
      </c>
      <c r="M28" s="25">
        <v>10.4</v>
      </c>
      <c r="N28" s="25">
        <v>12.2</v>
      </c>
      <c r="O28" s="25">
        <v>2.7</v>
      </c>
    </row>
    <row r="29" spans="1:15" s="20" customFormat="1" ht="12.75">
      <c r="A29" s="21" t="s">
        <v>79</v>
      </c>
      <c r="B29" s="25">
        <v>117.1</v>
      </c>
      <c r="C29" s="25">
        <v>8.2</v>
      </c>
      <c r="D29" s="25">
        <v>71.4</v>
      </c>
      <c r="E29" s="23">
        <f t="shared" si="0"/>
        <v>0.14240000000000008</v>
      </c>
      <c r="F29" s="23"/>
      <c r="G29" s="25">
        <v>-5.6</v>
      </c>
      <c r="H29" s="25">
        <v>22.7</v>
      </c>
      <c r="I29" s="25">
        <v>9.5</v>
      </c>
      <c r="J29" s="25">
        <v>6.5</v>
      </c>
      <c r="K29" s="25">
        <v>-6.8</v>
      </c>
      <c r="L29" s="25" t="s">
        <v>61</v>
      </c>
      <c r="M29" s="25">
        <v>11.2</v>
      </c>
      <c r="N29" s="25">
        <v>12.4</v>
      </c>
      <c r="O29" s="25">
        <v>2.8</v>
      </c>
    </row>
    <row r="30" spans="1:15" s="20" customFormat="1" ht="12.75">
      <c r="A30" s="21" t="s">
        <v>78</v>
      </c>
      <c r="B30" s="25">
        <v>124.9</v>
      </c>
      <c r="C30" s="25">
        <v>8.9</v>
      </c>
      <c r="D30" s="25">
        <v>75.9</v>
      </c>
      <c r="E30" s="23">
        <f t="shared" si="0"/>
        <v>0.06302521008403361</v>
      </c>
      <c r="F30" s="23"/>
      <c r="G30" s="25">
        <v>-5.7</v>
      </c>
      <c r="H30" s="25">
        <v>25</v>
      </c>
      <c r="I30" s="25">
        <v>9.9</v>
      </c>
      <c r="J30" s="25">
        <v>6.6</v>
      </c>
      <c r="K30" s="25">
        <v>-6.8</v>
      </c>
      <c r="L30" s="25" t="s">
        <v>61</v>
      </c>
      <c r="M30" s="25">
        <v>11.2</v>
      </c>
      <c r="N30" s="25">
        <v>12.6</v>
      </c>
      <c r="O30" s="25">
        <v>2.8</v>
      </c>
    </row>
    <row r="31" spans="1:15" s="20" customFormat="1" ht="12.75">
      <c r="A31" s="21" t="s">
        <v>77</v>
      </c>
      <c r="B31" s="25">
        <v>135.4</v>
      </c>
      <c r="C31" s="25">
        <v>10.1</v>
      </c>
      <c r="D31" s="25">
        <v>81.6</v>
      </c>
      <c r="E31" s="23">
        <f t="shared" si="0"/>
        <v>0.07509881422924886</v>
      </c>
      <c r="F31" s="23"/>
      <c r="G31" s="25">
        <v>-6.5</v>
      </c>
      <c r="H31" s="25">
        <v>27.4</v>
      </c>
      <c r="I31" s="25">
        <v>10.3</v>
      </c>
      <c r="J31" s="25">
        <v>7.3</v>
      </c>
      <c r="K31" s="25">
        <v>-7.1</v>
      </c>
      <c r="L31" s="25" t="s">
        <v>61</v>
      </c>
      <c r="M31" s="25">
        <v>12.3</v>
      </c>
      <c r="N31" s="25">
        <v>13.5</v>
      </c>
      <c r="O31" s="25">
        <v>2.9</v>
      </c>
    </row>
    <row r="32" spans="1:15" s="20" customFormat="1" ht="12.75">
      <c r="A32" s="21" t="s">
        <v>76</v>
      </c>
      <c r="B32" s="25">
        <v>145.1</v>
      </c>
      <c r="C32" s="25">
        <v>10.9</v>
      </c>
      <c r="D32" s="25">
        <v>87.7</v>
      </c>
      <c r="E32" s="23">
        <f t="shared" si="0"/>
        <v>0.07475490196078442</v>
      </c>
      <c r="F32" s="23"/>
      <c r="G32" s="25">
        <v>-8.8</v>
      </c>
      <c r="H32" s="25">
        <v>30.5</v>
      </c>
      <c r="I32" s="25">
        <v>10.8</v>
      </c>
      <c r="J32" s="25">
        <v>8.7</v>
      </c>
      <c r="K32" s="25">
        <v>-9</v>
      </c>
      <c r="L32" s="25" t="s">
        <v>61</v>
      </c>
      <c r="M32" s="25">
        <v>14.4</v>
      </c>
      <c r="N32" s="25">
        <v>13.6</v>
      </c>
      <c r="O32" s="25">
        <v>2.9</v>
      </c>
    </row>
    <row r="33" spans="1:15" s="20" customFormat="1" ht="12.75">
      <c r="A33" s="21" t="s">
        <v>75</v>
      </c>
      <c r="B33" s="25">
        <v>156.3</v>
      </c>
      <c r="C33" s="25">
        <v>11.6</v>
      </c>
      <c r="D33" s="25">
        <v>96.6</v>
      </c>
      <c r="E33" s="23">
        <f t="shared" si="0"/>
        <v>0.10148232611174449</v>
      </c>
      <c r="F33" s="23"/>
      <c r="G33" s="25">
        <v>-11.6</v>
      </c>
      <c r="H33" s="25">
        <v>34.6</v>
      </c>
      <c r="I33" s="25">
        <v>11.3</v>
      </c>
      <c r="J33" s="25">
        <v>9.1</v>
      </c>
      <c r="K33" s="25">
        <v>-11</v>
      </c>
      <c r="L33" s="25" t="s">
        <v>61</v>
      </c>
      <c r="M33" s="25">
        <v>15.7</v>
      </c>
      <c r="N33" s="25">
        <v>13.7</v>
      </c>
      <c r="O33" s="25">
        <v>2.9</v>
      </c>
    </row>
    <row r="34" spans="1:15" s="20" customFormat="1" ht="12.75">
      <c r="A34" s="21" t="s">
        <v>74</v>
      </c>
      <c r="B34" s="25">
        <v>180.4</v>
      </c>
      <c r="C34" s="25">
        <v>12.4</v>
      </c>
      <c r="D34" s="25">
        <v>109.7</v>
      </c>
      <c r="E34" s="23">
        <f t="shared" si="0"/>
        <v>0.13561076604554875</v>
      </c>
      <c r="F34" s="23"/>
      <c r="G34" s="25">
        <v>-11.6</v>
      </c>
      <c r="H34" s="25">
        <v>41.1</v>
      </c>
      <c r="I34" s="25">
        <v>12.1</v>
      </c>
      <c r="J34" s="25">
        <v>11</v>
      </c>
      <c r="K34" s="25">
        <v>-12.2</v>
      </c>
      <c r="L34" s="25" t="s">
        <v>61</v>
      </c>
      <c r="M34" s="25">
        <v>17.8</v>
      </c>
      <c r="N34" s="25">
        <v>14.4</v>
      </c>
      <c r="O34" s="25">
        <v>3.1</v>
      </c>
    </row>
    <row r="35" spans="1:15" s="20" customFormat="1" ht="12.75">
      <c r="A35" s="21" t="s">
        <v>73</v>
      </c>
      <c r="B35" s="25">
        <v>202.7</v>
      </c>
      <c r="C35" s="25">
        <v>14.2</v>
      </c>
      <c r="D35" s="25">
        <v>116.7</v>
      </c>
      <c r="E35" s="23">
        <f t="shared" si="0"/>
        <v>0.06381039197812215</v>
      </c>
      <c r="F35" s="23"/>
      <c r="G35" s="25">
        <v>-12.2</v>
      </c>
      <c r="H35" s="25">
        <v>52.5</v>
      </c>
      <c r="I35" s="25">
        <v>12.9</v>
      </c>
      <c r="J35" s="25">
        <v>12.4</v>
      </c>
      <c r="K35" s="25">
        <v>-13.4</v>
      </c>
      <c r="L35" s="25" t="s">
        <v>61</v>
      </c>
      <c r="M35" s="25">
        <v>19.6</v>
      </c>
      <c r="N35" s="25">
        <v>15.3</v>
      </c>
      <c r="O35" s="25">
        <v>3.4</v>
      </c>
    </row>
    <row r="36" spans="1:15" s="20" customFormat="1" ht="12.75">
      <c r="A36" s="21" t="s">
        <v>72</v>
      </c>
      <c r="B36" s="25">
        <v>237</v>
      </c>
      <c r="C36" s="25">
        <v>14.4</v>
      </c>
      <c r="D36" s="25">
        <v>132.3</v>
      </c>
      <c r="E36" s="23">
        <f t="shared" si="0"/>
        <v>0.13367609254498722</v>
      </c>
      <c r="F36" s="23"/>
      <c r="G36" s="25">
        <v>-13.2</v>
      </c>
      <c r="H36" s="25">
        <v>67.8</v>
      </c>
      <c r="I36" s="25">
        <v>14.1</v>
      </c>
      <c r="J36" s="25">
        <v>13.9</v>
      </c>
      <c r="K36" s="25">
        <v>-14.3</v>
      </c>
      <c r="L36" s="25" t="s">
        <v>61</v>
      </c>
      <c r="M36" s="25">
        <v>22</v>
      </c>
      <c r="N36" s="25">
        <v>17.2</v>
      </c>
      <c r="O36" s="25">
        <v>3.8</v>
      </c>
    </row>
    <row r="37" spans="1:15" s="20" customFormat="1" ht="12.75">
      <c r="A37" s="21" t="s">
        <v>71</v>
      </c>
      <c r="B37" s="25">
        <v>259.9</v>
      </c>
      <c r="C37" s="25">
        <v>15.2</v>
      </c>
      <c r="D37" s="25">
        <v>145.9</v>
      </c>
      <c r="E37" s="23">
        <f t="shared" si="0"/>
        <v>0.1027966742252456</v>
      </c>
      <c r="F37" s="23"/>
      <c r="G37" s="25">
        <v>-15.3</v>
      </c>
      <c r="H37" s="25">
        <v>75.8</v>
      </c>
      <c r="I37" s="25">
        <v>14.8</v>
      </c>
      <c r="J37" s="25">
        <v>14.6</v>
      </c>
      <c r="K37" s="25">
        <v>-15.5</v>
      </c>
      <c r="L37" s="25" t="s">
        <v>61</v>
      </c>
      <c r="M37" s="25">
        <v>24.5</v>
      </c>
      <c r="N37" s="25">
        <v>18.4</v>
      </c>
      <c r="O37" s="25">
        <v>3.9</v>
      </c>
    </row>
    <row r="38" spans="1:15" s="20" customFormat="1" ht="12.75">
      <c r="A38" s="21" t="s">
        <v>70</v>
      </c>
      <c r="B38" s="25">
        <v>282.6</v>
      </c>
      <c r="C38" s="25">
        <v>15.1</v>
      </c>
      <c r="D38" s="25">
        <v>162.5</v>
      </c>
      <c r="E38" s="23">
        <f t="shared" si="0"/>
        <v>0.11377655928718296</v>
      </c>
      <c r="F38" s="23"/>
      <c r="G38" s="25">
        <v>-17.7</v>
      </c>
      <c r="H38" s="25">
        <v>82</v>
      </c>
      <c r="I38" s="25">
        <v>15.7</v>
      </c>
      <c r="J38" s="25">
        <v>15.5</v>
      </c>
      <c r="K38" s="25">
        <v>-16.2</v>
      </c>
      <c r="L38" s="25" t="s">
        <v>61</v>
      </c>
      <c r="M38" s="25">
        <v>25.7</v>
      </c>
      <c r="N38" s="25">
        <v>19.3</v>
      </c>
      <c r="O38" s="25">
        <v>4.1</v>
      </c>
    </row>
    <row r="39" spans="1:15" s="20" customFormat="1" ht="12.75">
      <c r="A39" s="21" t="s">
        <v>69</v>
      </c>
      <c r="B39" s="25">
        <v>307.1</v>
      </c>
      <c r="C39" s="25">
        <v>15.4</v>
      </c>
      <c r="D39" s="25">
        <v>180.1</v>
      </c>
      <c r="E39" s="23">
        <f t="shared" si="0"/>
        <v>0.10830769230769227</v>
      </c>
      <c r="F39" s="23"/>
      <c r="G39" s="25">
        <v>-20.2</v>
      </c>
      <c r="H39" s="25">
        <v>89.1</v>
      </c>
      <c r="I39" s="25">
        <v>16.4</v>
      </c>
      <c r="J39" s="25">
        <v>15.9</v>
      </c>
      <c r="K39" s="25">
        <v>-16.2</v>
      </c>
      <c r="L39" s="25" t="s">
        <v>61</v>
      </c>
      <c r="M39" s="25">
        <v>26.7</v>
      </c>
      <c r="N39" s="25">
        <v>20.3</v>
      </c>
      <c r="O39" s="25">
        <v>4.2</v>
      </c>
    </row>
    <row r="40" spans="1:15" s="20" customFormat="1" ht="12.75">
      <c r="A40" s="21" t="s">
        <v>68</v>
      </c>
      <c r="B40" s="25">
        <v>325.6</v>
      </c>
      <c r="C40" s="25">
        <v>15.4</v>
      </c>
      <c r="D40" s="25">
        <v>194.3</v>
      </c>
      <c r="E40" s="23">
        <f t="shared" si="0"/>
        <v>0.07884508606329826</v>
      </c>
      <c r="F40" s="23"/>
      <c r="G40" s="25">
        <v>-20</v>
      </c>
      <c r="H40" s="25">
        <v>92</v>
      </c>
      <c r="I40" s="25">
        <v>16.6</v>
      </c>
      <c r="J40" s="25">
        <v>16.1</v>
      </c>
      <c r="K40" s="25">
        <v>-15.7</v>
      </c>
      <c r="L40" s="25" t="s">
        <v>61</v>
      </c>
      <c r="M40" s="25">
        <v>26.9</v>
      </c>
      <c r="N40" s="25">
        <v>20.9</v>
      </c>
      <c r="O40" s="25">
        <v>4.2</v>
      </c>
    </row>
    <row r="41" spans="1:15" s="20" customFormat="1" ht="12.75">
      <c r="A41" s="21" t="s">
        <v>67</v>
      </c>
      <c r="B41" s="25">
        <v>346.5</v>
      </c>
      <c r="C41" s="25">
        <v>15.5</v>
      </c>
      <c r="D41" s="25">
        <v>210.4</v>
      </c>
      <c r="E41" s="23">
        <f t="shared" si="0"/>
        <v>0.08286155429747809</v>
      </c>
      <c r="F41" s="23"/>
      <c r="G41" s="25">
        <v>-20.4</v>
      </c>
      <c r="H41" s="25">
        <v>95.6</v>
      </c>
      <c r="I41" s="25">
        <v>17.1</v>
      </c>
      <c r="J41" s="25">
        <v>16.6</v>
      </c>
      <c r="K41" s="25">
        <v>-15.9</v>
      </c>
      <c r="L41" s="25" t="s">
        <v>61</v>
      </c>
      <c r="M41" s="25">
        <v>27.6</v>
      </c>
      <c r="N41" s="25">
        <v>21.6</v>
      </c>
      <c r="O41" s="25">
        <v>4.2</v>
      </c>
    </row>
    <row r="42" spans="1:15" s="20" customFormat="1" ht="12.75">
      <c r="A42" s="21" t="s">
        <v>66</v>
      </c>
      <c r="B42" s="25">
        <v>357.4</v>
      </c>
      <c r="C42" s="25">
        <v>15.6</v>
      </c>
      <c r="D42" s="25">
        <v>213.6</v>
      </c>
      <c r="E42" s="23">
        <f aca="true" t="shared" si="1" ref="E42:E61">(D42-D41)/D41</f>
        <v>0.015209125475285117</v>
      </c>
      <c r="F42" s="23"/>
      <c r="G42" s="25">
        <v>-20.7</v>
      </c>
      <c r="H42" s="25">
        <v>101.2</v>
      </c>
      <c r="I42" s="25">
        <v>17.5</v>
      </c>
      <c r="J42" s="25">
        <v>17.2</v>
      </c>
      <c r="K42" s="25">
        <v>-16.7</v>
      </c>
      <c r="L42" s="25" t="s">
        <v>61</v>
      </c>
      <c r="M42" s="25">
        <v>29.7</v>
      </c>
      <c r="N42" s="25">
        <v>21.6</v>
      </c>
      <c r="O42" s="25">
        <v>4.1</v>
      </c>
    </row>
    <row r="43" spans="1:15" s="20" customFormat="1" ht="12.75">
      <c r="A43" s="21" t="s">
        <v>65</v>
      </c>
      <c r="B43" s="25">
        <v>365.8</v>
      </c>
      <c r="C43" s="25">
        <v>16.2</v>
      </c>
      <c r="D43" s="25">
        <v>212</v>
      </c>
      <c r="E43" s="23">
        <f t="shared" si="1"/>
        <v>-0.007490636704119823</v>
      </c>
      <c r="F43" s="23"/>
      <c r="G43" s="25">
        <v>-21.6</v>
      </c>
      <c r="H43" s="25">
        <v>108</v>
      </c>
      <c r="I43" s="25">
        <v>18.2</v>
      </c>
      <c r="J43" s="25">
        <v>18.5</v>
      </c>
      <c r="K43" s="25">
        <v>-18</v>
      </c>
      <c r="L43" s="25" t="s">
        <v>61</v>
      </c>
      <c r="M43" s="25">
        <v>32.6</v>
      </c>
      <c r="N43" s="25">
        <v>21.5</v>
      </c>
      <c r="O43" s="25">
        <v>4</v>
      </c>
    </row>
    <row r="44" spans="1:15" s="20" customFormat="1" ht="12.75">
      <c r="A44" s="21" t="s">
        <v>64</v>
      </c>
      <c r="B44" s="25">
        <v>388.9</v>
      </c>
      <c r="C44" s="25">
        <v>17.8</v>
      </c>
      <c r="D44" s="25">
        <v>219</v>
      </c>
      <c r="E44" s="23">
        <f t="shared" si="1"/>
        <v>0.0330188679245283</v>
      </c>
      <c r="F44" s="23"/>
      <c r="G44" s="25">
        <v>-21.9</v>
      </c>
      <c r="H44" s="25">
        <v>117.9</v>
      </c>
      <c r="I44" s="25">
        <v>19.5</v>
      </c>
      <c r="J44" s="25">
        <v>19.6</v>
      </c>
      <c r="K44" s="25">
        <v>-19.7</v>
      </c>
      <c r="L44" s="25" t="s">
        <v>61</v>
      </c>
      <c r="M44" s="25">
        <v>36.7</v>
      </c>
      <c r="N44" s="25">
        <v>21.7</v>
      </c>
      <c r="O44" s="25">
        <v>4</v>
      </c>
    </row>
    <row r="45" spans="1:15" s="20" customFormat="1" ht="12.75">
      <c r="A45" s="21" t="s">
        <v>63</v>
      </c>
      <c r="B45" s="25">
        <v>428.9</v>
      </c>
      <c r="C45" s="25">
        <v>18.4</v>
      </c>
      <c r="D45" s="25">
        <v>241.1</v>
      </c>
      <c r="E45" s="23">
        <f t="shared" si="1"/>
        <v>0.10091324200913239</v>
      </c>
      <c r="F45" s="23"/>
      <c r="G45" s="25">
        <v>-23.7</v>
      </c>
      <c r="H45" s="25">
        <v>129.4</v>
      </c>
      <c r="I45" s="25">
        <v>21</v>
      </c>
      <c r="J45" s="25">
        <v>20.8</v>
      </c>
      <c r="K45" s="25">
        <v>-21.5</v>
      </c>
      <c r="L45" s="25" t="s">
        <v>61</v>
      </c>
      <c r="M45" s="25">
        <v>43.5</v>
      </c>
      <c r="N45" s="25">
        <v>23</v>
      </c>
      <c r="O45" s="25">
        <v>4.2</v>
      </c>
    </row>
    <row r="46" spans="1:15" s="20" customFormat="1" ht="12.75">
      <c r="A46" s="21" t="s">
        <v>62</v>
      </c>
      <c r="B46" s="25">
        <v>472.5</v>
      </c>
      <c r="C46" s="25">
        <v>22.8</v>
      </c>
      <c r="D46" s="25">
        <v>256.8</v>
      </c>
      <c r="E46" s="23">
        <f t="shared" si="1"/>
        <v>0.06511820821236008</v>
      </c>
      <c r="F46" s="23"/>
      <c r="G46" s="25">
        <v>-26</v>
      </c>
      <c r="H46" s="25">
        <v>147.5</v>
      </c>
      <c r="I46" s="25">
        <v>22.3</v>
      </c>
      <c r="J46" s="25">
        <v>22.7</v>
      </c>
      <c r="K46" s="25">
        <v>-23.6</v>
      </c>
      <c r="L46" s="25" t="s">
        <v>61</v>
      </c>
      <c r="M46" s="25">
        <v>49.9</v>
      </c>
      <c r="N46" s="25">
        <v>23.5</v>
      </c>
      <c r="O46" s="25">
        <v>4.5</v>
      </c>
    </row>
    <row r="47" spans="1:15" s="20" customFormat="1" ht="12.75">
      <c r="A47" s="21" t="s">
        <v>60</v>
      </c>
      <c r="B47" s="25">
        <v>522.5</v>
      </c>
      <c r="C47" s="25">
        <v>29.4</v>
      </c>
      <c r="D47" s="25">
        <v>277.9</v>
      </c>
      <c r="E47" s="23">
        <f t="shared" si="1"/>
        <v>0.08216510903426778</v>
      </c>
      <c r="F47" s="23"/>
      <c r="G47" s="25">
        <v>-28.4</v>
      </c>
      <c r="H47" s="25">
        <v>160.7</v>
      </c>
      <c r="I47" s="25">
        <v>24.1</v>
      </c>
      <c r="J47" s="25">
        <v>25</v>
      </c>
      <c r="K47" s="25">
        <v>-26.4</v>
      </c>
      <c r="L47" s="25" t="s">
        <v>59</v>
      </c>
      <c r="M47" s="25">
        <v>60.3</v>
      </c>
      <c r="N47" s="25">
        <v>24.2</v>
      </c>
      <c r="O47" s="25">
        <v>4.8</v>
      </c>
    </row>
    <row r="48" spans="1:15" s="20" customFormat="1" ht="12.75">
      <c r="A48" s="21" t="s">
        <v>58</v>
      </c>
      <c r="B48" s="25">
        <v>568.5</v>
      </c>
      <c r="C48" s="25">
        <v>32.1</v>
      </c>
      <c r="D48" s="25">
        <v>301.5</v>
      </c>
      <c r="E48" s="23">
        <f t="shared" si="1"/>
        <v>0.08492263404102204</v>
      </c>
      <c r="F48" s="23"/>
      <c r="G48" s="25">
        <v>-32.1</v>
      </c>
      <c r="H48" s="25">
        <v>176.2</v>
      </c>
      <c r="I48" s="25">
        <v>26.9</v>
      </c>
      <c r="J48" s="25">
        <v>27.4</v>
      </c>
      <c r="K48" s="25">
        <v>-29.1</v>
      </c>
      <c r="L48" s="25">
        <v>0.1</v>
      </c>
      <c r="M48" s="25">
        <v>65.5</v>
      </c>
      <c r="N48" s="25">
        <v>24.8</v>
      </c>
      <c r="O48" s="25">
        <v>4.9</v>
      </c>
    </row>
    <row r="49" spans="1:15" s="20" customFormat="1" ht="12.75">
      <c r="A49" s="21" t="s">
        <v>57</v>
      </c>
      <c r="B49" s="25">
        <v>614</v>
      </c>
      <c r="C49" s="25">
        <v>36.1</v>
      </c>
      <c r="D49" s="25">
        <v>336.9</v>
      </c>
      <c r="E49" s="23">
        <f t="shared" si="1"/>
        <v>0.11741293532338301</v>
      </c>
      <c r="F49" s="23"/>
      <c r="G49" s="25">
        <v>-38.2</v>
      </c>
      <c r="H49" s="25">
        <v>181.7</v>
      </c>
      <c r="I49" s="25">
        <v>28.8</v>
      </c>
      <c r="J49" s="25">
        <v>29.6</v>
      </c>
      <c r="K49" s="25">
        <v>-31.3</v>
      </c>
      <c r="L49" s="25">
        <v>0.1</v>
      </c>
      <c r="M49" s="25">
        <v>70.5</v>
      </c>
      <c r="N49" s="25">
        <v>24.8</v>
      </c>
      <c r="O49" s="25">
        <v>4.9</v>
      </c>
    </row>
    <row r="50" spans="1:15" s="20" customFormat="1" ht="12.75">
      <c r="A50" s="21" t="s">
        <v>56</v>
      </c>
      <c r="B50" s="25">
        <v>650.5</v>
      </c>
      <c r="C50" s="25">
        <v>38</v>
      </c>
      <c r="D50" s="25">
        <v>378.6</v>
      </c>
      <c r="E50" s="23">
        <f t="shared" si="1"/>
        <v>0.12377560106856648</v>
      </c>
      <c r="F50" s="23"/>
      <c r="G50" s="25">
        <v>-48.7</v>
      </c>
      <c r="H50" s="25">
        <v>180.6</v>
      </c>
      <c r="I50" s="25">
        <v>29.9</v>
      </c>
      <c r="J50" s="25">
        <v>31.3</v>
      </c>
      <c r="K50" s="25">
        <v>-33.5</v>
      </c>
      <c r="L50" s="25">
        <v>0.1</v>
      </c>
      <c r="M50" s="25">
        <v>74.3</v>
      </c>
      <c r="N50" s="25">
        <v>24.5</v>
      </c>
      <c r="O50" s="25">
        <v>4.9</v>
      </c>
    </row>
    <row r="51" spans="1:15" s="20" customFormat="1" ht="12.75">
      <c r="A51" s="21" t="s">
        <v>55</v>
      </c>
      <c r="B51" s="25">
        <v>716.8</v>
      </c>
      <c r="C51" s="25">
        <v>42.7</v>
      </c>
      <c r="D51" s="25">
        <v>432.6</v>
      </c>
      <c r="E51" s="23">
        <f t="shared" si="1"/>
        <v>0.14263074484944532</v>
      </c>
      <c r="F51" s="23"/>
      <c r="G51" s="25">
        <v>-57.2</v>
      </c>
      <c r="H51" s="25">
        <v>190.6</v>
      </c>
      <c r="I51" s="25">
        <v>32.3</v>
      </c>
      <c r="J51" s="25">
        <v>33.6</v>
      </c>
      <c r="K51" s="25">
        <v>-34.6</v>
      </c>
      <c r="L51" s="25">
        <v>0.1</v>
      </c>
      <c r="M51" s="25">
        <v>76.7</v>
      </c>
      <c r="N51" s="25">
        <v>26.3</v>
      </c>
      <c r="O51" s="25">
        <v>5.2</v>
      </c>
    </row>
    <row r="52" spans="1:15" s="20" customFormat="1" ht="12.75">
      <c r="A52" s="21" t="s">
        <v>54</v>
      </c>
      <c r="B52" s="25">
        <v>751.8</v>
      </c>
      <c r="C52" s="25">
        <v>43.4</v>
      </c>
      <c r="D52" s="25">
        <v>452</v>
      </c>
      <c r="E52" s="23">
        <f t="shared" si="1"/>
        <v>0.04484512251502537</v>
      </c>
      <c r="F52" s="23"/>
      <c r="G52" s="25">
        <v>-61.2</v>
      </c>
      <c r="H52" s="25">
        <v>201.4</v>
      </c>
      <c r="I52" s="25">
        <v>37</v>
      </c>
      <c r="J52" s="25">
        <v>35.6</v>
      </c>
      <c r="K52" s="25">
        <v>-35.3</v>
      </c>
      <c r="L52" s="25">
        <v>0.1</v>
      </c>
      <c r="M52" s="25">
        <v>78.7</v>
      </c>
      <c r="N52" s="25">
        <v>25.2</v>
      </c>
      <c r="O52" s="25">
        <v>5.2</v>
      </c>
    </row>
    <row r="53" spans="1:15" s="20" customFormat="1" ht="12.75">
      <c r="A53" s="21" t="s">
        <v>53</v>
      </c>
      <c r="B53" s="25">
        <v>853</v>
      </c>
      <c r="C53" s="25">
        <v>46.6</v>
      </c>
      <c r="D53" s="25">
        <v>494.5</v>
      </c>
      <c r="E53" s="23">
        <f t="shared" si="1"/>
        <v>0.09402654867256637</v>
      </c>
      <c r="F53" s="23"/>
      <c r="G53" s="25">
        <v>-64.4</v>
      </c>
      <c r="H53" s="25">
        <v>250.9</v>
      </c>
      <c r="I53" s="25">
        <v>41.9</v>
      </c>
      <c r="J53" s="25">
        <v>37.4</v>
      </c>
      <c r="K53" s="25">
        <v>-37.2</v>
      </c>
      <c r="L53" s="25">
        <v>0.4</v>
      </c>
      <c r="M53" s="25">
        <v>82.8</v>
      </c>
      <c r="N53" s="25">
        <v>24.2</v>
      </c>
      <c r="O53" s="25">
        <v>6.1</v>
      </c>
    </row>
    <row r="54" spans="1:15" s="20" customFormat="1" ht="12.75">
      <c r="A54" s="21" t="s">
        <v>52</v>
      </c>
      <c r="B54" s="25">
        <v>916.2</v>
      </c>
      <c r="C54" s="25">
        <v>49.8</v>
      </c>
      <c r="D54" s="25">
        <v>516.8</v>
      </c>
      <c r="E54" s="23">
        <f t="shared" si="1"/>
        <v>0.04509605662285127</v>
      </c>
      <c r="F54" s="23"/>
      <c r="G54" s="25">
        <v>-65.1</v>
      </c>
      <c r="H54" s="25">
        <v>272.8</v>
      </c>
      <c r="I54" s="25">
        <v>45.7</v>
      </c>
      <c r="J54" s="25">
        <v>39</v>
      </c>
      <c r="K54" s="25">
        <v>-39.8</v>
      </c>
      <c r="L54" s="25">
        <v>4.1</v>
      </c>
      <c r="M54" s="25">
        <v>93.1</v>
      </c>
      <c r="N54" s="25">
        <v>26.5</v>
      </c>
      <c r="O54" s="25">
        <v>6.4</v>
      </c>
    </row>
    <row r="55" spans="1:15" s="20" customFormat="1" ht="12.75">
      <c r="A55" s="21" t="s">
        <v>51</v>
      </c>
      <c r="B55" s="25">
        <v>962.3</v>
      </c>
      <c r="C55" s="25">
        <v>54</v>
      </c>
      <c r="D55" s="25">
        <v>555.3</v>
      </c>
      <c r="E55" s="23">
        <f t="shared" si="1"/>
        <v>0.0744969040247678</v>
      </c>
      <c r="F55" s="23"/>
      <c r="G55" s="25">
        <v>-69.7</v>
      </c>
      <c r="H55" s="25">
        <v>275</v>
      </c>
      <c r="I55" s="25">
        <v>50.1</v>
      </c>
      <c r="J55" s="25">
        <v>40.6</v>
      </c>
      <c r="K55" s="25">
        <v>-43.6</v>
      </c>
      <c r="L55" s="25">
        <v>5.8</v>
      </c>
      <c r="M55" s="25">
        <v>94.7</v>
      </c>
      <c r="N55" s="25">
        <v>26.7</v>
      </c>
      <c r="O55" s="25">
        <v>6.4</v>
      </c>
    </row>
    <row r="56" spans="1:15" s="20" customFormat="1" ht="12.75">
      <c r="A56" s="21" t="s">
        <v>50</v>
      </c>
      <c r="B56" s="25">
        <v>952.7</v>
      </c>
      <c r="C56" s="25">
        <v>54.3</v>
      </c>
      <c r="D56" s="25">
        <v>557.7</v>
      </c>
      <c r="E56" s="23">
        <f t="shared" si="1"/>
        <v>0.004321988114532849</v>
      </c>
      <c r="F56" s="23"/>
      <c r="G56" s="25">
        <v>-73.2</v>
      </c>
      <c r="H56" s="25">
        <v>255.3</v>
      </c>
      <c r="I56" s="25">
        <v>52.3</v>
      </c>
      <c r="J56" s="25">
        <v>43.5</v>
      </c>
      <c r="K56" s="25">
        <v>-44.7</v>
      </c>
      <c r="L56" s="25">
        <v>4.1</v>
      </c>
      <c r="M56" s="25">
        <v>103.5</v>
      </c>
      <c r="N56" s="25">
        <v>25.1</v>
      </c>
      <c r="O56" s="25">
        <v>6.1</v>
      </c>
    </row>
    <row r="57" spans="1:15" s="20" customFormat="1" ht="12.75">
      <c r="A57" s="21" t="s">
        <v>49</v>
      </c>
      <c r="B57" s="25">
        <v>1015.4</v>
      </c>
      <c r="C57" s="25">
        <v>45.7</v>
      </c>
      <c r="D57" s="25">
        <v>612.3</v>
      </c>
      <c r="E57" s="23">
        <f t="shared" si="1"/>
        <v>0.09790209790209774</v>
      </c>
      <c r="F57" s="23"/>
      <c r="G57" s="25">
        <v>-82.1</v>
      </c>
      <c r="H57" s="25">
        <v>282.8</v>
      </c>
      <c r="I57" s="25">
        <v>53.6</v>
      </c>
      <c r="J57" s="25">
        <v>47.3</v>
      </c>
      <c r="K57" s="25">
        <v>-47.3</v>
      </c>
      <c r="L57" s="25">
        <v>2.5</v>
      </c>
      <c r="M57" s="25">
        <v>100.6</v>
      </c>
      <c r="N57" s="25">
        <v>26.7</v>
      </c>
      <c r="O57" s="25">
        <v>6.2</v>
      </c>
    </row>
    <row r="58" spans="1:15" s="20" customFormat="1" ht="12.75">
      <c r="A58" s="21" t="s">
        <v>48</v>
      </c>
      <c r="B58" s="25">
        <v>1142.4</v>
      </c>
      <c r="C58" s="25">
        <v>48.1</v>
      </c>
      <c r="D58" s="25">
        <v>647.5</v>
      </c>
      <c r="E58" s="23">
        <f t="shared" si="1"/>
        <v>0.0574881593989875</v>
      </c>
      <c r="F58" s="23"/>
      <c r="G58" s="25">
        <v>-89.2</v>
      </c>
      <c r="H58" s="25">
        <v>338.4</v>
      </c>
      <c r="I58" s="25">
        <v>55.7</v>
      </c>
      <c r="J58" s="25">
        <v>50.3</v>
      </c>
      <c r="K58" s="25">
        <v>-50.1</v>
      </c>
      <c r="L58" s="25">
        <v>37.4</v>
      </c>
      <c r="M58" s="25">
        <v>104.2</v>
      </c>
      <c r="N58" s="25">
        <v>29.4</v>
      </c>
      <c r="O58" s="25">
        <v>6.7</v>
      </c>
    </row>
    <row r="59" spans="1:15" s="20" customFormat="1" ht="12.75">
      <c r="A59" s="21" t="s">
        <v>47</v>
      </c>
      <c r="B59" s="25">
        <v>1223.9</v>
      </c>
      <c r="C59" s="25">
        <v>50.5</v>
      </c>
      <c r="D59" s="25">
        <v>672.3</v>
      </c>
      <c r="E59" s="23">
        <f t="shared" si="1"/>
        <v>0.03830115830115823</v>
      </c>
      <c r="F59" s="23"/>
      <c r="G59" s="25">
        <v>-95.5</v>
      </c>
      <c r="H59" s="25">
        <v>369.8</v>
      </c>
      <c r="I59" s="25">
        <v>56.9</v>
      </c>
      <c r="J59" s="25">
        <v>53.7</v>
      </c>
      <c r="K59" s="25">
        <v>-53.5</v>
      </c>
      <c r="L59" s="25">
        <v>65.7</v>
      </c>
      <c r="M59" s="25">
        <v>104</v>
      </c>
      <c r="N59" s="25">
        <v>30.1</v>
      </c>
      <c r="O59" s="25">
        <v>6.7</v>
      </c>
    </row>
    <row r="60" spans="1:15" s="20" customFormat="1" ht="12.75">
      <c r="A60" s="21" t="s">
        <v>46</v>
      </c>
      <c r="B60" s="25">
        <v>1328.2</v>
      </c>
      <c r="C60" s="25">
        <v>55.5</v>
      </c>
      <c r="D60" s="25">
        <v>728.9</v>
      </c>
      <c r="E60" s="23">
        <f t="shared" si="1"/>
        <v>0.08418860627695973</v>
      </c>
      <c r="F60" s="23"/>
      <c r="G60" s="25">
        <v>-102.5</v>
      </c>
      <c r="H60" s="25">
        <v>399.2</v>
      </c>
      <c r="I60" s="25">
        <v>57.9</v>
      </c>
      <c r="J60" s="25">
        <v>57.5</v>
      </c>
      <c r="K60" s="25">
        <v>-57.5</v>
      </c>
      <c r="L60" s="25">
        <v>79.6</v>
      </c>
      <c r="M60" s="25">
        <v>109.7</v>
      </c>
      <c r="N60" s="25">
        <v>30.7</v>
      </c>
      <c r="O60" s="25">
        <v>6.9</v>
      </c>
    </row>
    <row r="61" spans="1:15" s="20" customFormat="1" ht="12.75">
      <c r="A61" s="24" t="s">
        <v>45</v>
      </c>
      <c r="B61" s="22">
        <v>1371.6</v>
      </c>
      <c r="C61" s="22">
        <v>57.9</v>
      </c>
      <c r="D61" s="22">
        <v>753.5</v>
      </c>
      <c r="E61" s="23">
        <f t="shared" si="1"/>
        <v>0.033749485526135305</v>
      </c>
      <c r="F61" s="23"/>
      <c r="G61" s="22">
        <v>-112.2</v>
      </c>
      <c r="H61" s="22">
        <v>422.7</v>
      </c>
      <c r="I61" s="22">
        <v>58.9</v>
      </c>
      <c r="J61" s="22">
        <v>61.4</v>
      </c>
      <c r="K61" s="22">
        <v>-61.6</v>
      </c>
      <c r="L61" s="22">
        <v>85.9</v>
      </c>
      <c r="M61" s="22">
        <v>105.1</v>
      </c>
      <c r="N61" s="22">
        <v>30.3</v>
      </c>
      <c r="O61" s="22">
        <v>6.7</v>
      </c>
    </row>
    <row r="62" spans="1:12" s="20" customFormat="1" ht="12.75" customHeight="1">
      <c r="A62" s="95" t="s">
        <v>44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s="20" customFormat="1" ht="12.75" customHeight="1">
      <c r="A63" s="92" t="s">
        <v>43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</sheetData>
  <sheetProtection/>
  <mergeCells count="17">
    <mergeCell ref="A63:L63"/>
    <mergeCell ref="J3:K3"/>
    <mergeCell ref="L3:L4"/>
    <mergeCell ref="M3:M4"/>
    <mergeCell ref="N3:N4"/>
    <mergeCell ref="O3:O4"/>
    <mergeCell ref="A62:L62"/>
    <mergeCell ref="A1:M1"/>
    <mergeCell ref="A2:A4"/>
    <mergeCell ref="B2:M2"/>
    <mergeCell ref="N2:O2"/>
    <mergeCell ref="B3:B4"/>
    <mergeCell ref="C3:C4"/>
    <mergeCell ref="D3:D4"/>
    <mergeCell ref="G3:G4"/>
    <mergeCell ref="H3:H4"/>
    <mergeCell ref="I3:I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140625" defaultRowHeight="12.75"/>
  <cols>
    <col min="1" max="1" width="15.7109375" style="31" customWidth="1"/>
    <col min="2" max="9" width="10.7109375" style="30" customWidth="1"/>
    <col min="10" max="10" width="13.7109375" style="30" customWidth="1"/>
    <col min="11" max="13" width="10.7109375" style="30" customWidth="1"/>
    <col min="14" max="16384" width="9.140625" style="30" customWidth="1"/>
  </cols>
  <sheetData>
    <row r="1" spans="1:13" s="31" customFormat="1" ht="27" customHeight="1">
      <c r="A1" s="96" t="s">
        <v>156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2" s="31" customFormat="1" ht="13.5" customHeight="1">
      <c r="A2" s="97" t="s">
        <v>155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s="31" customFormat="1" ht="13.5" customHeight="1">
      <c r="A3" s="98" t="s">
        <v>122</v>
      </c>
      <c r="B3" s="100" t="s">
        <v>154</v>
      </c>
      <c r="C3" s="101"/>
      <c r="D3" s="101"/>
      <c r="E3" s="101"/>
      <c r="F3" s="102"/>
      <c r="G3" s="100" t="s">
        <v>153</v>
      </c>
      <c r="H3" s="101"/>
      <c r="I3" s="102"/>
      <c r="J3" s="103" t="s">
        <v>152</v>
      </c>
      <c r="K3" s="100" t="s">
        <v>151</v>
      </c>
      <c r="L3" s="101"/>
      <c r="M3" s="101"/>
    </row>
    <row r="4" spans="1:13" s="31" customFormat="1" ht="60">
      <c r="A4" s="99"/>
      <c r="B4" s="36" t="s">
        <v>148</v>
      </c>
      <c r="C4" s="36" t="s">
        <v>147</v>
      </c>
      <c r="D4" s="36" t="s">
        <v>150</v>
      </c>
      <c r="E4" s="36" t="s">
        <v>149</v>
      </c>
      <c r="F4" s="36" t="s">
        <v>146</v>
      </c>
      <c r="G4" s="36" t="s">
        <v>148</v>
      </c>
      <c r="H4" s="36" t="s">
        <v>147</v>
      </c>
      <c r="I4" s="36" t="s">
        <v>146</v>
      </c>
      <c r="J4" s="104"/>
      <c r="K4" s="36" t="s">
        <v>148</v>
      </c>
      <c r="L4" s="36" t="s">
        <v>147</v>
      </c>
      <c r="M4" s="36" t="s">
        <v>146</v>
      </c>
    </row>
    <row r="5" spans="1:13" s="31" customFormat="1" ht="14.25">
      <c r="A5" s="34" t="s">
        <v>145</v>
      </c>
      <c r="B5" s="32">
        <v>6.5</v>
      </c>
      <c r="C5" s="32">
        <v>9.5</v>
      </c>
      <c r="D5" s="32"/>
      <c r="E5" s="35">
        <f>AVERAGE(D50:D76)</f>
        <v>0.05591063484078559</v>
      </c>
      <c r="F5" s="32">
        <v>-2.9</v>
      </c>
      <c r="G5" s="32">
        <v>81.4</v>
      </c>
      <c r="H5" s="32">
        <v>117.8</v>
      </c>
      <c r="I5" s="32">
        <v>-36.3</v>
      </c>
      <c r="J5" s="33">
        <v>0.0804</v>
      </c>
      <c r="K5" s="32">
        <v>6.8</v>
      </c>
      <c r="L5" s="32">
        <v>9.8</v>
      </c>
      <c r="M5" s="32">
        <v>-3</v>
      </c>
    </row>
    <row r="6" spans="1:13" s="31" customFormat="1" ht="14.25">
      <c r="A6" s="34" t="s">
        <v>144</v>
      </c>
      <c r="B6" s="32">
        <v>8.7</v>
      </c>
      <c r="C6" s="32">
        <v>13.7</v>
      </c>
      <c r="D6" s="32">
        <f aca="true" t="shared" si="0" ref="D6:D37">(C6-C5)/C5</f>
        <v>0.44210526315789467</v>
      </c>
      <c r="E6" s="32"/>
      <c r="F6" s="32">
        <v>-4.9</v>
      </c>
      <c r="G6" s="32">
        <v>104.2</v>
      </c>
      <c r="H6" s="32">
        <v>163.3</v>
      </c>
      <c r="I6" s="32">
        <v>-59.1</v>
      </c>
      <c r="J6" s="33">
        <v>0.0836</v>
      </c>
      <c r="K6" s="32">
        <v>7.6</v>
      </c>
      <c r="L6" s="32">
        <v>12</v>
      </c>
      <c r="M6" s="32">
        <v>-4.3</v>
      </c>
    </row>
    <row r="7" spans="1:13" s="31" customFormat="1" ht="14.25">
      <c r="A7" s="34" t="s">
        <v>143</v>
      </c>
      <c r="B7" s="32">
        <v>14.6</v>
      </c>
      <c r="C7" s="32">
        <v>35.1</v>
      </c>
      <c r="D7" s="32">
        <f t="shared" si="0"/>
        <v>1.5620437956204383</v>
      </c>
      <c r="E7" s="32"/>
      <c r="F7" s="32">
        <v>-20.5</v>
      </c>
      <c r="G7" s="32">
        <v>156.3</v>
      </c>
      <c r="H7" s="32">
        <v>375.4</v>
      </c>
      <c r="I7" s="32">
        <v>-219.1</v>
      </c>
      <c r="J7" s="33">
        <v>0.0936</v>
      </c>
      <c r="K7" s="32">
        <v>10.1</v>
      </c>
      <c r="L7" s="32">
        <v>24.3</v>
      </c>
      <c r="M7" s="32">
        <v>-14.2</v>
      </c>
    </row>
    <row r="8" spans="1:13" s="31" customFormat="1" ht="14.25">
      <c r="A8" s="34" t="s">
        <v>142</v>
      </c>
      <c r="B8" s="32">
        <v>24</v>
      </c>
      <c r="C8" s="32">
        <v>78.6</v>
      </c>
      <c r="D8" s="32">
        <f t="shared" si="0"/>
        <v>1.2393162393162391</v>
      </c>
      <c r="E8" s="32"/>
      <c r="F8" s="32">
        <v>-54.6</v>
      </c>
      <c r="G8" s="32">
        <v>233.9</v>
      </c>
      <c r="H8" s="32">
        <v>765.6</v>
      </c>
      <c r="I8" s="32">
        <v>-531.7</v>
      </c>
      <c r="J8" s="33">
        <v>0.1026</v>
      </c>
      <c r="K8" s="32">
        <v>13.3</v>
      </c>
      <c r="L8" s="32">
        <v>43.6</v>
      </c>
      <c r="M8" s="32">
        <v>-30.3</v>
      </c>
    </row>
    <row r="9" spans="1:13" s="31" customFormat="1" ht="14.25">
      <c r="A9" s="34" t="s">
        <v>141</v>
      </c>
      <c r="B9" s="32">
        <v>43.7</v>
      </c>
      <c r="C9" s="32">
        <v>91.3</v>
      </c>
      <c r="D9" s="32">
        <f t="shared" si="0"/>
        <v>0.1615776081424937</v>
      </c>
      <c r="E9" s="32"/>
      <c r="F9" s="32">
        <v>-47.6</v>
      </c>
      <c r="G9" s="32">
        <v>461</v>
      </c>
      <c r="H9" s="32">
        <v>962.1</v>
      </c>
      <c r="I9" s="32">
        <v>-501.1</v>
      </c>
      <c r="J9" s="33">
        <v>0.0949</v>
      </c>
      <c r="K9" s="32">
        <v>20.9</v>
      </c>
      <c r="L9" s="32">
        <v>43.6</v>
      </c>
      <c r="M9" s="32">
        <v>-22.7</v>
      </c>
    </row>
    <row r="10" spans="1:13" s="31" customFormat="1" ht="14.25">
      <c r="A10" s="34" t="s">
        <v>140</v>
      </c>
      <c r="B10" s="32">
        <v>45.2</v>
      </c>
      <c r="C10" s="32">
        <v>92.7</v>
      </c>
      <c r="D10" s="32">
        <f t="shared" si="0"/>
        <v>0.015334063526834673</v>
      </c>
      <c r="E10" s="32"/>
      <c r="F10" s="32">
        <v>-47.6</v>
      </c>
      <c r="G10" s="32">
        <v>499</v>
      </c>
      <c r="H10" s="32">
        <v>1024.4</v>
      </c>
      <c r="I10" s="32">
        <v>-525.4</v>
      </c>
      <c r="J10" s="33">
        <v>0.0905</v>
      </c>
      <c r="K10" s="32">
        <v>20.4</v>
      </c>
      <c r="L10" s="32">
        <v>41.9</v>
      </c>
      <c r="M10" s="32">
        <v>-21.5</v>
      </c>
    </row>
    <row r="11" spans="1:13" s="31" customFormat="1" ht="14.25">
      <c r="A11" s="34" t="s">
        <v>139</v>
      </c>
      <c r="B11" s="32">
        <v>39.3</v>
      </c>
      <c r="C11" s="32">
        <v>55.2</v>
      </c>
      <c r="D11" s="32">
        <f t="shared" si="0"/>
        <v>-0.40453074433656955</v>
      </c>
      <c r="E11" s="32"/>
      <c r="F11" s="32">
        <v>-15.9</v>
      </c>
      <c r="G11" s="32">
        <v>433.7</v>
      </c>
      <c r="H11" s="32">
        <v>609.6</v>
      </c>
      <c r="I11" s="32">
        <v>-175.9</v>
      </c>
      <c r="J11" s="33">
        <v>0.0906</v>
      </c>
      <c r="K11" s="32">
        <v>17.7</v>
      </c>
      <c r="L11" s="32">
        <v>24.8</v>
      </c>
      <c r="M11" s="32">
        <v>-7.2</v>
      </c>
    </row>
    <row r="12" spans="1:13" s="31" customFormat="1" ht="14.25">
      <c r="A12" s="34" t="s">
        <v>138</v>
      </c>
      <c r="B12" s="32">
        <v>38.5</v>
      </c>
      <c r="C12" s="32">
        <v>34.5</v>
      </c>
      <c r="D12" s="32">
        <f t="shared" si="0"/>
        <v>-0.37500000000000006</v>
      </c>
      <c r="E12" s="32"/>
      <c r="F12" s="32">
        <v>4</v>
      </c>
      <c r="G12" s="32">
        <v>385.1</v>
      </c>
      <c r="H12" s="32">
        <v>345</v>
      </c>
      <c r="I12" s="32">
        <v>40.2</v>
      </c>
      <c r="J12" s="33">
        <v>0.1</v>
      </c>
      <c r="K12" s="32">
        <v>16.5</v>
      </c>
      <c r="L12" s="32">
        <v>14.8</v>
      </c>
      <c r="M12" s="32">
        <v>1.7</v>
      </c>
    </row>
    <row r="13" spans="1:13" s="31" customFormat="1" ht="14.25">
      <c r="A13" s="34" t="s">
        <v>137</v>
      </c>
      <c r="B13" s="32">
        <v>41.6</v>
      </c>
      <c r="C13" s="32">
        <v>29.8</v>
      </c>
      <c r="D13" s="32">
        <f t="shared" si="0"/>
        <v>-0.136231884057971</v>
      </c>
      <c r="E13" s="32"/>
      <c r="F13" s="32">
        <v>11.8</v>
      </c>
      <c r="G13" s="32">
        <v>392.8</v>
      </c>
      <c r="H13" s="32">
        <v>281.3</v>
      </c>
      <c r="I13" s="32">
        <v>111.5</v>
      </c>
      <c r="J13" s="33">
        <v>0.1058</v>
      </c>
      <c r="K13" s="32">
        <v>16.2</v>
      </c>
      <c r="L13" s="32">
        <v>11.6</v>
      </c>
      <c r="M13" s="32">
        <v>4.6</v>
      </c>
    </row>
    <row r="14" spans="1:13" s="31" customFormat="1" ht="14.25">
      <c r="A14" s="34" t="s">
        <v>136</v>
      </c>
      <c r="B14" s="32">
        <v>39.4</v>
      </c>
      <c r="C14" s="32">
        <v>38.8</v>
      </c>
      <c r="D14" s="32">
        <f t="shared" si="0"/>
        <v>0.30201342281879184</v>
      </c>
      <c r="E14" s="32"/>
      <c r="F14" s="32">
        <v>0.6</v>
      </c>
      <c r="G14" s="32">
        <v>384.9</v>
      </c>
      <c r="H14" s="32">
        <v>379.2</v>
      </c>
      <c r="I14" s="32">
        <v>5.7</v>
      </c>
      <c r="J14" s="33">
        <v>0.1024</v>
      </c>
      <c r="K14" s="32">
        <v>14.5</v>
      </c>
      <c r="L14" s="32">
        <v>14.3</v>
      </c>
      <c r="M14" s="32">
        <v>0.2</v>
      </c>
    </row>
    <row r="15" spans="1:13" s="31" customFormat="1" ht="14.25">
      <c r="A15" s="34" t="s">
        <v>135</v>
      </c>
      <c r="B15" s="32">
        <v>39.4</v>
      </c>
      <c r="C15" s="32">
        <v>42.6</v>
      </c>
      <c r="D15" s="32">
        <f t="shared" si="0"/>
        <v>0.09793814432989703</v>
      </c>
      <c r="E15" s="32"/>
      <c r="F15" s="32">
        <v>-3.1</v>
      </c>
      <c r="G15" s="32">
        <v>370.4</v>
      </c>
      <c r="H15" s="32">
        <v>399.6</v>
      </c>
      <c r="I15" s="32">
        <v>-29.3</v>
      </c>
      <c r="J15" s="33">
        <v>0.1065</v>
      </c>
      <c r="K15" s="32">
        <v>14.4</v>
      </c>
      <c r="L15" s="32">
        <v>15.6</v>
      </c>
      <c r="M15" s="32">
        <v>-1.1</v>
      </c>
    </row>
    <row r="16" spans="1:13" s="31" customFormat="1" ht="14.25">
      <c r="A16" s="34" t="s">
        <v>134</v>
      </c>
      <c r="B16" s="32">
        <v>51.6</v>
      </c>
      <c r="C16" s="32">
        <v>45.5</v>
      </c>
      <c r="D16" s="32">
        <f t="shared" si="0"/>
        <v>0.06807511737089199</v>
      </c>
      <c r="E16" s="32"/>
      <c r="F16" s="32">
        <v>6.1</v>
      </c>
      <c r="G16" s="32">
        <v>493</v>
      </c>
      <c r="H16" s="32">
        <v>434.7</v>
      </c>
      <c r="I16" s="32">
        <v>58.3</v>
      </c>
      <c r="J16" s="33">
        <v>0.1047</v>
      </c>
      <c r="K16" s="32">
        <v>16.1</v>
      </c>
      <c r="L16" s="32">
        <v>14.2</v>
      </c>
      <c r="M16" s="32">
        <v>1.9</v>
      </c>
    </row>
    <row r="17" spans="1:13" s="31" customFormat="1" ht="14.25">
      <c r="A17" s="34" t="s">
        <v>133</v>
      </c>
      <c r="B17" s="32">
        <v>66.2</v>
      </c>
      <c r="C17" s="32">
        <v>67.7</v>
      </c>
      <c r="D17" s="32">
        <f t="shared" si="0"/>
        <v>0.48791208791208796</v>
      </c>
      <c r="E17" s="32"/>
      <c r="F17" s="32">
        <v>-1.5</v>
      </c>
      <c r="G17" s="32">
        <v>635</v>
      </c>
      <c r="H17" s="32">
        <v>649.6</v>
      </c>
      <c r="I17" s="32">
        <v>-14.6</v>
      </c>
      <c r="J17" s="33">
        <v>0.1042</v>
      </c>
      <c r="K17" s="32">
        <v>19</v>
      </c>
      <c r="L17" s="32">
        <v>19.4</v>
      </c>
      <c r="M17" s="32">
        <v>-0.4</v>
      </c>
    </row>
    <row r="18" spans="1:13" s="31" customFormat="1" ht="14.25">
      <c r="A18" s="34" t="s">
        <v>132</v>
      </c>
      <c r="B18" s="32">
        <v>69.6</v>
      </c>
      <c r="C18" s="32">
        <v>76.1</v>
      </c>
      <c r="D18" s="32">
        <f t="shared" si="0"/>
        <v>0.12407680945347106</v>
      </c>
      <c r="E18" s="32"/>
      <c r="F18" s="32">
        <v>-6.5</v>
      </c>
      <c r="G18" s="32">
        <v>619.3</v>
      </c>
      <c r="H18" s="32">
        <v>677.1</v>
      </c>
      <c r="I18" s="32">
        <v>-57.8</v>
      </c>
      <c r="J18" s="33">
        <v>0.1124</v>
      </c>
      <c r="K18" s="32">
        <v>18.7</v>
      </c>
      <c r="L18" s="32">
        <v>20.4</v>
      </c>
      <c r="M18" s="32">
        <v>-1.7</v>
      </c>
    </row>
    <row r="19" spans="1:13" s="31" customFormat="1" ht="14.25">
      <c r="A19" s="34" t="s">
        <v>131</v>
      </c>
      <c r="B19" s="32">
        <v>69.7</v>
      </c>
      <c r="C19" s="32">
        <v>70.9</v>
      </c>
      <c r="D19" s="32">
        <f t="shared" si="0"/>
        <v>-0.06833114323258856</v>
      </c>
      <c r="E19" s="32"/>
      <c r="F19" s="32">
        <v>-1.2</v>
      </c>
      <c r="G19" s="32">
        <v>599.3</v>
      </c>
      <c r="H19" s="32">
        <v>609.2</v>
      </c>
      <c r="I19" s="32">
        <v>-9.9</v>
      </c>
      <c r="J19" s="33">
        <v>0.1163</v>
      </c>
      <c r="K19" s="32">
        <v>18.5</v>
      </c>
      <c r="L19" s="32">
        <v>18.8</v>
      </c>
      <c r="M19" s="32">
        <v>-0.3</v>
      </c>
    </row>
    <row r="20" spans="1:13" s="31" customFormat="1" ht="14.25">
      <c r="A20" s="34" t="s">
        <v>130</v>
      </c>
      <c r="B20" s="32">
        <v>65.5</v>
      </c>
      <c r="C20" s="32">
        <v>68.4</v>
      </c>
      <c r="D20" s="32">
        <f t="shared" si="0"/>
        <v>-0.03526093088857545</v>
      </c>
      <c r="E20" s="32"/>
      <c r="F20" s="32">
        <v>-3</v>
      </c>
      <c r="G20" s="32">
        <v>544.1</v>
      </c>
      <c r="H20" s="32">
        <v>568.9</v>
      </c>
      <c r="I20" s="32">
        <v>-24.9</v>
      </c>
      <c r="J20" s="33">
        <v>0.1203</v>
      </c>
      <c r="K20" s="32">
        <v>16.5</v>
      </c>
      <c r="L20" s="32">
        <v>17.3</v>
      </c>
      <c r="M20" s="32">
        <v>-0.8</v>
      </c>
    </row>
    <row r="21" spans="1:13" s="31" customFormat="1" ht="14.25">
      <c r="A21" s="34" t="s">
        <v>129</v>
      </c>
      <c r="B21" s="32">
        <v>74.6</v>
      </c>
      <c r="C21" s="32">
        <v>70.6</v>
      </c>
      <c r="D21" s="32">
        <f t="shared" si="0"/>
        <v>0.03216374269005831</v>
      </c>
      <c r="E21" s="32"/>
      <c r="F21" s="32">
        <v>3.9</v>
      </c>
      <c r="G21" s="32">
        <v>590.6</v>
      </c>
      <c r="H21" s="32">
        <v>559.3</v>
      </c>
      <c r="I21" s="32">
        <v>31.2</v>
      </c>
      <c r="J21" s="33">
        <v>0.1263</v>
      </c>
      <c r="K21" s="32">
        <v>17.5</v>
      </c>
      <c r="L21" s="32">
        <v>16.5</v>
      </c>
      <c r="M21" s="32">
        <v>0.9</v>
      </c>
    </row>
    <row r="22" spans="1:13" s="31" customFormat="1" ht="14.25">
      <c r="A22" s="34" t="s">
        <v>128</v>
      </c>
      <c r="B22" s="32">
        <v>80</v>
      </c>
      <c r="C22" s="32">
        <v>76.6</v>
      </c>
      <c r="D22" s="32">
        <f t="shared" si="0"/>
        <v>0.08498583569405099</v>
      </c>
      <c r="E22" s="32"/>
      <c r="F22" s="32">
        <v>3.4</v>
      </c>
      <c r="G22" s="32">
        <v>602.8</v>
      </c>
      <c r="H22" s="32">
        <v>577.1</v>
      </c>
      <c r="I22" s="32">
        <v>25.7</v>
      </c>
      <c r="J22" s="33">
        <v>0.1327</v>
      </c>
      <c r="K22" s="32">
        <v>17.7</v>
      </c>
      <c r="L22" s="32">
        <v>17</v>
      </c>
      <c r="M22" s="32">
        <v>0.8</v>
      </c>
    </row>
    <row r="23" spans="1:13" s="31" customFormat="1" ht="14.25">
      <c r="A23" s="34" t="s">
        <v>127</v>
      </c>
      <c r="B23" s="32">
        <v>79.6</v>
      </c>
      <c r="C23" s="32">
        <v>82.4</v>
      </c>
      <c r="D23" s="32">
        <f t="shared" si="0"/>
        <v>0.0757180156657965</v>
      </c>
      <c r="E23" s="32"/>
      <c r="F23" s="32">
        <v>-2.8</v>
      </c>
      <c r="G23" s="32">
        <v>566.8</v>
      </c>
      <c r="H23" s="32">
        <v>586.5</v>
      </c>
      <c r="I23" s="32">
        <v>-19.7</v>
      </c>
      <c r="J23" s="33">
        <v>0.1405</v>
      </c>
      <c r="K23" s="32">
        <v>17.3</v>
      </c>
      <c r="L23" s="32">
        <v>17.9</v>
      </c>
      <c r="M23" s="32">
        <v>-0.6</v>
      </c>
    </row>
    <row r="24" spans="1:13" s="31" customFormat="1" ht="14.25">
      <c r="A24" s="34" t="s">
        <v>126</v>
      </c>
      <c r="B24" s="32">
        <v>79.2</v>
      </c>
      <c r="C24" s="32">
        <v>92.1</v>
      </c>
      <c r="D24" s="32">
        <f t="shared" si="0"/>
        <v>0.1177184466019416</v>
      </c>
      <c r="E24" s="32"/>
      <c r="F24" s="32">
        <v>-12.8</v>
      </c>
      <c r="G24" s="32">
        <v>542.4</v>
      </c>
      <c r="H24" s="32">
        <v>630.4</v>
      </c>
      <c r="I24" s="32">
        <v>-87.9</v>
      </c>
      <c r="J24" s="33">
        <v>0.1461</v>
      </c>
      <c r="K24" s="32">
        <v>16.2</v>
      </c>
      <c r="L24" s="32">
        <v>18.8</v>
      </c>
      <c r="M24" s="32">
        <v>-2.6</v>
      </c>
    </row>
    <row r="25" spans="1:13" s="31" customFormat="1" ht="14.25">
      <c r="A25" s="34" t="s">
        <v>125</v>
      </c>
      <c r="B25" s="32">
        <v>92.5</v>
      </c>
      <c r="C25" s="32">
        <v>92.2</v>
      </c>
      <c r="D25" s="32">
        <f t="shared" si="0"/>
        <v>0.001085776330076097</v>
      </c>
      <c r="E25" s="32"/>
      <c r="F25" s="32">
        <v>0.3</v>
      </c>
      <c r="G25" s="32">
        <v>630.5</v>
      </c>
      <c r="H25" s="32">
        <v>628.4</v>
      </c>
      <c r="I25" s="32">
        <v>2</v>
      </c>
      <c r="J25" s="33">
        <v>0.1467</v>
      </c>
      <c r="K25" s="32">
        <v>17.8</v>
      </c>
      <c r="L25" s="32">
        <v>17.8</v>
      </c>
      <c r="M25" s="32">
        <v>0.1</v>
      </c>
    </row>
    <row r="26" spans="1:13" s="31" customFormat="1" ht="14.25">
      <c r="A26" s="34" t="s">
        <v>124</v>
      </c>
      <c r="B26" s="32">
        <v>94.4</v>
      </c>
      <c r="C26" s="32">
        <v>97.7</v>
      </c>
      <c r="D26" s="32">
        <f t="shared" si="0"/>
        <v>0.059652928416485895</v>
      </c>
      <c r="E26" s="32"/>
      <c r="F26" s="32">
        <v>-3.3</v>
      </c>
      <c r="G26" s="32">
        <v>626.3</v>
      </c>
      <c r="H26" s="32">
        <v>648.5</v>
      </c>
      <c r="I26" s="32">
        <v>-22.1</v>
      </c>
      <c r="J26" s="33">
        <v>0.1507</v>
      </c>
      <c r="K26" s="32">
        <v>17.8</v>
      </c>
      <c r="L26" s="32">
        <v>18.4</v>
      </c>
      <c r="M26" s="32">
        <v>-0.6</v>
      </c>
    </row>
    <row r="27" spans="1:13" s="31" customFormat="1" ht="14.25">
      <c r="A27" s="34" t="s">
        <v>104</v>
      </c>
      <c r="B27" s="32">
        <v>99.7</v>
      </c>
      <c r="C27" s="32">
        <v>106.8</v>
      </c>
      <c r="D27" s="32">
        <f t="shared" si="0"/>
        <v>0.09314227226202655</v>
      </c>
      <c r="E27" s="32"/>
      <c r="F27" s="32">
        <v>-7.1</v>
      </c>
      <c r="G27" s="32">
        <v>659.7</v>
      </c>
      <c r="H27" s="32">
        <v>707</v>
      </c>
      <c r="I27" s="32">
        <v>-47.3</v>
      </c>
      <c r="J27" s="33">
        <v>0.1511</v>
      </c>
      <c r="K27" s="32">
        <v>17.6</v>
      </c>
      <c r="L27" s="32">
        <v>18.8</v>
      </c>
      <c r="M27" s="32">
        <v>-1.3</v>
      </c>
    </row>
    <row r="28" spans="1:13" s="31" customFormat="1" ht="14.25">
      <c r="A28" s="34" t="s">
        <v>103</v>
      </c>
      <c r="B28" s="32">
        <v>106.6</v>
      </c>
      <c r="C28" s="32">
        <v>111.3</v>
      </c>
      <c r="D28" s="32">
        <f t="shared" si="0"/>
        <v>0.042134831460674156</v>
      </c>
      <c r="E28" s="32"/>
      <c r="F28" s="32">
        <v>-4.8</v>
      </c>
      <c r="G28" s="32">
        <v>674.9</v>
      </c>
      <c r="H28" s="32">
        <v>705</v>
      </c>
      <c r="I28" s="32">
        <v>-30.1</v>
      </c>
      <c r="J28" s="33">
        <v>0.1579</v>
      </c>
      <c r="K28" s="32">
        <v>17.8</v>
      </c>
      <c r="L28" s="32">
        <v>18.6</v>
      </c>
      <c r="M28" s="32">
        <v>-0.8</v>
      </c>
    </row>
    <row r="29" spans="1:13" s="31" customFormat="1" ht="14.25">
      <c r="A29" s="34" t="s">
        <v>102</v>
      </c>
      <c r="B29" s="32">
        <v>112.6</v>
      </c>
      <c r="C29" s="32">
        <v>118.5</v>
      </c>
      <c r="D29" s="32">
        <f t="shared" si="0"/>
        <v>0.06469002695417793</v>
      </c>
      <c r="E29" s="32"/>
      <c r="F29" s="32">
        <v>-5.9</v>
      </c>
      <c r="G29" s="32">
        <v>703.8</v>
      </c>
      <c r="H29" s="32">
        <v>740.8</v>
      </c>
      <c r="I29" s="32">
        <v>-37</v>
      </c>
      <c r="J29" s="33">
        <v>0.16</v>
      </c>
      <c r="K29" s="32">
        <v>17.6</v>
      </c>
      <c r="L29" s="32">
        <v>18.5</v>
      </c>
      <c r="M29" s="32">
        <v>-0.9</v>
      </c>
    </row>
    <row r="30" spans="1:13" s="31" customFormat="1" ht="14.25">
      <c r="A30" s="34" t="s">
        <v>101</v>
      </c>
      <c r="B30" s="32">
        <v>116.8</v>
      </c>
      <c r="C30" s="32">
        <v>118.2</v>
      </c>
      <c r="D30" s="32">
        <f t="shared" si="0"/>
        <v>-0.0025316455696202294</v>
      </c>
      <c r="E30" s="32"/>
      <c r="F30" s="32">
        <v>-1.4</v>
      </c>
      <c r="G30" s="32">
        <v>720.6</v>
      </c>
      <c r="H30" s="32">
        <v>729.4</v>
      </c>
      <c r="I30" s="32">
        <v>-8.7</v>
      </c>
      <c r="J30" s="33">
        <v>0.1621</v>
      </c>
      <c r="K30" s="32">
        <v>17</v>
      </c>
      <c r="L30" s="32">
        <v>17.2</v>
      </c>
      <c r="M30" s="32">
        <v>-0.2</v>
      </c>
    </row>
    <row r="31" spans="1:13" s="31" customFormat="1" ht="14.25">
      <c r="A31" s="34" t="s">
        <v>100</v>
      </c>
      <c r="B31" s="32">
        <v>130.8</v>
      </c>
      <c r="C31" s="32">
        <v>134.5</v>
      </c>
      <c r="D31" s="32">
        <f t="shared" si="0"/>
        <v>0.13790186125211504</v>
      </c>
      <c r="E31" s="32"/>
      <c r="F31" s="32">
        <v>-3.7</v>
      </c>
      <c r="G31" s="32">
        <v>788.6</v>
      </c>
      <c r="H31" s="32">
        <v>810.9</v>
      </c>
      <c r="I31" s="32">
        <v>-22.3</v>
      </c>
      <c r="J31" s="33">
        <v>0.1659</v>
      </c>
      <c r="K31" s="32">
        <v>17.3</v>
      </c>
      <c r="L31" s="32">
        <v>17.8</v>
      </c>
      <c r="M31" s="32">
        <v>-0.5</v>
      </c>
    </row>
    <row r="32" spans="1:13" s="31" customFormat="1" ht="14.25">
      <c r="A32" s="34" t="s">
        <v>99</v>
      </c>
      <c r="B32" s="32">
        <v>148.8</v>
      </c>
      <c r="C32" s="32">
        <v>157.5</v>
      </c>
      <c r="D32" s="32">
        <f t="shared" si="0"/>
        <v>0.17100371747211895</v>
      </c>
      <c r="E32" s="32"/>
      <c r="F32" s="32">
        <v>-8.6</v>
      </c>
      <c r="G32" s="32">
        <v>875.4</v>
      </c>
      <c r="H32" s="32">
        <v>926.3</v>
      </c>
      <c r="I32" s="32">
        <v>-50.8</v>
      </c>
      <c r="J32" s="33">
        <v>0.17</v>
      </c>
      <c r="K32" s="32">
        <v>18.4</v>
      </c>
      <c r="L32" s="32">
        <v>19.4</v>
      </c>
      <c r="M32" s="32">
        <v>-1.1</v>
      </c>
    </row>
    <row r="33" spans="1:13" s="31" customFormat="1" ht="14.25">
      <c r="A33" s="34" t="s">
        <v>98</v>
      </c>
      <c r="B33" s="32">
        <v>153</v>
      </c>
      <c r="C33" s="32">
        <v>178.1</v>
      </c>
      <c r="D33" s="32">
        <f t="shared" si="0"/>
        <v>0.13079365079365077</v>
      </c>
      <c r="E33" s="32"/>
      <c r="F33" s="32">
        <v>-25.2</v>
      </c>
      <c r="G33" s="32">
        <v>866.7</v>
      </c>
      <c r="H33" s="32">
        <v>1009.3</v>
      </c>
      <c r="I33" s="32">
        <v>-142.6</v>
      </c>
      <c r="J33" s="33">
        <v>0.1765</v>
      </c>
      <c r="K33" s="32">
        <v>17.6</v>
      </c>
      <c r="L33" s="32">
        <v>20.5</v>
      </c>
      <c r="M33" s="32">
        <v>-2.9</v>
      </c>
    </row>
    <row r="34" spans="1:13" s="31" customFormat="1" ht="14.25">
      <c r="A34" s="34" t="s">
        <v>97</v>
      </c>
      <c r="B34" s="32">
        <v>186.9</v>
      </c>
      <c r="C34" s="32">
        <v>183.6</v>
      </c>
      <c r="D34" s="32">
        <f t="shared" si="0"/>
        <v>0.030881527231892195</v>
      </c>
      <c r="E34" s="32"/>
      <c r="F34" s="32">
        <v>3.2</v>
      </c>
      <c r="G34" s="32">
        <v>993.5</v>
      </c>
      <c r="H34" s="32">
        <v>976.3</v>
      </c>
      <c r="I34" s="32">
        <v>17.2</v>
      </c>
      <c r="J34" s="33">
        <v>0.1881</v>
      </c>
      <c r="K34" s="32">
        <v>19.7</v>
      </c>
      <c r="L34" s="32">
        <v>19.4</v>
      </c>
      <c r="M34" s="32">
        <v>0.3</v>
      </c>
    </row>
    <row r="35" spans="1:13" s="31" customFormat="1" ht="14.25">
      <c r="A35" s="34" t="s">
        <v>96</v>
      </c>
      <c r="B35" s="32">
        <v>192.8</v>
      </c>
      <c r="C35" s="32">
        <v>195.6</v>
      </c>
      <c r="D35" s="32">
        <f t="shared" si="0"/>
        <v>0.06535947712418301</v>
      </c>
      <c r="E35" s="32"/>
      <c r="F35" s="32">
        <v>-2.8</v>
      </c>
      <c r="G35" s="32">
        <v>967.9</v>
      </c>
      <c r="H35" s="32">
        <v>982.2</v>
      </c>
      <c r="I35" s="32">
        <v>-14.3</v>
      </c>
      <c r="J35" s="33">
        <v>0.1992</v>
      </c>
      <c r="K35" s="32">
        <v>19</v>
      </c>
      <c r="L35" s="32">
        <v>19.3</v>
      </c>
      <c r="M35" s="32">
        <v>-0.3</v>
      </c>
    </row>
    <row r="36" spans="1:13" s="31" customFormat="1" ht="14.25">
      <c r="A36" s="34" t="s">
        <v>95</v>
      </c>
      <c r="B36" s="32">
        <v>187.1</v>
      </c>
      <c r="C36" s="32">
        <v>210.2</v>
      </c>
      <c r="D36" s="32">
        <f t="shared" si="0"/>
        <v>0.07464212678936602</v>
      </c>
      <c r="E36" s="32"/>
      <c r="F36" s="32">
        <v>-23</v>
      </c>
      <c r="G36" s="32">
        <v>877.4</v>
      </c>
      <c r="H36" s="32">
        <v>985.3</v>
      </c>
      <c r="I36" s="32">
        <v>-108</v>
      </c>
      <c r="J36" s="33">
        <v>0.2133</v>
      </c>
      <c r="K36" s="32">
        <v>17.3</v>
      </c>
      <c r="L36" s="32">
        <v>19.5</v>
      </c>
      <c r="M36" s="32">
        <v>-2.1</v>
      </c>
    </row>
    <row r="37" spans="1:13" s="31" customFormat="1" ht="14.25">
      <c r="A37" s="34" t="s">
        <v>94</v>
      </c>
      <c r="B37" s="32">
        <v>207.3</v>
      </c>
      <c r="C37" s="32">
        <v>230.7</v>
      </c>
      <c r="D37" s="32">
        <f t="shared" si="0"/>
        <v>0.09752616555661275</v>
      </c>
      <c r="E37" s="32"/>
      <c r="F37" s="32">
        <v>-23.4</v>
      </c>
      <c r="G37" s="32">
        <v>908.1</v>
      </c>
      <c r="H37" s="32">
        <v>1010.4</v>
      </c>
      <c r="I37" s="32">
        <v>-102.4</v>
      </c>
      <c r="J37" s="33">
        <v>0.2283</v>
      </c>
      <c r="K37" s="32">
        <v>17.6</v>
      </c>
      <c r="L37" s="32">
        <v>19.6</v>
      </c>
      <c r="M37" s="32">
        <v>-2</v>
      </c>
    </row>
    <row r="38" spans="1:13" s="31" customFormat="1" ht="14.25">
      <c r="A38" s="34" t="s">
        <v>93</v>
      </c>
      <c r="B38" s="32">
        <v>230.8</v>
      </c>
      <c r="C38" s="32">
        <v>245.7</v>
      </c>
      <c r="D38" s="32">
        <f aca="true" t="shared" si="1" ref="D38:D69">(C38-C37)/C37</f>
        <v>0.06501950585175553</v>
      </c>
      <c r="E38" s="32"/>
      <c r="F38" s="32">
        <v>-14.9</v>
      </c>
      <c r="G38" s="32">
        <v>956.5</v>
      </c>
      <c r="H38" s="32">
        <v>1018.3</v>
      </c>
      <c r="I38" s="32">
        <v>-61.8</v>
      </c>
      <c r="J38" s="33">
        <v>0.2413</v>
      </c>
      <c r="K38" s="32">
        <v>17.6</v>
      </c>
      <c r="L38" s="32">
        <v>18.7</v>
      </c>
      <c r="M38" s="32">
        <v>-1.1</v>
      </c>
    </row>
    <row r="39" spans="1:13" s="31" customFormat="1" ht="14.25">
      <c r="A39" s="34" t="s">
        <v>92</v>
      </c>
      <c r="B39" s="32">
        <v>263.2</v>
      </c>
      <c r="C39" s="32">
        <v>269.4</v>
      </c>
      <c r="D39" s="32">
        <f t="shared" si="1"/>
        <v>0.09645909645909642</v>
      </c>
      <c r="E39" s="32"/>
      <c r="F39" s="32">
        <v>-6.1</v>
      </c>
      <c r="G39" s="32">
        <v>1003.9</v>
      </c>
      <c r="H39" s="32">
        <v>1027.3</v>
      </c>
      <c r="I39" s="32">
        <v>-23.4</v>
      </c>
      <c r="J39" s="33">
        <v>0.2622</v>
      </c>
      <c r="K39" s="32">
        <v>18.3</v>
      </c>
      <c r="L39" s="32">
        <v>18.7</v>
      </c>
      <c r="M39" s="32">
        <v>-0.4</v>
      </c>
    </row>
    <row r="40" spans="1:13" s="31" customFormat="1" ht="14.25">
      <c r="A40" s="34" t="s">
        <v>91</v>
      </c>
      <c r="B40" s="32">
        <v>279.1</v>
      </c>
      <c r="C40" s="32">
        <v>332.3</v>
      </c>
      <c r="D40" s="32">
        <f t="shared" si="1"/>
        <v>0.2334818114328138</v>
      </c>
      <c r="E40" s="32"/>
      <c r="F40" s="32">
        <v>-53.2</v>
      </c>
      <c r="G40" s="32">
        <v>965.7</v>
      </c>
      <c r="H40" s="32">
        <v>1149.9</v>
      </c>
      <c r="I40" s="32">
        <v>-184.2</v>
      </c>
      <c r="J40" s="33">
        <v>0.289</v>
      </c>
      <c r="K40" s="32">
        <v>17.9</v>
      </c>
      <c r="L40" s="32">
        <v>21.3</v>
      </c>
      <c r="M40" s="32">
        <v>-3.4</v>
      </c>
    </row>
    <row r="41" spans="1:13" s="31" customFormat="1" ht="14.25">
      <c r="A41" s="34" t="s">
        <v>90</v>
      </c>
      <c r="B41" s="32">
        <v>298.1</v>
      </c>
      <c r="C41" s="32">
        <v>371.8</v>
      </c>
      <c r="D41" s="32">
        <f t="shared" si="1"/>
        <v>0.11886849232621124</v>
      </c>
      <c r="E41" s="32"/>
      <c r="F41" s="32">
        <v>-73.7</v>
      </c>
      <c r="G41" s="32">
        <v>955.9</v>
      </c>
      <c r="H41" s="32">
        <v>1192.4</v>
      </c>
      <c r="I41" s="32">
        <v>-236.5</v>
      </c>
      <c r="J41" s="33">
        <v>0.3118</v>
      </c>
      <c r="K41" s="32">
        <v>17.1</v>
      </c>
      <c r="L41" s="32">
        <v>21.4</v>
      </c>
      <c r="M41" s="32">
        <v>-4.2</v>
      </c>
    </row>
    <row r="42" spans="1:13" s="31" customFormat="1" ht="14.25">
      <c r="A42" s="34" t="s">
        <v>89</v>
      </c>
      <c r="B42" s="32">
        <v>81.2</v>
      </c>
      <c r="C42" s="32">
        <v>96</v>
      </c>
      <c r="D42" s="32">
        <f t="shared" si="1"/>
        <v>-0.741796664873588</v>
      </c>
      <c r="E42" s="32"/>
      <c r="F42" s="32">
        <v>-14.7</v>
      </c>
      <c r="G42" s="32">
        <v>253.1</v>
      </c>
      <c r="H42" s="32">
        <v>299.1</v>
      </c>
      <c r="I42" s="32">
        <v>-45.9</v>
      </c>
      <c r="J42" s="33">
        <v>0.3209</v>
      </c>
      <c r="K42" s="32">
        <v>17.7</v>
      </c>
      <c r="L42" s="32">
        <v>20.9</v>
      </c>
      <c r="M42" s="32">
        <v>-3.2</v>
      </c>
    </row>
    <row r="43" spans="1:13" s="31" customFormat="1" ht="14.25">
      <c r="A43" s="34" t="s">
        <v>88</v>
      </c>
      <c r="B43" s="32">
        <v>355.6</v>
      </c>
      <c r="C43" s="32">
        <v>409.2</v>
      </c>
      <c r="D43" s="32">
        <f t="shared" si="1"/>
        <v>3.2624999999999997</v>
      </c>
      <c r="E43" s="32"/>
      <c r="F43" s="32">
        <v>-53.7</v>
      </c>
      <c r="G43" s="32">
        <v>1054.4</v>
      </c>
      <c r="H43" s="32">
        <v>1213.6</v>
      </c>
      <c r="I43" s="32">
        <v>-159.1</v>
      </c>
      <c r="J43" s="33">
        <v>0.3372</v>
      </c>
      <c r="K43" s="32">
        <v>18</v>
      </c>
      <c r="L43" s="32">
        <v>20.7</v>
      </c>
      <c r="M43" s="32">
        <v>-2.7</v>
      </c>
    </row>
    <row r="44" spans="1:13" s="31" customFormat="1" ht="14.25">
      <c r="A44" s="34" t="s">
        <v>87</v>
      </c>
      <c r="B44" s="32">
        <v>399.6</v>
      </c>
      <c r="C44" s="32">
        <v>458.7</v>
      </c>
      <c r="D44" s="32">
        <f t="shared" si="1"/>
        <v>0.12096774193548387</v>
      </c>
      <c r="E44" s="32"/>
      <c r="F44" s="32">
        <v>-59.2</v>
      </c>
      <c r="G44" s="32">
        <v>1113.3</v>
      </c>
      <c r="H44" s="32">
        <v>1278.2</v>
      </c>
      <c r="I44" s="32">
        <v>-164.9</v>
      </c>
      <c r="J44" s="33">
        <v>0.3589</v>
      </c>
      <c r="K44" s="32">
        <v>18</v>
      </c>
      <c r="L44" s="32">
        <v>20.7</v>
      </c>
      <c r="M44" s="32">
        <v>-2.7</v>
      </c>
    </row>
    <row r="45" spans="1:13" s="31" customFormat="1" ht="14.25">
      <c r="A45" s="34" t="s">
        <v>86</v>
      </c>
      <c r="B45" s="32">
        <v>463.3</v>
      </c>
      <c r="C45" s="32">
        <v>504</v>
      </c>
      <c r="D45" s="32">
        <f t="shared" si="1"/>
        <v>0.09875735775016353</v>
      </c>
      <c r="E45" s="32"/>
      <c r="F45" s="32">
        <v>-40.7</v>
      </c>
      <c r="G45" s="32">
        <v>1186.7</v>
      </c>
      <c r="H45" s="32">
        <v>1291.1</v>
      </c>
      <c r="I45" s="32">
        <v>-104.3</v>
      </c>
      <c r="J45" s="33">
        <v>0.3904</v>
      </c>
      <c r="K45" s="32">
        <v>18.5</v>
      </c>
      <c r="L45" s="32">
        <v>20.1</v>
      </c>
      <c r="M45" s="32">
        <v>-1.6</v>
      </c>
    </row>
    <row r="46" spans="1:13" s="31" customFormat="1" ht="14.25">
      <c r="A46" s="34" t="s">
        <v>84</v>
      </c>
      <c r="B46" s="32">
        <v>517.1</v>
      </c>
      <c r="C46" s="32">
        <v>590.9</v>
      </c>
      <c r="D46" s="32">
        <f t="shared" si="1"/>
        <v>0.17242063492063486</v>
      </c>
      <c r="E46" s="32"/>
      <c r="F46" s="32">
        <v>-73.8</v>
      </c>
      <c r="G46" s="32">
        <v>1197.3</v>
      </c>
      <c r="H46" s="32">
        <v>1368.2</v>
      </c>
      <c r="I46" s="32">
        <v>-170.9</v>
      </c>
      <c r="J46" s="33">
        <v>0.4319</v>
      </c>
      <c r="K46" s="32">
        <v>19</v>
      </c>
      <c r="L46" s="32">
        <v>21.7</v>
      </c>
      <c r="M46" s="32">
        <v>-2.7</v>
      </c>
    </row>
    <row r="47" spans="1:13" s="31" customFormat="1" ht="14.25">
      <c r="A47" s="34" t="s">
        <v>83</v>
      </c>
      <c r="B47" s="32">
        <v>599.3</v>
      </c>
      <c r="C47" s="32">
        <v>678.2</v>
      </c>
      <c r="D47" s="32">
        <f t="shared" si="1"/>
        <v>0.14774073447283817</v>
      </c>
      <c r="E47" s="32"/>
      <c r="F47" s="32">
        <v>-79</v>
      </c>
      <c r="G47" s="32">
        <v>1251.1</v>
      </c>
      <c r="H47" s="32">
        <v>1416</v>
      </c>
      <c r="I47" s="32">
        <v>-164.9</v>
      </c>
      <c r="J47" s="33">
        <v>0.479</v>
      </c>
      <c r="K47" s="32">
        <v>19.6</v>
      </c>
      <c r="L47" s="32">
        <v>22.2</v>
      </c>
      <c r="M47" s="32">
        <v>-2.6</v>
      </c>
    </row>
    <row r="48" spans="1:13" s="31" customFormat="1" ht="14.25">
      <c r="A48" s="34" t="s">
        <v>82</v>
      </c>
      <c r="B48" s="32">
        <v>617.8</v>
      </c>
      <c r="C48" s="32">
        <v>745.7</v>
      </c>
      <c r="D48" s="32">
        <f t="shared" si="1"/>
        <v>0.09952816278383957</v>
      </c>
      <c r="E48" s="32"/>
      <c r="F48" s="32">
        <v>-128</v>
      </c>
      <c r="G48" s="32">
        <v>1202.6</v>
      </c>
      <c r="H48" s="32">
        <v>1451.7</v>
      </c>
      <c r="I48" s="32">
        <v>-249.1</v>
      </c>
      <c r="J48" s="33">
        <v>0.5137</v>
      </c>
      <c r="K48" s="32">
        <v>19.2</v>
      </c>
      <c r="L48" s="32">
        <v>23.1</v>
      </c>
      <c r="M48" s="32">
        <v>-4</v>
      </c>
    </row>
    <row r="49" spans="1:13" s="31" customFormat="1" ht="14.25">
      <c r="A49" s="34" t="s">
        <v>81</v>
      </c>
      <c r="B49" s="32">
        <v>600.6</v>
      </c>
      <c r="C49" s="32">
        <v>808.4</v>
      </c>
      <c r="D49" s="32">
        <f t="shared" si="1"/>
        <v>0.08408207053774967</v>
      </c>
      <c r="E49" s="32"/>
      <c r="F49" s="32">
        <v>-207.8</v>
      </c>
      <c r="G49" s="32">
        <v>1113.4</v>
      </c>
      <c r="H49" s="32">
        <v>1498.6</v>
      </c>
      <c r="I49" s="32">
        <v>-385.2</v>
      </c>
      <c r="J49" s="33">
        <v>0.5394</v>
      </c>
      <c r="K49" s="32">
        <v>17.5</v>
      </c>
      <c r="L49" s="32">
        <v>23.5</v>
      </c>
      <c r="M49" s="32">
        <v>-6</v>
      </c>
    </row>
    <row r="50" spans="1:13" s="31" customFormat="1" ht="14.25">
      <c r="A50" s="34" t="s">
        <v>80</v>
      </c>
      <c r="B50" s="32">
        <v>666.4</v>
      </c>
      <c r="C50" s="32">
        <v>851.8</v>
      </c>
      <c r="D50" s="32">
        <f t="shared" si="1"/>
        <v>0.05368629391390398</v>
      </c>
      <c r="E50" s="32"/>
      <c r="F50" s="32">
        <v>-185.4</v>
      </c>
      <c r="G50" s="32">
        <v>1173.9</v>
      </c>
      <c r="H50" s="32">
        <v>1500.4</v>
      </c>
      <c r="I50" s="32">
        <v>-326.5</v>
      </c>
      <c r="J50" s="33">
        <v>0.5677</v>
      </c>
      <c r="K50" s="32">
        <v>17.3</v>
      </c>
      <c r="L50" s="32">
        <v>22.2</v>
      </c>
      <c r="M50" s="32">
        <v>-4.8</v>
      </c>
    </row>
    <row r="51" spans="1:13" s="31" customFormat="1" ht="14.25">
      <c r="A51" s="34" t="s">
        <v>79</v>
      </c>
      <c r="B51" s="32">
        <v>734</v>
      </c>
      <c r="C51" s="32">
        <v>946.3</v>
      </c>
      <c r="D51" s="32">
        <f t="shared" si="1"/>
        <v>0.11094153557173046</v>
      </c>
      <c r="E51" s="32"/>
      <c r="F51" s="32">
        <v>-212.3</v>
      </c>
      <c r="G51" s="32">
        <v>1250.5</v>
      </c>
      <c r="H51" s="32">
        <v>1612.2</v>
      </c>
      <c r="I51" s="32">
        <v>-361.7</v>
      </c>
      <c r="J51" s="33">
        <v>0.587</v>
      </c>
      <c r="K51" s="32">
        <v>17.7</v>
      </c>
      <c r="L51" s="32">
        <v>22.8</v>
      </c>
      <c r="M51" s="32">
        <v>-5.1</v>
      </c>
    </row>
    <row r="52" spans="1:13" s="31" customFormat="1" ht="14.25">
      <c r="A52" s="34" t="s">
        <v>78</v>
      </c>
      <c r="B52" s="32">
        <v>769.2</v>
      </c>
      <c r="C52" s="32">
        <v>990.4</v>
      </c>
      <c r="D52" s="32">
        <f t="shared" si="1"/>
        <v>0.04660255732854277</v>
      </c>
      <c r="E52" s="32"/>
      <c r="F52" s="32">
        <v>-221.2</v>
      </c>
      <c r="G52" s="32">
        <v>1277.2</v>
      </c>
      <c r="H52" s="32">
        <v>1644.6</v>
      </c>
      <c r="I52" s="32">
        <v>-367.4</v>
      </c>
      <c r="J52" s="33">
        <v>0.6022</v>
      </c>
      <c r="K52" s="32">
        <v>17.5</v>
      </c>
      <c r="L52" s="32">
        <v>22.5</v>
      </c>
      <c r="M52" s="32">
        <v>-5</v>
      </c>
    </row>
    <row r="53" spans="1:13" s="31" customFormat="1" ht="14.25">
      <c r="A53" s="34" t="s">
        <v>77</v>
      </c>
      <c r="B53" s="32">
        <v>854.3</v>
      </c>
      <c r="C53" s="32">
        <v>1004</v>
      </c>
      <c r="D53" s="32">
        <f t="shared" si="1"/>
        <v>0.013731825525040412</v>
      </c>
      <c r="E53" s="32"/>
      <c r="F53" s="32">
        <v>-149.7</v>
      </c>
      <c r="G53" s="32">
        <v>1375</v>
      </c>
      <c r="H53" s="32">
        <v>1616</v>
      </c>
      <c r="I53" s="32">
        <v>-241</v>
      </c>
      <c r="J53" s="33">
        <v>0.6213</v>
      </c>
      <c r="K53" s="32">
        <v>18.4</v>
      </c>
      <c r="L53" s="32">
        <v>21.6</v>
      </c>
      <c r="M53" s="32">
        <v>-3.2</v>
      </c>
    </row>
    <row r="54" spans="1:13" s="31" customFormat="1" ht="14.25">
      <c r="A54" s="34" t="s">
        <v>76</v>
      </c>
      <c r="B54" s="32">
        <v>909.2</v>
      </c>
      <c r="C54" s="32">
        <v>1064.4</v>
      </c>
      <c r="D54" s="32">
        <f t="shared" si="1"/>
        <v>0.060159362549800886</v>
      </c>
      <c r="E54" s="32"/>
      <c r="F54" s="32">
        <v>-155.2</v>
      </c>
      <c r="G54" s="32">
        <v>1420.7</v>
      </c>
      <c r="H54" s="32">
        <v>1663.2</v>
      </c>
      <c r="I54" s="32">
        <v>-242.5</v>
      </c>
      <c r="J54" s="33">
        <v>0.64</v>
      </c>
      <c r="K54" s="32">
        <v>18.2</v>
      </c>
      <c r="L54" s="32">
        <v>21.3</v>
      </c>
      <c r="M54" s="32">
        <v>-3.1</v>
      </c>
    </row>
    <row r="55" spans="1:13" s="31" customFormat="1" ht="14.25">
      <c r="A55" s="34" t="s">
        <v>75</v>
      </c>
      <c r="B55" s="32">
        <v>991.1</v>
      </c>
      <c r="C55" s="32">
        <v>1143.7</v>
      </c>
      <c r="D55" s="32">
        <f t="shared" si="1"/>
        <v>0.07450206689214577</v>
      </c>
      <c r="E55" s="32"/>
      <c r="F55" s="32">
        <v>-152.6</v>
      </c>
      <c r="G55" s="32">
        <v>1493.3</v>
      </c>
      <c r="H55" s="32">
        <v>1723.3</v>
      </c>
      <c r="I55" s="32">
        <v>-230</v>
      </c>
      <c r="J55" s="33">
        <v>0.6637</v>
      </c>
      <c r="K55" s="32">
        <v>18.4</v>
      </c>
      <c r="L55" s="32">
        <v>21.2</v>
      </c>
      <c r="M55" s="32">
        <v>-2.8</v>
      </c>
    </row>
    <row r="56" spans="1:13" s="31" customFormat="1" ht="14.25">
      <c r="A56" s="34" t="s">
        <v>74</v>
      </c>
      <c r="B56" s="32">
        <v>1032</v>
      </c>
      <c r="C56" s="32">
        <v>1253</v>
      </c>
      <c r="D56" s="32">
        <f t="shared" si="1"/>
        <v>0.09556701932324906</v>
      </c>
      <c r="E56" s="32"/>
      <c r="F56" s="32">
        <v>-221</v>
      </c>
      <c r="G56" s="32">
        <v>1508.3</v>
      </c>
      <c r="H56" s="32">
        <v>1831.3</v>
      </c>
      <c r="I56" s="32">
        <v>-323.1</v>
      </c>
      <c r="J56" s="33">
        <v>0.6842</v>
      </c>
      <c r="K56" s="32">
        <v>18</v>
      </c>
      <c r="L56" s="32">
        <v>21.9</v>
      </c>
      <c r="M56" s="32">
        <v>-3.9</v>
      </c>
    </row>
    <row r="57" spans="1:13" s="31" customFormat="1" ht="14.25">
      <c r="A57" s="34" t="s">
        <v>73</v>
      </c>
      <c r="B57" s="32">
        <v>1055</v>
      </c>
      <c r="C57" s="32">
        <v>1324.2</v>
      </c>
      <c r="D57" s="32">
        <f t="shared" si="1"/>
        <v>0.056823623304070266</v>
      </c>
      <c r="E57" s="32"/>
      <c r="F57" s="32">
        <v>-269.2</v>
      </c>
      <c r="G57" s="32">
        <v>1472.4</v>
      </c>
      <c r="H57" s="32">
        <v>1848.2</v>
      </c>
      <c r="I57" s="32">
        <v>-375.8</v>
      </c>
      <c r="J57" s="33">
        <v>0.7165</v>
      </c>
      <c r="K57" s="32">
        <v>17.8</v>
      </c>
      <c r="L57" s="32">
        <v>22.3</v>
      </c>
      <c r="M57" s="32">
        <v>-4.5</v>
      </c>
    </row>
    <row r="58" spans="1:13" s="31" customFormat="1" ht="14.25">
      <c r="A58" s="34" t="s">
        <v>72</v>
      </c>
      <c r="B58" s="32">
        <v>1091.2</v>
      </c>
      <c r="C58" s="32">
        <v>1381.5</v>
      </c>
      <c r="D58" s="32">
        <f t="shared" si="1"/>
        <v>0.04327140915269593</v>
      </c>
      <c r="E58" s="32"/>
      <c r="F58" s="32">
        <v>-290.3</v>
      </c>
      <c r="G58" s="32">
        <v>1466.9</v>
      </c>
      <c r="H58" s="32">
        <v>1857.1</v>
      </c>
      <c r="I58" s="32">
        <v>-390.3</v>
      </c>
      <c r="J58" s="33">
        <v>0.7439</v>
      </c>
      <c r="K58" s="32">
        <v>17.5</v>
      </c>
      <c r="L58" s="32">
        <v>22.1</v>
      </c>
      <c r="M58" s="32">
        <v>-4.7</v>
      </c>
    </row>
    <row r="59" spans="1:13" s="31" customFormat="1" ht="14.25">
      <c r="A59" s="34" t="s">
        <v>71</v>
      </c>
      <c r="B59" s="32">
        <v>1154.3</v>
      </c>
      <c r="C59" s="32">
        <v>1409.4</v>
      </c>
      <c r="D59" s="32">
        <f t="shared" si="1"/>
        <v>0.020195439739413748</v>
      </c>
      <c r="E59" s="32"/>
      <c r="F59" s="32">
        <v>-255.1</v>
      </c>
      <c r="G59" s="32">
        <v>1510.9</v>
      </c>
      <c r="H59" s="32">
        <v>1844.7</v>
      </c>
      <c r="I59" s="32">
        <v>-333.8</v>
      </c>
      <c r="J59" s="33">
        <v>0.764</v>
      </c>
      <c r="K59" s="32">
        <v>17.5</v>
      </c>
      <c r="L59" s="32">
        <v>21.4</v>
      </c>
      <c r="M59" s="32">
        <v>-3.9</v>
      </c>
    </row>
    <row r="60" spans="1:13" s="31" customFormat="1" ht="14.25">
      <c r="A60" s="34" t="s">
        <v>70</v>
      </c>
      <c r="B60" s="32">
        <v>1258.6</v>
      </c>
      <c r="C60" s="32">
        <v>1461.8</v>
      </c>
      <c r="D60" s="32">
        <f t="shared" si="1"/>
        <v>0.037178941393500683</v>
      </c>
      <c r="E60" s="32"/>
      <c r="F60" s="32">
        <v>-203.2</v>
      </c>
      <c r="G60" s="32">
        <v>1617.3</v>
      </c>
      <c r="H60" s="32">
        <v>1878.4</v>
      </c>
      <c r="I60" s="32">
        <v>-261.1</v>
      </c>
      <c r="J60" s="33">
        <v>0.7782</v>
      </c>
      <c r="K60" s="32">
        <v>18</v>
      </c>
      <c r="L60" s="32">
        <v>21</v>
      </c>
      <c r="M60" s="32">
        <v>-2.9</v>
      </c>
    </row>
    <row r="61" spans="1:13" s="31" customFormat="1" ht="14.25">
      <c r="A61" s="34" t="s">
        <v>69</v>
      </c>
      <c r="B61" s="32">
        <v>1351.8</v>
      </c>
      <c r="C61" s="32">
        <v>1515.7</v>
      </c>
      <c r="D61" s="32">
        <f t="shared" si="1"/>
        <v>0.03687234915857169</v>
      </c>
      <c r="E61" s="32"/>
      <c r="F61" s="32">
        <v>-164</v>
      </c>
      <c r="G61" s="32">
        <v>1690.8</v>
      </c>
      <c r="H61" s="32">
        <v>1895.9</v>
      </c>
      <c r="I61" s="32">
        <v>-205.1</v>
      </c>
      <c r="J61" s="33">
        <v>0.7995</v>
      </c>
      <c r="K61" s="32">
        <v>18.4</v>
      </c>
      <c r="L61" s="32">
        <v>20.6</v>
      </c>
      <c r="M61" s="32">
        <v>-2.2</v>
      </c>
    </row>
    <row r="62" spans="1:13" s="31" customFormat="1" ht="14.25">
      <c r="A62" s="34" t="s">
        <v>68</v>
      </c>
      <c r="B62" s="32">
        <v>1453.1</v>
      </c>
      <c r="C62" s="32">
        <v>1560.5</v>
      </c>
      <c r="D62" s="32">
        <f t="shared" si="1"/>
        <v>0.029557300257306823</v>
      </c>
      <c r="E62" s="32"/>
      <c r="F62" s="32">
        <v>-107.4</v>
      </c>
      <c r="G62" s="32">
        <v>1774.8</v>
      </c>
      <c r="H62" s="32">
        <v>1906.1</v>
      </c>
      <c r="I62" s="32">
        <v>-131.2</v>
      </c>
      <c r="J62" s="33">
        <v>0.8187</v>
      </c>
      <c r="K62" s="32">
        <v>18.8</v>
      </c>
      <c r="L62" s="32">
        <v>20.2</v>
      </c>
      <c r="M62" s="32">
        <v>-1.4</v>
      </c>
    </row>
    <row r="63" spans="1:13" s="31" customFormat="1" ht="14.25">
      <c r="A63" s="34" t="s">
        <v>67</v>
      </c>
      <c r="B63" s="32">
        <v>1579.2</v>
      </c>
      <c r="C63" s="32">
        <v>1601.1</v>
      </c>
      <c r="D63" s="32">
        <f t="shared" si="1"/>
        <v>0.02601730214674778</v>
      </c>
      <c r="E63" s="32"/>
      <c r="F63" s="32">
        <v>-21.9</v>
      </c>
      <c r="G63" s="32">
        <v>1889.3</v>
      </c>
      <c r="H63" s="32">
        <v>1915.4</v>
      </c>
      <c r="I63" s="32">
        <v>-26.2</v>
      </c>
      <c r="J63" s="33">
        <v>0.8359</v>
      </c>
      <c r="K63" s="32">
        <v>19.2</v>
      </c>
      <c r="L63" s="32">
        <v>19.5</v>
      </c>
      <c r="M63" s="32">
        <v>-0.3</v>
      </c>
    </row>
    <row r="64" spans="1:13" s="31" customFormat="1" ht="14.25">
      <c r="A64" s="34" t="s">
        <v>66</v>
      </c>
      <c r="B64" s="32">
        <v>1721.7</v>
      </c>
      <c r="C64" s="32">
        <v>1652.5</v>
      </c>
      <c r="D64" s="32">
        <f t="shared" si="1"/>
        <v>0.032102929236150206</v>
      </c>
      <c r="E64" s="32"/>
      <c r="F64" s="32">
        <v>69.3</v>
      </c>
      <c r="G64" s="32">
        <v>2040.2</v>
      </c>
      <c r="H64" s="32">
        <v>1958.1</v>
      </c>
      <c r="I64" s="32">
        <v>82.1</v>
      </c>
      <c r="J64" s="33">
        <v>0.8439</v>
      </c>
      <c r="K64" s="32">
        <v>19.9</v>
      </c>
      <c r="L64" s="32">
        <v>19.1</v>
      </c>
      <c r="M64" s="32">
        <v>0.8</v>
      </c>
    </row>
    <row r="65" spans="1:13" s="31" customFormat="1" ht="14.25">
      <c r="A65" s="34" t="s">
        <v>65</v>
      </c>
      <c r="B65" s="32">
        <v>1827.5</v>
      </c>
      <c r="C65" s="32">
        <v>1701.8</v>
      </c>
      <c r="D65" s="32">
        <f t="shared" si="1"/>
        <v>0.029833585476550652</v>
      </c>
      <c r="E65" s="32"/>
      <c r="F65" s="32">
        <v>125.6</v>
      </c>
      <c r="G65" s="32">
        <v>2135.4</v>
      </c>
      <c r="H65" s="32">
        <v>1988.6</v>
      </c>
      <c r="I65" s="32">
        <v>146.8</v>
      </c>
      <c r="J65" s="33">
        <v>0.8558</v>
      </c>
      <c r="K65" s="32">
        <v>19.8</v>
      </c>
      <c r="L65" s="32">
        <v>18.5</v>
      </c>
      <c r="M65" s="32">
        <v>1.4</v>
      </c>
    </row>
    <row r="66" spans="1:13" s="31" customFormat="1" ht="14.25">
      <c r="A66" s="34" t="s">
        <v>64</v>
      </c>
      <c r="B66" s="32">
        <v>2025.2</v>
      </c>
      <c r="C66" s="32">
        <v>1789</v>
      </c>
      <c r="D66" s="32">
        <f t="shared" si="1"/>
        <v>0.05123986367375723</v>
      </c>
      <c r="E66" s="32"/>
      <c r="F66" s="32">
        <v>236.2</v>
      </c>
      <c r="G66" s="32">
        <v>2309.2</v>
      </c>
      <c r="H66" s="32">
        <v>2039.9</v>
      </c>
      <c r="I66" s="32">
        <v>269.4</v>
      </c>
      <c r="J66" s="33">
        <v>0.877</v>
      </c>
      <c r="K66" s="32">
        <v>20.6</v>
      </c>
      <c r="L66" s="32">
        <v>18.2</v>
      </c>
      <c r="M66" s="32">
        <v>2.4</v>
      </c>
    </row>
    <row r="67" spans="1:13" s="31" customFormat="1" ht="14.25">
      <c r="A67" s="34" t="s">
        <v>63</v>
      </c>
      <c r="B67" s="32">
        <v>1991.1</v>
      </c>
      <c r="C67" s="32">
        <v>1862.8</v>
      </c>
      <c r="D67" s="32">
        <f t="shared" si="1"/>
        <v>0.041252096143096675</v>
      </c>
      <c r="E67" s="32"/>
      <c r="F67" s="32">
        <v>128.2</v>
      </c>
      <c r="G67" s="32">
        <v>2214.3</v>
      </c>
      <c r="H67" s="32">
        <v>2071.7</v>
      </c>
      <c r="I67" s="32">
        <v>142.6</v>
      </c>
      <c r="J67" s="33">
        <v>0.8992</v>
      </c>
      <c r="K67" s="32">
        <v>19.5</v>
      </c>
      <c r="L67" s="32">
        <v>18.2</v>
      </c>
      <c r="M67" s="32">
        <v>1.3</v>
      </c>
    </row>
    <row r="68" spans="1:13" s="31" customFormat="1" ht="14.25">
      <c r="A68" s="34" t="s">
        <v>62</v>
      </c>
      <c r="B68" s="32">
        <v>1853.1</v>
      </c>
      <c r="C68" s="32">
        <v>2010.9</v>
      </c>
      <c r="D68" s="32">
        <f t="shared" si="1"/>
        <v>0.07950397251449438</v>
      </c>
      <c r="E68" s="32"/>
      <c r="F68" s="32">
        <v>-157.8</v>
      </c>
      <c r="G68" s="32">
        <v>2027.9</v>
      </c>
      <c r="H68" s="32">
        <v>2200.6</v>
      </c>
      <c r="I68" s="32">
        <v>-172.6</v>
      </c>
      <c r="J68" s="33">
        <v>0.9138</v>
      </c>
      <c r="K68" s="32">
        <v>17.6</v>
      </c>
      <c r="L68" s="32">
        <v>19.1</v>
      </c>
      <c r="M68" s="32">
        <v>-1.5</v>
      </c>
    </row>
    <row r="69" spans="1:13" s="31" customFormat="1" ht="14.25">
      <c r="A69" s="34" t="s">
        <v>60</v>
      </c>
      <c r="B69" s="32">
        <v>1782.3</v>
      </c>
      <c r="C69" s="32">
        <v>2159.9</v>
      </c>
      <c r="D69" s="32">
        <f t="shared" si="1"/>
        <v>0.07409617584166293</v>
      </c>
      <c r="E69" s="32"/>
      <c r="F69" s="32">
        <v>-377.6</v>
      </c>
      <c r="G69" s="32">
        <v>1900.5</v>
      </c>
      <c r="H69" s="32">
        <v>2303.2</v>
      </c>
      <c r="I69" s="32">
        <v>-402.6</v>
      </c>
      <c r="J69" s="33">
        <v>0.9378</v>
      </c>
      <c r="K69" s="32">
        <v>16.2</v>
      </c>
      <c r="L69" s="32">
        <v>19.7</v>
      </c>
      <c r="M69" s="32">
        <v>-3.4</v>
      </c>
    </row>
    <row r="70" spans="1:13" s="31" customFormat="1" ht="14.25">
      <c r="A70" s="34" t="s">
        <v>58</v>
      </c>
      <c r="B70" s="32">
        <v>1880.1</v>
      </c>
      <c r="C70" s="32">
        <v>2292.8</v>
      </c>
      <c r="D70" s="32">
        <f aca="true" t="shared" si="2" ref="D70:D83">(C70-C69)/C69</f>
        <v>0.061530626417889756</v>
      </c>
      <c r="E70" s="32"/>
      <c r="F70" s="32">
        <v>-412.7</v>
      </c>
      <c r="G70" s="32">
        <v>1949.3</v>
      </c>
      <c r="H70" s="32">
        <v>2377.2</v>
      </c>
      <c r="I70" s="32">
        <v>-427.9</v>
      </c>
      <c r="J70" s="33">
        <v>0.9645</v>
      </c>
      <c r="K70" s="32">
        <v>16.1</v>
      </c>
      <c r="L70" s="32">
        <v>19.6</v>
      </c>
      <c r="M70" s="32">
        <v>-3.5</v>
      </c>
    </row>
    <row r="71" spans="1:13" s="31" customFormat="1" ht="14.25">
      <c r="A71" s="34" t="s">
        <v>57</v>
      </c>
      <c r="B71" s="32">
        <v>2153.6</v>
      </c>
      <c r="C71" s="32">
        <v>2472</v>
      </c>
      <c r="D71" s="32">
        <f t="shared" si="2"/>
        <v>0.07815771109560354</v>
      </c>
      <c r="E71" s="32"/>
      <c r="F71" s="32">
        <v>-318.3</v>
      </c>
      <c r="G71" s="32">
        <v>2153.6</v>
      </c>
      <c r="H71" s="32">
        <v>2472</v>
      </c>
      <c r="I71" s="32">
        <v>-318.3</v>
      </c>
      <c r="J71" s="33">
        <v>1</v>
      </c>
      <c r="K71" s="32">
        <v>17.3</v>
      </c>
      <c r="L71" s="32">
        <v>19.9</v>
      </c>
      <c r="M71" s="32">
        <v>-2.6</v>
      </c>
    </row>
    <row r="72" spans="1:13" s="31" customFormat="1" ht="14.25">
      <c r="A72" s="34" t="s">
        <v>56</v>
      </c>
      <c r="B72" s="32">
        <v>2406.9</v>
      </c>
      <c r="C72" s="32">
        <v>2655</v>
      </c>
      <c r="D72" s="32">
        <f t="shared" si="2"/>
        <v>0.07402912621359223</v>
      </c>
      <c r="E72" s="32"/>
      <c r="F72" s="32">
        <v>-248.2</v>
      </c>
      <c r="G72" s="32">
        <v>2324.6</v>
      </c>
      <c r="H72" s="32">
        <v>2564.3</v>
      </c>
      <c r="I72" s="32">
        <v>-239.7</v>
      </c>
      <c r="J72" s="33">
        <v>1.0354</v>
      </c>
      <c r="K72" s="32">
        <v>18.2</v>
      </c>
      <c r="L72" s="32">
        <v>20.1</v>
      </c>
      <c r="M72" s="32">
        <v>-1.9</v>
      </c>
    </row>
    <row r="73" spans="1:13" s="31" customFormat="1" ht="14.25">
      <c r="A73" s="34" t="s">
        <v>55</v>
      </c>
      <c r="B73" s="32">
        <v>2568</v>
      </c>
      <c r="C73" s="32">
        <v>2728.7</v>
      </c>
      <c r="D73" s="32">
        <f t="shared" si="2"/>
        <v>0.027758945386063962</v>
      </c>
      <c r="E73" s="32"/>
      <c r="F73" s="32">
        <v>-160.7</v>
      </c>
      <c r="G73" s="32">
        <v>2413.1</v>
      </c>
      <c r="H73" s="32">
        <v>2564.1</v>
      </c>
      <c r="I73" s="32">
        <v>-151</v>
      </c>
      <c r="J73" s="33">
        <v>1.0642</v>
      </c>
      <c r="K73" s="32">
        <v>18.5</v>
      </c>
      <c r="L73" s="32">
        <v>19.7</v>
      </c>
      <c r="M73" s="32">
        <v>-1.2</v>
      </c>
    </row>
    <row r="74" spans="1:13" s="31" customFormat="1" ht="14.25">
      <c r="A74" s="34" t="s">
        <v>54</v>
      </c>
      <c r="B74" s="32">
        <v>2524</v>
      </c>
      <c r="C74" s="32">
        <v>2982.5</v>
      </c>
      <c r="D74" s="32">
        <f t="shared" si="2"/>
        <v>0.09301132407373482</v>
      </c>
      <c r="E74" s="32"/>
      <c r="F74" s="32">
        <v>-458.6</v>
      </c>
      <c r="G74" s="32">
        <v>2288.1</v>
      </c>
      <c r="H74" s="32">
        <v>2703.8</v>
      </c>
      <c r="I74" s="32">
        <v>-415.7</v>
      </c>
      <c r="J74" s="33">
        <v>1.1031</v>
      </c>
      <c r="K74" s="32">
        <v>17.6</v>
      </c>
      <c r="L74" s="32">
        <v>20.8</v>
      </c>
      <c r="M74" s="32">
        <v>-3.2</v>
      </c>
    </row>
    <row r="75" spans="1:13" s="31" customFormat="1" ht="14.25">
      <c r="A75" s="34" t="s">
        <v>53</v>
      </c>
      <c r="B75" s="32">
        <v>2105</v>
      </c>
      <c r="C75" s="32">
        <v>3517.7</v>
      </c>
      <c r="D75" s="32">
        <f t="shared" si="2"/>
        <v>0.17944677284157579</v>
      </c>
      <c r="E75" s="32"/>
      <c r="F75" s="32">
        <v>-1412.7</v>
      </c>
      <c r="G75" s="32">
        <v>1899</v>
      </c>
      <c r="H75" s="32">
        <v>3173.4</v>
      </c>
      <c r="I75" s="32">
        <v>-1274.4</v>
      </c>
      <c r="J75" s="33">
        <v>1.1085</v>
      </c>
      <c r="K75" s="32">
        <v>15.1</v>
      </c>
      <c r="L75" s="32">
        <v>25.2</v>
      </c>
      <c r="M75" s="32">
        <v>-10.1</v>
      </c>
    </row>
    <row r="76" spans="1:13" s="31" customFormat="1" ht="14.25">
      <c r="A76" s="34" t="s">
        <v>52</v>
      </c>
      <c r="B76" s="32">
        <v>2162.7</v>
      </c>
      <c r="C76" s="32">
        <v>3456.2</v>
      </c>
      <c r="D76" s="32">
        <f t="shared" si="2"/>
        <v>-0.017483014469681896</v>
      </c>
      <c r="E76" s="32"/>
      <c r="F76" s="32">
        <v>-1293.5</v>
      </c>
      <c r="G76" s="32">
        <v>1927.9</v>
      </c>
      <c r="H76" s="32">
        <v>3081</v>
      </c>
      <c r="I76" s="32">
        <v>-1153</v>
      </c>
      <c r="J76" s="33">
        <v>1.1218</v>
      </c>
      <c r="K76" s="32">
        <v>15.1</v>
      </c>
      <c r="L76" s="32">
        <v>24.1</v>
      </c>
      <c r="M76" s="32">
        <v>-9</v>
      </c>
    </row>
    <row r="77" spans="1:13" s="31" customFormat="1" ht="14.25">
      <c r="A77" s="34" t="s">
        <v>51</v>
      </c>
      <c r="B77" s="32">
        <v>2303.5</v>
      </c>
      <c r="C77" s="32">
        <v>3603.1</v>
      </c>
      <c r="D77" s="32">
        <f t="shared" si="2"/>
        <v>0.042503327353741134</v>
      </c>
      <c r="E77" s="32"/>
      <c r="F77" s="32">
        <v>-1299.6</v>
      </c>
      <c r="G77" s="32">
        <v>1998.7</v>
      </c>
      <c r="H77" s="32">
        <v>3126.3</v>
      </c>
      <c r="I77" s="32">
        <v>-1127.6</v>
      </c>
      <c r="J77" s="33">
        <v>1.1525</v>
      </c>
      <c r="K77" s="32">
        <v>15.4</v>
      </c>
      <c r="L77" s="32">
        <v>24.1</v>
      </c>
      <c r="M77" s="32">
        <v>-8.7</v>
      </c>
    </row>
    <row r="78" spans="1:13" s="31" customFormat="1" ht="14.25">
      <c r="A78" s="34" t="s">
        <v>50</v>
      </c>
      <c r="B78" s="32">
        <v>2468.6</v>
      </c>
      <c r="C78" s="32">
        <v>3795.5</v>
      </c>
      <c r="D78" s="32">
        <f t="shared" si="2"/>
        <v>0.05339846243512533</v>
      </c>
      <c r="E78" s="32"/>
      <c r="F78" s="32">
        <v>-1326.9</v>
      </c>
      <c r="G78" s="32">
        <v>2089.4</v>
      </c>
      <c r="H78" s="32">
        <v>3212.5</v>
      </c>
      <c r="I78" s="32">
        <v>-1123.1</v>
      </c>
      <c r="J78" s="33">
        <v>1.1815</v>
      </c>
      <c r="K78" s="32">
        <v>15.8</v>
      </c>
      <c r="L78" s="32">
        <v>24.3</v>
      </c>
      <c r="M78" s="32">
        <v>-8.5</v>
      </c>
    </row>
    <row r="79" spans="1:13" s="31" customFormat="1" ht="14.25">
      <c r="A79" s="34" t="s">
        <v>49</v>
      </c>
      <c r="B79" s="32">
        <v>2902</v>
      </c>
      <c r="C79" s="32">
        <v>3803.4</v>
      </c>
      <c r="D79" s="32">
        <f t="shared" si="2"/>
        <v>0.0020814121986563274</v>
      </c>
      <c r="E79" s="32"/>
      <c r="F79" s="32">
        <v>-901.4</v>
      </c>
      <c r="G79" s="32">
        <v>2409.1</v>
      </c>
      <c r="H79" s="32">
        <v>3157.4</v>
      </c>
      <c r="I79" s="32">
        <v>-748.3</v>
      </c>
      <c r="J79" s="33">
        <v>1.2046</v>
      </c>
      <c r="K79" s="32">
        <v>17.8</v>
      </c>
      <c r="L79" s="32">
        <v>23.3</v>
      </c>
      <c r="M79" s="32">
        <v>-5.5</v>
      </c>
    </row>
    <row r="80" spans="1:13" s="31" customFormat="1" ht="14.25">
      <c r="A80" s="34" t="s">
        <v>48</v>
      </c>
      <c r="B80" s="32">
        <v>3215.3</v>
      </c>
      <c r="C80" s="32">
        <v>3883.1</v>
      </c>
      <c r="D80" s="32">
        <f t="shared" si="2"/>
        <v>0.020954935058105858</v>
      </c>
      <c r="E80" s="32"/>
      <c r="F80" s="32">
        <v>-667.8</v>
      </c>
      <c r="G80" s="32">
        <v>2620.7</v>
      </c>
      <c r="H80" s="32">
        <v>3165</v>
      </c>
      <c r="I80" s="32">
        <v>-544.3</v>
      </c>
      <c r="J80" s="33">
        <v>1.2269</v>
      </c>
      <c r="K80" s="32">
        <v>18.7</v>
      </c>
      <c r="L80" s="32">
        <v>22.6</v>
      </c>
      <c r="M80" s="32">
        <v>-3.9</v>
      </c>
    </row>
    <row r="81" spans="1:13" s="31" customFormat="1" ht="14.25">
      <c r="A81" s="34" t="s">
        <v>47</v>
      </c>
      <c r="B81" s="32">
        <v>3450.2</v>
      </c>
      <c r="C81" s="32">
        <v>4059.9</v>
      </c>
      <c r="D81" s="32">
        <f t="shared" si="2"/>
        <v>0.04553063274188154</v>
      </c>
      <c r="E81" s="32"/>
      <c r="F81" s="32">
        <v>-609.7</v>
      </c>
      <c r="G81" s="32">
        <v>2759</v>
      </c>
      <c r="H81" s="32">
        <v>3246.6</v>
      </c>
      <c r="I81" s="32">
        <v>-487.6</v>
      </c>
      <c r="J81" s="33">
        <v>1.2505</v>
      </c>
      <c r="K81" s="32">
        <v>19</v>
      </c>
      <c r="L81" s="32">
        <v>22.3</v>
      </c>
      <c r="M81" s="32">
        <v>-3.4</v>
      </c>
    </row>
    <row r="82" spans="1:13" s="31" customFormat="1" ht="14.25">
      <c r="A82" s="34" t="s">
        <v>46</v>
      </c>
      <c r="B82" s="32">
        <v>3680.1</v>
      </c>
      <c r="C82" s="32">
        <v>4328.8</v>
      </c>
      <c r="D82" s="32">
        <f t="shared" si="2"/>
        <v>0.06623315845217864</v>
      </c>
      <c r="E82" s="32"/>
      <c r="F82" s="32">
        <v>-648.8</v>
      </c>
      <c r="G82" s="32">
        <v>2886.8</v>
      </c>
      <c r="H82" s="32">
        <v>3395.7</v>
      </c>
      <c r="I82" s="32">
        <v>-508.9</v>
      </c>
      <c r="J82" s="33">
        <v>1.2748</v>
      </c>
      <c r="K82" s="32">
        <v>19.1</v>
      </c>
      <c r="L82" s="32">
        <v>22.5</v>
      </c>
      <c r="M82" s="32">
        <v>-3.4</v>
      </c>
    </row>
    <row r="83" spans="1:13" s="31" customFormat="1" ht="14.25">
      <c r="A83" s="34" t="s">
        <v>45</v>
      </c>
      <c r="B83" s="32">
        <v>3919.3</v>
      </c>
      <c r="C83" s="32">
        <v>4531.7</v>
      </c>
      <c r="D83" s="32">
        <f t="shared" si="2"/>
        <v>0.04687211236370348</v>
      </c>
      <c r="E83" s="32"/>
      <c r="F83" s="32">
        <v>-612.4</v>
      </c>
      <c r="G83" s="32">
        <v>3013.2</v>
      </c>
      <c r="H83" s="32">
        <v>3484.1</v>
      </c>
      <c r="I83" s="32">
        <v>-470.9</v>
      </c>
      <c r="J83" s="33">
        <v>1.3007</v>
      </c>
      <c r="K83" s="32">
        <v>19.2</v>
      </c>
      <c r="L83" s="32">
        <v>22.2</v>
      </c>
      <c r="M83" s="32">
        <v>-3</v>
      </c>
    </row>
  </sheetData>
  <sheetProtection/>
  <mergeCells count="7">
    <mergeCell ref="A1:M1"/>
    <mergeCell ref="A2:L2"/>
    <mergeCell ref="A3:A4"/>
    <mergeCell ref="B3:F3"/>
    <mergeCell ref="G3:I3"/>
    <mergeCell ref="J3:J4"/>
    <mergeCell ref="K3:M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rrachmat</cp:lastModifiedBy>
  <dcterms:created xsi:type="dcterms:W3CDTF">2012-03-06T17:24:52Z</dcterms:created>
  <dcterms:modified xsi:type="dcterms:W3CDTF">2012-03-12T18:12:19Z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