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6675" windowHeight="7110" activeTab="0"/>
  </bookViews>
  <sheets>
    <sheet name="Chart1" sheetId="1" r:id="rId1"/>
    <sheet name="Data Table" sheetId="2" r:id="rId2"/>
    <sheet name="Discretionary" sheetId="3" r:id="rId3"/>
    <sheet name="Mandatory" sheetId="4" r:id="rId4"/>
    <sheet name="Total Spending" sheetId="5" r:id="rId5"/>
    <sheet name="Constant Dollars" sheetId="6" r:id="rId6"/>
    <sheet name="Sheet2" sheetId="7" r:id="rId7"/>
    <sheet name="Sheet3" sheetId="8" r:id="rId8"/>
  </sheets>
  <definedNames>
    <definedName name="_xlnm.Print_Area" localSheetId="5">'Constant Dollars'!$B$4:$BP$47</definedName>
    <definedName name="_xlnm.Print_Area" localSheetId="2">'Discretionary'!$B$4:$BP$47</definedName>
    <definedName name="_xlnm.Print_Area" localSheetId="3">'Mandatory'!$B$4:$BP$47</definedName>
    <definedName name="_xlnm.Print_Area" localSheetId="4">'Total Spending'!$B$4:$BP$47</definedName>
    <definedName name="_xlnm.Print_Titles" localSheetId="5">'Constant Dollars'!$A:$A,'Constant Dollars'!$1:$3</definedName>
    <definedName name="_xlnm.Print_Titles" localSheetId="2">'Discretionary'!$A:$A,'Discretionary'!$1:$3</definedName>
    <definedName name="_xlnm.Print_Titles" localSheetId="3">'Mandatory'!$A:$A,'Mandatory'!$1:$3</definedName>
    <definedName name="_xlnm.Print_Titles" localSheetId="4">'Total Spending'!$A:$A,'Total Spending'!$1:$3</definedName>
  </definedNames>
  <calcPr fullCalcOnLoad="1"/>
</workbook>
</file>

<file path=xl/sharedStrings.xml><?xml version="1.0" encoding="utf-8"?>
<sst xmlns="http://schemas.openxmlformats.org/spreadsheetml/2006/main" count="1062" uniqueCount="238">
  <si>
    <t>Defense</t>
  </si>
  <si>
    <t>Nondefense</t>
  </si>
  <si>
    <t>Social Security</t>
  </si>
  <si>
    <t>Medicare</t>
  </si>
  <si>
    <t>Medicaid</t>
  </si>
  <si>
    <t>Other Mandatory</t>
  </si>
  <si>
    <t>Percentage of Total</t>
  </si>
  <si>
    <t>Table 8.5—OUTLAYS FOR MANDATORY AND RELATED PROGRAMS: 1962–2017</t>
  </si>
  <si>
    <t>(in millions of dollars)</t>
  </si>
  <si>
    <t>Category and Program</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</si>
  <si>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</si>
  <si>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</si>
  <si>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</si>
  <si>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</si>
  <si>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</si>
  <si>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</si>
  <si>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</si>
  <si>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</si>
  <si>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</si>
  <si>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</si>
  <si>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</si>
  <si>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</si>
  <si>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</si>
  <si>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</si>
  <si>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</si>
  <si>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</si>
  <si>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</si>
  <si>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</si>
  <si>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</si>
  <si>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</si>
  <si>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</si>
  <si>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</si>
  <si>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</si>
  <si>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</si>
  <si>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</si>
  <si>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</si>
  <si>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</si>
  <si>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</si>
  <si>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</si>
  <si>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</si>
  <si>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</si>
  <si>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</si>
  <si>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</si>
  <si>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</si>
  <si>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</si>
  <si>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</si>
  <si>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</si>
  <si>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</si>
  <si>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</si>
  <si>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</si>
  <si>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</si>
  <si>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</si>
  <si>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</si>
  <si>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</si>
  <si>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</si>
  <si>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</si>
  <si>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</si>
  <si>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</si>
  <si>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</si>
  <si>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</si>
  <si>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</si>
  <si>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 estimate</t>
  </si>
  <si>
    <t>2013 estimate</t>
  </si>
  <si>
    <t>2014 estimate</t>
  </si>
  <si>
    <t>2015 estimate</t>
  </si>
  <si>
    <t>2016 estimate</t>
  </si>
  <si>
    <t>2017 estimate</t>
  </si>
  <si>
    <t>Mandatory Programs:</t>
  </si>
  <si>
    <t>Human resource programs:</t>
  </si>
  <si>
    <t>Education, training, employment, and social services</t>
  </si>
  <si>
    <t>Health:</t>
  </si>
  <si>
    <t>Refundable Premium Assistance Tax Credit</t>
  </si>
  <si>
    <t>..........</t>
  </si>
  <si>
    <t>Reinsurance and Risk Adjustment Program Payments</t>
  </si>
  <si>
    <t>Payments to Reduce Cost Sharing in Qualified Health Plans</t>
  </si>
  <si>
    <t>Childrens Health Insurance</t>
  </si>
  <si>
    <t>Other</t>
  </si>
  <si>
    <t>Total health</t>
  </si>
  <si>
    <t>Income security:</t>
  </si>
  <si>
    <t>General retirement and disability</t>
  </si>
  <si>
    <t>Federal employee retirement and disability</t>
  </si>
  <si>
    <t>Unemployment compensation</t>
  </si>
  <si>
    <t>Food and nutrition assistance</t>
  </si>
  <si>
    <t>Supplemental Security Income</t>
  </si>
  <si>
    <t>Family and Other Support Assistance</t>
  </si>
  <si>
    <t>Earned Income Tax Credit</t>
  </si>
  <si>
    <t>Child Tax Credit</t>
  </si>
  <si>
    <t>Making Work Pay Tax Credit</t>
  </si>
  <si>
    <t>Payments to States for foster care/adoption assistance</t>
  </si>
  <si>
    <t>Housing Assistance and Other (including offsetting receipts)</t>
  </si>
  <si>
    <t>−*</t>
  </si>
  <si>
    <t>Total income security</t>
  </si>
  <si>
    <t>Veterans benefits and services:</t>
  </si>
  <si>
    <t>Income security for veterans</t>
  </si>
  <si>
    <t>Total veterans benefits and services</t>
  </si>
  <si>
    <t>Total mandatory human resource programs</t>
  </si>
  <si>
    <t>Other mandatory programs:</t>
  </si>
  <si>
    <t>National defense</t>
  </si>
  <si>
    <t>International affairs</t>
  </si>
  <si>
    <t>Energy</t>
  </si>
  <si>
    <t>Agriculture</t>
  </si>
  <si>
    <t>Deposit insurance</t>
  </si>
  <si>
    <t>Universal service fund</t>
  </si>
  <si>
    <t>Other commerce and housing credit</t>
  </si>
  <si>
    <t>Community and regional development</t>
  </si>
  <si>
    <t>General government</t>
  </si>
  <si>
    <t>Spectrum auctions and major asset sales</t>
  </si>
  <si>
    <t>Other undistributed offsetting receipts</t>
  </si>
  <si>
    <t>All other</t>
  </si>
  <si>
    <t>Total other mandatory programs</t>
  </si>
  <si>
    <t>Total mandatory programs</t>
  </si>
  <si>
    <t>Net interest:</t>
  </si>
  <si>
    <t>Interest on Treasury debt securities (gross)</t>
  </si>
  <si>
    <t>Interest received by:</t>
  </si>
  <si>
    <t>On-budget trust funds</t>
  </si>
  <si>
    <t>Off-budget trust funds</t>
  </si>
  <si>
    <t>Total net interest</t>
  </si>
  <si>
    <t>Total outlays for mandatory and related programs</t>
  </si>
  <si>
    <t>* $500 thousand or less.</t>
  </si>
  <si>
    <t>Note: Due to the effects of the Credit Reform Act of 1990 on the measurement and classification of Federal credit activities, the discretionary outlays for years prior to 1992 are not strictly comparable to those for 1992 and beyond. However, the discretionary outlays shown for 1992 are no more than $1 billion higher than they would have been if measured on the same (pre-credit reform) basis as the 1991 outlays.</t>
  </si>
  <si>
    <r>
      <t>1</t>
    </r>
    <r>
      <rPr>
        <sz val="11"/>
        <rFont val="Arial"/>
        <family val="2"/>
      </rPr>
      <t xml:space="preserve"> Discretionary outlays include a placeholder for outyear Overseas Contingency Operations that includes some funding that would be categorized as national defense once the placeholder is allocated in the FY 2014 and subsequent Budgets. See the Allowances section of Table 3.2 for the amount of this placeholder.</t>
    </r>
  </si>
  <si>
    <t>Total outlays for discretionary programs</t>
  </si>
  <si>
    <r>
      <t xml:space="preserve">Total nondefense </t>
    </r>
    <r>
      <rPr>
        <vertAlign val="superscript"/>
        <sz val="11"/>
        <rFont val="Arial"/>
        <family val="2"/>
      </rPr>
      <t>1</t>
    </r>
  </si>
  <si>
    <r>
      <t xml:space="preserve">Allowances </t>
    </r>
    <r>
      <rPr>
        <vertAlign val="superscript"/>
        <sz val="11"/>
        <rFont val="Arial"/>
        <family val="2"/>
      </rPr>
      <t>1</t>
    </r>
  </si>
  <si>
    <t>Administration of justice</t>
  </si>
  <si>
    <t>Veterans benefits and services</t>
  </si>
  <si>
    <t>Social security</t>
  </si>
  <si>
    <t>Housing assistance</t>
  </si>
  <si>
    <t>Health</t>
  </si>
  <si>
    <t>Total education, training, employment and social services</t>
  </si>
  <si>
    <t>Training, employment and social services</t>
  </si>
  <si>
    <t>Education</t>
  </si>
  <si>
    <t>Education, training, employment and social services:</t>
  </si>
  <si>
    <t>Total transportation</t>
  </si>
  <si>
    <t>Water and other transportation</t>
  </si>
  <si>
    <t>Air transportation</t>
  </si>
  <si>
    <t>Ground transportation</t>
  </si>
  <si>
    <t>Transportation:</t>
  </si>
  <si>
    <t>Commerce and housing credit</t>
  </si>
  <si>
    <t>Natural resources and environment</t>
  </si>
  <si>
    <t>Total general science, space and technology</t>
  </si>
  <si>
    <t>Space and other technology</t>
  </si>
  <si>
    <t>General science and basic research</t>
  </si>
  <si>
    <t>General science, space and technology:</t>
  </si>
  <si>
    <t>Nondefense:</t>
  </si>
  <si>
    <r>
      <t xml:space="preserve">Total national defense </t>
    </r>
    <r>
      <rPr>
        <vertAlign val="superscript"/>
        <sz val="11"/>
        <rFont val="Arial"/>
        <family val="2"/>
      </rPr>
      <t>1</t>
    </r>
  </si>
  <si>
    <t>Other Defense</t>
  </si>
  <si>
    <t>DoD-Military (051)</t>
  </si>
  <si>
    <t>National defense:</t>
  </si>
  <si>
    <t>Table 8.7—OUTLAYS FOR DISCRETIONARY PROGRAMS: 1962–2017</t>
  </si>
  <si>
    <t>Discretionary</t>
  </si>
  <si>
    <t>Net Interest</t>
  </si>
  <si>
    <t>Mandatory</t>
  </si>
  <si>
    <t>Note: Budget figures prior to 1933 are based on the "Administrative Budget" concepts rather than the "Unified Budget" concepts.</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</si>
  <si>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</si>
  <si>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</si>
  <si>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</si>
  <si>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</si>
  <si>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</si>
  <si>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</si>
  <si>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</si>
  <si>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</si>
  <si>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</si>
  <si>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</si>
  <si>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</si>
  <si>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</si>
  <si>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</si>
  <si>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</si>
  <si>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</si>
  <si>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</si>
  <si>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</si>
  <si>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</si>
  <si>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</si>
  <si>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</si>
  <si>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</si>
  <si>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</si>
  <si>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</si>
  <si>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</si>
  <si>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</si>
  <si>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</si>
  <si>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</si>
  <si>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</si>
  <si>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</si>
  <si>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</si>
  <si>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</si>
  <si>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t>
  </si>
  <si>
    <t>1929</t>
  </si>
  <si>
    <t>1928</t>
  </si>
  <si>
    <t>1927</t>
  </si>
  <si>
    <t>1926</t>
  </si>
  <si>
    <t>1925</t>
  </si>
  <si>
    <t>1924</t>
  </si>
  <si>
    <t>1923</t>
  </si>
  <si>
    <t>1922</t>
  </si>
  <si>
    <t>1921</t>
  </si>
  <si>
    <t>1920</t>
  </si>
  <si>
    <t>1919</t>
  </si>
  <si>
    <t>1918</t>
  </si>
  <si>
    <t>1917</t>
  </si>
  <si>
    <t>1916</t>
  </si>
  <si>
    <t>1915</t>
  </si>
  <si>
    <t>1914</t>
  </si>
  <si>
    <t>1913</t>
  </si>
  <si>
    <t>1912</t>
  </si>
  <si>
    <t>1911</t>
  </si>
  <si>
    <t>1910</t>
  </si>
  <si>
    <t>1909</t>
  </si>
  <si>
    <t>1908</t>
  </si>
  <si>
    <t>1907</t>
  </si>
  <si>
    <t>1906</t>
  </si>
  <si>
    <t>1905</t>
  </si>
  <si>
    <t>1904</t>
  </si>
  <si>
    <t>1903</t>
  </si>
  <si>
    <t>1902</t>
  </si>
  <si>
    <t>1901</t>
  </si>
  <si>
    <t>1850–1900</t>
  </si>
  <si>
    <t>1789–1849</t>
  </si>
  <si>
    <t>Surplus or Deficit (–)</t>
  </si>
  <si>
    <t>Outlays</t>
  </si>
  <si>
    <t>Receipts</t>
  </si>
  <si>
    <t>Off-Budget</t>
  </si>
  <si>
    <t>On-Budget</t>
  </si>
  <si>
    <t>Total</t>
  </si>
  <si>
    <t>Year</t>
  </si>
  <si>
    <t>Table 1.1—SUMMARY OF RECEIPTS, OUTLAYS, AND SURPLUSES OR DEFICITS (–): 1789–2017</t>
  </si>
  <si>
    <t>TOTAL</t>
  </si>
  <si>
    <t>Historical Outlays (With Interest)</t>
  </si>
  <si>
    <t>As Percentages of GDP</t>
  </si>
  <si>
    <t>Addendum: Composite Deflator</t>
  </si>
  <si>
    <t>In Constant (FY 2005) Dollars</t>
  </si>
  <si>
    <t>In Current Dollars</t>
  </si>
  <si>
    <t>Fiscal Year</t>
  </si>
  <si>
    <t>(dollar amounts in billions)</t>
  </si>
  <si>
    <t>Table 1.3—SUMMARY OF RECEIPTS, OUTLAYS, AND SURPLUSES OR DEFICITS (–) IN CURRENT DOLLARS, CONSTANT (FY 2005) DOLLARS, AND AS PERCENTAGES OF GDP: 1940–2017</t>
  </si>
  <si>
    <t>OMB Deflators ($2005 Real)</t>
  </si>
  <si>
    <t>Trillions of Real $</t>
  </si>
  <si>
    <t>Millions of Real $</t>
  </si>
  <si>
    <t>Millions of Nominal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</si>
</sst>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quot;$&quot;#,##0.0"/>
  </numFmts>
  <fonts count="52">
    <font>
      <sz val="11"/>
      <color theme="1"/>
      <name val="Calibri"/>
      <family val="2"/>
    </font>
    <font>
      <sz val="11"/>
      <color indexed="8"/>
      <name val="Calibri"/>
      <family val="2"/>
    </font>
    <font>
      <sz val="11"/>
      <color indexed="8"/>
      <name val="Times New Roman"/>
      <family val="1"/>
    </font>
    <font>
      <sz val="12"/>
      <color indexed="8"/>
      <name val="Times New Roman"/>
      <family val="1"/>
    </font>
    <font>
      <b/>
      <sz val="11"/>
      <name val="Arial"/>
      <family val="2"/>
    </font>
    <font>
      <sz val="11"/>
      <name val="Arial"/>
      <family val="2"/>
    </font>
    <font>
      <vertAlign val="superscript"/>
      <sz val="11"/>
      <name val="Arial"/>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Arial"/>
      <family val="0"/>
    </font>
    <font>
      <b/>
      <sz val="16"/>
      <color indexed="8"/>
      <name val="Arial"/>
      <family val="0"/>
    </font>
    <font>
      <sz val="11"/>
      <color indexed="8"/>
      <name val="Arial"/>
      <family val="0"/>
    </font>
    <font>
      <i/>
      <sz val="11"/>
      <color indexed="8"/>
      <name val="Arial"/>
      <family val="0"/>
    </font>
    <font>
      <sz val="20"/>
      <color indexed="8"/>
      <name val="Arial"/>
      <family val="0"/>
    </font>
    <font>
      <b/>
      <sz val="14"/>
      <color indexed="9"/>
      <name val="Arial"/>
      <family val="0"/>
    </font>
    <font>
      <b/>
      <sz val="12"/>
      <color indexed="9"/>
      <name val="Arial"/>
      <family val="0"/>
    </font>
    <font>
      <sz val="24"/>
      <color indexed="8"/>
      <name val="Arial"/>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9"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border>
    <border>
      <left/>
      <right/>
      <top/>
      <bottom style="thin">
        <color rgb="FF000000"/>
      </bottom>
    </border>
    <border>
      <left style="thin">
        <color rgb="FF000000"/>
      </left>
      <right/>
      <top style="double">
        <color rgb="FF000000"/>
      </top>
      <bottom style="thin">
        <color rgb="FF000000"/>
      </bottom>
    </border>
    <border>
      <left style="thin">
        <color rgb="FF000000"/>
      </left>
      <right/>
      <top/>
      <bottom style="thin">
        <color rgb="FF000000"/>
      </bottom>
    </border>
    <border>
      <left/>
      <right/>
      <top/>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style="thin"/>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Font="1" applyAlignment="1">
      <alignment/>
    </xf>
    <xf numFmtId="0" fontId="49" fillId="0" borderId="0" xfId="0" applyFont="1" applyAlignment="1">
      <alignment/>
    </xf>
    <xf numFmtId="0" fontId="49" fillId="0" borderId="0" xfId="0" applyFont="1" applyAlignment="1">
      <alignment horizontal="center"/>
    </xf>
    <xf numFmtId="0" fontId="5" fillId="0" borderId="0" xfId="0" applyFont="1" applyAlignment="1" applyProtection="1">
      <alignment/>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0" xfId="0" applyFont="1" applyAlignment="1" applyProtection="1">
      <alignment wrapText="1"/>
      <protection/>
    </xf>
    <xf numFmtId="0" fontId="5" fillId="0" borderId="12" xfId="0" applyFont="1" applyBorder="1" applyAlignment="1" applyProtection="1">
      <alignment wrapText="1"/>
      <protection/>
    </xf>
    <xf numFmtId="0" fontId="5" fillId="0" borderId="0" xfId="0" applyFont="1" applyAlignment="1" applyProtection="1">
      <alignment horizontal="left" wrapText="1" indent="1"/>
      <protection/>
    </xf>
    <xf numFmtId="0" fontId="5" fillId="0" borderId="0" xfId="0" applyFont="1" applyAlignment="1" applyProtection="1">
      <alignment horizontal="left" wrapText="1" indent="2"/>
      <protection/>
    </xf>
    <xf numFmtId="3" fontId="5" fillId="0" borderId="12" xfId="0" applyNumberFormat="1" applyFont="1" applyBorder="1" applyAlignment="1" applyProtection="1">
      <alignment horizontal="right" wrapText="1"/>
      <protection/>
    </xf>
    <xf numFmtId="0" fontId="5" fillId="0" borderId="0" xfId="0" applyFont="1" applyAlignment="1" applyProtection="1">
      <alignment horizontal="left" wrapText="1" indent="3"/>
      <protection/>
    </xf>
    <xf numFmtId="0" fontId="5" fillId="0" borderId="0" xfId="0" applyFont="1" applyAlignment="1" applyProtection="1">
      <alignment horizontal="left" wrapText="1" indent="4"/>
      <protection/>
    </xf>
    <xf numFmtId="3" fontId="5" fillId="0" borderId="13" xfId="0" applyNumberFormat="1" applyFont="1" applyBorder="1" applyAlignment="1" applyProtection="1">
      <alignment horizontal="right" wrapText="1"/>
      <protection/>
    </xf>
    <xf numFmtId="0" fontId="5" fillId="0" borderId="0" xfId="0" applyFont="1" applyAlignment="1" applyProtection="1">
      <alignment horizontal="left" wrapText="1" indent="5"/>
      <protection/>
    </xf>
    <xf numFmtId="0" fontId="4" fillId="0" borderId="0" xfId="0" applyFont="1" applyAlignment="1" applyProtection="1">
      <alignment horizontal="left" wrapText="1" indent="5"/>
      <protection/>
    </xf>
    <xf numFmtId="0" fontId="4" fillId="0" borderId="14" xfId="0" applyFont="1" applyBorder="1" applyAlignment="1" applyProtection="1">
      <alignment wrapText="1"/>
      <protection/>
    </xf>
    <xf numFmtId="3" fontId="5" fillId="0" borderId="15" xfId="0" applyNumberFormat="1" applyFont="1" applyBorder="1" applyAlignment="1" applyProtection="1">
      <alignment horizontal="right" wrapText="1"/>
      <protection/>
    </xf>
    <xf numFmtId="0" fontId="5" fillId="0" borderId="0" xfId="0" applyFont="1" applyAlignment="1" applyProtection="1">
      <alignment wrapText="1"/>
      <protection/>
    </xf>
    <xf numFmtId="0" fontId="4" fillId="33" borderId="11" xfId="0" applyFont="1" applyFill="1" applyBorder="1" applyAlignment="1" applyProtection="1">
      <alignment horizontal="center" vertical="center" wrapText="1"/>
      <protection/>
    </xf>
    <xf numFmtId="3" fontId="5" fillId="33" borderId="13" xfId="0" applyNumberFormat="1" applyFont="1" applyFill="1" applyBorder="1" applyAlignment="1" applyProtection="1">
      <alignment horizontal="right" wrapText="1"/>
      <protection/>
    </xf>
    <xf numFmtId="3" fontId="5" fillId="33" borderId="12" xfId="0" applyNumberFormat="1" applyFont="1" applyFill="1" applyBorder="1" applyAlignment="1" applyProtection="1">
      <alignment horizontal="right" wrapText="1"/>
      <protection/>
    </xf>
    <xf numFmtId="3" fontId="5" fillId="0" borderId="0" xfId="0" applyNumberFormat="1" applyFont="1" applyAlignment="1" applyProtection="1">
      <alignment/>
      <protection/>
    </xf>
    <xf numFmtId="3" fontId="5" fillId="0" borderId="16" xfId="0" applyNumberFormat="1" applyFont="1" applyBorder="1" applyAlignment="1" applyProtection="1">
      <alignment horizontal="right" wrapText="1"/>
      <protection/>
    </xf>
    <xf numFmtId="0" fontId="5" fillId="0" borderId="14" xfId="0" applyFont="1" applyBorder="1" applyAlignment="1" applyProtection="1">
      <alignment wrapText="1"/>
      <protection/>
    </xf>
    <xf numFmtId="0" fontId="4" fillId="0" borderId="11" xfId="0" applyFont="1" applyBorder="1" applyAlignment="1" applyProtection="1">
      <alignment horizontal="center" vertical="center" wrapText="1"/>
      <protection/>
    </xf>
    <xf numFmtId="0" fontId="49" fillId="0" borderId="17" xfId="0" applyFont="1" applyBorder="1" applyAlignment="1">
      <alignment/>
    </xf>
    <xf numFmtId="9" fontId="49" fillId="0" borderId="17" xfId="57" applyFont="1" applyBorder="1" applyAlignment="1">
      <alignment horizontal="center"/>
    </xf>
    <xf numFmtId="0" fontId="0" fillId="0" borderId="17" xfId="0" applyBorder="1" applyAlignment="1">
      <alignment/>
    </xf>
    <xf numFmtId="0" fontId="0" fillId="0" borderId="18" xfId="0" applyBorder="1" applyAlignment="1">
      <alignment/>
    </xf>
    <xf numFmtId="0" fontId="49" fillId="0" borderId="19" xfId="0" applyFont="1" applyBorder="1" applyAlignment="1">
      <alignment/>
    </xf>
    <xf numFmtId="0" fontId="49" fillId="0" borderId="20" xfId="0" applyFont="1" applyBorder="1" applyAlignment="1">
      <alignment/>
    </xf>
    <xf numFmtId="0" fontId="49" fillId="0" borderId="0" xfId="0" applyFont="1" applyBorder="1" applyAlignment="1">
      <alignment horizontal="center"/>
    </xf>
    <xf numFmtId="0" fontId="49" fillId="0" borderId="0" xfId="0" applyFont="1" applyBorder="1" applyAlignment="1">
      <alignment/>
    </xf>
    <xf numFmtId="9" fontId="49" fillId="0" borderId="0" xfId="57" applyFont="1" applyBorder="1" applyAlignment="1">
      <alignment horizontal="center"/>
    </xf>
    <xf numFmtId="9" fontId="49" fillId="0" borderId="21" xfId="57" applyFont="1" applyBorder="1" applyAlignment="1">
      <alignment horizontal="center"/>
    </xf>
    <xf numFmtId="0" fontId="49" fillId="0" borderId="22" xfId="0" applyFont="1" applyBorder="1" applyAlignment="1">
      <alignment/>
    </xf>
    <xf numFmtId="9" fontId="49" fillId="0" borderId="23" xfId="57" applyFont="1" applyBorder="1" applyAlignment="1">
      <alignment horizontal="center"/>
    </xf>
    <xf numFmtId="0" fontId="0" fillId="0" borderId="0" xfId="0" applyBorder="1" applyAlignment="1">
      <alignment/>
    </xf>
    <xf numFmtId="0" fontId="50" fillId="0" borderId="24" xfId="0" applyFont="1" applyBorder="1" applyAlignment="1">
      <alignment horizontal="center"/>
    </xf>
    <xf numFmtId="0" fontId="50" fillId="0" borderId="25" xfId="0" applyFont="1" applyBorder="1" applyAlignment="1">
      <alignment horizontal="center"/>
    </xf>
    <xf numFmtId="0" fontId="49" fillId="0" borderId="19" xfId="0" applyFont="1" applyBorder="1" applyAlignment="1">
      <alignment horizontal="center"/>
    </xf>
    <xf numFmtId="0" fontId="50" fillId="0" borderId="26" xfId="0" applyFont="1" applyBorder="1" applyAlignment="1">
      <alignment horizontal="center"/>
    </xf>
    <xf numFmtId="0" fontId="51" fillId="0" borderId="20" xfId="0" applyFont="1" applyBorder="1" applyAlignment="1">
      <alignment/>
    </xf>
    <xf numFmtId="0" fontId="49" fillId="0" borderId="27" xfId="0" applyFont="1" applyBorder="1" applyAlignment="1">
      <alignment/>
    </xf>
    <xf numFmtId="0" fontId="49" fillId="0" borderId="28" xfId="0" applyFont="1" applyBorder="1" applyAlignment="1">
      <alignment/>
    </xf>
    <xf numFmtId="0" fontId="49" fillId="0" borderId="29" xfId="0" applyFont="1" applyBorder="1" applyAlignment="1">
      <alignment/>
    </xf>
    <xf numFmtId="0" fontId="0" fillId="0" borderId="28" xfId="0" applyBorder="1" applyAlignment="1">
      <alignment/>
    </xf>
    <xf numFmtId="0" fontId="0" fillId="0" borderId="0" xfId="0" applyAlignment="1">
      <alignment/>
    </xf>
    <xf numFmtId="0" fontId="49" fillId="0" borderId="25" xfId="0" applyFont="1" applyBorder="1" applyAlignment="1">
      <alignment horizontal="center"/>
    </xf>
    <xf numFmtId="164" fontId="5" fillId="0" borderId="12" xfId="0" applyNumberFormat="1" applyFont="1" applyBorder="1" applyAlignment="1" applyProtection="1">
      <alignment horizontal="right" wrapText="1"/>
      <protection/>
    </xf>
    <xf numFmtId="165" fontId="5" fillId="0" borderId="12" xfId="0" applyNumberFormat="1" applyFont="1" applyBorder="1" applyAlignment="1" applyProtection="1">
      <alignment horizontal="right" wrapText="1"/>
      <protection/>
    </xf>
    <xf numFmtId="0" fontId="5" fillId="0" borderId="0" xfId="0" applyFont="1" applyAlignment="1" applyProtection="1">
      <alignment horizontal="right" wrapText="1"/>
      <protection/>
    </xf>
    <xf numFmtId="0" fontId="49" fillId="0" borderId="0" xfId="0" applyFont="1" applyBorder="1" applyAlignment="1">
      <alignment horizontal="center"/>
    </xf>
    <xf numFmtId="0" fontId="50" fillId="0" borderId="0" xfId="0" applyFont="1" applyBorder="1" applyAlignment="1">
      <alignment horizontal="center"/>
    </xf>
    <xf numFmtId="0" fontId="51" fillId="0" borderId="0" xfId="0" applyFont="1" applyBorder="1" applyAlignment="1">
      <alignment/>
    </xf>
    <xf numFmtId="0" fontId="4" fillId="34" borderId="11" xfId="0" applyFont="1" applyFill="1" applyBorder="1" applyAlignment="1" applyProtection="1">
      <alignment horizontal="center" vertical="center" wrapText="1"/>
      <protection/>
    </xf>
    <xf numFmtId="3" fontId="5" fillId="34" borderId="13" xfId="0" applyNumberFormat="1" applyFont="1" applyFill="1" applyBorder="1" applyAlignment="1" applyProtection="1">
      <alignment horizontal="right" wrapText="1"/>
      <protection/>
    </xf>
    <xf numFmtId="3" fontId="5" fillId="34" borderId="12" xfId="0" applyNumberFormat="1" applyFont="1" applyFill="1" applyBorder="1" applyAlignment="1" applyProtection="1">
      <alignment horizontal="right" wrapText="1"/>
      <protection/>
    </xf>
    <xf numFmtId="0" fontId="49" fillId="0" borderId="0" xfId="57" applyNumberFormat="1" applyFont="1" applyBorder="1" applyAlignment="1">
      <alignment horizontal="center"/>
    </xf>
    <xf numFmtId="0" fontId="49" fillId="0" borderId="0" xfId="0" applyNumberFormat="1" applyFont="1" applyBorder="1" applyAlignment="1">
      <alignment horizontal="center"/>
    </xf>
    <xf numFmtId="0" fontId="0" fillId="0" borderId="0" xfId="0" applyNumberFormat="1" applyBorder="1" applyAlignment="1">
      <alignment/>
    </xf>
    <xf numFmtId="0" fontId="0" fillId="0" borderId="0" xfId="0" applyNumberFormat="1" applyAlignment="1">
      <alignment/>
    </xf>
    <xf numFmtId="0" fontId="49" fillId="0" borderId="30" xfId="0" applyFont="1" applyBorder="1" applyAlignment="1">
      <alignment/>
    </xf>
    <xf numFmtId="0" fontId="0" fillId="0" borderId="30" xfId="0" applyBorder="1" applyAlignment="1">
      <alignment/>
    </xf>
    <xf numFmtId="3" fontId="5" fillId="34" borderId="30" xfId="0" applyNumberFormat="1" applyFont="1" applyFill="1" applyBorder="1" applyAlignment="1" applyProtection="1">
      <alignment horizontal="right" wrapText="1"/>
      <protection/>
    </xf>
    <xf numFmtId="0" fontId="51" fillId="0" borderId="30" xfId="0" applyFont="1" applyBorder="1" applyAlignment="1">
      <alignment/>
    </xf>
    <xf numFmtId="1" fontId="49" fillId="0" borderId="0" xfId="0" applyNumberFormat="1" applyFont="1" applyBorder="1" applyAlignment="1">
      <alignment/>
    </xf>
    <xf numFmtId="1" fontId="49" fillId="0" borderId="17" xfId="0" applyNumberFormat="1" applyFont="1" applyBorder="1" applyAlignment="1">
      <alignment/>
    </xf>
    <xf numFmtId="0" fontId="0" fillId="0" borderId="0" xfId="0" applyBorder="1" applyAlignment="1">
      <alignment/>
    </xf>
    <xf numFmtId="1" fontId="49" fillId="0" borderId="0" xfId="0" applyNumberFormat="1" applyFont="1" applyAlignment="1">
      <alignment/>
    </xf>
    <xf numFmtId="1" fontId="49" fillId="0" borderId="22" xfId="0" applyNumberFormat="1" applyFont="1" applyBorder="1" applyAlignment="1">
      <alignment/>
    </xf>
    <xf numFmtId="9" fontId="49" fillId="0" borderId="0" xfId="57" applyNumberFormat="1" applyFont="1" applyBorder="1" applyAlignment="1">
      <alignment horizontal="center"/>
    </xf>
    <xf numFmtId="166" fontId="0" fillId="0" borderId="0" xfId="0" applyNumberFormat="1" applyBorder="1" applyAlignment="1">
      <alignment/>
    </xf>
    <xf numFmtId="0" fontId="0" fillId="0" borderId="0" xfId="0" applyFill="1" applyBorder="1" applyAlignment="1">
      <alignment/>
    </xf>
    <xf numFmtId="9" fontId="49" fillId="0" borderId="21" xfId="57" applyNumberFormat="1" applyFont="1" applyBorder="1" applyAlignment="1">
      <alignment horizontal="center"/>
    </xf>
    <xf numFmtId="9" fontId="49" fillId="0" borderId="23" xfId="57" applyNumberFormat="1" applyFont="1" applyBorder="1" applyAlignment="1">
      <alignment horizontal="center"/>
    </xf>
    <xf numFmtId="9" fontId="0" fillId="0" borderId="0" xfId="0" applyNumberFormat="1" applyBorder="1" applyAlignment="1">
      <alignment/>
    </xf>
    <xf numFmtId="0" fontId="0" fillId="0" borderId="0" xfId="0"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49" fillId="0" borderId="0" xfId="0" applyFont="1" applyBorder="1" applyAlignment="1">
      <alignment horizontal="center"/>
    </xf>
    <xf numFmtId="0" fontId="49" fillId="0" borderId="25" xfId="0" applyFont="1" applyBorder="1" applyAlignment="1">
      <alignment horizontal="center" vertical="center" wrapText="1"/>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9" fillId="0" borderId="19" xfId="0" applyFont="1" applyBorder="1" applyAlignment="1">
      <alignment horizontal="center" vertical="center" wrapText="1"/>
    </xf>
    <xf numFmtId="0" fontId="49" fillId="0" borderId="19" xfId="0" applyFont="1" applyBorder="1" applyAlignment="1">
      <alignment horizontal="center" vertical="center"/>
    </xf>
    <xf numFmtId="0" fontId="49" fillId="0" borderId="31" xfId="0" applyFont="1" applyBorder="1" applyAlignment="1">
      <alignment horizontal="center" vertical="center"/>
    </xf>
    <xf numFmtId="0" fontId="4" fillId="0" borderId="0" xfId="0" applyFont="1" applyAlignment="1" applyProtection="1">
      <alignment horizontal="center" wrapText="1"/>
      <protection/>
    </xf>
    <xf numFmtId="0" fontId="5" fillId="0" borderId="14" xfId="0" applyFont="1" applyBorder="1" applyAlignment="1" applyProtection="1">
      <alignment horizontal="center" wrapText="1"/>
      <protection/>
    </xf>
    <xf numFmtId="0" fontId="6" fillId="0" borderId="32" xfId="0" applyFont="1" applyBorder="1" applyAlignment="1" applyProtection="1">
      <alignment wrapText="1"/>
      <protection/>
    </xf>
    <xf numFmtId="0" fontId="5" fillId="0" borderId="0" xfId="0" applyFont="1" applyAlignment="1" applyProtection="1">
      <alignment wrapText="1"/>
      <protection/>
    </xf>
    <xf numFmtId="0" fontId="5" fillId="0" borderId="32" xfId="0" applyFont="1" applyBorder="1" applyAlignment="1" applyProtection="1">
      <alignment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35" xfId="0" applyFont="1" applyFill="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74"/>
          <c:w val="0.888"/>
          <c:h val="0.84325"/>
        </c:manualLayout>
      </c:layout>
      <c:barChart>
        <c:barDir val="col"/>
        <c:grouping val="stacked"/>
        <c:varyColors val="0"/>
        <c:ser>
          <c:idx val="6"/>
          <c:order val="0"/>
          <c:tx>
            <c:strRef>
              <c:f>'Data Table'!$B$15</c:f>
              <c:strCache>
                <c:ptCount val="1"/>
                <c:pt idx="0">
                  <c:v>Net Interest</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Table'!$C$60:$D$60</c:f>
              <c:numCache>
                <c:ptCount val="2"/>
                <c:pt idx="0">
                  <c:v>0.22927824733096086</c:v>
                </c:pt>
                <c:pt idx="1">
                  <c:v>0.1902530681337283</c:v>
                </c:pt>
              </c:numCache>
            </c:numRef>
          </c:val>
        </c:ser>
        <c:ser>
          <c:idx val="5"/>
          <c:order val="1"/>
          <c:tx>
            <c:strRef>
              <c:f>'Data Table'!$B$12</c:f>
              <c:strCache>
                <c:ptCount val="1"/>
                <c:pt idx="0">
                  <c:v>Other Mandatory</c:v>
                </c:pt>
              </c:strCache>
            </c:strRef>
          </c:tx>
          <c:spPr>
            <a:solidFill>
              <a:srgbClr val="3D8B2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Table'!$C$57:$D$57</c:f>
              <c:numCache>
                <c:ptCount val="2"/>
                <c:pt idx="0">
                  <c:v>0.26115991992882565</c:v>
                </c:pt>
                <c:pt idx="1">
                  <c:v>0.6312475666525602</c:v>
                </c:pt>
              </c:numCache>
            </c:numRef>
          </c:val>
        </c:ser>
        <c:ser>
          <c:idx val="4"/>
          <c:order val="2"/>
          <c:tx>
            <c:strRef>
              <c:f>'Data Table'!$B$11</c:f>
              <c:strCache>
                <c:ptCount val="1"/>
                <c:pt idx="0">
                  <c:v>Medicaid</c:v>
                </c:pt>
              </c:strCache>
            </c:strRef>
          </c:tx>
          <c:spPr>
            <a:solidFill>
              <a:srgbClr val="3B9D0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Table'!$C$56:$D$56</c:f>
              <c:numCache>
                <c:ptCount val="2"/>
                <c:pt idx="0">
                  <c:v>0.1438767793594306</c:v>
                </c:pt>
                <c:pt idx="1">
                  <c:v>0.21604993652137114</c:v>
                </c:pt>
              </c:numCache>
            </c:numRef>
          </c:val>
        </c:ser>
        <c:ser>
          <c:idx val="3"/>
          <c:order val="3"/>
          <c:tx>
            <c:strRef>
              <c:f>'Data Table'!$B$10</c:f>
              <c:strCache>
                <c:ptCount val="1"/>
                <c:pt idx="0">
                  <c:v>Medicare</c:v>
                </c:pt>
              </c:strCache>
            </c:strRef>
          </c:tx>
          <c:spPr>
            <a:solidFill>
              <a:srgbClr val="27C41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Table'!$C$55:$D$55</c:f>
              <c:numCache>
                <c:ptCount val="2"/>
                <c:pt idx="0">
                  <c:v>0.23805716192170817</c:v>
                </c:pt>
                <c:pt idx="1">
                  <c:v>0.40461447312738047</c:v>
                </c:pt>
              </c:numCache>
            </c:numRef>
          </c:val>
        </c:ser>
        <c:ser>
          <c:idx val="2"/>
          <c:order val="4"/>
          <c:tx>
            <c:strRef>
              <c:f>'Data Table'!$B$9</c:f>
              <c:strCache>
                <c:ptCount val="1"/>
                <c:pt idx="0">
                  <c:v>Social Security</c:v>
                </c:pt>
              </c:strCache>
            </c:strRef>
          </c:tx>
          <c:spPr>
            <a:solidFill>
              <a:srgbClr val="47F83E"/>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Table'!$C$54:$D$54</c:f>
              <c:numCache>
                <c:ptCount val="2"/>
                <c:pt idx="0">
                  <c:v>0.4775</c:v>
                </c:pt>
                <c:pt idx="1">
                  <c:v>0.654022005924672</c:v>
                </c:pt>
              </c:numCache>
            </c:numRef>
          </c:val>
        </c:ser>
        <c:ser>
          <c:idx val="1"/>
          <c:order val="5"/>
          <c:tx>
            <c:strRef>
              <c:f>'Data Table'!$B$6</c:f>
              <c:strCache>
                <c:ptCount val="1"/>
                <c:pt idx="0">
                  <c:v>Nondefense</c:v>
                </c:pt>
              </c:strCache>
            </c:strRef>
          </c:tx>
          <c:spPr>
            <a:solidFill>
              <a:srgbClr val="31859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Table'!$C$51:$D$51</c:f>
              <c:numCache>
                <c:ptCount val="2"/>
                <c:pt idx="0">
                  <c:v>0.38141236654804267</c:v>
                </c:pt>
                <c:pt idx="1">
                  <c:v>0.516137113838341</c:v>
                </c:pt>
              </c:numCache>
            </c:numRef>
          </c:val>
        </c:ser>
        <c:ser>
          <c:idx val="0"/>
          <c:order val="6"/>
          <c:tx>
            <c:strRef>
              <c:f>'Data Table'!$B$5</c:f>
              <c:strCache>
                <c:ptCount val="1"/>
                <c:pt idx="0">
                  <c:v>Defense</c:v>
                </c:pt>
              </c:strCache>
            </c:strRef>
          </c:tx>
          <c:spPr>
            <a:solidFill>
              <a:srgbClr val="21596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Table'!$C$50:$D$50</c:f>
              <c:numCache>
                <c:ptCount val="2"/>
                <c:pt idx="0">
                  <c:v>0.34038589857651247</c:v>
                </c:pt>
                <c:pt idx="1">
                  <c:v>0.6000516292848075</c:v>
                </c:pt>
              </c:numCache>
            </c:numRef>
          </c:val>
        </c:ser>
        <c:overlap val="100"/>
        <c:axId val="11624044"/>
        <c:axId val="37507533"/>
      </c:barChart>
      <c:catAx>
        <c:axId val="1162404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37507533"/>
        <c:crosses val="autoZero"/>
        <c:auto val="1"/>
        <c:lblOffset val="100"/>
        <c:tickLblSkip val="1"/>
        <c:noMultiLvlLbl val="0"/>
      </c:catAx>
      <c:valAx>
        <c:axId val="37507533"/>
        <c:scaling>
          <c:orientation val="minMax"/>
        </c:scaling>
        <c:axPos val="l"/>
        <c:title>
          <c:tx>
            <c:rich>
              <a:bodyPr vert="horz" rot="-5400000" anchor="ctr"/>
              <a:lstStyle/>
              <a:p>
                <a:pPr algn="ctr">
                  <a:defRPr/>
                </a:pPr>
                <a:r>
                  <a:rPr lang="en-US" cap="none" sz="1600" b="0" i="0" u="none" baseline="0">
                    <a:solidFill>
                      <a:srgbClr val="000000"/>
                    </a:solidFill>
                  </a:rPr>
                  <a:t>Trillions of real (2005) dollars</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quot;$&quot;#,##0.0" sourceLinked="0"/>
        <c:majorTickMark val="out"/>
        <c:minorTickMark val="none"/>
        <c:tickLblPos val="nextTo"/>
        <c:spPr>
          <a:ln w="3175">
            <a:solidFill>
              <a:srgbClr val="808080"/>
            </a:solidFill>
          </a:ln>
        </c:spPr>
        <c:crossAx val="11624044"/>
        <c:crossesAt val="1"/>
        <c:crossBetween val="between"/>
        <c:dispUnits/>
      </c:valAx>
      <c:spPr>
        <a:solidFill>
          <a:srgbClr val="FFFFFF"/>
        </a:solidFill>
        <a:ln w="3175">
          <a:noFill/>
        </a:ln>
      </c:spPr>
    </c:plotArea>
    <c:legend>
      <c:legendPos val="r"/>
      <c:layout>
        <c:manualLayout>
          <c:xMode val="edge"/>
          <c:yMode val="edge"/>
          <c:x val="0.121"/>
          <c:y val="0.10775"/>
          <c:w val="0.2225"/>
          <c:h val="0.230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425"/>
          <c:w val="0.54725"/>
          <c:h val="0.907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val>
            <c:numRef>
              <c:f>'Data Table'!$R$21:$R$27</c:f>
              <c:numCache/>
            </c:numRef>
          </c:val>
        </c:ser>
        <c:holeSize val="50"/>
      </c:doughnut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0"/>
  </sheetViews>
  <pageMargins left="0.7" right="0.7" top="0.75" bottom="0.75" header="0.3" footer="0.3"/>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0.8535</cdr:x>
      <cdr:y>0.905</cdr:y>
    </cdr:from>
    <cdr:to>
      <cdr:x>0.96</cdr:x>
      <cdr:y>0.978</cdr:y>
    </cdr:to>
    <cdr:sp>
      <cdr:nvSpPr>
        <cdr:cNvPr id="1" name="TextBox 3"/>
        <cdr:cNvSpPr txBox="1">
          <a:spLocks noChangeArrowheads="1"/>
        </cdr:cNvSpPr>
      </cdr:nvSpPr>
      <cdr:spPr>
        <a:xfrm>
          <a:off x="7477125" y="5781675"/>
          <a:ext cx="933450" cy="46672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Office of Management and Budget, </a:t>
          </a:r>
          <a:r>
            <a:rPr lang="en-US" cap="none" sz="1100" b="0" i="1" u="none" baseline="0">
              <a:solidFill>
                <a:srgbClr val="000000"/>
              </a:solidFill>
              <a:latin typeface="Arial"/>
              <a:ea typeface="Arial"/>
              <a:cs typeface="Arial"/>
            </a:rPr>
            <a:t>Historical Tables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0.521</cdr:x>
      <cdr:y>0.1035</cdr:y>
    </cdr:from>
    <cdr:to>
      <cdr:x>0.5225</cdr:x>
      <cdr:y>0.84525</cdr:y>
    </cdr:to>
    <cdr:sp>
      <cdr:nvSpPr>
        <cdr:cNvPr id="2" name="Straight Connector 5"/>
        <cdr:cNvSpPr>
          <a:spLocks/>
        </cdr:cNvSpPr>
      </cdr:nvSpPr>
      <cdr:spPr>
        <a:xfrm flipV="1">
          <a:off x="4562475" y="657225"/>
          <a:ext cx="9525" cy="4743450"/>
        </a:xfrm>
        <a:prstGeom prst="line">
          <a:avLst/>
        </a:prstGeom>
        <a:noFill/>
        <a:ln w="19050" cmpd="sng">
          <a:solidFill>
            <a:srgbClr val="00000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0.221</cdr:x>
      <cdr:y>0.35125</cdr:y>
    </cdr:from>
    <cdr:to>
      <cdr:x>0.327</cdr:x>
      <cdr:y>0.49675</cdr:y>
    </cdr:to>
    <cdr:sp>
      <cdr:nvSpPr>
        <cdr:cNvPr id="3" name="TextBox 6"/>
        <cdr:cNvSpPr txBox="1">
          <a:spLocks noChangeArrowheads="1"/>
        </cdr:cNvSpPr>
      </cdr:nvSpPr>
      <cdr:spPr>
        <a:xfrm>
          <a:off x="1933575" y="2238375"/>
          <a:ext cx="933450" cy="933450"/>
        </a:xfrm>
        <a:prstGeom prst="rect">
          <a:avLst/>
        </a:prstGeom>
        <a:noFill/>
        <a:ln w="9525" cmpd="sng">
          <a:noFill/>
        </a:ln>
      </cdr:spPr>
      <cdr:txBody>
        <a:bodyPr vertOverflow="clip" wrap="square"/>
        <a:p>
          <a:pPr algn="l">
            <a:defRPr/>
          </a:pPr>
          <a:r>
            <a:rPr lang="en-US" cap="none" sz="2000" b="0" i="0" u="none" baseline="0">
              <a:solidFill>
                <a:srgbClr val="000000"/>
              </a:solidFill>
            </a:rPr>
            <a:t>$2.07 Trillion</a:t>
          </a:r>
        </a:p>
      </cdr:txBody>
    </cdr:sp>
  </cdr:relSizeAnchor>
  <cdr:relSizeAnchor xmlns:cdr="http://schemas.openxmlformats.org/drawingml/2006/chartDrawing">
    <cdr:from>
      <cdr:x>0.63925</cdr:x>
      <cdr:y>0.10575</cdr:y>
    </cdr:from>
    <cdr:to>
      <cdr:x>0.74425</cdr:x>
      <cdr:y>0.2505</cdr:y>
    </cdr:to>
    <cdr:sp>
      <cdr:nvSpPr>
        <cdr:cNvPr id="4" name="TextBox 7"/>
        <cdr:cNvSpPr txBox="1">
          <a:spLocks noChangeArrowheads="1"/>
        </cdr:cNvSpPr>
      </cdr:nvSpPr>
      <cdr:spPr>
        <a:xfrm>
          <a:off x="5600700" y="666750"/>
          <a:ext cx="923925" cy="923925"/>
        </a:xfrm>
        <a:prstGeom prst="rect">
          <a:avLst/>
        </a:prstGeom>
        <a:noFill/>
        <a:ln w="9525" cmpd="sng">
          <a:noFill/>
        </a:ln>
      </cdr:spPr>
      <cdr:txBody>
        <a:bodyPr vertOverflow="clip" wrap="square"/>
        <a:p>
          <a:pPr algn="l">
            <a:defRPr/>
          </a:pPr>
          <a:r>
            <a:rPr lang="en-US" cap="none" sz="2000" b="0" i="0" u="none" baseline="0">
              <a:solidFill>
                <a:srgbClr val="000000"/>
              </a:solidFill>
            </a:rPr>
            <a:t>$3.21 Trillion</a:t>
          </a:r>
        </a:p>
      </cdr:txBody>
    </cdr:sp>
  </cdr:relSizeAnchor>
  <cdr:relSizeAnchor xmlns:cdr="http://schemas.openxmlformats.org/drawingml/2006/chartDrawing">
    <cdr:from>
      <cdr:x>0.337</cdr:x>
      <cdr:y>0.49</cdr:y>
    </cdr:from>
    <cdr:to>
      <cdr:x>0.44275</cdr:x>
      <cdr:y>0.63575</cdr:y>
    </cdr:to>
    <cdr:sp>
      <cdr:nvSpPr>
        <cdr:cNvPr id="5" name="TextBox 8"/>
        <cdr:cNvSpPr txBox="1">
          <a:spLocks noChangeArrowheads="1"/>
        </cdr:cNvSpPr>
      </cdr:nvSpPr>
      <cdr:spPr>
        <a:xfrm>
          <a:off x="2952750" y="31242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18%</a:t>
          </a:r>
        </a:p>
      </cdr:txBody>
    </cdr:sp>
  </cdr:relSizeAnchor>
  <cdr:relSizeAnchor xmlns:cdr="http://schemas.openxmlformats.org/drawingml/2006/chartDrawing">
    <cdr:from>
      <cdr:x>0.3385</cdr:x>
      <cdr:y>0.57875</cdr:y>
    </cdr:from>
    <cdr:to>
      <cdr:x>0.44375</cdr:x>
      <cdr:y>0.7245</cdr:y>
    </cdr:to>
    <cdr:sp>
      <cdr:nvSpPr>
        <cdr:cNvPr id="6" name="TextBox 9"/>
        <cdr:cNvSpPr txBox="1">
          <a:spLocks noChangeArrowheads="1"/>
        </cdr:cNvSpPr>
      </cdr:nvSpPr>
      <cdr:spPr>
        <a:xfrm>
          <a:off x="2962275" y="36957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23%</a:t>
          </a:r>
        </a:p>
      </cdr:txBody>
    </cdr:sp>
  </cdr:relSizeAnchor>
  <cdr:relSizeAnchor xmlns:cdr="http://schemas.openxmlformats.org/drawingml/2006/chartDrawing">
    <cdr:from>
      <cdr:x>0.3345</cdr:x>
      <cdr:y>0.6615</cdr:y>
    </cdr:from>
    <cdr:to>
      <cdr:x>0.4405</cdr:x>
      <cdr:y>0.7835</cdr:y>
    </cdr:to>
    <cdr:sp>
      <cdr:nvSpPr>
        <cdr:cNvPr id="7" name="TextBox 10"/>
        <cdr:cNvSpPr txBox="1">
          <a:spLocks noChangeArrowheads="1"/>
        </cdr:cNvSpPr>
      </cdr:nvSpPr>
      <cdr:spPr>
        <a:xfrm>
          <a:off x="2924175" y="4219575"/>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11%</a:t>
          </a:r>
        </a:p>
      </cdr:txBody>
    </cdr:sp>
  </cdr:relSizeAnchor>
  <cdr:relSizeAnchor xmlns:cdr="http://schemas.openxmlformats.org/drawingml/2006/chartDrawing">
    <cdr:from>
      <cdr:x>0.34275</cdr:x>
      <cdr:y>0.6985</cdr:y>
    </cdr:from>
    <cdr:to>
      <cdr:x>0.4485</cdr:x>
      <cdr:y>0.8205</cdr:y>
    </cdr:to>
    <cdr:sp>
      <cdr:nvSpPr>
        <cdr:cNvPr id="8" name="TextBox 11"/>
        <cdr:cNvSpPr txBox="1">
          <a:spLocks noChangeArrowheads="1"/>
        </cdr:cNvSpPr>
      </cdr:nvSpPr>
      <cdr:spPr>
        <a:xfrm>
          <a:off x="3000375" y="4457700"/>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7%</a:t>
          </a:r>
        </a:p>
      </cdr:txBody>
    </cdr:sp>
  </cdr:relSizeAnchor>
  <cdr:relSizeAnchor xmlns:cdr="http://schemas.openxmlformats.org/drawingml/2006/chartDrawing">
    <cdr:from>
      <cdr:x>0.33525</cdr:x>
      <cdr:y>0.74675</cdr:y>
    </cdr:from>
    <cdr:to>
      <cdr:x>0.4405</cdr:x>
      <cdr:y>0.86825</cdr:y>
    </cdr:to>
    <cdr:sp>
      <cdr:nvSpPr>
        <cdr:cNvPr id="9" name="TextBox 12"/>
        <cdr:cNvSpPr txBox="1">
          <a:spLocks noChangeArrowheads="1"/>
        </cdr:cNvSpPr>
      </cdr:nvSpPr>
      <cdr:spPr>
        <a:xfrm>
          <a:off x="2933700" y="4772025"/>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13%</a:t>
          </a:r>
        </a:p>
      </cdr:txBody>
    </cdr:sp>
  </cdr:relSizeAnchor>
  <cdr:relSizeAnchor xmlns:cdr="http://schemas.openxmlformats.org/drawingml/2006/chartDrawing">
    <cdr:from>
      <cdr:x>0.33525</cdr:x>
      <cdr:y>0.79475</cdr:y>
    </cdr:from>
    <cdr:to>
      <cdr:x>0.44125</cdr:x>
      <cdr:y>0.916</cdr:y>
    </cdr:to>
    <cdr:sp>
      <cdr:nvSpPr>
        <cdr:cNvPr id="10" name="TextBox 13"/>
        <cdr:cNvSpPr txBox="1">
          <a:spLocks noChangeArrowheads="1"/>
        </cdr:cNvSpPr>
      </cdr:nvSpPr>
      <cdr:spPr>
        <a:xfrm>
          <a:off x="2933700" y="5076825"/>
          <a:ext cx="933450" cy="771525"/>
        </a:xfrm>
        <a:prstGeom prst="rect">
          <a:avLst/>
        </a:prstGeom>
        <a:noFill/>
        <a:ln w="9525" cmpd="sng">
          <a:noFill/>
        </a:ln>
      </cdr:spPr>
      <cdr:txBody>
        <a:bodyPr vertOverflow="clip" wrap="square"/>
        <a:p>
          <a:pPr algn="l">
            <a:defRPr/>
          </a:pPr>
          <a:r>
            <a:rPr lang="en-US" cap="none" sz="1400" b="1" i="0" u="none" baseline="0">
              <a:solidFill>
                <a:srgbClr val="FFFFFF"/>
              </a:solidFill>
            </a:rPr>
            <a:t>12%</a:t>
          </a:r>
        </a:p>
      </cdr:txBody>
    </cdr:sp>
  </cdr:relSizeAnchor>
  <cdr:relSizeAnchor xmlns:cdr="http://schemas.openxmlformats.org/drawingml/2006/chartDrawing">
    <cdr:from>
      <cdr:x>0.40425</cdr:x>
      <cdr:y>0.74375</cdr:y>
    </cdr:from>
    <cdr:to>
      <cdr:x>0.5095</cdr:x>
      <cdr:y>0.865</cdr:y>
    </cdr:to>
    <cdr:sp>
      <cdr:nvSpPr>
        <cdr:cNvPr id="11" name="TextBox 15"/>
        <cdr:cNvSpPr txBox="1">
          <a:spLocks noChangeArrowheads="1"/>
        </cdr:cNvSpPr>
      </cdr:nvSpPr>
      <cdr:spPr>
        <a:xfrm>
          <a:off x="3533775" y="4752975"/>
          <a:ext cx="923925" cy="771525"/>
        </a:xfrm>
        <a:prstGeom prst="rect">
          <a:avLst/>
        </a:prstGeom>
        <a:noFill/>
        <a:ln w="9525" cmpd="sng">
          <a:noFill/>
        </a:ln>
      </cdr:spPr>
      <cdr:txBody>
        <a:bodyPr vertOverflow="clip" wrap="square"/>
        <a:p>
          <a:pPr algn="l">
            <a:defRPr/>
          </a:pPr>
          <a:r>
            <a:rPr lang="en-US" cap="none" sz="1200" b="1" i="0" u="none" baseline="0">
              <a:solidFill>
                <a:srgbClr val="FFFFFF"/>
              </a:solidFill>
            </a:rPr>
            <a:t>7%</a:t>
          </a:r>
        </a:p>
      </cdr:txBody>
    </cdr:sp>
  </cdr:relSizeAnchor>
  <cdr:relSizeAnchor xmlns:cdr="http://schemas.openxmlformats.org/drawingml/2006/chartDrawing">
    <cdr:from>
      <cdr:x>0.751</cdr:x>
      <cdr:y>0.19875</cdr:y>
    </cdr:from>
    <cdr:to>
      <cdr:x>0.856</cdr:x>
      <cdr:y>0.3445</cdr:y>
    </cdr:to>
    <cdr:sp>
      <cdr:nvSpPr>
        <cdr:cNvPr id="12" name="TextBox 16"/>
        <cdr:cNvSpPr txBox="1">
          <a:spLocks noChangeArrowheads="1"/>
        </cdr:cNvSpPr>
      </cdr:nvSpPr>
      <cdr:spPr>
        <a:xfrm>
          <a:off x="6572250" y="1266825"/>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19%</a:t>
          </a:r>
        </a:p>
      </cdr:txBody>
    </cdr:sp>
  </cdr:relSizeAnchor>
  <cdr:relSizeAnchor xmlns:cdr="http://schemas.openxmlformats.org/drawingml/2006/chartDrawing">
    <cdr:from>
      <cdr:x>0.751</cdr:x>
      <cdr:y>0.31775</cdr:y>
    </cdr:from>
    <cdr:to>
      <cdr:x>0.857</cdr:x>
      <cdr:y>0.43975</cdr:y>
    </cdr:to>
    <cdr:sp>
      <cdr:nvSpPr>
        <cdr:cNvPr id="13" name="TextBox 17"/>
        <cdr:cNvSpPr txBox="1">
          <a:spLocks noChangeArrowheads="1"/>
        </cdr:cNvSpPr>
      </cdr:nvSpPr>
      <cdr:spPr>
        <a:xfrm>
          <a:off x="6572250" y="2028825"/>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16%</a:t>
          </a:r>
        </a:p>
      </cdr:txBody>
    </cdr:sp>
  </cdr:relSizeAnchor>
  <cdr:relSizeAnchor xmlns:cdr="http://schemas.openxmlformats.org/drawingml/2006/chartDrawing">
    <cdr:from>
      <cdr:x>0.75425</cdr:x>
      <cdr:y>0.448</cdr:y>
    </cdr:from>
    <cdr:to>
      <cdr:x>0.86025</cdr:x>
      <cdr:y>0.57</cdr:y>
    </cdr:to>
    <cdr:sp>
      <cdr:nvSpPr>
        <cdr:cNvPr id="14" name="TextBox 18"/>
        <cdr:cNvSpPr txBox="1">
          <a:spLocks noChangeArrowheads="1"/>
        </cdr:cNvSpPr>
      </cdr:nvSpPr>
      <cdr:spPr>
        <a:xfrm>
          <a:off x="6600825" y="2857500"/>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20%</a:t>
          </a:r>
        </a:p>
      </cdr:txBody>
    </cdr:sp>
  </cdr:relSizeAnchor>
  <cdr:relSizeAnchor xmlns:cdr="http://schemas.openxmlformats.org/drawingml/2006/chartDrawing">
    <cdr:from>
      <cdr:x>0.75825</cdr:x>
      <cdr:y>0.62675</cdr:y>
    </cdr:from>
    <cdr:to>
      <cdr:x>0.86425</cdr:x>
      <cdr:y>0.74875</cdr:y>
    </cdr:to>
    <cdr:sp>
      <cdr:nvSpPr>
        <cdr:cNvPr id="15" name="TextBox 19"/>
        <cdr:cNvSpPr txBox="1">
          <a:spLocks noChangeArrowheads="1"/>
        </cdr:cNvSpPr>
      </cdr:nvSpPr>
      <cdr:spPr>
        <a:xfrm>
          <a:off x="6638925" y="4000500"/>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7%</a:t>
          </a:r>
        </a:p>
      </cdr:txBody>
    </cdr:sp>
  </cdr:relSizeAnchor>
  <cdr:relSizeAnchor xmlns:cdr="http://schemas.openxmlformats.org/drawingml/2006/chartDrawing">
    <cdr:from>
      <cdr:x>0.75425</cdr:x>
      <cdr:y>0.71125</cdr:y>
    </cdr:from>
    <cdr:to>
      <cdr:x>0.85925</cdr:x>
      <cdr:y>0.833</cdr:y>
    </cdr:to>
    <cdr:sp>
      <cdr:nvSpPr>
        <cdr:cNvPr id="16" name="TextBox 20"/>
        <cdr:cNvSpPr txBox="1">
          <a:spLocks noChangeArrowheads="1"/>
        </cdr:cNvSpPr>
      </cdr:nvSpPr>
      <cdr:spPr>
        <a:xfrm>
          <a:off x="6600825" y="4543425"/>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19%</a:t>
          </a:r>
        </a:p>
      </cdr:txBody>
    </cdr:sp>
  </cdr:relSizeAnchor>
  <cdr:relSizeAnchor xmlns:cdr="http://schemas.openxmlformats.org/drawingml/2006/chartDrawing">
    <cdr:from>
      <cdr:x>0.7535</cdr:x>
      <cdr:y>0.56625</cdr:y>
    </cdr:from>
    <cdr:to>
      <cdr:x>0.85925</cdr:x>
      <cdr:y>0.68825</cdr:y>
    </cdr:to>
    <cdr:sp>
      <cdr:nvSpPr>
        <cdr:cNvPr id="17" name="TextBox 21"/>
        <cdr:cNvSpPr txBox="1">
          <a:spLocks noChangeArrowheads="1"/>
        </cdr:cNvSpPr>
      </cdr:nvSpPr>
      <cdr:spPr>
        <a:xfrm>
          <a:off x="6600825" y="3609975"/>
          <a:ext cx="923925" cy="781050"/>
        </a:xfrm>
        <a:prstGeom prst="rect">
          <a:avLst/>
        </a:prstGeom>
        <a:noFill/>
        <a:ln w="9525" cmpd="sng">
          <a:noFill/>
        </a:ln>
      </cdr:spPr>
      <cdr:txBody>
        <a:bodyPr vertOverflow="clip" wrap="square"/>
        <a:p>
          <a:pPr algn="l">
            <a:defRPr/>
          </a:pPr>
          <a:r>
            <a:rPr lang="en-US" cap="none" sz="1200" b="1" i="0" u="none" baseline="0">
              <a:solidFill>
                <a:srgbClr val="FFFFFF"/>
              </a:solidFill>
            </a:rPr>
            <a:t>13%</a:t>
          </a:r>
        </a:p>
      </cdr:txBody>
    </cdr:sp>
  </cdr:relSizeAnchor>
  <cdr:relSizeAnchor xmlns:cdr="http://schemas.openxmlformats.org/drawingml/2006/chartDrawing">
    <cdr:from>
      <cdr:x>0.76075</cdr:x>
      <cdr:y>0.79775</cdr:y>
    </cdr:from>
    <cdr:to>
      <cdr:x>0.866</cdr:x>
      <cdr:y>0.9185</cdr:y>
    </cdr:to>
    <cdr:sp>
      <cdr:nvSpPr>
        <cdr:cNvPr id="18" name="TextBox 22"/>
        <cdr:cNvSpPr txBox="1">
          <a:spLocks noChangeArrowheads="1"/>
        </cdr:cNvSpPr>
      </cdr:nvSpPr>
      <cdr:spPr>
        <a:xfrm>
          <a:off x="6657975" y="5095875"/>
          <a:ext cx="923925" cy="771525"/>
        </a:xfrm>
        <a:prstGeom prst="rect">
          <a:avLst/>
        </a:prstGeom>
        <a:noFill/>
        <a:ln w="9525" cmpd="sng">
          <a:noFill/>
        </a:ln>
      </cdr:spPr>
      <cdr:txBody>
        <a:bodyPr vertOverflow="clip" wrap="square"/>
        <a:p>
          <a:pPr algn="l">
            <a:defRPr/>
          </a:pPr>
          <a:r>
            <a:rPr lang="en-US" cap="none" sz="1400" b="1" i="0" u="none" baseline="0">
              <a:solidFill>
                <a:srgbClr val="FFFFFF"/>
              </a:solidFill>
            </a:rPr>
            <a:t>6%</a:t>
          </a:r>
        </a:p>
      </cdr:txBody>
    </cdr:sp>
  </cdr:relSizeAnchor>
  <cdr:relSizeAnchor xmlns:cdr="http://schemas.openxmlformats.org/drawingml/2006/chartDrawing">
    <cdr:from>
      <cdr:x>0.42725</cdr:x>
      <cdr:y>0.00825</cdr:y>
    </cdr:from>
    <cdr:to>
      <cdr:x>0.5325</cdr:x>
      <cdr:y>0.1545</cdr:y>
    </cdr:to>
    <cdr:sp>
      <cdr:nvSpPr>
        <cdr:cNvPr id="19" name="TextBox 23"/>
        <cdr:cNvSpPr txBox="1">
          <a:spLocks noChangeArrowheads="1"/>
        </cdr:cNvSpPr>
      </cdr:nvSpPr>
      <cdr:spPr>
        <a:xfrm>
          <a:off x="3743325" y="47625"/>
          <a:ext cx="923925" cy="933450"/>
        </a:xfrm>
        <a:prstGeom prst="rect">
          <a:avLst/>
        </a:prstGeom>
        <a:noFill/>
        <a:ln w="9525" cmpd="sng">
          <a:noFill/>
        </a:ln>
      </cdr:spPr>
      <cdr:txBody>
        <a:bodyPr vertOverflow="clip" wrap="square"/>
        <a:p>
          <a:pPr algn="ctr">
            <a:defRPr/>
          </a:pPr>
          <a:r>
            <a:rPr lang="en-US" cap="none" sz="2400" b="0" i="0" u="none" baseline="0">
              <a:solidFill>
                <a:srgbClr val="000000"/>
              </a:solidFill>
            </a:rPr>
            <a:t>Spending Compared: 2001 and 2012</a:t>
          </a:r>
        </a:p>
      </cdr:txBody>
    </cdr:sp>
  </cdr:relSizeAnchor>
  <cdr:relSizeAnchor xmlns:cdr="http://schemas.openxmlformats.org/drawingml/2006/chartDrawing">
    <cdr:from>
      <cdr:x>0.09925</cdr:x>
      <cdr:y>0.843</cdr:y>
    </cdr:from>
    <cdr:to>
      <cdr:x>0.93275</cdr:x>
      <cdr:y>0.843</cdr:y>
    </cdr:to>
    <cdr:sp>
      <cdr:nvSpPr>
        <cdr:cNvPr id="20" name="Straight Connector 25"/>
        <cdr:cNvSpPr>
          <a:spLocks/>
        </cdr:cNvSpPr>
      </cdr:nvSpPr>
      <cdr:spPr>
        <a:xfrm>
          <a:off x="866775" y="5381625"/>
          <a:ext cx="73056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0.33775</cdr:x>
      <cdr:y>0.4235</cdr:y>
    </cdr:from>
    <cdr:to>
      <cdr:x>0.44275</cdr:x>
      <cdr:y>0.56925</cdr:y>
    </cdr:to>
    <cdr:sp>
      <cdr:nvSpPr>
        <cdr:cNvPr id="21" name="TextBox 26"/>
        <cdr:cNvSpPr txBox="1">
          <a:spLocks noChangeArrowheads="1"/>
        </cdr:cNvSpPr>
      </cdr:nvSpPr>
      <cdr:spPr>
        <a:xfrm>
          <a:off x="2952750" y="27051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20</xdr:row>
      <xdr:rowOff>200025</xdr:rowOff>
    </xdr:from>
    <xdr:to>
      <xdr:col>28</xdr:col>
      <xdr:colOff>295275</xdr:colOff>
      <xdr:row>35</xdr:row>
      <xdr:rowOff>19050</xdr:rowOff>
    </xdr:to>
    <xdr:graphicFrame>
      <xdr:nvGraphicFramePr>
        <xdr:cNvPr id="1" name="Chart 7"/>
        <xdr:cNvGraphicFramePr/>
      </xdr:nvGraphicFramePr>
      <xdr:xfrm>
        <a:off x="14135100" y="4562475"/>
        <a:ext cx="4591050"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62"/>
  <sheetViews>
    <sheetView zoomScale="85" zoomScaleNormal="85" zoomScalePageLayoutView="0" workbookViewId="0" topLeftCell="A22">
      <selection activeCell="G48" sqref="G48:K59"/>
    </sheetView>
  </sheetViews>
  <sheetFormatPr defaultColWidth="9.140625" defaultRowHeight="15"/>
  <cols>
    <col min="2" max="2" width="18.00390625" style="0" bestFit="1" customWidth="1"/>
    <col min="3" max="3" width="10.28125" style="0" customWidth="1"/>
    <col min="4" max="4" width="13.00390625" style="0" customWidth="1"/>
    <col min="5" max="5" width="1.57421875" style="0" customWidth="1"/>
    <col min="6" max="6" width="12.00390625" style="0" customWidth="1"/>
    <col min="7" max="7" width="12.7109375" style="0" customWidth="1"/>
    <col min="9" max="9" width="18.00390625" style="0" bestFit="1" customWidth="1"/>
    <col min="12" max="12" width="1.28515625" style="0" customWidth="1"/>
    <col min="13" max="13" width="15.8515625" style="0" customWidth="1"/>
  </cols>
  <sheetData>
    <row r="2" spans="2:14" ht="15.75">
      <c r="B2" s="79" t="s">
        <v>226</v>
      </c>
      <c r="C2" s="80"/>
      <c r="D2" s="80"/>
      <c r="E2" s="80"/>
      <c r="F2" s="80"/>
      <c r="G2" s="81"/>
      <c r="I2" s="82"/>
      <c r="J2" s="82"/>
      <c r="K2" s="82"/>
      <c r="L2" s="82"/>
      <c r="M2" s="82"/>
      <c r="N2" s="82"/>
    </row>
    <row r="3" spans="2:14" ht="45.75" customHeight="1">
      <c r="B3" s="29"/>
      <c r="C3" s="88" t="s">
        <v>237</v>
      </c>
      <c r="D3" s="88"/>
      <c r="E3" s="30"/>
      <c r="F3" s="89" t="s">
        <v>6</v>
      </c>
      <c r="G3" s="90"/>
      <c r="I3" s="38"/>
      <c r="J3" s="86"/>
      <c r="K3" s="86"/>
      <c r="L3" s="33"/>
      <c r="M3" s="87"/>
      <c r="N3" s="87"/>
    </row>
    <row r="4" spans="2:14" ht="15.75">
      <c r="B4" s="44"/>
      <c r="C4" s="39">
        <v>2001</v>
      </c>
      <c r="D4" s="40">
        <v>2012</v>
      </c>
      <c r="E4" s="41"/>
      <c r="F4" s="40">
        <v>2001</v>
      </c>
      <c r="G4" s="42">
        <v>2012</v>
      </c>
      <c r="I4" s="33"/>
      <c r="J4" s="54"/>
      <c r="K4" s="54"/>
      <c r="L4" s="53"/>
      <c r="M4" s="54"/>
      <c r="N4" s="54"/>
    </row>
    <row r="5" spans="2:14" ht="15.75">
      <c r="B5" s="45" t="s">
        <v>0</v>
      </c>
      <c r="C5" s="31">
        <v>306075</v>
      </c>
      <c r="D5" s="33">
        <v>708961</v>
      </c>
      <c r="E5" s="33"/>
      <c r="F5" s="34">
        <f>C5/C17</f>
        <v>0.16430504722344197</v>
      </c>
      <c r="G5" s="35">
        <f>D5/D17</f>
        <v>0.18678756974949856</v>
      </c>
      <c r="I5" s="33"/>
      <c r="J5" s="33"/>
      <c r="K5" s="33"/>
      <c r="L5" s="33"/>
      <c r="M5" s="34"/>
      <c r="N5" s="34"/>
    </row>
    <row r="6" spans="2:14" ht="15.75">
      <c r="B6" s="46" t="s">
        <v>1</v>
      </c>
      <c r="C6" s="36">
        <v>342966</v>
      </c>
      <c r="D6" s="26">
        <v>609816</v>
      </c>
      <c r="E6" s="26"/>
      <c r="F6" s="27">
        <f>C6/C17</f>
        <v>0.18410861660062078</v>
      </c>
      <c r="G6" s="37">
        <f>D6/D17</f>
        <v>0.16066617011987996</v>
      </c>
      <c r="I6" s="33"/>
      <c r="J6" s="33"/>
      <c r="K6" s="33"/>
      <c r="L6" s="33"/>
      <c r="M6" s="34"/>
      <c r="N6" s="34"/>
    </row>
    <row r="7" spans="2:14" ht="15.75">
      <c r="B7" s="45" t="s">
        <v>150</v>
      </c>
      <c r="C7" s="31">
        <v>649041</v>
      </c>
      <c r="D7" s="33">
        <f>SUM(D5:D6)</f>
        <v>1318777</v>
      </c>
      <c r="E7" s="33"/>
      <c r="F7" s="34">
        <f>C7/C17</f>
        <v>0.34841366382406275</v>
      </c>
      <c r="G7" s="35">
        <f>D7/D17</f>
        <v>0.3474537398693785</v>
      </c>
      <c r="I7" s="33"/>
      <c r="J7" s="33"/>
      <c r="K7" s="33"/>
      <c r="L7" s="33"/>
      <c r="M7" s="34"/>
      <c r="N7" s="34"/>
    </row>
    <row r="8" spans="2:14" ht="15.75">
      <c r="B8" s="47"/>
      <c r="C8" s="31"/>
      <c r="D8" s="33"/>
      <c r="E8" s="33"/>
      <c r="F8" s="34"/>
      <c r="G8" s="35"/>
      <c r="I8" s="38"/>
      <c r="J8" s="33"/>
      <c r="K8" s="33"/>
      <c r="L8" s="33"/>
      <c r="M8" s="34"/>
      <c r="N8" s="34"/>
    </row>
    <row r="9" spans="2:14" ht="15.75">
      <c r="B9" s="45" t="s">
        <v>2</v>
      </c>
      <c r="C9" s="31">
        <v>429368</v>
      </c>
      <c r="D9" s="33">
        <v>772727</v>
      </c>
      <c r="E9" s="33"/>
      <c r="F9" s="34">
        <f>C9/C17</f>
        <v>0.23049033575507583</v>
      </c>
      <c r="G9" s="35">
        <f>D9/D17</f>
        <v>0.2035877832628604</v>
      </c>
      <c r="I9" s="33"/>
      <c r="J9" s="33"/>
      <c r="K9" s="33"/>
      <c r="L9" s="33"/>
      <c r="M9" s="34"/>
      <c r="N9" s="34"/>
    </row>
    <row r="10" spans="2:14" ht="15.75">
      <c r="B10" s="45" t="s">
        <v>3</v>
      </c>
      <c r="C10" s="31">
        <v>214061</v>
      </c>
      <c r="D10" s="33">
        <v>478052</v>
      </c>
      <c r="E10" s="33"/>
      <c r="F10" s="34">
        <f>C10/C17</f>
        <v>0.11491073336174863</v>
      </c>
      <c r="G10" s="35">
        <f>D10/D17</f>
        <v>0.1259507522894592</v>
      </c>
      <c r="I10" s="33"/>
      <c r="J10" s="33"/>
      <c r="K10" s="33"/>
      <c r="L10" s="33"/>
      <c r="M10" s="34"/>
      <c r="N10" s="34"/>
    </row>
    <row r="11" spans="2:14" ht="15.75">
      <c r="B11" s="45" t="s">
        <v>4</v>
      </c>
      <c r="C11" s="31">
        <v>129374</v>
      </c>
      <c r="D11" s="33">
        <v>255263</v>
      </c>
      <c r="E11" s="33"/>
      <c r="F11" s="34">
        <f>C11/C17</f>
        <v>0.06944964854851125</v>
      </c>
      <c r="G11" s="35">
        <f>D11/D17</f>
        <v>0.06725328391401819</v>
      </c>
      <c r="I11" s="33"/>
      <c r="J11" s="33"/>
      <c r="K11" s="33"/>
      <c r="L11" s="33"/>
      <c r="M11" s="34"/>
      <c r="N11" s="34"/>
    </row>
    <row r="12" spans="2:14" ht="15.75">
      <c r="B12" s="46" t="s">
        <v>5</v>
      </c>
      <c r="C12" s="36">
        <v>234835</v>
      </c>
      <c r="D12" s="26">
        <v>745819</v>
      </c>
      <c r="E12" s="28"/>
      <c r="F12" s="27">
        <f>C12/C17</f>
        <v>0.12606248718358898</v>
      </c>
      <c r="G12" s="37">
        <f>D12/D17</f>
        <v>0.19649842302045</v>
      </c>
      <c r="I12" s="33"/>
      <c r="J12" s="33"/>
      <c r="K12" s="33"/>
      <c r="L12" s="38"/>
      <c r="M12" s="34"/>
      <c r="N12" s="34"/>
    </row>
    <row r="13" spans="2:14" ht="15.75">
      <c r="B13" s="45" t="s">
        <v>152</v>
      </c>
      <c r="C13" s="43">
        <v>1007638</v>
      </c>
      <c r="D13" s="33">
        <v>2251861</v>
      </c>
      <c r="E13" s="38"/>
      <c r="F13" s="34">
        <f>C13/C17</f>
        <v>0.5409132048489247</v>
      </c>
      <c r="G13" s="35">
        <f>D13/D17</f>
        <v>0.5932902424867879</v>
      </c>
      <c r="I13" s="33"/>
      <c r="J13" s="55"/>
      <c r="K13" s="33"/>
      <c r="L13" s="38"/>
      <c r="M13" s="34"/>
      <c r="N13" s="34"/>
    </row>
    <row r="14" spans="2:14" ht="15.75">
      <c r="B14" s="45"/>
      <c r="C14" s="31"/>
      <c r="D14" s="33"/>
      <c r="E14" s="38"/>
      <c r="F14" s="34"/>
      <c r="G14" s="35"/>
      <c r="I14" s="33"/>
      <c r="J14" s="33"/>
      <c r="K14" s="33"/>
      <c r="L14" s="38"/>
      <c r="M14" s="34"/>
      <c r="N14" s="34"/>
    </row>
    <row r="15" spans="2:14" ht="15.75">
      <c r="B15" s="45" t="s">
        <v>151</v>
      </c>
      <c r="C15" s="31">
        <v>206167</v>
      </c>
      <c r="D15" s="33">
        <v>224784</v>
      </c>
      <c r="E15" s="38"/>
      <c r="F15" s="34">
        <f>C15/C17</f>
        <v>0.11067313132701254</v>
      </c>
      <c r="G15" s="35">
        <f>D15/D17</f>
        <v>0.0592230843143294</v>
      </c>
      <c r="I15" s="33"/>
      <c r="J15" s="33"/>
      <c r="K15" s="33"/>
      <c r="L15" s="38"/>
      <c r="M15" s="53"/>
      <c r="N15" s="34"/>
    </row>
    <row r="16" spans="2:14" ht="15.75">
      <c r="B16" s="45"/>
      <c r="C16" s="31"/>
      <c r="D16" s="33"/>
      <c r="E16" s="38"/>
      <c r="F16" s="32"/>
      <c r="G16" s="35"/>
      <c r="I16" s="33"/>
      <c r="J16" s="33"/>
      <c r="K16" s="33"/>
      <c r="L16" s="38"/>
      <c r="M16" s="34"/>
      <c r="N16" s="34"/>
    </row>
    <row r="17" spans="2:14" ht="15.75">
      <c r="B17" s="46" t="s">
        <v>225</v>
      </c>
      <c r="C17" s="36">
        <f>SUM(C15,C13,C7)</f>
        <v>1862846</v>
      </c>
      <c r="D17" s="26">
        <v>3795547</v>
      </c>
      <c r="E17" s="28"/>
      <c r="F17" s="27">
        <f>SUM(F15,F13,F7)</f>
        <v>1</v>
      </c>
      <c r="G17" s="37">
        <f>SUM(G15,G13,G7)</f>
        <v>0.9999670666704958</v>
      </c>
      <c r="I17" s="38"/>
      <c r="J17" s="38"/>
      <c r="K17" s="38"/>
      <c r="L17" s="38"/>
      <c r="M17" s="38"/>
      <c r="N17" s="38"/>
    </row>
    <row r="18" spans="2:14" ht="15.75">
      <c r="B18" s="1"/>
      <c r="C18" s="1"/>
      <c r="D18" s="1"/>
      <c r="F18" s="2"/>
      <c r="I18" s="38"/>
      <c r="J18" s="38"/>
      <c r="K18" s="38"/>
      <c r="L18" s="38"/>
      <c r="M18" s="38"/>
      <c r="N18" s="38"/>
    </row>
    <row r="19" spans="2:18" ht="15.75">
      <c r="B19" s="1"/>
      <c r="C19" s="1"/>
      <c r="D19" s="1"/>
      <c r="F19" s="2"/>
      <c r="P19" s="38"/>
      <c r="Q19" s="38"/>
      <c r="R19" s="38"/>
    </row>
    <row r="20" spans="16:18" ht="15">
      <c r="P20" s="38"/>
      <c r="Q20" s="38"/>
      <c r="R20" s="38"/>
    </row>
    <row r="21" spans="6:18" ht="15.75">
      <c r="F21" s="48"/>
      <c r="P21" s="69"/>
      <c r="Q21" s="33"/>
      <c r="R21" s="33"/>
    </row>
    <row r="22" spans="6:18" ht="15.75">
      <c r="F22" s="48"/>
      <c r="P22" s="69"/>
      <c r="Q22" s="33"/>
      <c r="R22" s="33"/>
    </row>
    <row r="23" spans="6:18" ht="15.75">
      <c r="F23" s="48"/>
      <c r="P23" s="69"/>
      <c r="Q23" s="33"/>
      <c r="R23" s="33"/>
    </row>
    <row r="24" spans="6:18" ht="15.75">
      <c r="F24" s="48"/>
      <c r="P24" s="69"/>
      <c r="Q24" s="33"/>
      <c r="R24" s="33"/>
    </row>
    <row r="25" spans="6:18" ht="15.75">
      <c r="F25" s="48"/>
      <c r="P25" s="69"/>
      <c r="Q25" s="33"/>
      <c r="R25" s="33"/>
    </row>
    <row r="26" spans="6:18" ht="15.75">
      <c r="F26" s="48"/>
      <c r="P26" s="69"/>
      <c r="Q26" s="33"/>
      <c r="R26" s="33"/>
    </row>
    <row r="27" spans="6:18" ht="15.75">
      <c r="F27" s="48"/>
      <c r="P27" s="69"/>
      <c r="Q27" s="33"/>
      <c r="R27" s="33"/>
    </row>
    <row r="31" spans="2:14" ht="15.75">
      <c r="B31" s="79" t="s">
        <v>226</v>
      </c>
      <c r="C31" s="80"/>
      <c r="D31" s="80"/>
      <c r="E31" s="80"/>
      <c r="F31" s="80"/>
      <c r="G31" s="81"/>
      <c r="H31" s="38"/>
      <c r="I31" s="82"/>
      <c r="J31" s="82"/>
      <c r="K31" s="82"/>
      <c r="L31" s="82"/>
      <c r="M31" s="82"/>
      <c r="N31" s="82"/>
    </row>
    <row r="32" spans="2:14" ht="15.75" customHeight="1">
      <c r="B32" s="29"/>
      <c r="C32" s="83" t="s">
        <v>236</v>
      </c>
      <c r="D32" s="83"/>
      <c r="E32" s="30"/>
      <c r="F32" s="84" t="s">
        <v>6</v>
      </c>
      <c r="G32" s="85"/>
      <c r="H32" s="38"/>
      <c r="I32" s="38"/>
      <c r="J32" s="86"/>
      <c r="K32" s="86"/>
      <c r="L32" s="33"/>
      <c r="M32" s="87"/>
      <c r="N32" s="87"/>
    </row>
    <row r="33" spans="2:14" ht="15.75">
      <c r="B33" s="44"/>
      <c r="C33" s="39">
        <v>2001</v>
      </c>
      <c r="D33" s="40">
        <v>2012</v>
      </c>
      <c r="E33" s="49"/>
      <c r="F33" s="40">
        <v>2001</v>
      </c>
      <c r="G33" s="42">
        <v>2012</v>
      </c>
      <c r="H33" s="38"/>
      <c r="I33" s="33"/>
      <c r="J33" s="54"/>
      <c r="K33" s="54"/>
      <c r="L33" s="32"/>
      <c r="M33" s="54"/>
      <c r="N33" s="54"/>
    </row>
    <row r="34" spans="2:14" ht="15.75">
      <c r="B34" s="45" t="s">
        <v>0</v>
      </c>
      <c r="C34" s="70">
        <f>C5/S43</f>
        <v>340385.89857651247</v>
      </c>
      <c r="D34" s="67">
        <f>D5/S44</f>
        <v>600051.6292848075</v>
      </c>
      <c r="E34" s="33"/>
      <c r="F34" s="34">
        <f>C34/C46</f>
        <v>0.164305047223442</v>
      </c>
      <c r="G34" s="35">
        <f>D34/D46</f>
        <v>0.1867875697494986</v>
      </c>
      <c r="H34" s="38"/>
      <c r="I34" s="63" t="s">
        <v>0</v>
      </c>
      <c r="J34" s="63">
        <v>306075</v>
      </c>
      <c r="K34" s="33"/>
      <c r="L34" s="33"/>
      <c r="M34" s="34"/>
      <c r="N34" s="34"/>
    </row>
    <row r="35" spans="2:14" ht="15.75" customHeight="1">
      <c r="B35" s="46" t="s">
        <v>1</v>
      </c>
      <c r="C35" s="71">
        <f>C6/S43</f>
        <v>381412.3665480427</v>
      </c>
      <c r="D35" s="68">
        <f>D6/S44</f>
        <v>516137.1138383411</v>
      </c>
      <c r="E35" s="26"/>
      <c r="F35" s="27">
        <f>C35/C46</f>
        <v>0.18410861660062075</v>
      </c>
      <c r="G35" s="37">
        <f>D35/D46</f>
        <v>0.16066617011987996</v>
      </c>
      <c r="H35" s="38"/>
      <c r="I35" s="63" t="s">
        <v>1</v>
      </c>
      <c r="J35" s="64">
        <v>342966</v>
      </c>
      <c r="K35" s="33"/>
      <c r="L35" s="33"/>
      <c r="M35" s="34"/>
      <c r="N35" s="34"/>
    </row>
    <row r="36" spans="2:14" ht="15.75">
      <c r="B36" s="45" t="s">
        <v>150</v>
      </c>
      <c r="C36" s="70">
        <f>C7/S43</f>
        <v>721798.2651245552</v>
      </c>
      <c r="D36" s="67">
        <f>D7/S44</f>
        <v>1116188.7431231486</v>
      </c>
      <c r="E36" s="33"/>
      <c r="F36" s="34">
        <f>C36/C46</f>
        <v>0.3484136638240628</v>
      </c>
      <c r="G36" s="35">
        <f>D36/D46</f>
        <v>0.34745373986937855</v>
      </c>
      <c r="H36" s="38"/>
      <c r="I36" s="63" t="s">
        <v>150</v>
      </c>
      <c r="J36" s="63">
        <f>SUM(J34:J35)</f>
        <v>649041</v>
      </c>
      <c r="K36" s="33"/>
      <c r="L36" s="33"/>
      <c r="M36" s="34"/>
      <c r="N36" s="34"/>
    </row>
    <row r="37" spans="2:14" ht="15.75">
      <c r="B37" s="47"/>
      <c r="C37" s="70"/>
      <c r="D37" s="67"/>
      <c r="E37" s="33"/>
      <c r="F37" s="34"/>
      <c r="G37" s="35"/>
      <c r="H37" s="38"/>
      <c r="I37" s="64"/>
      <c r="J37" s="63"/>
      <c r="K37" s="33"/>
      <c r="L37" s="33"/>
      <c r="M37" s="34"/>
      <c r="N37" s="34"/>
    </row>
    <row r="38" spans="2:14" ht="15.75">
      <c r="B38" s="45" t="s">
        <v>2</v>
      </c>
      <c r="C38" s="70">
        <f>C9/S43</f>
        <v>477500</v>
      </c>
      <c r="D38" s="67">
        <f>D9/S44</f>
        <v>654022.005924672</v>
      </c>
      <c r="E38" s="33"/>
      <c r="F38" s="34">
        <f>C38/C46</f>
        <v>0.23049033575507583</v>
      </c>
      <c r="G38" s="75">
        <f>D38/D46</f>
        <v>0.2035877832628604</v>
      </c>
      <c r="H38" s="38"/>
      <c r="I38" s="63" t="s">
        <v>2</v>
      </c>
      <c r="J38" s="63">
        <v>429368</v>
      </c>
      <c r="K38" s="33"/>
      <c r="L38" s="33"/>
      <c r="M38" s="34"/>
      <c r="N38" s="34"/>
    </row>
    <row r="39" spans="2:14" ht="15.75">
      <c r="B39" s="45" t="s">
        <v>3</v>
      </c>
      <c r="C39" s="70">
        <f>C10/S43</f>
        <v>238057.16192170818</v>
      </c>
      <c r="D39" s="67">
        <f>D10/S44</f>
        <v>404614.4731273805</v>
      </c>
      <c r="E39" s="33"/>
      <c r="F39" s="34">
        <f>C39/C46</f>
        <v>0.11491073336174863</v>
      </c>
      <c r="G39" s="75">
        <f>D39/D46</f>
        <v>0.1259507522894592</v>
      </c>
      <c r="H39" s="38"/>
      <c r="I39" s="63" t="s">
        <v>3</v>
      </c>
      <c r="J39" s="63">
        <v>214061</v>
      </c>
      <c r="K39" s="33"/>
      <c r="L39" s="33"/>
      <c r="M39" s="59"/>
      <c r="N39" s="34"/>
    </row>
    <row r="40" spans="2:14" ht="15.75">
      <c r="B40" s="45" t="s">
        <v>4</v>
      </c>
      <c r="C40" s="70">
        <f>C11/S43</f>
        <v>143876.7793594306</v>
      </c>
      <c r="D40" s="67">
        <f>D11/S44</f>
        <v>216049.93652137113</v>
      </c>
      <c r="E40" s="33"/>
      <c r="F40" s="34">
        <f>C40/C46</f>
        <v>0.06944964854851125</v>
      </c>
      <c r="G40" s="75">
        <f>D40/D46</f>
        <v>0.06725328391401819</v>
      </c>
      <c r="H40" s="38"/>
      <c r="I40" s="63" t="s">
        <v>4</v>
      </c>
      <c r="J40" s="65">
        <v>129374</v>
      </c>
      <c r="K40" s="33"/>
      <c r="L40" s="33"/>
      <c r="M40" s="59">
        <v>1007638</v>
      </c>
      <c r="N40" s="34"/>
    </row>
    <row r="41" spans="2:14" ht="15.75">
      <c r="B41" s="46" t="s">
        <v>5</v>
      </c>
      <c r="C41" s="71">
        <f>C12/S43</f>
        <v>261159.91992882563</v>
      </c>
      <c r="D41" s="68">
        <f>D12/S44</f>
        <v>631247.5666525603</v>
      </c>
      <c r="E41" s="28"/>
      <c r="F41" s="27">
        <f>C41/C46</f>
        <v>0.12606248718358898</v>
      </c>
      <c r="G41" s="76">
        <v>0.19</v>
      </c>
      <c r="H41" s="38"/>
      <c r="I41" s="63" t="s">
        <v>5</v>
      </c>
      <c r="J41" s="63">
        <v>234835</v>
      </c>
      <c r="K41" s="33"/>
      <c r="L41" s="38"/>
      <c r="M41" s="59">
        <f>SUM(J38:J40)</f>
        <v>772803</v>
      </c>
      <c r="N41" s="34"/>
    </row>
    <row r="42" spans="2:18" ht="15.75">
      <c r="B42" s="45" t="s">
        <v>152</v>
      </c>
      <c r="C42" s="70">
        <f>C13/S43</f>
        <v>1120593.8612099644</v>
      </c>
      <c r="D42" s="67">
        <f>D13/S44</f>
        <v>1905933.9822259839</v>
      </c>
      <c r="E42" s="38"/>
      <c r="F42" s="34">
        <f>C42/C46</f>
        <v>0.5409132048489247</v>
      </c>
      <c r="G42" s="35">
        <f>D42/D46</f>
        <v>0.5932902424867879</v>
      </c>
      <c r="H42" s="38"/>
      <c r="I42" s="63" t="s">
        <v>152</v>
      </c>
      <c r="J42" s="66">
        <f>SUM(J38:J41)</f>
        <v>1007638</v>
      </c>
      <c r="K42" s="33"/>
      <c r="L42" s="38"/>
      <c r="M42" s="59">
        <f>M40-M41</f>
        <v>234835</v>
      </c>
      <c r="N42" s="34"/>
      <c r="R42" t="s">
        <v>234</v>
      </c>
    </row>
    <row r="43" spans="2:19" ht="15.75">
      <c r="B43" s="45"/>
      <c r="C43" s="70"/>
      <c r="D43" s="67"/>
      <c r="E43" s="38"/>
      <c r="F43" s="34"/>
      <c r="G43" s="35"/>
      <c r="H43" s="38"/>
      <c r="I43" s="63"/>
      <c r="J43" s="63"/>
      <c r="K43" s="33"/>
      <c r="L43" s="38"/>
      <c r="M43" s="59"/>
      <c r="N43" s="34"/>
      <c r="R43" s="52">
        <v>2001</v>
      </c>
      <c r="S43" s="51">
        <v>0.8992</v>
      </c>
    </row>
    <row r="44" spans="2:19" ht="15.75">
      <c r="B44" s="45" t="s">
        <v>151</v>
      </c>
      <c r="C44" s="70">
        <f>C15/S43</f>
        <v>229278.24733096085</v>
      </c>
      <c r="D44" s="67">
        <f>D15/S44</f>
        <v>190253.06813372832</v>
      </c>
      <c r="E44" s="38"/>
      <c r="F44" s="72">
        <f>C44/C46</f>
        <v>0.11067313132701254</v>
      </c>
      <c r="G44" s="35">
        <f>D44/D46</f>
        <v>0.059223084314329405</v>
      </c>
      <c r="H44" s="38"/>
      <c r="I44" s="63" t="s">
        <v>151</v>
      </c>
      <c r="J44" s="63">
        <v>206167</v>
      </c>
      <c r="K44" s="33"/>
      <c r="L44" s="38"/>
      <c r="M44" s="60"/>
      <c r="N44" s="34"/>
      <c r="R44" s="3">
        <v>2012</v>
      </c>
      <c r="S44" s="51">
        <v>1.1815</v>
      </c>
    </row>
    <row r="45" spans="2:14" ht="15.75">
      <c r="B45" s="45"/>
      <c r="C45" s="70"/>
      <c r="D45" s="67"/>
      <c r="E45" s="38"/>
      <c r="F45" s="32"/>
      <c r="G45" s="35"/>
      <c r="H45" s="38"/>
      <c r="I45" s="63"/>
      <c r="J45" s="63"/>
      <c r="K45" s="33"/>
      <c r="L45" s="38"/>
      <c r="M45" s="59"/>
      <c r="N45" s="34"/>
    </row>
    <row r="46" spans="2:14" ht="15.75">
      <c r="B46" s="46" t="s">
        <v>225</v>
      </c>
      <c r="C46" s="71">
        <f>C17/S43</f>
        <v>2071670.3736654804</v>
      </c>
      <c r="D46" s="68">
        <f>D17/S44</f>
        <v>3212481.59119763</v>
      </c>
      <c r="E46" s="28"/>
      <c r="F46" s="27">
        <f>SUM(F44,F42,F36)</f>
        <v>1</v>
      </c>
      <c r="G46" s="37">
        <f>SUM(G44,G42,G36)</f>
        <v>0.9999670666704958</v>
      </c>
      <c r="H46" s="38"/>
      <c r="I46" s="63" t="s">
        <v>225</v>
      </c>
      <c r="J46" s="64">
        <f>SUM(J44,J42,J36)</f>
        <v>1862846</v>
      </c>
      <c r="K46" s="38"/>
      <c r="L46" s="38"/>
      <c r="M46" s="61"/>
      <c r="N46" s="38"/>
    </row>
    <row r="47" spans="2:14" ht="15">
      <c r="B47" s="38"/>
      <c r="C47" s="38"/>
      <c r="D47" s="38"/>
      <c r="E47" s="38"/>
      <c r="F47" s="38"/>
      <c r="G47" s="38"/>
      <c r="H47" s="38"/>
      <c r="I47" s="38"/>
      <c r="J47" s="38"/>
      <c r="K47" s="38"/>
      <c r="L47" s="38"/>
      <c r="M47" s="61"/>
      <c r="N47" s="38"/>
    </row>
    <row r="48" spans="2:14" ht="15">
      <c r="B48" s="38"/>
      <c r="C48" s="78" t="s">
        <v>235</v>
      </c>
      <c r="D48" s="78"/>
      <c r="E48" s="38"/>
      <c r="F48" s="38"/>
      <c r="G48" s="38"/>
      <c r="H48" s="38"/>
      <c r="I48" s="38"/>
      <c r="J48" s="38"/>
      <c r="K48" s="38"/>
      <c r="L48" s="38"/>
      <c r="M48" s="61"/>
      <c r="N48" s="38"/>
    </row>
    <row r="49" spans="2:14" ht="15.75" customHeight="1">
      <c r="B49" s="38"/>
      <c r="C49" s="38">
        <v>2001</v>
      </c>
      <c r="D49" s="38">
        <v>2012</v>
      </c>
      <c r="E49" s="38"/>
      <c r="F49" s="38"/>
      <c r="G49" s="38"/>
      <c r="H49" s="38"/>
      <c r="I49" s="73"/>
      <c r="J49" s="38"/>
      <c r="K49" s="38"/>
      <c r="L49" s="38"/>
      <c r="M49" s="61"/>
      <c r="N49" s="38"/>
    </row>
    <row r="50" spans="2:14" ht="15.75">
      <c r="B50" s="45" t="s">
        <v>0</v>
      </c>
      <c r="C50" s="38">
        <f>C34/1000000</f>
        <v>0.34038589857651247</v>
      </c>
      <c r="D50" s="38">
        <f>D34/1000000</f>
        <v>0.6000516292848075</v>
      </c>
      <c r="E50" s="38"/>
      <c r="F50" s="38"/>
      <c r="G50" s="38"/>
      <c r="H50" s="38"/>
      <c r="I50" s="38"/>
      <c r="J50" s="38"/>
      <c r="K50" s="74"/>
      <c r="L50" s="38"/>
      <c r="M50" s="61"/>
      <c r="N50" s="38"/>
    </row>
    <row r="51" spans="2:14" ht="15.75" customHeight="1">
      <c r="B51" s="46" t="s">
        <v>1</v>
      </c>
      <c r="C51" s="38">
        <f aca="true" t="shared" si="0" ref="C51:C62">C35/1000000</f>
        <v>0.38141236654804267</v>
      </c>
      <c r="D51" s="38">
        <f aca="true" t="shared" si="1" ref="D51:D62">D35/1000000</f>
        <v>0.516137113838341</v>
      </c>
      <c r="E51" s="38"/>
      <c r="F51" s="38"/>
      <c r="G51" s="38"/>
      <c r="H51" s="38"/>
      <c r="I51" s="38"/>
      <c r="J51" s="74"/>
      <c r="K51" s="74"/>
      <c r="L51" s="38"/>
      <c r="M51" s="61"/>
      <c r="N51" s="38"/>
    </row>
    <row r="52" spans="2:14" ht="15.75">
      <c r="B52" s="45" t="s">
        <v>150</v>
      </c>
      <c r="C52" s="38">
        <f>C36/1000000</f>
        <v>0.7217982651245552</v>
      </c>
      <c r="D52" s="38">
        <f>D36/1000000</f>
        <v>1.1161887431231485</v>
      </c>
      <c r="E52" s="38"/>
      <c r="F52" s="38"/>
      <c r="G52" s="38"/>
      <c r="H52" s="38"/>
      <c r="I52" s="38"/>
      <c r="J52" s="38"/>
      <c r="K52" s="38"/>
      <c r="L52" s="38"/>
      <c r="M52" s="61"/>
      <c r="N52" s="38"/>
    </row>
    <row r="53" spans="2:14" ht="15">
      <c r="B53" s="47"/>
      <c r="C53" s="38"/>
      <c r="D53" s="38"/>
      <c r="E53" s="38"/>
      <c r="F53" s="38"/>
      <c r="G53" s="38"/>
      <c r="H53" s="38"/>
      <c r="I53" s="77"/>
      <c r="J53" s="38"/>
      <c r="K53" s="38"/>
      <c r="L53" s="38"/>
      <c r="M53" s="61"/>
      <c r="N53" s="38"/>
    </row>
    <row r="54" spans="2:14" ht="15.75">
      <c r="B54" s="45" t="s">
        <v>2</v>
      </c>
      <c r="C54" s="38">
        <f t="shared" si="0"/>
        <v>0.4775</v>
      </c>
      <c r="D54" s="38">
        <f t="shared" si="1"/>
        <v>0.654022005924672</v>
      </c>
      <c r="E54" s="38"/>
      <c r="F54" s="38"/>
      <c r="G54" s="38"/>
      <c r="H54" s="38"/>
      <c r="I54" s="38"/>
      <c r="J54" s="38"/>
      <c r="K54" s="38"/>
      <c r="L54" s="38"/>
      <c r="M54" s="61"/>
      <c r="N54" s="38"/>
    </row>
    <row r="55" spans="2:13" ht="15.75">
      <c r="B55" s="45" t="s">
        <v>3</v>
      </c>
      <c r="C55" s="38">
        <f t="shared" si="0"/>
        <v>0.23805716192170817</v>
      </c>
      <c r="D55" s="38">
        <f t="shared" si="1"/>
        <v>0.40461447312738047</v>
      </c>
      <c r="M55" s="62"/>
    </row>
    <row r="56" spans="2:13" ht="15.75">
      <c r="B56" s="45" t="s">
        <v>4</v>
      </c>
      <c r="C56" s="38">
        <f t="shared" si="0"/>
        <v>0.1438767793594306</v>
      </c>
      <c r="D56" s="38">
        <f t="shared" si="1"/>
        <v>0.21604993652137114</v>
      </c>
      <c r="M56" s="62"/>
    </row>
    <row r="57" spans="2:13" ht="15.75">
      <c r="B57" s="46" t="s">
        <v>5</v>
      </c>
      <c r="C57" s="38">
        <f t="shared" si="0"/>
        <v>0.26115991992882565</v>
      </c>
      <c r="D57" s="38">
        <f t="shared" si="1"/>
        <v>0.6312475666525602</v>
      </c>
      <c r="M57" s="62"/>
    </row>
    <row r="58" spans="2:13" ht="15.75">
      <c r="B58" s="45" t="s">
        <v>152</v>
      </c>
      <c r="C58" s="38">
        <f t="shared" si="0"/>
        <v>1.1205938612099644</v>
      </c>
      <c r="D58" s="38">
        <f t="shared" si="1"/>
        <v>1.9059339822259838</v>
      </c>
      <c r="M58" s="62"/>
    </row>
    <row r="59" spans="2:4" ht="15.75">
      <c r="B59" s="45"/>
      <c r="C59" s="38"/>
      <c r="D59" s="38"/>
    </row>
    <row r="60" spans="2:4" ht="15.75">
      <c r="B60" s="45" t="s">
        <v>151</v>
      </c>
      <c r="C60" s="38">
        <f t="shared" si="0"/>
        <v>0.22927824733096086</v>
      </c>
      <c r="D60" s="38">
        <f t="shared" si="1"/>
        <v>0.1902530681337283</v>
      </c>
    </row>
    <row r="61" spans="2:4" ht="15.75">
      <c r="B61" s="45"/>
      <c r="C61" s="38"/>
      <c r="D61" s="38"/>
    </row>
    <row r="62" spans="2:4" ht="15.75">
      <c r="B62" s="46" t="s">
        <v>225</v>
      </c>
      <c r="C62" s="38">
        <f t="shared" si="0"/>
        <v>2.0716703736654805</v>
      </c>
      <c r="D62" s="38">
        <f t="shared" si="1"/>
        <v>3.21248159119763</v>
      </c>
    </row>
  </sheetData>
  <sheetProtection/>
  <mergeCells count="13">
    <mergeCell ref="C3:D3"/>
    <mergeCell ref="F3:G3"/>
    <mergeCell ref="B2:G2"/>
    <mergeCell ref="I2:N2"/>
    <mergeCell ref="J3:K3"/>
    <mergeCell ref="M3:N3"/>
    <mergeCell ref="C48:D48"/>
    <mergeCell ref="B31:G31"/>
    <mergeCell ref="I31:N31"/>
    <mergeCell ref="C32:D32"/>
    <mergeCell ref="F32:G32"/>
    <mergeCell ref="J32:K32"/>
    <mergeCell ref="M32:N3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F42"/>
  <sheetViews>
    <sheetView defaultGridColor="0" zoomScale="87" zoomScaleNormal="87" zoomScalePageLayoutView="0" colorId="22" workbookViewId="0" topLeftCell="A1">
      <pane xSplit="1" ySplit="3" topLeftCell="AL22" activePane="bottomRight" state="frozen"/>
      <selection pane="topLeft" activeCell="A1" sqref="A1"/>
      <selection pane="topRight" activeCell="B1" sqref="B1"/>
      <selection pane="bottomLeft" activeCell="A8" sqref="A8"/>
      <selection pane="bottomRight" activeCell="AP35" sqref="AP35"/>
    </sheetView>
  </sheetViews>
  <sheetFormatPr defaultColWidth="9.140625" defaultRowHeight="15"/>
  <cols>
    <col min="1" max="1" width="55.8515625" style="3" customWidth="1"/>
    <col min="2" max="58" width="10.7109375" style="0" customWidth="1"/>
  </cols>
  <sheetData>
    <row r="1" spans="1:11" s="3" customFormat="1" ht="13.5" customHeight="1">
      <c r="A1" s="91" t="s">
        <v>149</v>
      </c>
      <c r="B1" s="91"/>
      <c r="C1" s="91"/>
      <c r="D1" s="91"/>
      <c r="E1" s="91"/>
      <c r="F1" s="91"/>
      <c r="G1" s="91"/>
      <c r="H1" s="91"/>
      <c r="I1" s="91"/>
      <c r="J1" s="91"/>
      <c r="K1" s="91"/>
    </row>
    <row r="2" spans="1:10" s="3" customFormat="1" ht="13.5" customHeight="1">
      <c r="A2" s="92" t="s">
        <v>8</v>
      </c>
      <c r="B2" s="92"/>
      <c r="C2" s="92"/>
      <c r="D2" s="92"/>
      <c r="E2" s="92"/>
      <c r="F2" s="92"/>
      <c r="G2" s="92"/>
      <c r="H2" s="92"/>
      <c r="I2" s="92"/>
      <c r="J2" s="92"/>
    </row>
    <row r="3" spans="1:58" s="3" customFormat="1" ht="30">
      <c r="A3" s="4"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c r="AC3" s="5" t="s">
        <v>37</v>
      </c>
      <c r="AD3" s="5" t="s">
        <v>38</v>
      </c>
      <c r="AE3" s="5" t="s">
        <v>39</v>
      </c>
      <c r="AF3" s="5" t="s">
        <v>40</v>
      </c>
      <c r="AG3" s="5" t="s">
        <v>41</v>
      </c>
      <c r="AH3" s="5" t="s">
        <v>42</v>
      </c>
      <c r="AI3" s="5" t="s">
        <v>43</v>
      </c>
      <c r="AJ3" s="5" t="s">
        <v>44</v>
      </c>
      <c r="AK3" s="5" t="s">
        <v>45</v>
      </c>
      <c r="AL3" s="5" t="s">
        <v>46</v>
      </c>
      <c r="AM3" s="5" t="s">
        <v>47</v>
      </c>
      <c r="AN3" s="5" t="s">
        <v>48</v>
      </c>
      <c r="AO3" s="19" t="s">
        <v>49</v>
      </c>
      <c r="AP3" s="56" t="s">
        <v>50</v>
      </c>
      <c r="AQ3" s="5" t="s">
        <v>51</v>
      </c>
      <c r="AR3" s="5" t="s">
        <v>52</v>
      </c>
      <c r="AS3" s="5" t="s">
        <v>53</v>
      </c>
      <c r="AT3" s="5" t="s">
        <v>54</v>
      </c>
      <c r="AU3" s="5" t="s">
        <v>55</v>
      </c>
      <c r="AV3" s="5" t="s">
        <v>56</v>
      </c>
      <c r="AW3" s="5" t="s">
        <v>57</v>
      </c>
      <c r="AX3" s="5" t="s">
        <v>58</v>
      </c>
      <c r="AY3" s="5" t="s">
        <v>59</v>
      </c>
      <c r="AZ3" s="5" t="s">
        <v>60</v>
      </c>
      <c r="BA3" s="5" t="s">
        <v>61</v>
      </c>
      <c r="BB3" s="5" t="s">
        <v>62</v>
      </c>
      <c r="BC3" s="5" t="s">
        <v>63</v>
      </c>
      <c r="BD3" s="5" t="s">
        <v>64</v>
      </c>
      <c r="BE3" s="5" t="s">
        <v>65</v>
      </c>
      <c r="BF3" s="5" t="s">
        <v>66</v>
      </c>
    </row>
    <row r="4" spans="1:58" s="3" customFormat="1" ht="14.25">
      <c r="A4" s="18" t="s">
        <v>148</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s="3" customFormat="1" ht="14.25">
      <c r="A5" s="8" t="s">
        <v>147</v>
      </c>
      <c r="B5" s="10">
        <v>50316</v>
      </c>
      <c r="C5" s="10">
        <v>51465</v>
      </c>
      <c r="D5" s="10">
        <v>52866</v>
      </c>
      <c r="E5" s="10">
        <v>49183</v>
      </c>
      <c r="F5" s="10">
        <v>57516</v>
      </c>
      <c r="G5" s="10">
        <v>70642</v>
      </c>
      <c r="H5" s="10">
        <v>80582</v>
      </c>
      <c r="I5" s="10">
        <v>80990</v>
      </c>
      <c r="J5" s="10">
        <v>80343</v>
      </c>
      <c r="K5" s="10">
        <v>77634</v>
      </c>
      <c r="L5" s="10">
        <v>77809</v>
      </c>
      <c r="M5" s="10">
        <v>75446</v>
      </c>
      <c r="N5" s="10">
        <v>79238</v>
      </c>
      <c r="O5" s="10">
        <v>85959</v>
      </c>
      <c r="P5" s="10">
        <v>88174</v>
      </c>
      <c r="Q5" s="10">
        <v>21850</v>
      </c>
      <c r="R5" s="10">
        <v>95452</v>
      </c>
      <c r="S5" s="10">
        <v>102448</v>
      </c>
      <c r="T5" s="10">
        <v>114083</v>
      </c>
      <c r="U5" s="10">
        <v>131597</v>
      </c>
      <c r="V5" s="10">
        <v>154368</v>
      </c>
      <c r="W5" s="10">
        <v>181402</v>
      </c>
      <c r="X5" s="10">
        <v>204426</v>
      </c>
      <c r="Y5" s="10">
        <v>221584</v>
      </c>
      <c r="Z5" s="10">
        <v>245575</v>
      </c>
      <c r="AA5" s="10">
        <v>266000</v>
      </c>
      <c r="AB5" s="10">
        <v>274566</v>
      </c>
      <c r="AC5" s="10">
        <v>282583</v>
      </c>
      <c r="AD5" s="10">
        <v>295453</v>
      </c>
      <c r="AE5" s="10">
        <v>290669</v>
      </c>
      <c r="AF5" s="10">
        <v>308907</v>
      </c>
      <c r="AG5" s="10">
        <v>291253</v>
      </c>
      <c r="AH5" s="10">
        <v>280012</v>
      </c>
      <c r="AI5" s="10">
        <v>269362</v>
      </c>
      <c r="AJ5" s="10">
        <v>261070</v>
      </c>
      <c r="AK5" s="10">
        <v>253552</v>
      </c>
      <c r="AL5" s="10">
        <v>259581</v>
      </c>
      <c r="AM5" s="10">
        <v>258045</v>
      </c>
      <c r="AN5" s="10">
        <v>262094</v>
      </c>
      <c r="AO5" s="10">
        <v>281840</v>
      </c>
      <c r="AP5" s="10">
        <v>291749</v>
      </c>
      <c r="AQ5" s="10">
        <v>333235</v>
      </c>
      <c r="AR5" s="10">
        <v>388101</v>
      </c>
      <c r="AS5" s="10">
        <v>436339</v>
      </c>
      <c r="AT5" s="10">
        <v>473414</v>
      </c>
      <c r="AU5" s="10">
        <v>498752</v>
      </c>
      <c r="AV5" s="10">
        <v>526638</v>
      </c>
      <c r="AW5" s="10">
        <v>592565</v>
      </c>
      <c r="AX5" s="10">
        <v>634002</v>
      </c>
      <c r="AY5" s="10">
        <v>663671</v>
      </c>
      <c r="AZ5" s="10">
        <v>673838</v>
      </c>
      <c r="BA5" s="10">
        <v>682995</v>
      </c>
      <c r="BB5" s="10">
        <v>666154</v>
      </c>
      <c r="BC5" s="10">
        <v>565649</v>
      </c>
      <c r="BD5" s="10">
        <v>539169</v>
      </c>
      <c r="BE5" s="10">
        <v>544941</v>
      </c>
      <c r="BF5" s="10">
        <v>555710</v>
      </c>
    </row>
    <row r="6" spans="1:58" s="3" customFormat="1" ht="14.25">
      <c r="A6" s="8" t="s">
        <v>146</v>
      </c>
      <c r="B6" s="10">
        <v>2234</v>
      </c>
      <c r="C6" s="10">
        <v>2253</v>
      </c>
      <c r="D6" s="10">
        <v>2172</v>
      </c>
      <c r="E6" s="10">
        <v>1840</v>
      </c>
      <c r="F6" s="10">
        <v>1482</v>
      </c>
      <c r="G6" s="10">
        <v>1348</v>
      </c>
      <c r="H6" s="10">
        <v>1571</v>
      </c>
      <c r="I6" s="10">
        <v>1726</v>
      </c>
      <c r="J6" s="10">
        <v>1569</v>
      </c>
      <c r="K6" s="10">
        <v>1375</v>
      </c>
      <c r="L6" s="10">
        <v>1529</v>
      </c>
      <c r="M6" s="10">
        <v>1649</v>
      </c>
      <c r="N6" s="10">
        <v>1483</v>
      </c>
      <c r="O6" s="10">
        <v>1657</v>
      </c>
      <c r="P6" s="10">
        <v>1703</v>
      </c>
      <c r="Q6" s="10">
        <v>462</v>
      </c>
      <c r="R6" s="10">
        <v>2065</v>
      </c>
      <c r="S6" s="10">
        <v>2201</v>
      </c>
      <c r="T6" s="10">
        <v>2694</v>
      </c>
      <c r="U6" s="10">
        <v>3032</v>
      </c>
      <c r="V6" s="10">
        <v>3596</v>
      </c>
      <c r="W6" s="10">
        <v>4531</v>
      </c>
      <c r="X6" s="10">
        <v>5455</v>
      </c>
      <c r="Y6" s="10">
        <v>6461</v>
      </c>
      <c r="Z6" s="10">
        <v>7534</v>
      </c>
      <c r="AA6" s="10">
        <v>7831</v>
      </c>
      <c r="AB6" s="10">
        <v>7951</v>
      </c>
      <c r="AC6" s="10">
        <v>8336</v>
      </c>
      <c r="AD6" s="10">
        <v>8581</v>
      </c>
      <c r="AE6" s="10">
        <v>9472</v>
      </c>
      <c r="AF6" s="10">
        <v>10797</v>
      </c>
      <c r="AG6" s="10">
        <v>11348</v>
      </c>
      <c r="AH6" s="10">
        <v>12419</v>
      </c>
      <c r="AI6" s="10">
        <v>12904</v>
      </c>
      <c r="AJ6" s="10">
        <v>12492</v>
      </c>
      <c r="AK6" s="10">
        <v>12409</v>
      </c>
      <c r="AL6" s="10">
        <v>12093</v>
      </c>
      <c r="AM6" s="10">
        <v>12205</v>
      </c>
      <c r="AN6" s="10">
        <v>13369</v>
      </c>
      <c r="AO6" s="10">
        <v>13125</v>
      </c>
      <c r="AP6" s="10">
        <v>14326</v>
      </c>
      <c r="AQ6" s="10">
        <v>15717</v>
      </c>
      <c r="AR6" s="10">
        <v>16852</v>
      </c>
      <c r="AS6" s="10">
        <v>17738</v>
      </c>
      <c r="AT6" s="10">
        <v>20203</v>
      </c>
      <c r="AU6" s="10">
        <v>21222</v>
      </c>
      <c r="AV6" s="10">
        <v>21243</v>
      </c>
      <c r="AW6" s="10">
        <v>19876</v>
      </c>
      <c r="AX6" s="10">
        <v>22759</v>
      </c>
      <c r="AY6" s="10">
        <v>25284</v>
      </c>
      <c r="AZ6" s="10">
        <v>25625</v>
      </c>
      <c r="BA6" s="10">
        <v>25966</v>
      </c>
      <c r="BB6" s="10">
        <v>26874</v>
      </c>
      <c r="BC6" s="10">
        <v>25590</v>
      </c>
      <c r="BD6" s="10">
        <v>25383</v>
      </c>
      <c r="BE6" s="10">
        <v>25512</v>
      </c>
      <c r="BF6" s="10">
        <v>26030</v>
      </c>
    </row>
    <row r="7" spans="1:58" s="3" customFormat="1" ht="16.5">
      <c r="A7" s="11" t="s">
        <v>145</v>
      </c>
      <c r="B7" s="13">
        <v>52550</v>
      </c>
      <c r="C7" s="13">
        <v>53718</v>
      </c>
      <c r="D7" s="13">
        <v>55038</v>
      </c>
      <c r="E7" s="13">
        <v>51023</v>
      </c>
      <c r="F7" s="13">
        <v>58998</v>
      </c>
      <c r="G7" s="13">
        <v>71990</v>
      </c>
      <c r="H7" s="13">
        <v>82152</v>
      </c>
      <c r="I7" s="13">
        <v>82715</v>
      </c>
      <c r="J7" s="13">
        <v>81912</v>
      </c>
      <c r="K7" s="13">
        <v>79009</v>
      </c>
      <c r="L7" s="13">
        <v>79338</v>
      </c>
      <c r="M7" s="13">
        <v>77095</v>
      </c>
      <c r="N7" s="13">
        <v>80720</v>
      </c>
      <c r="O7" s="13">
        <v>87615</v>
      </c>
      <c r="P7" s="13">
        <v>89876</v>
      </c>
      <c r="Q7" s="13">
        <v>22312</v>
      </c>
      <c r="R7" s="13">
        <v>97517</v>
      </c>
      <c r="S7" s="13">
        <v>104649</v>
      </c>
      <c r="T7" s="13">
        <v>116777</v>
      </c>
      <c r="U7" s="13">
        <v>134629</v>
      </c>
      <c r="V7" s="13">
        <v>157964</v>
      </c>
      <c r="W7" s="13">
        <v>185933</v>
      </c>
      <c r="X7" s="13">
        <v>209882</v>
      </c>
      <c r="Y7" s="13">
        <v>228045</v>
      </c>
      <c r="Z7" s="13">
        <v>253109</v>
      </c>
      <c r="AA7" s="13">
        <v>273832</v>
      </c>
      <c r="AB7" s="13">
        <v>282517</v>
      </c>
      <c r="AC7" s="13">
        <v>290918</v>
      </c>
      <c r="AD7" s="13">
        <v>304034</v>
      </c>
      <c r="AE7" s="13">
        <v>300141</v>
      </c>
      <c r="AF7" s="13">
        <v>319704</v>
      </c>
      <c r="AG7" s="13">
        <v>302602</v>
      </c>
      <c r="AH7" s="13">
        <v>292430</v>
      </c>
      <c r="AI7" s="13">
        <v>282266</v>
      </c>
      <c r="AJ7" s="13">
        <v>273562</v>
      </c>
      <c r="AK7" s="13">
        <v>265961</v>
      </c>
      <c r="AL7" s="13">
        <v>271674</v>
      </c>
      <c r="AM7" s="13">
        <v>270250</v>
      </c>
      <c r="AN7" s="13">
        <v>275463</v>
      </c>
      <c r="AO7" s="20">
        <v>294965</v>
      </c>
      <c r="AP7" s="57">
        <v>306075</v>
      </c>
      <c r="AQ7" s="13">
        <v>348952</v>
      </c>
      <c r="AR7" s="13">
        <v>404953</v>
      </c>
      <c r="AS7" s="13">
        <v>454077</v>
      </c>
      <c r="AT7" s="13">
        <v>493617</v>
      </c>
      <c r="AU7" s="13">
        <v>519974</v>
      </c>
      <c r="AV7" s="13">
        <v>547881</v>
      </c>
      <c r="AW7" s="13">
        <v>612441</v>
      </c>
      <c r="AX7" s="13">
        <v>656761</v>
      </c>
      <c r="AY7" s="13">
        <v>688955</v>
      </c>
      <c r="AZ7" s="13">
        <v>699463</v>
      </c>
      <c r="BA7" s="20">
        <v>708961</v>
      </c>
      <c r="BB7" s="13">
        <v>693028</v>
      </c>
      <c r="BC7" s="13">
        <v>591239</v>
      </c>
      <c r="BD7" s="13">
        <v>564552</v>
      </c>
      <c r="BE7" s="13">
        <v>570453</v>
      </c>
      <c r="BF7" s="13">
        <v>581740</v>
      </c>
    </row>
    <row r="8" spans="1:58" s="3" customFormat="1" ht="14.25">
      <c r="A8" s="18" t="s">
        <v>144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row>
    <row r="9" spans="1:58" s="3" customFormat="1" ht="14.25">
      <c r="A9" s="8" t="s">
        <v>98</v>
      </c>
      <c r="B9" s="10">
        <v>5507</v>
      </c>
      <c r="C9" s="10">
        <v>5246</v>
      </c>
      <c r="D9" s="10">
        <v>4603</v>
      </c>
      <c r="E9" s="10">
        <v>4705</v>
      </c>
      <c r="F9" s="10">
        <v>5063</v>
      </c>
      <c r="G9" s="10">
        <v>5348</v>
      </c>
      <c r="H9" s="10">
        <v>4871</v>
      </c>
      <c r="I9" s="10">
        <v>4081</v>
      </c>
      <c r="J9" s="10">
        <v>3964</v>
      </c>
      <c r="K9" s="10">
        <v>3770</v>
      </c>
      <c r="L9" s="10">
        <v>4581</v>
      </c>
      <c r="M9" s="10">
        <v>4830</v>
      </c>
      <c r="N9" s="10">
        <v>6197</v>
      </c>
      <c r="O9" s="10">
        <v>8155</v>
      </c>
      <c r="P9" s="10">
        <v>7459</v>
      </c>
      <c r="Q9" s="10">
        <v>3315</v>
      </c>
      <c r="R9" s="10">
        <v>8013</v>
      </c>
      <c r="S9" s="10">
        <v>8542</v>
      </c>
      <c r="T9" s="10">
        <v>9143</v>
      </c>
      <c r="U9" s="10">
        <v>12775</v>
      </c>
      <c r="V9" s="10">
        <v>13648</v>
      </c>
      <c r="W9" s="10">
        <v>12881</v>
      </c>
      <c r="X9" s="10">
        <v>13603</v>
      </c>
      <c r="Y9" s="10">
        <v>16267</v>
      </c>
      <c r="Z9" s="10">
        <v>17390</v>
      </c>
      <c r="AA9" s="10">
        <v>17708</v>
      </c>
      <c r="AB9" s="10">
        <v>15224</v>
      </c>
      <c r="AC9" s="10">
        <v>15743</v>
      </c>
      <c r="AD9" s="10">
        <v>16596</v>
      </c>
      <c r="AE9" s="10">
        <v>19056</v>
      </c>
      <c r="AF9" s="10">
        <v>19698</v>
      </c>
      <c r="AG9" s="10">
        <v>19160</v>
      </c>
      <c r="AH9" s="10">
        <v>21570</v>
      </c>
      <c r="AI9" s="10">
        <v>20812</v>
      </c>
      <c r="AJ9" s="10">
        <v>20101</v>
      </c>
      <c r="AK9" s="10">
        <v>18343</v>
      </c>
      <c r="AL9" s="10">
        <v>18909</v>
      </c>
      <c r="AM9" s="10">
        <v>18151</v>
      </c>
      <c r="AN9" s="10">
        <v>19476</v>
      </c>
      <c r="AO9" s="10">
        <v>21232</v>
      </c>
      <c r="AP9" s="10">
        <v>22479</v>
      </c>
      <c r="AQ9" s="10">
        <v>26194</v>
      </c>
      <c r="AR9" s="10">
        <v>27831</v>
      </c>
      <c r="AS9" s="10">
        <v>33755</v>
      </c>
      <c r="AT9" s="10">
        <v>39020</v>
      </c>
      <c r="AU9" s="10">
        <v>35857</v>
      </c>
      <c r="AV9" s="10">
        <v>34948</v>
      </c>
      <c r="AW9" s="10">
        <v>37369</v>
      </c>
      <c r="AX9" s="10">
        <v>43005</v>
      </c>
      <c r="AY9" s="10">
        <v>45613</v>
      </c>
      <c r="AZ9" s="10">
        <v>48769</v>
      </c>
      <c r="BA9" s="10">
        <v>55185</v>
      </c>
      <c r="BB9" s="10">
        <v>57570</v>
      </c>
      <c r="BC9" s="10">
        <v>55014</v>
      </c>
      <c r="BD9" s="10">
        <v>53246</v>
      </c>
      <c r="BE9" s="10">
        <v>51977</v>
      </c>
      <c r="BF9" s="10">
        <v>52068</v>
      </c>
    </row>
    <row r="10" spans="1:58" s="3" customFormat="1" ht="14.25">
      <c r="A10" s="8" t="s">
        <v>143</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row>
    <row r="11" spans="1:58" s="3" customFormat="1" ht="14.25">
      <c r="A11" s="9" t="s">
        <v>142</v>
      </c>
      <c r="B11" s="10">
        <v>497</v>
      </c>
      <c r="C11" s="10">
        <v>534</v>
      </c>
      <c r="D11" s="10">
        <v>766</v>
      </c>
      <c r="E11" s="10">
        <v>789</v>
      </c>
      <c r="F11" s="10">
        <v>858</v>
      </c>
      <c r="G11" s="10">
        <v>897</v>
      </c>
      <c r="H11" s="10">
        <v>930</v>
      </c>
      <c r="I11" s="10">
        <v>938</v>
      </c>
      <c r="J11" s="10">
        <v>947</v>
      </c>
      <c r="K11" s="10">
        <v>1009</v>
      </c>
      <c r="L11" s="10">
        <v>979</v>
      </c>
      <c r="M11" s="10">
        <v>961</v>
      </c>
      <c r="N11" s="10">
        <v>1017</v>
      </c>
      <c r="O11" s="10">
        <v>1036</v>
      </c>
      <c r="P11" s="10">
        <v>1032</v>
      </c>
      <c r="Q11" s="10">
        <v>291</v>
      </c>
      <c r="R11" s="10">
        <v>1072</v>
      </c>
      <c r="S11" s="10">
        <v>1154</v>
      </c>
      <c r="T11" s="10">
        <v>1295</v>
      </c>
      <c r="U11" s="10">
        <v>1380</v>
      </c>
      <c r="V11" s="10">
        <v>1469</v>
      </c>
      <c r="W11" s="10">
        <v>1591</v>
      </c>
      <c r="X11" s="10">
        <v>1638</v>
      </c>
      <c r="Y11" s="10">
        <v>1839</v>
      </c>
      <c r="Z11" s="10">
        <v>2022</v>
      </c>
      <c r="AA11" s="10">
        <v>2212</v>
      </c>
      <c r="AB11" s="10">
        <v>2243</v>
      </c>
      <c r="AC11" s="10">
        <v>2408</v>
      </c>
      <c r="AD11" s="10">
        <v>2628</v>
      </c>
      <c r="AE11" s="10">
        <v>2815</v>
      </c>
      <c r="AF11" s="10">
        <v>3134</v>
      </c>
      <c r="AG11" s="10">
        <v>3545</v>
      </c>
      <c r="AH11" s="10">
        <v>3927</v>
      </c>
      <c r="AI11" s="10">
        <v>3820</v>
      </c>
      <c r="AJ11" s="10">
        <v>4108</v>
      </c>
      <c r="AK11" s="10">
        <v>3987</v>
      </c>
      <c r="AL11" s="10">
        <v>4092</v>
      </c>
      <c r="AM11" s="10">
        <v>5307</v>
      </c>
      <c r="AN11" s="10">
        <v>5633</v>
      </c>
      <c r="AO11" s="10">
        <v>6170</v>
      </c>
      <c r="AP11" s="10">
        <v>6509</v>
      </c>
      <c r="AQ11" s="10">
        <v>7237</v>
      </c>
      <c r="AR11" s="10">
        <v>7935</v>
      </c>
      <c r="AS11" s="10">
        <v>8326</v>
      </c>
      <c r="AT11" s="10">
        <v>8787</v>
      </c>
      <c r="AU11" s="10">
        <v>9006</v>
      </c>
      <c r="AV11" s="10">
        <v>9128</v>
      </c>
      <c r="AW11" s="10">
        <v>9524</v>
      </c>
      <c r="AX11" s="10">
        <v>9921</v>
      </c>
      <c r="AY11" s="10">
        <v>11615</v>
      </c>
      <c r="AZ11" s="10">
        <v>12337</v>
      </c>
      <c r="BA11" s="10">
        <v>13665</v>
      </c>
      <c r="BB11" s="10">
        <v>13784</v>
      </c>
      <c r="BC11" s="10">
        <v>12367</v>
      </c>
      <c r="BD11" s="10">
        <v>12407</v>
      </c>
      <c r="BE11" s="10">
        <v>12506</v>
      </c>
      <c r="BF11" s="10">
        <v>12552</v>
      </c>
    </row>
    <row r="12" spans="1:58" s="3" customFormat="1" ht="14.25">
      <c r="A12" s="9" t="s">
        <v>141</v>
      </c>
      <c r="B12" s="10">
        <v>1226</v>
      </c>
      <c r="C12" s="10">
        <v>2516</v>
      </c>
      <c r="D12" s="10">
        <v>4131</v>
      </c>
      <c r="E12" s="10">
        <v>5035</v>
      </c>
      <c r="F12" s="10">
        <v>5858</v>
      </c>
      <c r="G12" s="10">
        <v>5337</v>
      </c>
      <c r="H12" s="10">
        <v>4596</v>
      </c>
      <c r="I12" s="10">
        <v>4083</v>
      </c>
      <c r="J12" s="10">
        <v>3565</v>
      </c>
      <c r="K12" s="10">
        <v>3172</v>
      </c>
      <c r="L12" s="10">
        <v>3196</v>
      </c>
      <c r="M12" s="10">
        <v>3074</v>
      </c>
      <c r="N12" s="10">
        <v>2964</v>
      </c>
      <c r="O12" s="10">
        <v>2951</v>
      </c>
      <c r="P12" s="10">
        <v>3336</v>
      </c>
      <c r="Q12" s="10">
        <v>869</v>
      </c>
      <c r="R12" s="10">
        <v>3658</v>
      </c>
      <c r="S12" s="10">
        <v>3766</v>
      </c>
      <c r="T12" s="10">
        <v>3937</v>
      </c>
      <c r="U12" s="10">
        <v>4450</v>
      </c>
      <c r="V12" s="10">
        <v>4992</v>
      </c>
      <c r="W12" s="10">
        <v>5593</v>
      </c>
      <c r="X12" s="10">
        <v>6290</v>
      </c>
      <c r="Y12" s="10">
        <v>6469</v>
      </c>
      <c r="Z12" s="10">
        <v>6607</v>
      </c>
      <c r="AA12" s="10">
        <v>6756</v>
      </c>
      <c r="AB12" s="10">
        <v>6957</v>
      </c>
      <c r="AC12" s="10">
        <v>8413</v>
      </c>
      <c r="AD12" s="10">
        <v>10196</v>
      </c>
      <c r="AE12" s="10">
        <v>11609</v>
      </c>
      <c r="AF12" s="10">
        <v>12957</v>
      </c>
      <c r="AG12" s="10">
        <v>12838</v>
      </c>
      <c r="AH12" s="10">
        <v>13092</v>
      </c>
      <c r="AI12" s="10">
        <v>12363</v>
      </c>
      <c r="AJ12" s="10">
        <v>12593</v>
      </c>
      <c r="AK12" s="10">
        <v>12693</v>
      </c>
      <c r="AL12" s="10">
        <v>13056</v>
      </c>
      <c r="AM12" s="10">
        <v>12866</v>
      </c>
      <c r="AN12" s="10">
        <v>12446</v>
      </c>
      <c r="AO12" s="10">
        <v>12427</v>
      </c>
      <c r="AP12" s="10">
        <v>13236</v>
      </c>
      <c r="AQ12" s="10">
        <v>13473</v>
      </c>
      <c r="AR12" s="10">
        <v>12880</v>
      </c>
      <c r="AS12" s="10">
        <v>14637</v>
      </c>
      <c r="AT12" s="10">
        <v>14778</v>
      </c>
      <c r="AU12" s="10">
        <v>14491</v>
      </c>
      <c r="AV12" s="10">
        <v>15258</v>
      </c>
      <c r="AW12" s="10">
        <v>17200</v>
      </c>
      <c r="AX12" s="10">
        <v>18397</v>
      </c>
      <c r="AY12" s="10">
        <v>18370</v>
      </c>
      <c r="AZ12" s="10">
        <v>17032</v>
      </c>
      <c r="BA12" s="10">
        <v>17088</v>
      </c>
      <c r="BB12" s="10">
        <v>17319</v>
      </c>
      <c r="BC12" s="10">
        <v>17564</v>
      </c>
      <c r="BD12" s="10">
        <v>17755</v>
      </c>
      <c r="BE12" s="10">
        <v>18115</v>
      </c>
      <c r="BF12" s="10">
        <v>18488</v>
      </c>
    </row>
    <row r="13" spans="1:58" s="3" customFormat="1" ht="14.25">
      <c r="A13" s="11" t="s">
        <v>140</v>
      </c>
      <c r="B13" s="13">
        <v>1723</v>
      </c>
      <c r="C13" s="13">
        <v>3051</v>
      </c>
      <c r="D13" s="13">
        <v>4897</v>
      </c>
      <c r="E13" s="13">
        <v>5824</v>
      </c>
      <c r="F13" s="13">
        <v>6716</v>
      </c>
      <c r="G13" s="13">
        <v>6234</v>
      </c>
      <c r="H13" s="13">
        <v>5525</v>
      </c>
      <c r="I13" s="13">
        <v>5021</v>
      </c>
      <c r="J13" s="13">
        <v>4512</v>
      </c>
      <c r="K13" s="13">
        <v>4182</v>
      </c>
      <c r="L13" s="13">
        <v>4175</v>
      </c>
      <c r="M13" s="13">
        <v>4034</v>
      </c>
      <c r="N13" s="13">
        <v>3982</v>
      </c>
      <c r="O13" s="13">
        <v>3987</v>
      </c>
      <c r="P13" s="13">
        <v>4368</v>
      </c>
      <c r="Q13" s="13">
        <v>1160</v>
      </c>
      <c r="R13" s="13">
        <v>4730</v>
      </c>
      <c r="S13" s="13">
        <v>4919</v>
      </c>
      <c r="T13" s="13">
        <v>5232</v>
      </c>
      <c r="U13" s="13">
        <v>5829</v>
      </c>
      <c r="V13" s="13">
        <v>6461</v>
      </c>
      <c r="W13" s="13">
        <v>7184</v>
      </c>
      <c r="X13" s="13">
        <v>7928</v>
      </c>
      <c r="Y13" s="13">
        <v>8308</v>
      </c>
      <c r="Z13" s="13">
        <v>8629</v>
      </c>
      <c r="AA13" s="13">
        <v>8968</v>
      </c>
      <c r="AB13" s="13">
        <v>9200</v>
      </c>
      <c r="AC13" s="13">
        <v>10821</v>
      </c>
      <c r="AD13" s="13">
        <v>12824</v>
      </c>
      <c r="AE13" s="13">
        <v>14423</v>
      </c>
      <c r="AF13" s="13">
        <v>16091</v>
      </c>
      <c r="AG13" s="13">
        <v>16383</v>
      </c>
      <c r="AH13" s="13">
        <v>17019</v>
      </c>
      <c r="AI13" s="13">
        <v>16183</v>
      </c>
      <c r="AJ13" s="13">
        <v>16701</v>
      </c>
      <c r="AK13" s="13">
        <v>16680</v>
      </c>
      <c r="AL13" s="13">
        <v>17148</v>
      </c>
      <c r="AM13" s="13">
        <v>18173</v>
      </c>
      <c r="AN13" s="13">
        <v>18079</v>
      </c>
      <c r="AO13" s="13">
        <v>18597</v>
      </c>
      <c r="AP13" s="13">
        <v>19745</v>
      </c>
      <c r="AQ13" s="13">
        <v>20710</v>
      </c>
      <c r="AR13" s="13">
        <v>20815</v>
      </c>
      <c r="AS13" s="13">
        <v>22963</v>
      </c>
      <c r="AT13" s="13">
        <v>23565</v>
      </c>
      <c r="AU13" s="13">
        <v>23497</v>
      </c>
      <c r="AV13" s="13">
        <v>24386</v>
      </c>
      <c r="AW13" s="13">
        <v>26724</v>
      </c>
      <c r="AX13" s="13">
        <v>28318</v>
      </c>
      <c r="AY13" s="13">
        <v>29985</v>
      </c>
      <c r="AZ13" s="13">
        <v>29369</v>
      </c>
      <c r="BA13" s="13">
        <v>30753</v>
      </c>
      <c r="BB13" s="13">
        <v>31103</v>
      </c>
      <c r="BC13" s="13">
        <v>29931</v>
      </c>
      <c r="BD13" s="13">
        <v>30162</v>
      </c>
      <c r="BE13" s="13">
        <v>30621</v>
      </c>
      <c r="BF13" s="13">
        <v>31040</v>
      </c>
    </row>
    <row r="14" spans="1:58" s="3" customFormat="1" ht="14.25">
      <c r="A14" s="8" t="s">
        <v>99</v>
      </c>
      <c r="B14" s="13">
        <v>654</v>
      </c>
      <c r="C14" s="13">
        <v>643</v>
      </c>
      <c r="D14" s="13">
        <v>686</v>
      </c>
      <c r="E14" s="13">
        <v>830</v>
      </c>
      <c r="F14" s="13">
        <v>744</v>
      </c>
      <c r="G14" s="13">
        <v>835</v>
      </c>
      <c r="H14" s="13">
        <v>1040</v>
      </c>
      <c r="I14" s="13">
        <v>1019</v>
      </c>
      <c r="J14" s="13">
        <v>985</v>
      </c>
      <c r="K14" s="13">
        <v>887</v>
      </c>
      <c r="L14" s="13">
        <v>1092</v>
      </c>
      <c r="M14" s="13">
        <v>1075</v>
      </c>
      <c r="N14" s="13">
        <v>689</v>
      </c>
      <c r="O14" s="13">
        <v>1738</v>
      </c>
      <c r="P14" s="13">
        <v>2589</v>
      </c>
      <c r="Q14" s="13">
        <v>725</v>
      </c>
      <c r="R14" s="13">
        <v>3786</v>
      </c>
      <c r="S14" s="13">
        <v>5295</v>
      </c>
      <c r="T14" s="13">
        <v>6110</v>
      </c>
      <c r="U14" s="13">
        <v>6148</v>
      </c>
      <c r="V14" s="13">
        <v>10335</v>
      </c>
      <c r="W14" s="13">
        <v>8612</v>
      </c>
      <c r="X14" s="13">
        <v>6483</v>
      </c>
      <c r="Y14" s="13">
        <v>7015</v>
      </c>
      <c r="Z14" s="13">
        <v>6502</v>
      </c>
      <c r="AA14" s="13">
        <v>5021</v>
      </c>
      <c r="AB14" s="13">
        <v>5021</v>
      </c>
      <c r="AC14" s="13">
        <v>4968</v>
      </c>
      <c r="AD14" s="13">
        <v>4881</v>
      </c>
      <c r="AE14" s="13">
        <v>4761</v>
      </c>
      <c r="AF14" s="13">
        <v>4409</v>
      </c>
      <c r="AG14" s="13">
        <v>5396</v>
      </c>
      <c r="AH14" s="13">
        <v>5560</v>
      </c>
      <c r="AI14" s="13">
        <v>6402</v>
      </c>
      <c r="AJ14" s="13">
        <v>6765</v>
      </c>
      <c r="AK14" s="13">
        <v>5961</v>
      </c>
      <c r="AL14" s="13">
        <v>4906</v>
      </c>
      <c r="AM14" s="13">
        <v>3710</v>
      </c>
      <c r="AN14" s="13">
        <v>3128</v>
      </c>
      <c r="AO14" s="13">
        <v>2958</v>
      </c>
      <c r="AP14" s="13">
        <v>2897</v>
      </c>
      <c r="AQ14" s="13">
        <v>2975</v>
      </c>
      <c r="AR14" s="13">
        <v>3061</v>
      </c>
      <c r="AS14" s="13">
        <v>3386</v>
      </c>
      <c r="AT14" s="13">
        <v>3795</v>
      </c>
      <c r="AU14" s="13">
        <v>3261</v>
      </c>
      <c r="AV14" s="13">
        <v>3622</v>
      </c>
      <c r="AW14" s="13">
        <v>3864</v>
      </c>
      <c r="AX14" s="13">
        <v>5773</v>
      </c>
      <c r="AY14" s="13">
        <v>10115</v>
      </c>
      <c r="AZ14" s="13">
        <v>14163</v>
      </c>
      <c r="BA14" s="13">
        <v>18668</v>
      </c>
      <c r="BB14" s="13">
        <v>9992</v>
      </c>
      <c r="BC14" s="13">
        <v>7422</v>
      </c>
      <c r="BD14" s="13">
        <v>5777</v>
      </c>
      <c r="BE14" s="13">
        <v>4892</v>
      </c>
      <c r="BF14" s="13">
        <v>4663</v>
      </c>
    </row>
    <row r="15" spans="1:58" s="3" customFormat="1" ht="14.25">
      <c r="A15" s="8" t="s">
        <v>139</v>
      </c>
      <c r="B15" s="10">
        <v>2286</v>
      </c>
      <c r="C15" s="10">
        <v>2522</v>
      </c>
      <c r="D15" s="10">
        <v>2643</v>
      </c>
      <c r="E15" s="10">
        <v>2825</v>
      </c>
      <c r="F15" s="10">
        <v>3105</v>
      </c>
      <c r="G15" s="10">
        <v>3250</v>
      </c>
      <c r="H15" s="10">
        <v>3361</v>
      </c>
      <c r="I15" s="10">
        <v>3375</v>
      </c>
      <c r="J15" s="10">
        <v>3488</v>
      </c>
      <c r="K15" s="10">
        <v>4249</v>
      </c>
      <c r="L15" s="10">
        <v>4758</v>
      </c>
      <c r="M15" s="10">
        <v>5463</v>
      </c>
      <c r="N15" s="10">
        <v>6491</v>
      </c>
      <c r="O15" s="10">
        <v>8115</v>
      </c>
      <c r="P15" s="10">
        <v>8931</v>
      </c>
      <c r="Q15" s="10">
        <v>2859</v>
      </c>
      <c r="R15" s="10">
        <v>11279</v>
      </c>
      <c r="S15" s="10">
        <v>12016</v>
      </c>
      <c r="T15" s="10">
        <v>13674</v>
      </c>
      <c r="U15" s="10">
        <v>15485</v>
      </c>
      <c r="V15" s="10">
        <v>15356</v>
      </c>
      <c r="W15" s="10">
        <v>14839</v>
      </c>
      <c r="X15" s="10">
        <v>14153</v>
      </c>
      <c r="Y15" s="10">
        <v>14380</v>
      </c>
      <c r="Z15" s="10">
        <v>15072</v>
      </c>
      <c r="AA15" s="10">
        <v>15444</v>
      </c>
      <c r="AB15" s="10">
        <v>15250</v>
      </c>
      <c r="AC15" s="10">
        <v>16012</v>
      </c>
      <c r="AD15" s="10">
        <v>17068</v>
      </c>
      <c r="AE15" s="10">
        <v>17791</v>
      </c>
      <c r="AF15" s="10">
        <v>18588</v>
      </c>
      <c r="AG15" s="10">
        <v>20010</v>
      </c>
      <c r="AH15" s="10">
        <v>20030</v>
      </c>
      <c r="AI15" s="10">
        <v>20741</v>
      </c>
      <c r="AJ15" s="10">
        <v>21888</v>
      </c>
      <c r="AK15" s="10">
        <v>20928</v>
      </c>
      <c r="AL15" s="10">
        <v>21264</v>
      </c>
      <c r="AM15" s="10">
        <v>21932</v>
      </c>
      <c r="AN15" s="10">
        <v>23610</v>
      </c>
      <c r="AO15" s="10">
        <v>24880</v>
      </c>
      <c r="AP15" s="10">
        <v>25816</v>
      </c>
      <c r="AQ15" s="10">
        <v>28397</v>
      </c>
      <c r="AR15" s="10">
        <v>29358</v>
      </c>
      <c r="AS15" s="10">
        <v>30058</v>
      </c>
      <c r="AT15" s="10">
        <v>30375</v>
      </c>
      <c r="AU15" s="10">
        <v>34272</v>
      </c>
      <c r="AV15" s="10">
        <v>31406</v>
      </c>
      <c r="AW15" s="10">
        <v>33004</v>
      </c>
      <c r="AX15" s="10">
        <v>35016</v>
      </c>
      <c r="AY15" s="10">
        <v>42534</v>
      </c>
      <c r="AZ15" s="10">
        <v>43595</v>
      </c>
      <c r="BA15" s="10">
        <v>40521</v>
      </c>
      <c r="BB15" s="10">
        <v>38356</v>
      </c>
      <c r="BC15" s="10">
        <v>35726</v>
      </c>
      <c r="BD15" s="10">
        <v>35454</v>
      </c>
      <c r="BE15" s="10">
        <v>36066</v>
      </c>
      <c r="BF15" s="10">
        <v>35892</v>
      </c>
    </row>
    <row r="16" spans="1:58" s="3" customFormat="1" ht="14.25">
      <c r="A16" s="8" t="s">
        <v>100</v>
      </c>
      <c r="B16" s="10">
        <v>369</v>
      </c>
      <c r="C16" s="10">
        <v>454</v>
      </c>
      <c r="D16" s="10">
        <v>492</v>
      </c>
      <c r="E16" s="10">
        <v>521</v>
      </c>
      <c r="F16" s="10">
        <v>596</v>
      </c>
      <c r="G16" s="10">
        <v>662</v>
      </c>
      <c r="H16" s="10">
        <v>761</v>
      </c>
      <c r="I16" s="10">
        <v>764</v>
      </c>
      <c r="J16" s="10">
        <v>827</v>
      </c>
      <c r="K16" s="10">
        <v>884</v>
      </c>
      <c r="L16" s="10">
        <v>912</v>
      </c>
      <c r="M16" s="10">
        <v>936</v>
      </c>
      <c r="N16" s="10">
        <v>945</v>
      </c>
      <c r="O16" s="10">
        <v>1047</v>
      </c>
      <c r="P16" s="10">
        <v>1059</v>
      </c>
      <c r="Q16" s="10">
        <v>271</v>
      </c>
      <c r="R16" s="10">
        <v>1193</v>
      </c>
      <c r="S16" s="10">
        <v>1304</v>
      </c>
      <c r="T16" s="10">
        <v>1519</v>
      </c>
      <c r="U16" s="10">
        <v>1533</v>
      </c>
      <c r="V16" s="10">
        <v>1682</v>
      </c>
      <c r="W16" s="10">
        <v>1693</v>
      </c>
      <c r="X16" s="10">
        <v>1625</v>
      </c>
      <c r="Y16" s="10">
        <v>1873</v>
      </c>
      <c r="Z16" s="10">
        <v>2031</v>
      </c>
      <c r="AA16" s="10">
        <v>1954</v>
      </c>
      <c r="AB16" s="10">
        <v>2020</v>
      </c>
      <c r="AC16" s="10">
        <v>2084</v>
      </c>
      <c r="AD16" s="10">
        <v>2284</v>
      </c>
      <c r="AE16" s="10">
        <v>2516</v>
      </c>
      <c r="AF16" s="10">
        <v>2682</v>
      </c>
      <c r="AG16" s="10">
        <v>4057</v>
      </c>
      <c r="AH16" s="10">
        <v>4136</v>
      </c>
      <c r="AI16" s="10">
        <v>4266</v>
      </c>
      <c r="AJ16" s="10">
        <v>3889</v>
      </c>
      <c r="AK16" s="10">
        <v>4009</v>
      </c>
      <c r="AL16" s="10">
        <v>3943</v>
      </c>
      <c r="AM16" s="10">
        <v>4197</v>
      </c>
      <c r="AN16" s="10">
        <v>4431</v>
      </c>
      <c r="AO16" s="10">
        <v>4515</v>
      </c>
      <c r="AP16" s="10">
        <v>4958</v>
      </c>
      <c r="AQ16" s="10">
        <v>5165</v>
      </c>
      <c r="AR16" s="10">
        <v>5642</v>
      </c>
      <c r="AS16" s="10">
        <v>5754</v>
      </c>
      <c r="AT16" s="10">
        <v>5974</v>
      </c>
      <c r="AU16" s="10">
        <v>5958</v>
      </c>
      <c r="AV16" s="10">
        <v>6030</v>
      </c>
      <c r="AW16" s="10">
        <v>8419</v>
      </c>
      <c r="AX16" s="10">
        <v>6249</v>
      </c>
      <c r="AY16" s="10">
        <v>6771</v>
      </c>
      <c r="AZ16" s="10">
        <v>6394</v>
      </c>
      <c r="BA16" s="10">
        <v>7342</v>
      </c>
      <c r="BB16" s="10">
        <v>6393</v>
      </c>
      <c r="BC16" s="10">
        <v>6238</v>
      </c>
      <c r="BD16" s="10">
        <v>6245</v>
      </c>
      <c r="BE16" s="10">
        <v>6235</v>
      </c>
      <c r="BF16" s="10">
        <v>6357</v>
      </c>
    </row>
    <row r="17" spans="1:58" s="3" customFormat="1" ht="14.25">
      <c r="A17" s="8" t="s">
        <v>138</v>
      </c>
      <c r="B17" s="10">
        <v>1342</v>
      </c>
      <c r="C17" s="10">
        <v>1364</v>
      </c>
      <c r="D17" s="10">
        <v>1177</v>
      </c>
      <c r="E17" s="10">
        <v>1634</v>
      </c>
      <c r="F17" s="10">
        <v>1850</v>
      </c>
      <c r="G17" s="10">
        <v>2243</v>
      </c>
      <c r="H17" s="10">
        <v>2102</v>
      </c>
      <c r="I17" s="10">
        <v>1039</v>
      </c>
      <c r="J17" s="10">
        <v>2100</v>
      </c>
      <c r="K17" s="10">
        <v>2687</v>
      </c>
      <c r="L17" s="10">
        <v>1907</v>
      </c>
      <c r="M17" s="10">
        <v>1969</v>
      </c>
      <c r="N17" s="10">
        <v>2418</v>
      </c>
      <c r="O17" s="10">
        <v>2851</v>
      </c>
      <c r="P17" s="10">
        <v>2764</v>
      </c>
      <c r="Q17" s="10">
        <v>1154</v>
      </c>
      <c r="R17" s="10">
        <v>3455</v>
      </c>
      <c r="S17" s="10">
        <v>3369</v>
      </c>
      <c r="T17" s="10">
        <v>3801</v>
      </c>
      <c r="U17" s="10">
        <v>5079</v>
      </c>
      <c r="V17" s="10">
        <v>4273</v>
      </c>
      <c r="W17" s="10">
        <v>3582</v>
      </c>
      <c r="X17" s="10">
        <v>3516</v>
      </c>
      <c r="Y17" s="10">
        <v>3674</v>
      </c>
      <c r="Z17" s="10">
        <v>3681</v>
      </c>
      <c r="AA17" s="10">
        <v>2869</v>
      </c>
      <c r="AB17" s="10">
        <v>2409</v>
      </c>
      <c r="AC17" s="10">
        <v>2368</v>
      </c>
      <c r="AD17" s="10">
        <v>3334</v>
      </c>
      <c r="AE17" s="10">
        <v>3834</v>
      </c>
      <c r="AF17" s="10">
        <v>3346</v>
      </c>
      <c r="AG17" s="10">
        <v>2625</v>
      </c>
      <c r="AH17" s="10">
        <v>2103</v>
      </c>
      <c r="AI17" s="10">
        <v>853</v>
      </c>
      <c r="AJ17" s="10">
        <v>2847</v>
      </c>
      <c r="AK17" s="10">
        <v>1680</v>
      </c>
      <c r="AL17" s="10">
        <v>1572</v>
      </c>
      <c r="AM17" s="10">
        <v>407</v>
      </c>
      <c r="AN17" s="10">
        <v>412</v>
      </c>
      <c r="AO17" s="10">
        <v>4408</v>
      </c>
      <c r="AP17" s="10">
        <v>1390</v>
      </c>
      <c r="AQ17" s="10">
        <v>971</v>
      </c>
      <c r="AR17" s="10">
        <v>-619</v>
      </c>
      <c r="AS17" s="10">
        <v>141</v>
      </c>
      <c r="AT17" s="10">
        <v>2074</v>
      </c>
      <c r="AU17" s="10">
        <v>1828</v>
      </c>
      <c r="AV17" s="10">
        <v>1741</v>
      </c>
      <c r="AW17" s="10">
        <v>3046</v>
      </c>
      <c r="AX17" s="10">
        <v>7706</v>
      </c>
      <c r="AY17" s="10">
        <v>6520</v>
      </c>
      <c r="AZ17" s="10">
        <v>-2050</v>
      </c>
      <c r="BA17" s="10">
        <v>3426</v>
      </c>
      <c r="BB17" s="10">
        <v>-2709</v>
      </c>
      <c r="BC17" s="10">
        <v>-811</v>
      </c>
      <c r="BD17" s="10">
        <v>-716</v>
      </c>
      <c r="BE17" s="10">
        <v>-516</v>
      </c>
      <c r="BF17" s="10">
        <v>-206</v>
      </c>
    </row>
    <row r="18" spans="1:58" s="3" customFormat="1" ht="14.25">
      <c r="A18" s="8" t="s">
        <v>137</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row>
    <row r="19" spans="1:58" s="3" customFormat="1" ht="14.25">
      <c r="A19" s="9" t="s">
        <v>136</v>
      </c>
      <c r="B19" s="10">
        <v>70</v>
      </c>
      <c r="C19" s="10">
        <v>65</v>
      </c>
      <c r="D19" s="10">
        <v>64</v>
      </c>
      <c r="E19" s="10">
        <v>67</v>
      </c>
      <c r="F19" s="10">
        <v>86</v>
      </c>
      <c r="G19" s="10">
        <v>121</v>
      </c>
      <c r="H19" s="10">
        <v>154</v>
      </c>
      <c r="I19" s="10">
        <v>287</v>
      </c>
      <c r="J19" s="10">
        <v>288</v>
      </c>
      <c r="K19" s="10">
        <v>495</v>
      </c>
      <c r="L19" s="10">
        <v>615</v>
      </c>
      <c r="M19" s="10">
        <v>836</v>
      </c>
      <c r="N19" s="10">
        <v>948</v>
      </c>
      <c r="O19" s="10">
        <v>2128</v>
      </c>
      <c r="P19" s="10">
        <v>9106</v>
      </c>
      <c r="Q19" s="10">
        <v>2202</v>
      </c>
      <c r="R19" s="10">
        <v>9467</v>
      </c>
      <c r="S19" s="10">
        <v>9943</v>
      </c>
      <c r="T19" s="10">
        <v>11650</v>
      </c>
      <c r="U19" s="10">
        <v>14761</v>
      </c>
      <c r="V19" s="10">
        <v>14765</v>
      </c>
      <c r="W19" s="10">
        <v>13163</v>
      </c>
      <c r="X19" s="10">
        <v>13883</v>
      </c>
      <c r="Y19" s="10">
        <v>14603</v>
      </c>
      <c r="Z19" s="10">
        <v>17076</v>
      </c>
      <c r="AA19" s="10">
        <v>17899</v>
      </c>
      <c r="AB19" s="10">
        <v>16199</v>
      </c>
      <c r="AC19" s="10">
        <v>17391</v>
      </c>
      <c r="AD19" s="10">
        <v>16950</v>
      </c>
      <c r="AE19" s="10">
        <v>17611</v>
      </c>
      <c r="AF19" s="10">
        <v>18028</v>
      </c>
      <c r="AG19" s="10">
        <v>18869</v>
      </c>
      <c r="AH19" s="10">
        <v>19862</v>
      </c>
      <c r="AI19" s="10">
        <v>22283</v>
      </c>
      <c r="AJ19" s="10">
        <v>23451</v>
      </c>
      <c r="AK19" s="10">
        <v>23591</v>
      </c>
      <c r="AL19" s="10">
        <v>24955</v>
      </c>
      <c r="AM19" s="10">
        <v>24525</v>
      </c>
      <c r="AN19" s="10">
        <v>26626</v>
      </c>
      <c r="AO19" s="10">
        <v>30602</v>
      </c>
      <c r="AP19" s="10">
        <v>34595</v>
      </c>
      <c r="AQ19" s="10">
        <v>39031</v>
      </c>
      <c r="AR19" s="10">
        <v>35813</v>
      </c>
      <c r="AS19" s="10">
        <v>39930</v>
      </c>
      <c r="AT19" s="10">
        <v>41583</v>
      </c>
      <c r="AU19" s="10">
        <v>44212</v>
      </c>
      <c r="AV19" s="10">
        <v>45877</v>
      </c>
      <c r="AW19" s="10">
        <v>49165</v>
      </c>
      <c r="AX19" s="10">
        <v>53575</v>
      </c>
      <c r="AY19" s="10">
        <v>59984</v>
      </c>
      <c r="AZ19" s="10">
        <v>60180</v>
      </c>
      <c r="BA19" s="10">
        <v>7275</v>
      </c>
      <c r="BB19" s="10">
        <v>6473</v>
      </c>
      <c r="BC19" s="10">
        <v>3951</v>
      </c>
      <c r="BD19" s="10">
        <v>3256</v>
      </c>
      <c r="BE19" s="10">
        <v>2490</v>
      </c>
      <c r="BF19" s="10">
        <v>2150</v>
      </c>
    </row>
    <row r="20" spans="1:58" s="3" customFormat="1" ht="14.25">
      <c r="A20" s="9" t="s">
        <v>135</v>
      </c>
      <c r="B20" s="10">
        <v>737</v>
      </c>
      <c r="C20" s="10">
        <v>772</v>
      </c>
      <c r="D20" s="10">
        <v>801</v>
      </c>
      <c r="E20" s="10">
        <v>864</v>
      </c>
      <c r="F20" s="10">
        <v>890</v>
      </c>
      <c r="G20" s="10">
        <v>983</v>
      </c>
      <c r="H20" s="10">
        <v>1033</v>
      </c>
      <c r="I20" s="10">
        <v>1176</v>
      </c>
      <c r="J20" s="10">
        <v>1386</v>
      </c>
      <c r="K20" s="10">
        <v>2390</v>
      </c>
      <c r="L20" s="10">
        <v>2764</v>
      </c>
      <c r="M20" s="10">
        <v>2179</v>
      </c>
      <c r="N20" s="10">
        <v>2162</v>
      </c>
      <c r="O20" s="10">
        <v>2345</v>
      </c>
      <c r="P20" s="10">
        <v>2485</v>
      </c>
      <c r="Q20" s="10">
        <v>569</v>
      </c>
      <c r="R20" s="10">
        <v>2736</v>
      </c>
      <c r="S20" s="10">
        <v>3200</v>
      </c>
      <c r="T20" s="10">
        <v>3320</v>
      </c>
      <c r="U20" s="10">
        <v>3673</v>
      </c>
      <c r="V20" s="10">
        <v>3731</v>
      </c>
      <c r="W20" s="10">
        <v>3480</v>
      </c>
      <c r="X20" s="10">
        <v>3911</v>
      </c>
      <c r="Y20" s="10">
        <v>4436</v>
      </c>
      <c r="Z20" s="10">
        <v>4934</v>
      </c>
      <c r="AA20" s="10">
        <v>5341</v>
      </c>
      <c r="AB20" s="10">
        <v>5556</v>
      </c>
      <c r="AC20" s="10">
        <v>5888</v>
      </c>
      <c r="AD20" s="10">
        <v>6621</v>
      </c>
      <c r="AE20" s="10">
        <v>7233</v>
      </c>
      <c r="AF20" s="10">
        <v>8187</v>
      </c>
      <c r="AG20" s="10">
        <v>9316</v>
      </c>
      <c r="AH20" s="10">
        <v>10049</v>
      </c>
      <c r="AI20" s="10">
        <v>10146</v>
      </c>
      <c r="AJ20" s="10">
        <v>10020</v>
      </c>
      <c r="AK20" s="10">
        <v>10135</v>
      </c>
      <c r="AL20" s="10">
        <v>10138</v>
      </c>
      <c r="AM20" s="10">
        <v>10594</v>
      </c>
      <c r="AN20" s="10">
        <v>10720</v>
      </c>
      <c r="AO20" s="10">
        <v>10571</v>
      </c>
      <c r="AP20" s="10">
        <v>11617</v>
      </c>
      <c r="AQ20" s="10">
        <v>14147</v>
      </c>
      <c r="AR20" s="10">
        <v>23086</v>
      </c>
      <c r="AS20" s="10">
        <v>17123</v>
      </c>
      <c r="AT20" s="10">
        <v>18937</v>
      </c>
      <c r="AU20" s="10">
        <v>18803</v>
      </c>
      <c r="AV20" s="10">
        <v>18589</v>
      </c>
      <c r="AW20" s="10">
        <v>19816</v>
      </c>
      <c r="AX20" s="10">
        <v>20893</v>
      </c>
      <c r="AY20" s="10">
        <v>21656</v>
      </c>
      <c r="AZ20" s="10">
        <v>21707</v>
      </c>
      <c r="BA20" s="10">
        <v>25243</v>
      </c>
      <c r="BB20" s="10">
        <v>22392</v>
      </c>
      <c r="BC20" s="10">
        <v>21317</v>
      </c>
      <c r="BD20" s="10">
        <v>21312</v>
      </c>
      <c r="BE20" s="10">
        <v>21297</v>
      </c>
      <c r="BF20" s="10">
        <v>21613</v>
      </c>
    </row>
    <row r="21" spans="1:58" s="3" customFormat="1" ht="14.25">
      <c r="A21" s="9" t="s">
        <v>134</v>
      </c>
      <c r="B21" s="10">
        <v>617</v>
      </c>
      <c r="C21" s="10">
        <v>633</v>
      </c>
      <c r="D21" s="10">
        <v>620</v>
      </c>
      <c r="E21" s="10">
        <v>698</v>
      </c>
      <c r="F21" s="10">
        <v>671</v>
      </c>
      <c r="G21" s="10">
        <v>743</v>
      </c>
      <c r="H21" s="10">
        <v>826</v>
      </c>
      <c r="I21" s="10">
        <v>847</v>
      </c>
      <c r="J21" s="10">
        <v>887</v>
      </c>
      <c r="K21" s="10">
        <v>1033</v>
      </c>
      <c r="L21" s="10">
        <v>1086</v>
      </c>
      <c r="M21" s="10">
        <v>1220</v>
      </c>
      <c r="N21" s="10">
        <v>1339</v>
      </c>
      <c r="O21" s="10">
        <v>1443</v>
      </c>
      <c r="P21" s="10">
        <v>1523</v>
      </c>
      <c r="Q21" s="10">
        <v>417</v>
      </c>
      <c r="R21" s="10">
        <v>1716</v>
      </c>
      <c r="S21" s="10">
        <v>1692</v>
      </c>
      <c r="T21" s="10">
        <v>1923</v>
      </c>
      <c r="U21" s="10">
        <v>2281</v>
      </c>
      <c r="V21" s="10">
        <v>2334</v>
      </c>
      <c r="W21" s="10">
        <v>2592</v>
      </c>
      <c r="X21" s="10">
        <v>2754</v>
      </c>
      <c r="Y21" s="10">
        <v>2792</v>
      </c>
      <c r="Z21" s="10">
        <v>2829</v>
      </c>
      <c r="AA21" s="10">
        <v>2609</v>
      </c>
      <c r="AB21" s="10">
        <v>2747</v>
      </c>
      <c r="AC21" s="10">
        <v>2801</v>
      </c>
      <c r="AD21" s="10">
        <v>2806</v>
      </c>
      <c r="AE21" s="10">
        <v>3011</v>
      </c>
      <c r="AF21" s="10">
        <v>3045</v>
      </c>
      <c r="AG21" s="10">
        <v>3281</v>
      </c>
      <c r="AH21" s="10">
        <v>3322</v>
      </c>
      <c r="AI21" s="10">
        <v>3568</v>
      </c>
      <c r="AJ21" s="10">
        <v>3563</v>
      </c>
      <c r="AK21" s="10">
        <v>3319</v>
      </c>
      <c r="AL21" s="10">
        <v>3294</v>
      </c>
      <c r="AM21" s="10">
        <v>3134</v>
      </c>
      <c r="AN21" s="10">
        <v>3217</v>
      </c>
      <c r="AO21" s="10">
        <v>3580</v>
      </c>
      <c r="AP21" s="10">
        <v>3929</v>
      </c>
      <c r="AQ21" s="10">
        <v>4101</v>
      </c>
      <c r="AR21" s="10">
        <v>5283</v>
      </c>
      <c r="AS21" s="10">
        <v>5735</v>
      </c>
      <c r="AT21" s="10">
        <v>5556</v>
      </c>
      <c r="AU21" s="10">
        <v>5850</v>
      </c>
      <c r="AV21" s="10">
        <v>6696</v>
      </c>
      <c r="AW21" s="10">
        <v>7068</v>
      </c>
      <c r="AX21" s="10">
        <v>7829</v>
      </c>
      <c r="AY21" s="10">
        <v>8262</v>
      </c>
      <c r="AZ21" s="10">
        <v>9064</v>
      </c>
      <c r="BA21" s="10">
        <v>9822</v>
      </c>
      <c r="BB21" s="10">
        <v>9480</v>
      </c>
      <c r="BC21" s="10">
        <v>8903</v>
      </c>
      <c r="BD21" s="10">
        <v>8996</v>
      </c>
      <c r="BE21" s="10">
        <v>9059</v>
      </c>
      <c r="BF21" s="10">
        <v>9256</v>
      </c>
    </row>
    <row r="22" spans="1:58" s="3" customFormat="1" ht="14.25">
      <c r="A22" s="11" t="s">
        <v>133</v>
      </c>
      <c r="B22" s="13">
        <v>1425</v>
      </c>
      <c r="C22" s="13">
        <v>1469</v>
      </c>
      <c r="D22" s="13">
        <v>1485</v>
      </c>
      <c r="E22" s="13">
        <v>1628</v>
      </c>
      <c r="F22" s="13">
        <v>1647</v>
      </c>
      <c r="G22" s="13">
        <v>1847</v>
      </c>
      <c r="H22" s="13">
        <v>2013</v>
      </c>
      <c r="I22" s="13">
        <v>2310</v>
      </c>
      <c r="J22" s="13">
        <v>2561</v>
      </c>
      <c r="K22" s="13">
        <v>3918</v>
      </c>
      <c r="L22" s="13">
        <v>4465</v>
      </c>
      <c r="M22" s="13">
        <v>4235</v>
      </c>
      <c r="N22" s="13">
        <v>4450</v>
      </c>
      <c r="O22" s="13">
        <v>5916</v>
      </c>
      <c r="P22" s="13">
        <v>13114</v>
      </c>
      <c r="Q22" s="13">
        <v>3189</v>
      </c>
      <c r="R22" s="13">
        <v>13919</v>
      </c>
      <c r="S22" s="13">
        <v>14835</v>
      </c>
      <c r="T22" s="13">
        <v>16894</v>
      </c>
      <c r="U22" s="13">
        <v>20715</v>
      </c>
      <c r="V22" s="13">
        <v>20831</v>
      </c>
      <c r="W22" s="13">
        <v>19235</v>
      </c>
      <c r="X22" s="13">
        <v>20548</v>
      </c>
      <c r="Y22" s="13">
        <v>21830</v>
      </c>
      <c r="Z22" s="13">
        <v>24839</v>
      </c>
      <c r="AA22" s="13">
        <v>25849</v>
      </c>
      <c r="AB22" s="13">
        <v>24502</v>
      </c>
      <c r="AC22" s="13">
        <v>26079</v>
      </c>
      <c r="AD22" s="13">
        <v>26377</v>
      </c>
      <c r="AE22" s="13">
        <v>27855</v>
      </c>
      <c r="AF22" s="13">
        <v>29260</v>
      </c>
      <c r="AG22" s="13">
        <v>31465</v>
      </c>
      <c r="AH22" s="13">
        <v>33233</v>
      </c>
      <c r="AI22" s="13">
        <v>35997</v>
      </c>
      <c r="AJ22" s="13">
        <v>37034</v>
      </c>
      <c r="AK22" s="13">
        <v>37045</v>
      </c>
      <c r="AL22" s="13">
        <v>38387</v>
      </c>
      <c r="AM22" s="13">
        <v>38253</v>
      </c>
      <c r="AN22" s="13">
        <v>40563</v>
      </c>
      <c r="AO22" s="13">
        <v>44753</v>
      </c>
      <c r="AP22" s="13">
        <v>50141</v>
      </c>
      <c r="AQ22" s="13">
        <v>57279</v>
      </c>
      <c r="AR22" s="13">
        <v>64182</v>
      </c>
      <c r="AS22" s="13">
        <v>62788</v>
      </c>
      <c r="AT22" s="13">
        <v>66076</v>
      </c>
      <c r="AU22" s="13">
        <v>68865</v>
      </c>
      <c r="AV22" s="13">
        <v>71162</v>
      </c>
      <c r="AW22" s="13">
        <v>76049</v>
      </c>
      <c r="AX22" s="13">
        <v>82297</v>
      </c>
      <c r="AY22" s="13">
        <v>89902</v>
      </c>
      <c r="AZ22" s="13">
        <v>90951</v>
      </c>
      <c r="BA22" s="13">
        <v>42340</v>
      </c>
      <c r="BB22" s="13">
        <v>38345</v>
      </c>
      <c r="BC22" s="13">
        <v>34171</v>
      </c>
      <c r="BD22" s="13">
        <v>33564</v>
      </c>
      <c r="BE22" s="13">
        <v>32846</v>
      </c>
      <c r="BF22" s="13">
        <v>33019</v>
      </c>
    </row>
    <row r="23" spans="1:58" s="3" customFormat="1" ht="14.25">
      <c r="A23" s="8" t="s">
        <v>104</v>
      </c>
      <c r="B23" s="13">
        <v>432</v>
      </c>
      <c r="C23" s="13">
        <v>527</v>
      </c>
      <c r="D23" s="13">
        <v>894</v>
      </c>
      <c r="E23" s="13">
        <v>1045</v>
      </c>
      <c r="F23" s="13">
        <v>1009</v>
      </c>
      <c r="G23" s="13">
        <v>1001</v>
      </c>
      <c r="H23" s="13">
        <v>1280</v>
      </c>
      <c r="I23" s="13">
        <v>1476</v>
      </c>
      <c r="J23" s="13">
        <v>2291</v>
      </c>
      <c r="K23" s="13">
        <v>2651</v>
      </c>
      <c r="L23" s="13">
        <v>3047</v>
      </c>
      <c r="M23" s="13">
        <v>3565</v>
      </c>
      <c r="N23" s="13">
        <v>3458</v>
      </c>
      <c r="O23" s="13">
        <v>3678</v>
      </c>
      <c r="P23" s="13">
        <v>4649</v>
      </c>
      <c r="Q23" s="13">
        <v>1342</v>
      </c>
      <c r="R23" s="13">
        <v>6058</v>
      </c>
      <c r="S23" s="13">
        <v>10845</v>
      </c>
      <c r="T23" s="13">
        <v>9247</v>
      </c>
      <c r="U23" s="13">
        <v>9437</v>
      </c>
      <c r="V23" s="13">
        <v>9058</v>
      </c>
      <c r="W23" s="13">
        <v>6677</v>
      </c>
      <c r="X23" s="13">
        <v>6087</v>
      </c>
      <c r="Y23" s="13">
        <v>6316</v>
      </c>
      <c r="Z23" s="13">
        <v>6668</v>
      </c>
      <c r="AA23" s="13">
        <v>6132</v>
      </c>
      <c r="AB23" s="13">
        <v>5509</v>
      </c>
      <c r="AC23" s="13">
        <v>5282</v>
      </c>
      <c r="AD23" s="13">
        <v>5190</v>
      </c>
      <c r="AE23" s="13">
        <v>7333</v>
      </c>
      <c r="AF23" s="13">
        <v>6161</v>
      </c>
      <c r="AG23" s="13">
        <v>6403</v>
      </c>
      <c r="AH23" s="13">
        <v>8462</v>
      </c>
      <c r="AI23" s="13">
        <v>10866</v>
      </c>
      <c r="AJ23" s="13">
        <v>10198</v>
      </c>
      <c r="AK23" s="13">
        <v>10433</v>
      </c>
      <c r="AL23" s="13">
        <v>10768</v>
      </c>
      <c r="AM23" s="13">
        <v>10195</v>
      </c>
      <c r="AN23" s="13">
        <v>11962</v>
      </c>
      <c r="AO23" s="13">
        <v>11463</v>
      </c>
      <c r="AP23" s="13">
        <v>12329</v>
      </c>
      <c r="AQ23" s="13">
        <v>14056</v>
      </c>
      <c r="AR23" s="13">
        <v>19498</v>
      </c>
      <c r="AS23" s="13">
        <v>15664</v>
      </c>
      <c r="AT23" s="13">
        <v>24919</v>
      </c>
      <c r="AU23" s="13">
        <v>38328</v>
      </c>
      <c r="AV23" s="13">
        <v>29610</v>
      </c>
      <c r="AW23" s="13">
        <v>24112</v>
      </c>
      <c r="AX23" s="13">
        <v>25124</v>
      </c>
      <c r="AY23" s="13">
        <v>23255</v>
      </c>
      <c r="AZ23" s="13">
        <v>23878</v>
      </c>
      <c r="BA23" s="13">
        <v>30564</v>
      </c>
      <c r="BB23" s="13">
        <v>28983</v>
      </c>
      <c r="BC23" s="13">
        <v>20563</v>
      </c>
      <c r="BD23" s="13">
        <v>15247</v>
      </c>
      <c r="BE23" s="13">
        <v>13730</v>
      </c>
      <c r="BF23" s="13">
        <v>13300</v>
      </c>
    </row>
    <row r="24" spans="1:58" s="3" customFormat="1" ht="14.25">
      <c r="A24" s="8" t="s">
        <v>132</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row>
    <row r="25" spans="1:58" s="3" customFormat="1" ht="14.25">
      <c r="A25" s="9" t="s">
        <v>131</v>
      </c>
      <c r="B25" s="10">
        <v>640</v>
      </c>
      <c r="C25" s="10">
        <v>749</v>
      </c>
      <c r="D25" s="10">
        <v>803</v>
      </c>
      <c r="E25" s="10">
        <v>1002</v>
      </c>
      <c r="F25" s="10">
        <v>2143</v>
      </c>
      <c r="G25" s="10">
        <v>3253</v>
      </c>
      <c r="H25" s="10">
        <v>3778</v>
      </c>
      <c r="I25" s="10">
        <v>3654</v>
      </c>
      <c r="J25" s="10">
        <v>4317</v>
      </c>
      <c r="K25" s="10">
        <v>4877</v>
      </c>
      <c r="L25" s="10">
        <v>5357</v>
      </c>
      <c r="M25" s="10">
        <v>5470</v>
      </c>
      <c r="N25" s="10">
        <v>5469</v>
      </c>
      <c r="O25" s="10">
        <v>7098</v>
      </c>
      <c r="P25" s="10">
        <v>7554</v>
      </c>
      <c r="Q25" s="10">
        <v>1878</v>
      </c>
      <c r="R25" s="10">
        <v>8549</v>
      </c>
      <c r="S25" s="10">
        <v>9170</v>
      </c>
      <c r="T25" s="10">
        <v>10876</v>
      </c>
      <c r="U25" s="10">
        <v>12366</v>
      </c>
      <c r="V25" s="10">
        <v>12784</v>
      </c>
      <c r="W25" s="10">
        <v>11257</v>
      </c>
      <c r="X25" s="10">
        <v>12062</v>
      </c>
      <c r="Y25" s="10">
        <v>12147</v>
      </c>
      <c r="Z25" s="10">
        <v>13651</v>
      </c>
      <c r="AA25" s="10">
        <v>14262</v>
      </c>
      <c r="AB25" s="10">
        <v>14811</v>
      </c>
      <c r="AC25" s="10">
        <v>15657</v>
      </c>
      <c r="AD25" s="10">
        <v>17446</v>
      </c>
      <c r="AE25" s="10">
        <v>18352</v>
      </c>
      <c r="AF25" s="10">
        <v>20364</v>
      </c>
      <c r="AG25" s="10">
        <v>22528</v>
      </c>
      <c r="AH25" s="10">
        <v>24722</v>
      </c>
      <c r="AI25" s="10">
        <v>24642</v>
      </c>
      <c r="AJ25" s="10">
        <v>25164</v>
      </c>
      <c r="AK25" s="10">
        <v>25162</v>
      </c>
      <c r="AL25" s="10">
        <v>25708</v>
      </c>
      <c r="AM25" s="10">
        <v>27977</v>
      </c>
      <c r="AN25" s="10">
        <v>30306</v>
      </c>
      <c r="AO25" s="10">
        <v>33663</v>
      </c>
      <c r="AP25" s="10">
        <v>37689</v>
      </c>
      <c r="AQ25" s="10">
        <v>43333</v>
      </c>
      <c r="AR25" s="10">
        <v>50920</v>
      </c>
      <c r="AS25" s="10">
        <v>54822</v>
      </c>
      <c r="AT25" s="10">
        <v>59410</v>
      </c>
      <c r="AU25" s="10">
        <v>60655</v>
      </c>
      <c r="AV25" s="10">
        <v>59821</v>
      </c>
      <c r="AW25" s="10">
        <v>61759</v>
      </c>
      <c r="AX25" s="10">
        <v>80604</v>
      </c>
      <c r="AY25" s="10">
        <v>109253</v>
      </c>
      <c r="AZ25" s="10">
        <v>91917</v>
      </c>
      <c r="BA25" s="10">
        <v>81671</v>
      </c>
      <c r="BB25" s="10">
        <v>70687</v>
      </c>
      <c r="BC25" s="10">
        <v>71097</v>
      </c>
      <c r="BD25" s="10">
        <v>73831</v>
      </c>
      <c r="BE25" s="10">
        <v>73983</v>
      </c>
      <c r="BF25" s="10">
        <v>74975</v>
      </c>
    </row>
    <row r="26" spans="1:58" s="3" customFormat="1" ht="14.25">
      <c r="A26" s="9" t="s">
        <v>130</v>
      </c>
      <c r="B26" s="10">
        <v>291</v>
      </c>
      <c r="C26" s="10">
        <v>327</v>
      </c>
      <c r="D26" s="10">
        <v>418</v>
      </c>
      <c r="E26" s="10">
        <v>781</v>
      </c>
      <c r="F26" s="10">
        <v>1716</v>
      </c>
      <c r="G26" s="10">
        <v>2318</v>
      </c>
      <c r="H26" s="10">
        <v>2840</v>
      </c>
      <c r="I26" s="10">
        <v>2951</v>
      </c>
      <c r="J26" s="10">
        <v>3037</v>
      </c>
      <c r="K26" s="10">
        <v>3552</v>
      </c>
      <c r="L26" s="10">
        <v>4636</v>
      </c>
      <c r="M26" s="10">
        <v>5079</v>
      </c>
      <c r="N26" s="10">
        <v>4748</v>
      </c>
      <c r="O26" s="10">
        <v>5969</v>
      </c>
      <c r="P26" s="10">
        <v>8196</v>
      </c>
      <c r="Q26" s="10">
        <v>2456</v>
      </c>
      <c r="R26" s="10">
        <v>9112</v>
      </c>
      <c r="S26" s="10">
        <v>13242</v>
      </c>
      <c r="T26" s="10">
        <v>14073</v>
      </c>
      <c r="U26" s="10">
        <v>13429</v>
      </c>
      <c r="V26" s="10">
        <v>12548</v>
      </c>
      <c r="W26" s="10">
        <v>8289</v>
      </c>
      <c r="X26" s="10">
        <v>8268</v>
      </c>
      <c r="Y26" s="10">
        <v>7729</v>
      </c>
      <c r="Z26" s="10">
        <v>8156</v>
      </c>
      <c r="AA26" s="10">
        <v>8533</v>
      </c>
      <c r="AB26" s="10">
        <v>8433</v>
      </c>
      <c r="AC26" s="10">
        <v>8933</v>
      </c>
      <c r="AD26" s="10">
        <v>9670</v>
      </c>
      <c r="AE26" s="10">
        <v>9522</v>
      </c>
      <c r="AF26" s="10">
        <v>10237</v>
      </c>
      <c r="AG26" s="10">
        <v>11494</v>
      </c>
      <c r="AH26" s="10">
        <v>11747</v>
      </c>
      <c r="AI26" s="10">
        <v>12931</v>
      </c>
      <c r="AJ26" s="10">
        <v>13782</v>
      </c>
      <c r="AK26" s="10">
        <v>13319</v>
      </c>
      <c r="AL26" s="10">
        <v>13967</v>
      </c>
      <c r="AM26" s="10">
        <v>14592</v>
      </c>
      <c r="AN26" s="10">
        <v>14857</v>
      </c>
      <c r="AO26" s="10">
        <v>15313</v>
      </c>
      <c r="AP26" s="10">
        <v>16607</v>
      </c>
      <c r="AQ26" s="10">
        <v>19448</v>
      </c>
      <c r="AR26" s="10">
        <v>20343</v>
      </c>
      <c r="AS26" s="10">
        <v>20397</v>
      </c>
      <c r="AT26" s="10">
        <v>19715</v>
      </c>
      <c r="AU26" s="10">
        <v>20057</v>
      </c>
      <c r="AV26" s="10">
        <v>19984</v>
      </c>
      <c r="AW26" s="10">
        <v>20204</v>
      </c>
      <c r="AX26" s="10">
        <v>20910</v>
      </c>
      <c r="AY26" s="10">
        <v>25080</v>
      </c>
      <c r="AZ26" s="10">
        <v>24460</v>
      </c>
      <c r="BA26" s="10">
        <v>22419</v>
      </c>
      <c r="BB26" s="10">
        <v>22011</v>
      </c>
      <c r="BC26" s="10">
        <v>21535</v>
      </c>
      <c r="BD26" s="10">
        <v>21181</v>
      </c>
      <c r="BE26" s="10">
        <v>21179</v>
      </c>
      <c r="BF26" s="10">
        <v>21501</v>
      </c>
    </row>
    <row r="27" spans="1:58" s="3" customFormat="1" ht="28.5">
      <c r="A27" s="11" t="s">
        <v>129</v>
      </c>
      <c r="B27" s="13">
        <v>931</v>
      </c>
      <c r="C27" s="13">
        <v>1075</v>
      </c>
      <c r="D27" s="13">
        <v>1221</v>
      </c>
      <c r="E27" s="13">
        <v>1784</v>
      </c>
      <c r="F27" s="13">
        <v>3858</v>
      </c>
      <c r="G27" s="13">
        <v>5571</v>
      </c>
      <c r="H27" s="13">
        <v>6618</v>
      </c>
      <c r="I27" s="13">
        <v>6605</v>
      </c>
      <c r="J27" s="13">
        <v>7354</v>
      </c>
      <c r="K27" s="13">
        <v>8429</v>
      </c>
      <c r="L27" s="13">
        <v>9993</v>
      </c>
      <c r="M27" s="13">
        <v>10549</v>
      </c>
      <c r="N27" s="13">
        <v>10217</v>
      </c>
      <c r="O27" s="13">
        <v>13067</v>
      </c>
      <c r="P27" s="13">
        <v>15751</v>
      </c>
      <c r="Q27" s="13">
        <v>4334</v>
      </c>
      <c r="R27" s="13">
        <v>17661</v>
      </c>
      <c r="S27" s="13">
        <v>22412</v>
      </c>
      <c r="T27" s="13">
        <v>24948</v>
      </c>
      <c r="U27" s="13">
        <v>25795</v>
      </c>
      <c r="V27" s="13">
        <v>25332</v>
      </c>
      <c r="W27" s="13">
        <v>19545</v>
      </c>
      <c r="X27" s="13">
        <v>20330</v>
      </c>
      <c r="Y27" s="13">
        <v>19876</v>
      </c>
      <c r="Z27" s="13">
        <v>21807</v>
      </c>
      <c r="AA27" s="13">
        <v>22795</v>
      </c>
      <c r="AB27" s="13">
        <v>23244</v>
      </c>
      <c r="AC27" s="13">
        <v>24590</v>
      </c>
      <c r="AD27" s="13">
        <v>27116</v>
      </c>
      <c r="AE27" s="13">
        <v>27874</v>
      </c>
      <c r="AF27" s="13">
        <v>30601</v>
      </c>
      <c r="AG27" s="13">
        <v>34021</v>
      </c>
      <c r="AH27" s="13">
        <v>36469</v>
      </c>
      <c r="AI27" s="13">
        <v>37573</v>
      </c>
      <c r="AJ27" s="13">
        <v>38946</v>
      </c>
      <c r="AK27" s="13">
        <v>38481</v>
      </c>
      <c r="AL27" s="13">
        <v>39675</v>
      </c>
      <c r="AM27" s="13">
        <v>42569</v>
      </c>
      <c r="AN27" s="13">
        <v>45163</v>
      </c>
      <c r="AO27" s="13">
        <v>48976</v>
      </c>
      <c r="AP27" s="13">
        <v>54296</v>
      </c>
      <c r="AQ27" s="13">
        <v>62781</v>
      </c>
      <c r="AR27" s="13">
        <v>71263</v>
      </c>
      <c r="AS27" s="13">
        <v>75219</v>
      </c>
      <c r="AT27" s="13">
        <v>79125</v>
      </c>
      <c r="AU27" s="13">
        <v>80712</v>
      </c>
      <c r="AV27" s="13">
        <v>79805</v>
      </c>
      <c r="AW27" s="13">
        <v>81963</v>
      </c>
      <c r="AX27" s="13">
        <v>101514</v>
      </c>
      <c r="AY27" s="13">
        <v>134333</v>
      </c>
      <c r="AZ27" s="13">
        <v>116377</v>
      </c>
      <c r="BA27" s="13">
        <v>104090</v>
      </c>
      <c r="BB27" s="13">
        <v>92698</v>
      </c>
      <c r="BC27" s="13">
        <v>92632</v>
      </c>
      <c r="BD27" s="13">
        <v>95012</v>
      </c>
      <c r="BE27" s="13">
        <v>95162</v>
      </c>
      <c r="BF27" s="13">
        <v>96476</v>
      </c>
    </row>
    <row r="28" spans="1:58" s="3" customFormat="1" ht="14.25">
      <c r="A28" s="8" t="s">
        <v>128</v>
      </c>
      <c r="B28" s="13">
        <v>1087</v>
      </c>
      <c r="C28" s="13">
        <v>1283</v>
      </c>
      <c r="D28" s="13">
        <v>1563</v>
      </c>
      <c r="E28" s="13">
        <v>1495</v>
      </c>
      <c r="F28" s="13">
        <v>1735</v>
      </c>
      <c r="G28" s="13">
        <v>2152</v>
      </c>
      <c r="H28" s="13">
        <v>2560</v>
      </c>
      <c r="I28" s="13">
        <v>2843</v>
      </c>
      <c r="J28" s="13">
        <v>3143</v>
      </c>
      <c r="K28" s="13">
        <v>3417</v>
      </c>
      <c r="L28" s="13">
        <v>3997</v>
      </c>
      <c r="M28" s="13">
        <v>4567</v>
      </c>
      <c r="N28" s="13">
        <v>4749</v>
      </c>
      <c r="O28" s="13">
        <v>5821</v>
      </c>
      <c r="P28" s="13">
        <v>6715</v>
      </c>
      <c r="Q28" s="13">
        <v>1581</v>
      </c>
      <c r="R28" s="13">
        <v>6935</v>
      </c>
      <c r="S28" s="13">
        <v>7294</v>
      </c>
      <c r="T28" s="13">
        <v>7513</v>
      </c>
      <c r="U28" s="13">
        <v>8471</v>
      </c>
      <c r="V28" s="13">
        <v>9102</v>
      </c>
      <c r="W28" s="13">
        <v>8983</v>
      </c>
      <c r="X28" s="13">
        <v>8537</v>
      </c>
      <c r="Y28" s="13">
        <v>8930</v>
      </c>
      <c r="Z28" s="13">
        <v>9602</v>
      </c>
      <c r="AA28" s="13">
        <v>10231</v>
      </c>
      <c r="AB28" s="13">
        <v>10653</v>
      </c>
      <c r="AC28" s="13">
        <v>12151</v>
      </c>
      <c r="AD28" s="13">
        <v>13055</v>
      </c>
      <c r="AE28" s="13">
        <v>14863</v>
      </c>
      <c r="AF28" s="13">
        <v>16164</v>
      </c>
      <c r="AG28" s="13">
        <v>17966</v>
      </c>
      <c r="AH28" s="13">
        <v>19652</v>
      </c>
      <c r="AI28" s="13">
        <v>20512</v>
      </c>
      <c r="AJ28" s="13">
        <v>22025</v>
      </c>
      <c r="AK28" s="13">
        <v>22592</v>
      </c>
      <c r="AL28" s="13">
        <v>22959</v>
      </c>
      <c r="AM28" s="13">
        <v>24894</v>
      </c>
      <c r="AN28" s="13">
        <v>26977</v>
      </c>
      <c r="AO28" s="13">
        <v>29922</v>
      </c>
      <c r="AP28" s="13">
        <v>33157</v>
      </c>
      <c r="AQ28" s="13">
        <v>39414</v>
      </c>
      <c r="AR28" s="13">
        <v>44243</v>
      </c>
      <c r="AS28" s="13">
        <v>47736</v>
      </c>
      <c r="AT28" s="13">
        <v>50481</v>
      </c>
      <c r="AU28" s="13">
        <v>51347</v>
      </c>
      <c r="AV28" s="13">
        <v>52380</v>
      </c>
      <c r="AW28" s="13">
        <v>54049</v>
      </c>
      <c r="AX28" s="13">
        <v>56601</v>
      </c>
      <c r="AY28" s="13">
        <v>65386</v>
      </c>
      <c r="AZ28" s="13">
        <v>62742</v>
      </c>
      <c r="BA28" s="13">
        <v>61811</v>
      </c>
      <c r="BB28" s="13">
        <v>57763</v>
      </c>
      <c r="BC28" s="13">
        <v>59369</v>
      </c>
      <c r="BD28" s="13">
        <v>57722</v>
      </c>
      <c r="BE28" s="13">
        <v>58136</v>
      </c>
      <c r="BF28" s="13">
        <v>59043</v>
      </c>
    </row>
    <row r="29" spans="1:58" s="3" customFormat="1" ht="14.25">
      <c r="A29" s="8" t="s">
        <v>3</v>
      </c>
      <c r="B29" s="10" t="s">
        <v>72</v>
      </c>
      <c r="C29" s="10" t="s">
        <v>72</v>
      </c>
      <c r="D29" s="10" t="s">
        <v>72</v>
      </c>
      <c r="E29" s="10" t="s">
        <v>72</v>
      </c>
      <c r="F29" s="10">
        <v>64</v>
      </c>
      <c r="G29" s="10">
        <v>223</v>
      </c>
      <c r="H29" s="10">
        <v>221</v>
      </c>
      <c r="I29" s="10">
        <v>299</v>
      </c>
      <c r="J29" s="10">
        <v>366</v>
      </c>
      <c r="K29" s="10">
        <v>397</v>
      </c>
      <c r="L29" s="10">
        <v>455</v>
      </c>
      <c r="M29" s="10">
        <v>439</v>
      </c>
      <c r="N29" s="10">
        <v>667</v>
      </c>
      <c r="O29" s="10">
        <v>661</v>
      </c>
      <c r="P29" s="10">
        <v>836</v>
      </c>
      <c r="Q29" s="10">
        <v>220</v>
      </c>
      <c r="R29" s="10">
        <v>770</v>
      </c>
      <c r="S29" s="10">
        <v>936</v>
      </c>
      <c r="T29" s="10">
        <v>988</v>
      </c>
      <c r="U29" s="10">
        <v>1080</v>
      </c>
      <c r="V29" s="10">
        <v>1222</v>
      </c>
      <c r="W29" s="10">
        <v>1256</v>
      </c>
      <c r="X29" s="10">
        <v>1342</v>
      </c>
      <c r="Y29" s="10">
        <v>1531</v>
      </c>
      <c r="Z29" s="10">
        <v>1735</v>
      </c>
      <c r="AA29" s="10">
        <v>1718</v>
      </c>
      <c r="AB29" s="10">
        <v>1727</v>
      </c>
      <c r="AC29" s="10">
        <v>1972</v>
      </c>
      <c r="AD29" s="10">
        <v>2254</v>
      </c>
      <c r="AE29" s="10">
        <v>2299</v>
      </c>
      <c r="AF29" s="10">
        <v>2444</v>
      </c>
      <c r="AG29" s="10">
        <v>2846</v>
      </c>
      <c r="AH29" s="10">
        <v>2650</v>
      </c>
      <c r="AI29" s="10">
        <v>2914</v>
      </c>
      <c r="AJ29" s="10">
        <v>2971</v>
      </c>
      <c r="AK29" s="10">
        <v>2953</v>
      </c>
      <c r="AL29" s="10">
        <v>2575</v>
      </c>
      <c r="AM29" s="10">
        <v>2589</v>
      </c>
      <c r="AN29" s="10">
        <v>2753</v>
      </c>
      <c r="AO29" s="10">
        <v>2998</v>
      </c>
      <c r="AP29" s="10">
        <v>3323</v>
      </c>
      <c r="AQ29" s="10">
        <v>3156</v>
      </c>
      <c r="AR29" s="10">
        <v>3724</v>
      </c>
      <c r="AS29" s="10">
        <v>4470</v>
      </c>
      <c r="AT29" s="10">
        <v>4304</v>
      </c>
      <c r="AU29" s="10">
        <v>4989</v>
      </c>
      <c r="AV29" s="10">
        <v>4632</v>
      </c>
      <c r="AW29" s="10">
        <v>4941</v>
      </c>
      <c r="AX29" s="10">
        <v>4998</v>
      </c>
      <c r="AY29" s="10">
        <v>5159</v>
      </c>
      <c r="AZ29" s="10">
        <v>5730</v>
      </c>
      <c r="BA29" s="10">
        <v>6434</v>
      </c>
      <c r="BB29" s="10">
        <v>6965</v>
      </c>
      <c r="BC29" s="10">
        <v>7326</v>
      </c>
      <c r="BD29" s="10">
        <v>7570</v>
      </c>
      <c r="BE29" s="10">
        <v>7810</v>
      </c>
      <c r="BF29" s="10">
        <v>8032</v>
      </c>
    </row>
    <row r="30" spans="1:58" s="3" customFormat="1" ht="14.25">
      <c r="A30" s="8" t="s">
        <v>78</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row>
    <row r="31" spans="1:58" s="3" customFormat="1" ht="14.25">
      <c r="A31" s="9" t="s">
        <v>127</v>
      </c>
      <c r="B31" s="10">
        <v>167</v>
      </c>
      <c r="C31" s="10">
        <v>182</v>
      </c>
      <c r="D31" s="10">
        <v>193</v>
      </c>
      <c r="E31" s="10">
        <v>219</v>
      </c>
      <c r="F31" s="10">
        <v>239</v>
      </c>
      <c r="G31" s="10">
        <v>257</v>
      </c>
      <c r="H31" s="10">
        <v>299</v>
      </c>
      <c r="I31" s="10">
        <v>362</v>
      </c>
      <c r="J31" s="10">
        <v>504</v>
      </c>
      <c r="K31" s="10">
        <v>766</v>
      </c>
      <c r="L31" s="10">
        <v>1156</v>
      </c>
      <c r="M31" s="10">
        <v>1651</v>
      </c>
      <c r="N31" s="10">
        <v>1824</v>
      </c>
      <c r="O31" s="10">
        <v>2127</v>
      </c>
      <c r="P31" s="10">
        <v>2504</v>
      </c>
      <c r="Q31" s="10">
        <v>656</v>
      </c>
      <c r="R31" s="10">
        <v>3007</v>
      </c>
      <c r="S31" s="10">
        <v>3679</v>
      </c>
      <c r="T31" s="10">
        <v>4304</v>
      </c>
      <c r="U31" s="10">
        <v>5480</v>
      </c>
      <c r="V31" s="10">
        <v>6861</v>
      </c>
      <c r="W31" s="10">
        <v>8064</v>
      </c>
      <c r="X31" s="10">
        <v>9449</v>
      </c>
      <c r="Y31" s="10">
        <v>10048</v>
      </c>
      <c r="Z31" s="10">
        <v>11402</v>
      </c>
      <c r="AA31" s="10">
        <v>11441</v>
      </c>
      <c r="AB31" s="10">
        <v>11278</v>
      </c>
      <c r="AC31" s="10">
        <v>12727</v>
      </c>
      <c r="AD31" s="10">
        <v>13979</v>
      </c>
      <c r="AE31" s="10">
        <v>15481</v>
      </c>
      <c r="AF31" s="10">
        <v>16958</v>
      </c>
      <c r="AG31" s="10">
        <v>18776</v>
      </c>
      <c r="AH31" s="10">
        <v>21397</v>
      </c>
      <c r="AI31" s="10">
        <v>23804</v>
      </c>
      <c r="AJ31" s="10">
        <v>27438</v>
      </c>
      <c r="AK31" s="10">
        <v>26660</v>
      </c>
      <c r="AL31" s="10">
        <v>27693</v>
      </c>
      <c r="AM31" s="10">
        <v>28686</v>
      </c>
      <c r="AN31" s="10">
        <v>27645</v>
      </c>
      <c r="AO31" s="10">
        <v>28788</v>
      </c>
      <c r="AP31" s="10">
        <v>30067</v>
      </c>
      <c r="AQ31" s="10">
        <v>33046</v>
      </c>
      <c r="AR31" s="10">
        <v>35306</v>
      </c>
      <c r="AS31" s="10">
        <v>36574</v>
      </c>
      <c r="AT31" s="10">
        <v>37710</v>
      </c>
      <c r="AU31" s="10">
        <v>38002</v>
      </c>
      <c r="AV31" s="10">
        <v>39436</v>
      </c>
      <c r="AW31" s="10">
        <v>40245</v>
      </c>
      <c r="AX31" s="10">
        <v>41405</v>
      </c>
      <c r="AY31" s="10">
        <v>46628</v>
      </c>
      <c r="AZ31" s="10">
        <v>47743</v>
      </c>
      <c r="BA31" s="10">
        <v>44828</v>
      </c>
      <c r="BB31" s="10">
        <v>44647</v>
      </c>
      <c r="BC31" s="10">
        <v>43863</v>
      </c>
      <c r="BD31" s="10">
        <v>43966</v>
      </c>
      <c r="BE31" s="10">
        <v>44174</v>
      </c>
      <c r="BF31" s="10">
        <v>44587</v>
      </c>
    </row>
    <row r="32" spans="1:58" s="3" customFormat="1" ht="14.25">
      <c r="A32" s="9" t="s">
        <v>76</v>
      </c>
      <c r="B32" s="10">
        <v>336</v>
      </c>
      <c r="C32" s="10">
        <v>295</v>
      </c>
      <c r="D32" s="10">
        <v>335</v>
      </c>
      <c r="E32" s="10">
        <v>307</v>
      </c>
      <c r="F32" s="10">
        <v>327</v>
      </c>
      <c r="G32" s="10">
        <v>365</v>
      </c>
      <c r="H32" s="10">
        <v>383</v>
      </c>
      <c r="I32" s="10">
        <v>427</v>
      </c>
      <c r="J32" s="10">
        <v>455</v>
      </c>
      <c r="K32" s="10">
        <v>627</v>
      </c>
      <c r="L32" s="10">
        <v>672</v>
      </c>
      <c r="M32" s="10">
        <v>762</v>
      </c>
      <c r="N32" s="10">
        <v>1022</v>
      </c>
      <c r="O32" s="10">
        <v>1368</v>
      </c>
      <c r="P32" s="10">
        <v>2270</v>
      </c>
      <c r="Q32" s="10">
        <v>474</v>
      </c>
      <c r="R32" s="10">
        <v>2529</v>
      </c>
      <c r="S32" s="10">
        <v>2808</v>
      </c>
      <c r="T32" s="10">
        <v>3159</v>
      </c>
      <c r="U32" s="10">
        <v>5325</v>
      </c>
      <c r="V32" s="10">
        <v>6328</v>
      </c>
      <c r="W32" s="10">
        <v>6786</v>
      </c>
      <c r="X32" s="10">
        <v>7507</v>
      </c>
      <c r="Y32" s="10">
        <v>7389</v>
      </c>
      <c r="Z32" s="10">
        <v>7753</v>
      </c>
      <c r="AA32" s="10">
        <v>7844</v>
      </c>
      <c r="AB32" s="10">
        <v>7589</v>
      </c>
      <c r="AC32" s="10">
        <v>7467</v>
      </c>
      <c r="AD32" s="10">
        <v>7681</v>
      </c>
      <c r="AE32" s="10">
        <v>8036</v>
      </c>
      <c r="AF32" s="10">
        <v>8797</v>
      </c>
      <c r="AG32" s="10">
        <v>9451</v>
      </c>
      <c r="AH32" s="10">
        <v>9960</v>
      </c>
      <c r="AI32" s="10">
        <v>11941</v>
      </c>
      <c r="AJ32" s="10">
        <v>11772</v>
      </c>
      <c r="AK32" s="10">
        <v>11340</v>
      </c>
      <c r="AL32" s="10">
        <v>11749</v>
      </c>
      <c r="AM32" s="10">
        <v>12224</v>
      </c>
      <c r="AN32" s="10">
        <v>12313</v>
      </c>
      <c r="AO32" s="10">
        <v>12638</v>
      </c>
      <c r="AP32" s="10">
        <v>13894</v>
      </c>
      <c r="AQ32" s="10">
        <v>14942</v>
      </c>
      <c r="AR32" s="10">
        <v>15674</v>
      </c>
      <c r="AS32" s="10">
        <v>15689</v>
      </c>
      <c r="AT32" s="10">
        <v>16524</v>
      </c>
      <c r="AU32" s="10">
        <v>16358</v>
      </c>
      <c r="AV32" s="10">
        <v>16929</v>
      </c>
      <c r="AW32" s="10">
        <v>18008</v>
      </c>
      <c r="AX32" s="10">
        <v>22081</v>
      </c>
      <c r="AY32" s="10">
        <v>22976</v>
      </c>
      <c r="AZ32" s="10">
        <v>23344</v>
      </c>
      <c r="BA32" s="10">
        <v>22715</v>
      </c>
      <c r="BB32" s="10">
        <v>22448</v>
      </c>
      <c r="BC32" s="10">
        <v>22427</v>
      </c>
      <c r="BD32" s="10">
        <v>22765</v>
      </c>
      <c r="BE32" s="10">
        <v>22772</v>
      </c>
      <c r="BF32" s="10">
        <v>23273</v>
      </c>
    </row>
    <row r="33" spans="1:58" s="3" customFormat="1" ht="14.25">
      <c r="A33" s="11" t="s">
        <v>91</v>
      </c>
      <c r="B33" s="13">
        <v>503</v>
      </c>
      <c r="C33" s="13">
        <v>476</v>
      </c>
      <c r="D33" s="13">
        <v>528</v>
      </c>
      <c r="E33" s="13">
        <v>526</v>
      </c>
      <c r="F33" s="13">
        <v>566</v>
      </c>
      <c r="G33" s="13">
        <v>623</v>
      </c>
      <c r="H33" s="13">
        <v>682</v>
      </c>
      <c r="I33" s="13">
        <v>789</v>
      </c>
      <c r="J33" s="13">
        <v>959</v>
      </c>
      <c r="K33" s="13">
        <v>1393</v>
      </c>
      <c r="L33" s="13">
        <v>1829</v>
      </c>
      <c r="M33" s="13">
        <v>2413</v>
      </c>
      <c r="N33" s="13">
        <v>2845</v>
      </c>
      <c r="O33" s="13">
        <v>3495</v>
      </c>
      <c r="P33" s="13">
        <v>4774</v>
      </c>
      <c r="Q33" s="13">
        <v>1130</v>
      </c>
      <c r="R33" s="13">
        <v>5535</v>
      </c>
      <c r="S33" s="13">
        <v>6487</v>
      </c>
      <c r="T33" s="13">
        <v>7462</v>
      </c>
      <c r="U33" s="13">
        <v>10805</v>
      </c>
      <c r="V33" s="13">
        <v>13190</v>
      </c>
      <c r="W33" s="13">
        <v>14849</v>
      </c>
      <c r="X33" s="13">
        <v>16956</v>
      </c>
      <c r="Y33" s="13">
        <v>17437</v>
      </c>
      <c r="Z33" s="13">
        <v>19156</v>
      </c>
      <c r="AA33" s="13">
        <v>19285</v>
      </c>
      <c r="AB33" s="13">
        <v>18867</v>
      </c>
      <c r="AC33" s="13">
        <v>20194</v>
      </c>
      <c r="AD33" s="13">
        <v>21660</v>
      </c>
      <c r="AE33" s="13">
        <v>23517</v>
      </c>
      <c r="AF33" s="13">
        <v>25756</v>
      </c>
      <c r="AG33" s="13">
        <v>28227</v>
      </c>
      <c r="AH33" s="13">
        <v>31357</v>
      </c>
      <c r="AI33" s="13">
        <v>35745</v>
      </c>
      <c r="AJ33" s="13">
        <v>39210</v>
      </c>
      <c r="AK33" s="13">
        <v>38000</v>
      </c>
      <c r="AL33" s="13">
        <v>39442</v>
      </c>
      <c r="AM33" s="13">
        <v>40910</v>
      </c>
      <c r="AN33" s="13">
        <v>39958</v>
      </c>
      <c r="AO33" s="13">
        <v>41426</v>
      </c>
      <c r="AP33" s="13">
        <v>43961</v>
      </c>
      <c r="AQ33" s="13">
        <v>47988</v>
      </c>
      <c r="AR33" s="13">
        <v>50980</v>
      </c>
      <c r="AS33" s="13">
        <v>52263</v>
      </c>
      <c r="AT33" s="13">
        <v>54234</v>
      </c>
      <c r="AU33" s="13">
        <v>54360</v>
      </c>
      <c r="AV33" s="13">
        <v>56365</v>
      </c>
      <c r="AW33" s="13">
        <v>58253</v>
      </c>
      <c r="AX33" s="13">
        <v>63486</v>
      </c>
      <c r="AY33" s="13">
        <v>69604</v>
      </c>
      <c r="AZ33" s="13">
        <v>71087</v>
      </c>
      <c r="BA33" s="13">
        <v>67543</v>
      </c>
      <c r="BB33" s="13">
        <v>67095</v>
      </c>
      <c r="BC33" s="13">
        <v>66290</v>
      </c>
      <c r="BD33" s="13">
        <v>66731</v>
      </c>
      <c r="BE33" s="13">
        <v>66946</v>
      </c>
      <c r="BF33" s="13">
        <v>67860</v>
      </c>
    </row>
    <row r="34" spans="1:58" s="3" customFormat="1" ht="14.25">
      <c r="A34" s="8" t="s">
        <v>126</v>
      </c>
      <c r="B34" s="13">
        <v>318</v>
      </c>
      <c r="C34" s="13">
        <v>332</v>
      </c>
      <c r="D34" s="13">
        <v>373</v>
      </c>
      <c r="E34" s="13">
        <v>382</v>
      </c>
      <c r="F34" s="13">
        <v>437</v>
      </c>
      <c r="G34" s="13">
        <v>433</v>
      </c>
      <c r="H34" s="13">
        <v>561</v>
      </c>
      <c r="I34" s="13">
        <v>599</v>
      </c>
      <c r="J34" s="13">
        <v>623</v>
      </c>
      <c r="K34" s="13">
        <v>742</v>
      </c>
      <c r="L34" s="13">
        <v>794</v>
      </c>
      <c r="M34" s="13">
        <v>914</v>
      </c>
      <c r="N34" s="13">
        <v>878</v>
      </c>
      <c r="O34" s="13">
        <v>1101</v>
      </c>
      <c r="P34" s="13">
        <v>1200</v>
      </c>
      <c r="Q34" s="13">
        <v>304</v>
      </c>
      <c r="R34" s="13">
        <v>1370</v>
      </c>
      <c r="S34" s="13">
        <v>1413</v>
      </c>
      <c r="T34" s="13">
        <v>1479</v>
      </c>
      <c r="U34" s="13">
        <v>1494</v>
      </c>
      <c r="V34" s="13">
        <v>1703</v>
      </c>
      <c r="W34" s="13">
        <v>2048</v>
      </c>
      <c r="X34" s="13">
        <v>2211</v>
      </c>
      <c r="Y34" s="13">
        <v>2171</v>
      </c>
      <c r="Z34" s="13">
        <v>2191</v>
      </c>
      <c r="AA34" s="13">
        <v>2209</v>
      </c>
      <c r="AB34" s="13">
        <v>2280</v>
      </c>
      <c r="AC34" s="13">
        <v>2533</v>
      </c>
      <c r="AD34" s="13">
        <v>2147</v>
      </c>
      <c r="AE34" s="13">
        <v>2127</v>
      </c>
      <c r="AF34" s="13">
        <v>2250</v>
      </c>
      <c r="AG34" s="13">
        <v>2417</v>
      </c>
      <c r="AH34" s="13">
        <v>2600</v>
      </c>
      <c r="AI34" s="13">
        <v>2651</v>
      </c>
      <c r="AJ34" s="13">
        <v>2573</v>
      </c>
      <c r="AK34" s="13">
        <v>2620</v>
      </c>
      <c r="AL34" s="13">
        <v>2955</v>
      </c>
      <c r="AM34" s="13">
        <v>3096</v>
      </c>
      <c r="AN34" s="13">
        <v>3046</v>
      </c>
      <c r="AO34" s="13">
        <v>3375</v>
      </c>
      <c r="AP34" s="13">
        <v>3590</v>
      </c>
      <c r="AQ34" s="13">
        <v>3907</v>
      </c>
      <c r="AR34" s="13">
        <v>4227</v>
      </c>
      <c r="AS34" s="13">
        <v>4011</v>
      </c>
      <c r="AT34" s="13">
        <v>4593</v>
      </c>
      <c r="AU34" s="13">
        <v>4638</v>
      </c>
      <c r="AV34" s="13">
        <v>4711</v>
      </c>
      <c r="AW34" s="13">
        <v>4917</v>
      </c>
      <c r="AX34" s="13">
        <v>5237</v>
      </c>
      <c r="AY34" s="13">
        <v>5985</v>
      </c>
      <c r="AZ34" s="13">
        <v>5888</v>
      </c>
      <c r="BA34" s="13">
        <v>5847</v>
      </c>
      <c r="BB34" s="13">
        <v>5879</v>
      </c>
      <c r="BC34" s="13">
        <v>6612</v>
      </c>
      <c r="BD34" s="13">
        <v>6468</v>
      </c>
      <c r="BE34" s="13">
        <v>6467</v>
      </c>
      <c r="BF34" s="13">
        <v>6696</v>
      </c>
    </row>
    <row r="35" spans="1:58" s="3" customFormat="1" ht="14.25">
      <c r="A35" s="8" t="s">
        <v>125</v>
      </c>
      <c r="B35" s="10">
        <v>1256</v>
      </c>
      <c r="C35" s="10">
        <v>1316</v>
      </c>
      <c r="D35" s="10">
        <v>1404</v>
      </c>
      <c r="E35" s="10">
        <v>1445</v>
      </c>
      <c r="F35" s="10">
        <v>1493</v>
      </c>
      <c r="G35" s="10">
        <v>1584</v>
      </c>
      <c r="H35" s="10">
        <v>1677</v>
      </c>
      <c r="I35" s="10">
        <v>1790</v>
      </c>
      <c r="J35" s="10">
        <v>2057</v>
      </c>
      <c r="K35" s="10">
        <v>2314</v>
      </c>
      <c r="L35" s="10">
        <v>2734</v>
      </c>
      <c r="M35" s="10">
        <v>3050</v>
      </c>
      <c r="N35" s="10">
        <v>3358</v>
      </c>
      <c r="O35" s="10">
        <v>4121</v>
      </c>
      <c r="P35" s="10">
        <v>4535</v>
      </c>
      <c r="Q35" s="10">
        <v>1157</v>
      </c>
      <c r="R35" s="10">
        <v>5243</v>
      </c>
      <c r="S35" s="10">
        <v>5857</v>
      </c>
      <c r="T35" s="10">
        <v>6234</v>
      </c>
      <c r="U35" s="10">
        <v>7165</v>
      </c>
      <c r="V35" s="10">
        <v>7605</v>
      </c>
      <c r="W35" s="10">
        <v>8179</v>
      </c>
      <c r="X35" s="10">
        <v>8957</v>
      </c>
      <c r="Y35" s="10">
        <v>9594</v>
      </c>
      <c r="Z35" s="10">
        <v>10352</v>
      </c>
      <c r="AA35" s="10">
        <v>10653</v>
      </c>
      <c r="AB35" s="10">
        <v>11037</v>
      </c>
      <c r="AC35" s="10">
        <v>11677</v>
      </c>
      <c r="AD35" s="10">
        <v>12145</v>
      </c>
      <c r="AE35" s="10">
        <v>12996</v>
      </c>
      <c r="AF35" s="10">
        <v>13759</v>
      </c>
      <c r="AG35" s="10">
        <v>15112</v>
      </c>
      <c r="AH35" s="10">
        <v>15823</v>
      </c>
      <c r="AI35" s="10">
        <v>16720</v>
      </c>
      <c r="AJ35" s="10">
        <v>17432</v>
      </c>
      <c r="AK35" s="10">
        <v>17607</v>
      </c>
      <c r="AL35" s="10">
        <v>18596</v>
      </c>
      <c r="AM35" s="10">
        <v>18482</v>
      </c>
      <c r="AN35" s="10">
        <v>19372</v>
      </c>
      <c r="AO35" s="10">
        <v>20740</v>
      </c>
      <c r="AP35" s="10">
        <v>22392</v>
      </c>
      <c r="AQ35" s="10">
        <v>24085</v>
      </c>
      <c r="AR35" s="10">
        <v>25726</v>
      </c>
      <c r="AS35" s="10">
        <v>28589</v>
      </c>
      <c r="AT35" s="10">
        <v>30482</v>
      </c>
      <c r="AU35" s="10">
        <v>32404</v>
      </c>
      <c r="AV35" s="10">
        <v>35301</v>
      </c>
      <c r="AW35" s="10">
        <v>41189</v>
      </c>
      <c r="AX35" s="10">
        <v>46810</v>
      </c>
      <c r="AY35" s="10">
        <v>50918</v>
      </c>
      <c r="AZ35" s="10">
        <v>56710</v>
      </c>
      <c r="BA35" s="10">
        <v>59060</v>
      </c>
      <c r="BB35" s="10">
        <v>60596</v>
      </c>
      <c r="BC35" s="10">
        <v>62464</v>
      </c>
      <c r="BD35" s="10">
        <v>63724</v>
      </c>
      <c r="BE35" s="10">
        <v>64772</v>
      </c>
      <c r="BF35" s="10">
        <v>65972</v>
      </c>
    </row>
    <row r="36" spans="1:58" s="3" customFormat="1" ht="14.25">
      <c r="A36" s="8" t="s">
        <v>124</v>
      </c>
      <c r="B36" s="10">
        <v>426</v>
      </c>
      <c r="C36" s="10">
        <v>461</v>
      </c>
      <c r="D36" s="10">
        <v>486</v>
      </c>
      <c r="E36" s="10">
        <v>532</v>
      </c>
      <c r="F36" s="10">
        <v>560</v>
      </c>
      <c r="G36" s="10">
        <v>614</v>
      </c>
      <c r="H36" s="10">
        <v>654</v>
      </c>
      <c r="I36" s="10">
        <v>653</v>
      </c>
      <c r="J36" s="10">
        <v>823</v>
      </c>
      <c r="K36" s="10">
        <v>1156</v>
      </c>
      <c r="L36" s="10">
        <v>1507</v>
      </c>
      <c r="M36" s="10">
        <v>1978</v>
      </c>
      <c r="N36" s="10">
        <v>2371</v>
      </c>
      <c r="O36" s="10">
        <v>2877</v>
      </c>
      <c r="P36" s="10">
        <v>3411</v>
      </c>
      <c r="Q36" s="10">
        <v>913</v>
      </c>
      <c r="R36" s="10">
        <v>3713</v>
      </c>
      <c r="S36" s="10">
        <v>3899</v>
      </c>
      <c r="T36" s="10">
        <v>4254</v>
      </c>
      <c r="U36" s="10">
        <v>4671</v>
      </c>
      <c r="V36" s="10">
        <v>4865</v>
      </c>
      <c r="W36" s="10">
        <v>4797</v>
      </c>
      <c r="X36" s="10">
        <v>5202</v>
      </c>
      <c r="Y36" s="10">
        <v>5765</v>
      </c>
      <c r="Z36" s="10">
        <v>6385</v>
      </c>
      <c r="AA36" s="10">
        <v>6674</v>
      </c>
      <c r="AB36" s="10">
        <v>7470</v>
      </c>
      <c r="AC36" s="10">
        <v>9046</v>
      </c>
      <c r="AD36" s="10">
        <v>9647</v>
      </c>
      <c r="AE36" s="10">
        <v>10276</v>
      </c>
      <c r="AF36" s="10">
        <v>12129</v>
      </c>
      <c r="AG36" s="10">
        <v>14208</v>
      </c>
      <c r="AH36" s="10">
        <v>14903</v>
      </c>
      <c r="AI36" s="10">
        <v>15288</v>
      </c>
      <c r="AJ36" s="10">
        <v>16429</v>
      </c>
      <c r="AK36" s="10">
        <v>17929</v>
      </c>
      <c r="AL36" s="10">
        <v>20534</v>
      </c>
      <c r="AM36" s="10">
        <v>22663</v>
      </c>
      <c r="AN36" s="10">
        <v>25733</v>
      </c>
      <c r="AO36" s="10">
        <v>27559</v>
      </c>
      <c r="AP36" s="10">
        <v>29853</v>
      </c>
      <c r="AQ36" s="10">
        <v>33807</v>
      </c>
      <c r="AR36" s="10">
        <v>34151</v>
      </c>
      <c r="AS36" s="10">
        <v>38129</v>
      </c>
      <c r="AT36" s="10">
        <v>39412</v>
      </c>
      <c r="AU36" s="10">
        <v>40309</v>
      </c>
      <c r="AV36" s="10">
        <v>41756</v>
      </c>
      <c r="AW36" s="10">
        <v>47689</v>
      </c>
      <c r="AX36" s="10">
        <v>50895</v>
      </c>
      <c r="AY36" s="10">
        <v>52683</v>
      </c>
      <c r="AZ36" s="10">
        <v>54293</v>
      </c>
      <c r="BA36" s="10">
        <v>56326</v>
      </c>
      <c r="BB36" s="10">
        <v>49761</v>
      </c>
      <c r="BC36" s="10">
        <v>51459</v>
      </c>
      <c r="BD36" s="10">
        <v>52836</v>
      </c>
      <c r="BE36" s="10">
        <v>54370</v>
      </c>
      <c r="BF36" s="10">
        <v>55531</v>
      </c>
    </row>
    <row r="37" spans="1:58" s="3" customFormat="1" ht="14.25">
      <c r="A37" s="8" t="s">
        <v>105</v>
      </c>
      <c r="B37" s="10">
        <v>1266</v>
      </c>
      <c r="C37" s="10">
        <v>1356</v>
      </c>
      <c r="D37" s="10">
        <v>1647</v>
      </c>
      <c r="E37" s="10">
        <v>1596</v>
      </c>
      <c r="F37" s="10">
        <v>1702</v>
      </c>
      <c r="G37" s="10">
        <v>1863</v>
      </c>
      <c r="H37" s="10">
        <v>1898</v>
      </c>
      <c r="I37" s="10">
        <v>1940</v>
      </c>
      <c r="J37" s="10">
        <v>2292</v>
      </c>
      <c r="K37" s="10">
        <v>2447</v>
      </c>
      <c r="L37" s="10">
        <v>2961</v>
      </c>
      <c r="M37" s="10">
        <v>3284</v>
      </c>
      <c r="N37" s="10">
        <v>3773</v>
      </c>
      <c r="O37" s="10">
        <v>3720</v>
      </c>
      <c r="P37" s="10">
        <v>3545</v>
      </c>
      <c r="Q37" s="10">
        <v>2090</v>
      </c>
      <c r="R37" s="10">
        <v>5896</v>
      </c>
      <c r="S37" s="10">
        <v>4637</v>
      </c>
      <c r="T37" s="10">
        <v>4724</v>
      </c>
      <c r="U37" s="10">
        <v>5213</v>
      </c>
      <c r="V37" s="10">
        <v>5286</v>
      </c>
      <c r="W37" s="10">
        <v>5659</v>
      </c>
      <c r="X37" s="10">
        <v>5951</v>
      </c>
      <c r="Y37" s="10">
        <v>6435</v>
      </c>
      <c r="Z37" s="10">
        <v>6643</v>
      </c>
      <c r="AA37" s="10">
        <v>7177</v>
      </c>
      <c r="AB37" s="10">
        <v>7230</v>
      </c>
      <c r="AC37" s="10">
        <v>7978</v>
      </c>
      <c r="AD37" s="10">
        <v>8218</v>
      </c>
      <c r="AE37" s="10">
        <v>8915</v>
      </c>
      <c r="AF37" s="10">
        <v>10236</v>
      </c>
      <c r="AG37" s="10">
        <v>10906</v>
      </c>
      <c r="AH37" s="10">
        <v>11758</v>
      </c>
      <c r="AI37" s="10">
        <v>11550</v>
      </c>
      <c r="AJ37" s="10">
        <v>12190</v>
      </c>
      <c r="AK37" s="10">
        <v>11511</v>
      </c>
      <c r="AL37" s="10">
        <v>11730</v>
      </c>
      <c r="AM37" s="10">
        <v>11524</v>
      </c>
      <c r="AN37" s="10">
        <v>11987</v>
      </c>
      <c r="AO37" s="10">
        <v>11859</v>
      </c>
      <c r="AP37" s="10">
        <v>12639</v>
      </c>
      <c r="AQ37" s="10">
        <v>14113</v>
      </c>
      <c r="AR37" s="10">
        <v>15304</v>
      </c>
      <c r="AS37" s="10">
        <v>16063</v>
      </c>
      <c r="AT37" s="10">
        <v>16496</v>
      </c>
      <c r="AU37" s="10">
        <v>16027</v>
      </c>
      <c r="AV37" s="10">
        <v>15855</v>
      </c>
      <c r="AW37" s="10">
        <v>16857</v>
      </c>
      <c r="AX37" s="10">
        <v>17748</v>
      </c>
      <c r="AY37" s="10">
        <v>19450</v>
      </c>
      <c r="AZ37" s="10">
        <v>19780</v>
      </c>
      <c r="BA37" s="10">
        <v>19906</v>
      </c>
      <c r="BB37" s="10">
        <v>19648</v>
      </c>
      <c r="BC37" s="10">
        <v>19380</v>
      </c>
      <c r="BD37" s="10">
        <v>19167</v>
      </c>
      <c r="BE37" s="10">
        <v>19542</v>
      </c>
      <c r="BF37" s="10">
        <v>20264</v>
      </c>
    </row>
    <row r="38" spans="1:58" s="3" customFormat="1" ht="16.5">
      <c r="A38" s="8" t="s">
        <v>123</v>
      </c>
      <c r="B38" s="10"/>
      <c r="C38" s="10" t="s">
        <v>72</v>
      </c>
      <c r="D38" s="10" t="s">
        <v>72</v>
      </c>
      <c r="E38" s="10" t="s">
        <v>72</v>
      </c>
      <c r="F38" s="10" t="s">
        <v>72</v>
      </c>
      <c r="G38" s="10" t="s">
        <v>72</v>
      </c>
      <c r="H38" s="10" t="s">
        <v>72</v>
      </c>
      <c r="I38" s="10" t="s">
        <v>72</v>
      </c>
      <c r="J38" s="10" t="s">
        <v>72</v>
      </c>
      <c r="K38" s="10" t="s">
        <v>72</v>
      </c>
      <c r="L38" s="10" t="s">
        <v>72</v>
      </c>
      <c r="M38" s="10" t="s">
        <v>72</v>
      </c>
      <c r="N38" s="10" t="s">
        <v>72</v>
      </c>
      <c r="O38" s="10" t="s">
        <v>72</v>
      </c>
      <c r="P38" s="10" t="s">
        <v>72</v>
      </c>
      <c r="Q38" s="10" t="s">
        <v>72</v>
      </c>
      <c r="R38" s="10" t="s">
        <v>72</v>
      </c>
      <c r="S38" s="10" t="s">
        <v>72</v>
      </c>
      <c r="T38" s="10" t="s">
        <v>72</v>
      </c>
      <c r="U38" s="10" t="s">
        <v>72</v>
      </c>
      <c r="V38" s="10" t="s">
        <v>72</v>
      </c>
      <c r="W38" s="10" t="s">
        <v>72</v>
      </c>
      <c r="X38" s="10" t="s">
        <v>72</v>
      </c>
      <c r="Y38" s="10" t="s">
        <v>72</v>
      </c>
      <c r="Z38" s="10" t="s">
        <v>72</v>
      </c>
      <c r="AA38" s="10" t="s">
        <v>72</v>
      </c>
      <c r="AB38" s="10" t="s">
        <v>72</v>
      </c>
      <c r="AC38" s="10" t="s">
        <v>72</v>
      </c>
      <c r="AD38" s="10" t="s">
        <v>72</v>
      </c>
      <c r="AE38" s="10" t="s">
        <v>72</v>
      </c>
      <c r="AF38" s="10" t="s">
        <v>72</v>
      </c>
      <c r="AG38" s="10" t="s">
        <v>72</v>
      </c>
      <c r="AH38" s="10" t="s">
        <v>72</v>
      </c>
      <c r="AI38" s="10" t="s">
        <v>72</v>
      </c>
      <c r="AJ38" s="10" t="s">
        <v>72</v>
      </c>
      <c r="AK38" s="10" t="s">
        <v>72</v>
      </c>
      <c r="AL38" s="10" t="s">
        <v>72</v>
      </c>
      <c r="AM38" s="10" t="s">
        <v>72</v>
      </c>
      <c r="AN38" s="10" t="s">
        <v>72</v>
      </c>
      <c r="AO38" s="10" t="s">
        <v>72</v>
      </c>
      <c r="AP38" s="10" t="s">
        <v>72</v>
      </c>
      <c r="AQ38" s="10" t="s">
        <v>72</v>
      </c>
      <c r="AR38" s="10" t="s">
        <v>72</v>
      </c>
      <c r="AS38" s="10" t="s">
        <v>72</v>
      </c>
      <c r="AT38" s="10" t="s">
        <v>72</v>
      </c>
      <c r="AU38" s="10" t="s">
        <v>72</v>
      </c>
      <c r="AV38" s="10" t="s">
        <v>72</v>
      </c>
      <c r="AW38" s="10" t="s">
        <v>72</v>
      </c>
      <c r="AX38" s="10" t="s">
        <v>72</v>
      </c>
      <c r="AY38" s="10" t="s">
        <v>72</v>
      </c>
      <c r="AZ38" s="10" t="s">
        <v>72</v>
      </c>
      <c r="BA38" s="10" t="s">
        <v>72</v>
      </c>
      <c r="BB38" s="10" t="s">
        <v>72</v>
      </c>
      <c r="BC38" s="10">
        <v>15328</v>
      </c>
      <c r="BD38" s="10">
        <v>22042</v>
      </c>
      <c r="BE38" s="10">
        <v>23268</v>
      </c>
      <c r="BF38" s="10">
        <v>23923</v>
      </c>
    </row>
    <row r="39" spans="1:58" s="3" customFormat="1" ht="17.25" thickBot="1">
      <c r="A39" s="12" t="s">
        <v>122</v>
      </c>
      <c r="B39" s="13">
        <v>19525</v>
      </c>
      <c r="C39" s="13">
        <v>21575</v>
      </c>
      <c r="D39" s="13">
        <v>24098</v>
      </c>
      <c r="E39" s="13">
        <v>26771</v>
      </c>
      <c r="F39" s="13">
        <v>31145</v>
      </c>
      <c r="G39" s="13">
        <v>34483</v>
      </c>
      <c r="H39" s="13">
        <v>35826</v>
      </c>
      <c r="I39" s="13">
        <v>34602</v>
      </c>
      <c r="J39" s="13">
        <v>38342</v>
      </c>
      <c r="K39" s="13">
        <v>43522</v>
      </c>
      <c r="L39" s="13">
        <v>49206</v>
      </c>
      <c r="M39" s="13">
        <v>53300</v>
      </c>
      <c r="N39" s="13">
        <v>57487</v>
      </c>
      <c r="O39" s="13">
        <v>70349</v>
      </c>
      <c r="P39" s="13">
        <v>85701</v>
      </c>
      <c r="Q39" s="13">
        <v>25744</v>
      </c>
      <c r="R39" s="13">
        <v>99556</v>
      </c>
      <c r="S39" s="13">
        <v>114061</v>
      </c>
      <c r="T39" s="13">
        <v>123221</v>
      </c>
      <c r="U39" s="13">
        <v>141694</v>
      </c>
      <c r="V39" s="13">
        <v>149949</v>
      </c>
      <c r="W39" s="13">
        <v>140019</v>
      </c>
      <c r="X39" s="13">
        <v>143428</v>
      </c>
      <c r="Y39" s="13">
        <v>151402</v>
      </c>
      <c r="Z39" s="13">
        <v>162683</v>
      </c>
      <c r="AA39" s="13">
        <v>164688</v>
      </c>
      <c r="AB39" s="13">
        <v>161644</v>
      </c>
      <c r="AC39" s="13">
        <v>173499</v>
      </c>
      <c r="AD39" s="13">
        <v>184798</v>
      </c>
      <c r="AE39" s="13">
        <v>200437</v>
      </c>
      <c r="AF39" s="13">
        <v>213574</v>
      </c>
      <c r="AG39" s="13">
        <v>231202</v>
      </c>
      <c r="AH39" s="13">
        <v>247323</v>
      </c>
      <c r="AI39" s="13">
        <v>259074</v>
      </c>
      <c r="AJ39" s="13">
        <v>271199</v>
      </c>
      <c r="AK39" s="13">
        <v>266772</v>
      </c>
      <c r="AL39" s="13">
        <v>275363</v>
      </c>
      <c r="AM39" s="13">
        <v>281745</v>
      </c>
      <c r="AN39" s="13">
        <v>296650</v>
      </c>
      <c r="AO39" s="20">
        <v>319661</v>
      </c>
      <c r="AP39" s="57">
        <v>342966</v>
      </c>
      <c r="AQ39" s="13">
        <v>384998</v>
      </c>
      <c r="AR39" s="13">
        <v>419386</v>
      </c>
      <c r="AS39" s="13">
        <v>440989</v>
      </c>
      <c r="AT39" s="13">
        <v>474925</v>
      </c>
      <c r="AU39" s="13">
        <v>496652</v>
      </c>
      <c r="AV39" s="13">
        <v>493710</v>
      </c>
      <c r="AW39" s="13">
        <v>522445</v>
      </c>
      <c r="AX39" s="13">
        <v>580777</v>
      </c>
      <c r="AY39" s="13">
        <v>658213</v>
      </c>
      <c r="AZ39" s="13">
        <v>647676</v>
      </c>
      <c r="BA39" s="20">
        <v>609816</v>
      </c>
      <c r="BB39" s="13">
        <v>568438</v>
      </c>
      <c r="BC39" s="13">
        <v>569114</v>
      </c>
      <c r="BD39" s="13">
        <v>570251</v>
      </c>
      <c r="BE39" s="13">
        <v>572324</v>
      </c>
      <c r="BF39" s="13">
        <v>579930</v>
      </c>
    </row>
    <row r="40" spans="1:58" s="3" customFormat="1" ht="15.75" thickTop="1">
      <c r="A40" s="16" t="s">
        <v>121</v>
      </c>
      <c r="B40" s="17">
        <v>72075</v>
      </c>
      <c r="C40" s="17">
        <v>75294</v>
      </c>
      <c r="D40" s="17">
        <v>79136</v>
      </c>
      <c r="E40" s="17">
        <v>77793</v>
      </c>
      <c r="F40" s="17">
        <v>90143</v>
      </c>
      <c r="G40" s="17">
        <v>106473</v>
      </c>
      <c r="H40" s="17">
        <v>117978</v>
      </c>
      <c r="I40" s="17">
        <v>117318</v>
      </c>
      <c r="J40" s="17">
        <v>120254</v>
      </c>
      <c r="K40" s="17">
        <v>122531</v>
      </c>
      <c r="L40" s="17">
        <v>128544</v>
      </c>
      <c r="M40" s="17">
        <v>130394</v>
      </c>
      <c r="N40" s="17">
        <v>138207</v>
      </c>
      <c r="O40" s="17">
        <v>157965</v>
      </c>
      <c r="P40" s="17">
        <v>175577</v>
      </c>
      <c r="Q40" s="17">
        <v>48056</v>
      </c>
      <c r="R40" s="17">
        <v>197073</v>
      </c>
      <c r="S40" s="17">
        <v>218710</v>
      </c>
      <c r="T40" s="17">
        <v>239998</v>
      </c>
      <c r="U40" s="17">
        <v>276324</v>
      </c>
      <c r="V40" s="17">
        <v>307913</v>
      </c>
      <c r="W40" s="17">
        <v>325952</v>
      </c>
      <c r="X40" s="17">
        <v>353310</v>
      </c>
      <c r="Y40" s="17">
        <v>379447</v>
      </c>
      <c r="Z40" s="17">
        <v>415793</v>
      </c>
      <c r="AA40" s="17">
        <v>438520</v>
      </c>
      <c r="AB40" s="17">
        <v>444161</v>
      </c>
      <c r="AC40" s="17">
        <v>464418</v>
      </c>
      <c r="AD40" s="17">
        <v>488832</v>
      </c>
      <c r="AE40" s="17">
        <v>500578</v>
      </c>
      <c r="AF40" s="17">
        <v>533278</v>
      </c>
      <c r="AG40" s="17">
        <v>533803</v>
      </c>
      <c r="AH40" s="17">
        <v>539753</v>
      </c>
      <c r="AI40" s="17">
        <v>541340</v>
      </c>
      <c r="AJ40" s="17">
        <v>544761</v>
      </c>
      <c r="AK40" s="17">
        <v>532733</v>
      </c>
      <c r="AL40" s="17">
        <v>547037</v>
      </c>
      <c r="AM40" s="17">
        <v>551995</v>
      </c>
      <c r="AN40" s="17">
        <v>572113</v>
      </c>
      <c r="AO40" s="17">
        <v>614626</v>
      </c>
      <c r="AP40" s="17">
        <v>649041</v>
      </c>
      <c r="AQ40" s="17">
        <v>733950</v>
      </c>
      <c r="AR40" s="17">
        <v>824339</v>
      </c>
      <c r="AS40" s="17">
        <v>895066</v>
      </c>
      <c r="AT40" s="17">
        <v>968542</v>
      </c>
      <c r="AU40" s="17">
        <v>1016626</v>
      </c>
      <c r="AV40" s="17">
        <v>1041591</v>
      </c>
      <c r="AW40" s="17">
        <v>1134886</v>
      </c>
      <c r="AX40" s="17">
        <v>1237538</v>
      </c>
      <c r="AY40" s="17">
        <v>1347168</v>
      </c>
      <c r="AZ40" s="17">
        <v>1347139</v>
      </c>
      <c r="BA40" s="17">
        <v>1318777</v>
      </c>
      <c r="BB40" s="17">
        <v>1261466</v>
      </c>
      <c r="BC40" s="17">
        <v>1160353</v>
      </c>
      <c r="BD40" s="17">
        <v>1134803</v>
      </c>
      <c r="BE40" s="17">
        <v>1142777</v>
      </c>
      <c r="BF40" s="17">
        <v>1161670</v>
      </c>
    </row>
    <row r="41" spans="1:10" s="3" customFormat="1" ht="30" customHeight="1">
      <c r="A41" s="93" t="s">
        <v>120</v>
      </c>
      <c r="B41" s="93"/>
      <c r="C41" s="93"/>
      <c r="D41" s="93"/>
      <c r="E41" s="93"/>
      <c r="F41" s="93"/>
      <c r="G41" s="93"/>
      <c r="H41" s="93"/>
      <c r="I41" s="93"/>
      <c r="J41" s="93"/>
    </row>
    <row r="42" spans="1:10" s="3" customFormat="1" ht="41.25" customHeight="1">
      <c r="A42" s="94" t="s">
        <v>119</v>
      </c>
      <c r="B42" s="94"/>
      <c r="C42" s="94"/>
      <c r="D42" s="94"/>
      <c r="E42" s="94"/>
      <c r="F42" s="94"/>
      <c r="G42" s="94"/>
      <c r="H42" s="94"/>
      <c r="I42" s="94"/>
      <c r="J42" s="94"/>
    </row>
  </sheetData>
  <sheetProtection/>
  <mergeCells count="4">
    <mergeCell ref="A1:K1"/>
    <mergeCell ref="A2:J2"/>
    <mergeCell ref="A41:J41"/>
    <mergeCell ref="A42:J42"/>
  </mergeCells>
  <printOptions/>
  <pageMargins left="0.5" right="0.5" top="0.5" bottom="0.5"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BF58"/>
  <sheetViews>
    <sheetView defaultGridColor="0" zoomScale="87" zoomScaleNormal="87" zoomScalePageLayoutView="0" colorId="22" workbookViewId="0" topLeftCell="A1">
      <pane xSplit="1" ySplit="3" topLeftCell="B12" activePane="bottomRight" state="frozen"/>
      <selection pane="topLeft" activeCell="A1" sqref="A1"/>
      <selection pane="topRight" activeCell="B1" sqref="B1"/>
      <selection pane="bottomLeft" activeCell="A8" sqref="A8"/>
      <selection pane="bottomRight" activeCell="A12" sqref="A12"/>
    </sheetView>
  </sheetViews>
  <sheetFormatPr defaultColWidth="9.140625" defaultRowHeight="15"/>
  <cols>
    <col min="1" max="1" width="55.8515625" style="3" customWidth="1"/>
    <col min="2" max="58" width="10.7109375" style="0" customWidth="1"/>
  </cols>
  <sheetData>
    <row r="1" spans="1:11" s="3" customFormat="1" ht="13.5" customHeight="1">
      <c r="A1" s="91" t="s">
        <v>7</v>
      </c>
      <c r="B1" s="91"/>
      <c r="C1" s="91"/>
      <c r="D1" s="91"/>
      <c r="E1" s="91"/>
      <c r="F1" s="91"/>
      <c r="G1" s="91"/>
      <c r="H1" s="91"/>
      <c r="I1" s="91"/>
      <c r="J1" s="91"/>
      <c r="K1" s="91"/>
    </row>
    <row r="2" spans="1:10" s="3" customFormat="1" ht="13.5" customHeight="1">
      <c r="A2" s="92" t="s">
        <v>8</v>
      </c>
      <c r="B2" s="92"/>
      <c r="C2" s="92"/>
      <c r="D2" s="92"/>
      <c r="E2" s="92"/>
      <c r="F2" s="92"/>
      <c r="G2" s="92"/>
      <c r="H2" s="92"/>
      <c r="I2" s="92"/>
      <c r="J2" s="92"/>
    </row>
    <row r="3" spans="1:58" s="3" customFormat="1" ht="30">
      <c r="A3" s="4"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c r="AC3" s="5" t="s">
        <v>37</v>
      </c>
      <c r="AD3" s="5" t="s">
        <v>38</v>
      </c>
      <c r="AE3" s="5" t="s">
        <v>39</v>
      </c>
      <c r="AF3" s="5" t="s">
        <v>40</v>
      </c>
      <c r="AG3" s="5" t="s">
        <v>41</v>
      </c>
      <c r="AH3" s="5" t="s">
        <v>42</v>
      </c>
      <c r="AI3" s="5" t="s">
        <v>43</v>
      </c>
      <c r="AJ3" s="5" t="s">
        <v>44</v>
      </c>
      <c r="AK3" s="5" t="s">
        <v>45</v>
      </c>
      <c r="AL3" s="5" t="s">
        <v>46</v>
      </c>
      <c r="AM3" s="5" t="s">
        <v>47</v>
      </c>
      <c r="AN3" s="5" t="s">
        <v>48</v>
      </c>
      <c r="AO3" s="5" t="s">
        <v>49</v>
      </c>
      <c r="AP3" s="5" t="s">
        <v>50</v>
      </c>
      <c r="AQ3" s="5" t="s">
        <v>51</v>
      </c>
      <c r="AR3" s="5" t="s">
        <v>52</v>
      </c>
      <c r="AS3" s="5" t="s">
        <v>53</v>
      </c>
      <c r="AT3" s="5" t="s">
        <v>54</v>
      </c>
      <c r="AU3" s="5" t="s">
        <v>55</v>
      </c>
      <c r="AV3" s="5" t="s">
        <v>56</v>
      </c>
      <c r="AW3" s="5" t="s">
        <v>57</v>
      </c>
      <c r="AX3" s="5" t="s">
        <v>58</v>
      </c>
      <c r="AY3" s="5" t="s">
        <v>59</v>
      </c>
      <c r="AZ3" s="5" t="s">
        <v>60</v>
      </c>
      <c r="BA3" s="5" t="s">
        <v>61</v>
      </c>
      <c r="BB3" s="5" t="s">
        <v>62</v>
      </c>
      <c r="BC3" s="5" t="s">
        <v>63</v>
      </c>
      <c r="BD3" s="5" t="s">
        <v>64</v>
      </c>
      <c r="BE3" s="5" t="s">
        <v>65</v>
      </c>
      <c r="BF3" s="5" t="s">
        <v>66</v>
      </c>
    </row>
    <row r="4" spans="1:58" s="3" customFormat="1" ht="15">
      <c r="A4" s="6" t="s">
        <v>67</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s="3" customFormat="1" ht="14.25">
      <c r="A5" s="8" t="s">
        <v>68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row>
    <row r="6" spans="1:58" s="3" customFormat="1" ht="14.25">
      <c r="A6" s="9" t="s">
        <v>69</v>
      </c>
      <c r="B6" s="10">
        <v>310</v>
      </c>
      <c r="C6" s="10">
        <v>382</v>
      </c>
      <c r="D6" s="10">
        <v>334</v>
      </c>
      <c r="E6" s="10">
        <v>356</v>
      </c>
      <c r="F6" s="10">
        <v>504</v>
      </c>
      <c r="G6" s="10">
        <v>882</v>
      </c>
      <c r="H6" s="10">
        <v>1017</v>
      </c>
      <c r="I6" s="10">
        <v>943</v>
      </c>
      <c r="J6" s="10">
        <v>1281</v>
      </c>
      <c r="K6" s="10">
        <v>1420</v>
      </c>
      <c r="L6" s="10">
        <v>2536</v>
      </c>
      <c r="M6" s="10">
        <v>2196</v>
      </c>
      <c r="N6" s="10">
        <v>2240</v>
      </c>
      <c r="O6" s="10">
        <v>2955</v>
      </c>
      <c r="P6" s="10">
        <v>3159</v>
      </c>
      <c r="Q6" s="10">
        <v>835</v>
      </c>
      <c r="R6" s="10">
        <v>3443</v>
      </c>
      <c r="S6" s="10">
        <v>4298</v>
      </c>
      <c r="T6" s="10">
        <v>5275</v>
      </c>
      <c r="U6" s="10">
        <v>6048</v>
      </c>
      <c r="V6" s="10">
        <v>7820</v>
      </c>
      <c r="W6" s="10">
        <v>7066</v>
      </c>
      <c r="X6" s="10">
        <v>5868</v>
      </c>
      <c r="Y6" s="10">
        <v>7044</v>
      </c>
      <c r="Z6" s="10">
        <v>6786</v>
      </c>
      <c r="AA6" s="10">
        <v>6981</v>
      </c>
      <c r="AB6" s="10">
        <v>6253</v>
      </c>
      <c r="AC6" s="10">
        <v>6632</v>
      </c>
      <c r="AD6" s="10">
        <v>8211</v>
      </c>
      <c r="AE6" s="10">
        <v>9297</v>
      </c>
      <c r="AF6" s="10">
        <v>10634</v>
      </c>
      <c r="AG6" s="10">
        <v>8720</v>
      </c>
      <c r="AH6" s="10">
        <v>10911</v>
      </c>
      <c r="AI6" s="10">
        <v>5713</v>
      </c>
      <c r="AJ6" s="10">
        <v>12081</v>
      </c>
      <c r="AK6" s="10">
        <v>9840</v>
      </c>
      <c r="AL6" s="10">
        <v>9300</v>
      </c>
      <c r="AM6" s="10">
        <v>7943</v>
      </c>
      <c r="AN6" s="10">
        <v>5442</v>
      </c>
      <c r="AO6" s="10">
        <v>4788</v>
      </c>
      <c r="AP6" s="10">
        <v>2798</v>
      </c>
      <c r="AQ6" s="10">
        <v>7785</v>
      </c>
      <c r="AR6" s="10">
        <v>11324</v>
      </c>
      <c r="AS6" s="10">
        <v>12755</v>
      </c>
      <c r="AT6" s="10">
        <v>18430</v>
      </c>
      <c r="AU6" s="10">
        <v>37770</v>
      </c>
      <c r="AV6" s="10">
        <v>11851</v>
      </c>
      <c r="AW6" s="10">
        <v>9324</v>
      </c>
      <c r="AX6" s="10">
        <v>-21765</v>
      </c>
      <c r="AY6" s="10">
        <v>-6623</v>
      </c>
      <c r="AZ6" s="10">
        <v>-15144</v>
      </c>
      <c r="BA6" s="10">
        <v>35122</v>
      </c>
      <c r="BB6" s="10">
        <v>29437</v>
      </c>
      <c r="BC6" s="10">
        <v>16043</v>
      </c>
      <c r="BD6" s="10">
        <v>12957</v>
      </c>
      <c r="BE6" s="10">
        <v>9667</v>
      </c>
      <c r="BF6" s="10">
        <v>11068</v>
      </c>
    </row>
    <row r="7" spans="1:58" s="3" customFormat="1" ht="14.25">
      <c r="A7" s="9" t="s">
        <v>70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1:58" s="3" customFormat="1" ht="14.25">
      <c r="A8" s="11" t="s">
        <v>4</v>
      </c>
      <c r="B8" s="10">
        <v>103</v>
      </c>
      <c r="C8" s="10">
        <v>157</v>
      </c>
      <c r="D8" s="10">
        <v>210</v>
      </c>
      <c r="E8" s="10">
        <v>272</v>
      </c>
      <c r="F8" s="10">
        <v>770</v>
      </c>
      <c r="G8" s="10">
        <v>1173</v>
      </c>
      <c r="H8" s="10">
        <v>1806</v>
      </c>
      <c r="I8" s="10">
        <v>2285</v>
      </c>
      <c r="J8" s="10">
        <v>2727</v>
      </c>
      <c r="K8" s="10">
        <v>3362</v>
      </c>
      <c r="L8" s="10">
        <v>4601</v>
      </c>
      <c r="M8" s="10">
        <v>4600</v>
      </c>
      <c r="N8" s="10">
        <v>5818</v>
      </c>
      <c r="O8" s="10">
        <v>6840</v>
      </c>
      <c r="P8" s="10">
        <v>8568</v>
      </c>
      <c r="Q8" s="10">
        <v>2229</v>
      </c>
      <c r="R8" s="10">
        <v>9876</v>
      </c>
      <c r="S8" s="10">
        <v>10680</v>
      </c>
      <c r="T8" s="10">
        <v>12407</v>
      </c>
      <c r="U8" s="10">
        <v>13957</v>
      </c>
      <c r="V8" s="10">
        <v>16833</v>
      </c>
      <c r="W8" s="10">
        <v>17391</v>
      </c>
      <c r="X8" s="10">
        <v>18985</v>
      </c>
      <c r="Y8" s="10">
        <v>20061</v>
      </c>
      <c r="Z8" s="10">
        <v>22655</v>
      </c>
      <c r="AA8" s="10">
        <v>24995</v>
      </c>
      <c r="AB8" s="10">
        <v>27435</v>
      </c>
      <c r="AC8" s="10">
        <v>30462</v>
      </c>
      <c r="AD8" s="10">
        <v>34604</v>
      </c>
      <c r="AE8" s="10">
        <v>41103</v>
      </c>
      <c r="AF8" s="10">
        <v>52533</v>
      </c>
      <c r="AG8" s="10">
        <v>67827</v>
      </c>
      <c r="AH8" s="10">
        <v>75774</v>
      </c>
      <c r="AI8" s="10">
        <v>82034</v>
      </c>
      <c r="AJ8" s="10">
        <v>89070</v>
      </c>
      <c r="AK8" s="10">
        <v>91990</v>
      </c>
      <c r="AL8" s="10">
        <v>95552</v>
      </c>
      <c r="AM8" s="10">
        <v>101234</v>
      </c>
      <c r="AN8" s="10">
        <v>108042</v>
      </c>
      <c r="AO8" s="21">
        <v>117921</v>
      </c>
      <c r="AP8" s="58">
        <v>129374</v>
      </c>
      <c r="AQ8" s="10">
        <v>147512</v>
      </c>
      <c r="AR8" s="10">
        <v>160693</v>
      </c>
      <c r="AS8" s="10">
        <v>176231</v>
      </c>
      <c r="AT8" s="10">
        <v>181720</v>
      </c>
      <c r="AU8" s="10">
        <v>180625</v>
      </c>
      <c r="AV8" s="10">
        <v>190624</v>
      </c>
      <c r="AW8" s="10">
        <v>201426</v>
      </c>
      <c r="AX8" s="10">
        <v>250924</v>
      </c>
      <c r="AY8" s="10">
        <v>272771</v>
      </c>
      <c r="AZ8" s="10">
        <v>274964</v>
      </c>
      <c r="BA8" s="21">
        <v>255263</v>
      </c>
      <c r="BB8" s="10">
        <v>282819</v>
      </c>
      <c r="BC8" s="10">
        <v>338440</v>
      </c>
      <c r="BD8" s="10">
        <v>369796</v>
      </c>
      <c r="BE8" s="10">
        <v>399171</v>
      </c>
      <c r="BF8" s="10">
        <v>422691</v>
      </c>
    </row>
    <row r="9" spans="1:58" s="3" customFormat="1" ht="14.25">
      <c r="A9" s="11" t="s">
        <v>71</v>
      </c>
      <c r="B9" s="10" t="s">
        <v>72</v>
      </c>
      <c r="C9" s="10" t="s">
        <v>72</v>
      </c>
      <c r="D9" s="10" t="s">
        <v>72</v>
      </c>
      <c r="E9" s="10" t="s">
        <v>72</v>
      </c>
      <c r="F9" s="10" t="s">
        <v>72</v>
      </c>
      <c r="G9" s="10" t="s">
        <v>72</v>
      </c>
      <c r="H9" s="10" t="s">
        <v>72</v>
      </c>
      <c r="I9" s="10" t="s">
        <v>72</v>
      </c>
      <c r="J9" s="10" t="s">
        <v>72</v>
      </c>
      <c r="K9" s="10" t="s">
        <v>72</v>
      </c>
      <c r="L9" s="10" t="s">
        <v>72</v>
      </c>
      <c r="M9" s="10" t="s">
        <v>72</v>
      </c>
      <c r="N9" s="10" t="s">
        <v>72</v>
      </c>
      <c r="O9" s="10" t="s">
        <v>72</v>
      </c>
      <c r="P9" s="10" t="s">
        <v>72</v>
      </c>
      <c r="Q9" s="10" t="s">
        <v>72</v>
      </c>
      <c r="R9" s="10" t="s">
        <v>72</v>
      </c>
      <c r="S9" s="10" t="s">
        <v>72</v>
      </c>
      <c r="T9" s="10" t="s">
        <v>72</v>
      </c>
      <c r="U9" s="10" t="s">
        <v>72</v>
      </c>
      <c r="V9" s="10" t="s">
        <v>72</v>
      </c>
      <c r="W9" s="10" t="s">
        <v>72</v>
      </c>
      <c r="X9" s="10" t="s">
        <v>72</v>
      </c>
      <c r="Y9" s="10" t="s">
        <v>72</v>
      </c>
      <c r="Z9" s="10" t="s">
        <v>72</v>
      </c>
      <c r="AA9" s="10" t="s">
        <v>72</v>
      </c>
      <c r="AB9" s="10" t="s">
        <v>72</v>
      </c>
      <c r="AC9" s="10" t="s">
        <v>72</v>
      </c>
      <c r="AD9" s="10" t="s">
        <v>72</v>
      </c>
      <c r="AE9" s="10" t="s">
        <v>72</v>
      </c>
      <c r="AF9" s="10" t="s">
        <v>72</v>
      </c>
      <c r="AG9" s="10" t="s">
        <v>72</v>
      </c>
      <c r="AH9" s="10" t="s">
        <v>72</v>
      </c>
      <c r="AI9" s="10" t="s">
        <v>72</v>
      </c>
      <c r="AJ9" s="10" t="s">
        <v>72</v>
      </c>
      <c r="AK9" s="10" t="s">
        <v>72</v>
      </c>
      <c r="AL9" s="10" t="s">
        <v>72</v>
      </c>
      <c r="AM9" s="10" t="s">
        <v>72</v>
      </c>
      <c r="AN9" s="10" t="s">
        <v>72</v>
      </c>
      <c r="AO9" s="10" t="s">
        <v>72</v>
      </c>
      <c r="AP9" s="10" t="s">
        <v>72</v>
      </c>
      <c r="AQ9" s="10" t="s">
        <v>72</v>
      </c>
      <c r="AR9" s="10" t="s">
        <v>72</v>
      </c>
      <c r="AS9" s="10" t="s">
        <v>72</v>
      </c>
      <c r="AT9" s="10" t="s">
        <v>72</v>
      </c>
      <c r="AU9" s="10" t="s">
        <v>72</v>
      </c>
      <c r="AV9" s="10" t="s">
        <v>72</v>
      </c>
      <c r="AW9" s="10" t="s">
        <v>72</v>
      </c>
      <c r="AX9" s="10" t="s">
        <v>72</v>
      </c>
      <c r="AY9" s="10" t="s">
        <v>72</v>
      </c>
      <c r="AZ9" s="10" t="s">
        <v>72</v>
      </c>
      <c r="BA9" s="10" t="s">
        <v>72</v>
      </c>
      <c r="BB9" s="10" t="s">
        <v>72</v>
      </c>
      <c r="BC9" s="10">
        <v>21553</v>
      </c>
      <c r="BD9" s="10">
        <v>43262</v>
      </c>
      <c r="BE9" s="10">
        <v>55903</v>
      </c>
      <c r="BF9" s="10">
        <v>61830</v>
      </c>
    </row>
    <row r="10" spans="1:58" s="3" customFormat="1" ht="28.5">
      <c r="A10" s="11" t="s">
        <v>73</v>
      </c>
      <c r="B10" s="10" t="s">
        <v>72</v>
      </c>
      <c r="C10" s="10" t="s">
        <v>72</v>
      </c>
      <c r="D10" s="10" t="s">
        <v>72</v>
      </c>
      <c r="E10" s="10" t="s">
        <v>72</v>
      </c>
      <c r="F10" s="10" t="s">
        <v>72</v>
      </c>
      <c r="G10" s="10" t="s">
        <v>72</v>
      </c>
      <c r="H10" s="10" t="s">
        <v>72</v>
      </c>
      <c r="I10" s="10" t="s">
        <v>72</v>
      </c>
      <c r="J10" s="10" t="s">
        <v>72</v>
      </c>
      <c r="K10" s="10" t="s">
        <v>72</v>
      </c>
      <c r="L10" s="10" t="s">
        <v>72</v>
      </c>
      <c r="M10" s="10" t="s">
        <v>72</v>
      </c>
      <c r="N10" s="10" t="s">
        <v>72</v>
      </c>
      <c r="O10" s="10" t="s">
        <v>72</v>
      </c>
      <c r="P10" s="10" t="s">
        <v>72</v>
      </c>
      <c r="Q10" s="10" t="s">
        <v>72</v>
      </c>
      <c r="R10" s="10" t="s">
        <v>72</v>
      </c>
      <c r="S10" s="10" t="s">
        <v>72</v>
      </c>
      <c r="T10" s="10" t="s">
        <v>72</v>
      </c>
      <c r="U10" s="10" t="s">
        <v>72</v>
      </c>
      <c r="V10" s="10" t="s">
        <v>72</v>
      </c>
      <c r="W10" s="10" t="s">
        <v>72</v>
      </c>
      <c r="X10" s="10" t="s">
        <v>72</v>
      </c>
      <c r="Y10" s="10" t="s">
        <v>72</v>
      </c>
      <c r="Z10" s="10" t="s">
        <v>72</v>
      </c>
      <c r="AA10" s="10" t="s">
        <v>72</v>
      </c>
      <c r="AB10" s="10" t="s">
        <v>72</v>
      </c>
      <c r="AC10" s="10" t="s">
        <v>72</v>
      </c>
      <c r="AD10" s="10" t="s">
        <v>72</v>
      </c>
      <c r="AE10" s="10" t="s">
        <v>72</v>
      </c>
      <c r="AF10" s="10" t="s">
        <v>72</v>
      </c>
      <c r="AG10" s="10" t="s">
        <v>72</v>
      </c>
      <c r="AH10" s="10" t="s">
        <v>72</v>
      </c>
      <c r="AI10" s="10" t="s">
        <v>72</v>
      </c>
      <c r="AJ10" s="10" t="s">
        <v>72</v>
      </c>
      <c r="AK10" s="10" t="s">
        <v>72</v>
      </c>
      <c r="AL10" s="10" t="s">
        <v>72</v>
      </c>
      <c r="AM10" s="10" t="s">
        <v>72</v>
      </c>
      <c r="AN10" s="10" t="s">
        <v>72</v>
      </c>
      <c r="AO10" s="10" t="s">
        <v>72</v>
      </c>
      <c r="AP10" s="10" t="s">
        <v>72</v>
      </c>
      <c r="AQ10" s="10" t="s">
        <v>72</v>
      </c>
      <c r="AR10" s="10" t="s">
        <v>72</v>
      </c>
      <c r="AS10" s="10" t="s">
        <v>72</v>
      </c>
      <c r="AT10" s="10" t="s">
        <v>72</v>
      </c>
      <c r="AU10" s="10" t="s">
        <v>72</v>
      </c>
      <c r="AV10" s="10" t="s">
        <v>72</v>
      </c>
      <c r="AW10" s="10" t="s">
        <v>72</v>
      </c>
      <c r="AX10" s="10" t="s">
        <v>72</v>
      </c>
      <c r="AY10" s="10" t="s">
        <v>72</v>
      </c>
      <c r="AZ10" s="10" t="s">
        <v>72</v>
      </c>
      <c r="BA10" s="10" t="s">
        <v>72</v>
      </c>
      <c r="BB10" s="10" t="s">
        <v>72</v>
      </c>
      <c r="BC10" s="10">
        <v>11476</v>
      </c>
      <c r="BD10" s="10">
        <v>17552</v>
      </c>
      <c r="BE10" s="10">
        <v>18403</v>
      </c>
      <c r="BF10" s="10">
        <v>18104</v>
      </c>
    </row>
    <row r="11" spans="1:58" s="3" customFormat="1" ht="28.5">
      <c r="A11" s="11" t="s">
        <v>74</v>
      </c>
      <c r="B11" s="10" t="s">
        <v>72</v>
      </c>
      <c r="C11" s="10" t="s">
        <v>72</v>
      </c>
      <c r="D11" s="10" t="s">
        <v>72</v>
      </c>
      <c r="E11" s="10" t="s">
        <v>72</v>
      </c>
      <c r="F11" s="10" t="s">
        <v>72</v>
      </c>
      <c r="G11" s="10" t="s">
        <v>72</v>
      </c>
      <c r="H11" s="10" t="s">
        <v>72</v>
      </c>
      <c r="I11" s="10" t="s">
        <v>72</v>
      </c>
      <c r="J11" s="10" t="s">
        <v>72</v>
      </c>
      <c r="K11" s="10" t="s">
        <v>72</v>
      </c>
      <c r="L11" s="10" t="s">
        <v>72</v>
      </c>
      <c r="M11" s="10" t="s">
        <v>72</v>
      </c>
      <c r="N11" s="10" t="s">
        <v>72</v>
      </c>
      <c r="O11" s="10" t="s">
        <v>72</v>
      </c>
      <c r="P11" s="10" t="s">
        <v>72</v>
      </c>
      <c r="Q11" s="10" t="s">
        <v>72</v>
      </c>
      <c r="R11" s="10" t="s">
        <v>72</v>
      </c>
      <c r="S11" s="10" t="s">
        <v>72</v>
      </c>
      <c r="T11" s="10" t="s">
        <v>72</v>
      </c>
      <c r="U11" s="10" t="s">
        <v>72</v>
      </c>
      <c r="V11" s="10" t="s">
        <v>72</v>
      </c>
      <c r="W11" s="10" t="s">
        <v>72</v>
      </c>
      <c r="X11" s="10" t="s">
        <v>72</v>
      </c>
      <c r="Y11" s="10" t="s">
        <v>72</v>
      </c>
      <c r="Z11" s="10" t="s">
        <v>72</v>
      </c>
      <c r="AA11" s="10" t="s">
        <v>72</v>
      </c>
      <c r="AB11" s="10" t="s">
        <v>72</v>
      </c>
      <c r="AC11" s="10" t="s">
        <v>72</v>
      </c>
      <c r="AD11" s="10" t="s">
        <v>72</v>
      </c>
      <c r="AE11" s="10" t="s">
        <v>72</v>
      </c>
      <c r="AF11" s="10" t="s">
        <v>72</v>
      </c>
      <c r="AG11" s="10" t="s">
        <v>72</v>
      </c>
      <c r="AH11" s="10" t="s">
        <v>72</v>
      </c>
      <c r="AI11" s="10" t="s">
        <v>72</v>
      </c>
      <c r="AJ11" s="10" t="s">
        <v>72</v>
      </c>
      <c r="AK11" s="10" t="s">
        <v>72</v>
      </c>
      <c r="AL11" s="10" t="s">
        <v>72</v>
      </c>
      <c r="AM11" s="10" t="s">
        <v>72</v>
      </c>
      <c r="AN11" s="10" t="s">
        <v>72</v>
      </c>
      <c r="AO11" s="10" t="s">
        <v>72</v>
      </c>
      <c r="AP11" s="10" t="s">
        <v>72</v>
      </c>
      <c r="AQ11" s="10" t="s">
        <v>72</v>
      </c>
      <c r="AR11" s="10" t="s">
        <v>72</v>
      </c>
      <c r="AS11" s="10" t="s">
        <v>72</v>
      </c>
      <c r="AT11" s="10" t="s">
        <v>72</v>
      </c>
      <c r="AU11" s="10" t="s">
        <v>72</v>
      </c>
      <c r="AV11" s="10" t="s">
        <v>72</v>
      </c>
      <c r="AW11" s="10" t="s">
        <v>72</v>
      </c>
      <c r="AX11" s="10" t="s">
        <v>72</v>
      </c>
      <c r="AY11" s="10" t="s">
        <v>72</v>
      </c>
      <c r="AZ11" s="10" t="s">
        <v>72</v>
      </c>
      <c r="BA11" s="10" t="s">
        <v>72</v>
      </c>
      <c r="BB11" s="10" t="s">
        <v>72</v>
      </c>
      <c r="BC11" s="10">
        <v>3137</v>
      </c>
      <c r="BD11" s="10">
        <v>4391</v>
      </c>
      <c r="BE11" s="10">
        <v>4937</v>
      </c>
      <c r="BF11" s="10">
        <v>5655</v>
      </c>
    </row>
    <row r="12" spans="1:58" s="3" customFormat="1" ht="14.25">
      <c r="A12" s="11" t="s">
        <v>75</v>
      </c>
      <c r="B12" s="10" t="s">
        <v>72</v>
      </c>
      <c r="C12" s="10" t="s">
        <v>72</v>
      </c>
      <c r="D12" s="10" t="s">
        <v>72</v>
      </c>
      <c r="E12" s="10" t="s">
        <v>72</v>
      </c>
      <c r="F12" s="10" t="s">
        <v>72</v>
      </c>
      <c r="G12" s="10" t="s">
        <v>72</v>
      </c>
      <c r="H12" s="10" t="s">
        <v>72</v>
      </c>
      <c r="I12" s="10" t="s">
        <v>72</v>
      </c>
      <c r="J12" s="10" t="s">
        <v>72</v>
      </c>
      <c r="K12" s="10" t="s">
        <v>72</v>
      </c>
      <c r="L12" s="10" t="s">
        <v>72</v>
      </c>
      <c r="M12" s="10" t="s">
        <v>72</v>
      </c>
      <c r="N12" s="10" t="s">
        <v>72</v>
      </c>
      <c r="O12" s="10" t="s">
        <v>72</v>
      </c>
      <c r="P12" s="10" t="s">
        <v>72</v>
      </c>
      <c r="Q12" s="10" t="s">
        <v>72</v>
      </c>
      <c r="R12" s="10" t="s">
        <v>72</v>
      </c>
      <c r="S12" s="10" t="s">
        <v>72</v>
      </c>
      <c r="T12" s="10" t="s">
        <v>72</v>
      </c>
      <c r="U12" s="10" t="s">
        <v>72</v>
      </c>
      <c r="V12" s="10" t="s">
        <v>72</v>
      </c>
      <c r="W12" s="10" t="s">
        <v>72</v>
      </c>
      <c r="X12" s="10" t="s">
        <v>72</v>
      </c>
      <c r="Y12" s="10" t="s">
        <v>72</v>
      </c>
      <c r="Z12" s="10" t="s">
        <v>72</v>
      </c>
      <c r="AA12" s="10" t="s">
        <v>72</v>
      </c>
      <c r="AB12" s="10" t="s">
        <v>72</v>
      </c>
      <c r="AC12" s="10" t="s">
        <v>72</v>
      </c>
      <c r="AD12" s="10" t="s">
        <v>72</v>
      </c>
      <c r="AE12" s="10" t="s">
        <v>72</v>
      </c>
      <c r="AF12" s="10" t="s">
        <v>72</v>
      </c>
      <c r="AG12" s="10" t="s">
        <v>72</v>
      </c>
      <c r="AH12" s="10" t="s">
        <v>72</v>
      </c>
      <c r="AI12" s="10" t="s">
        <v>72</v>
      </c>
      <c r="AJ12" s="10" t="s">
        <v>72</v>
      </c>
      <c r="AK12" s="10" t="s">
        <v>72</v>
      </c>
      <c r="AL12" s="10" t="s">
        <v>72</v>
      </c>
      <c r="AM12" s="10">
        <v>5</v>
      </c>
      <c r="AN12" s="10">
        <v>565</v>
      </c>
      <c r="AO12" s="10">
        <v>1220</v>
      </c>
      <c r="AP12" s="10">
        <v>3699</v>
      </c>
      <c r="AQ12" s="10">
        <v>3682</v>
      </c>
      <c r="AR12" s="10">
        <v>4355</v>
      </c>
      <c r="AS12" s="10">
        <v>4607</v>
      </c>
      <c r="AT12" s="10">
        <v>5129</v>
      </c>
      <c r="AU12" s="10">
        <v>5451</v>
      </c>
      <c r="AV12" s="10">
        <v>6000</v>
      </c>
      <c r="AW12" s="10">
        <v>6900</v>
      </c>
      <c r="AX12" s="10">
        <v>7547</v>
      </c>
      <c r="AY12" s="10">
        <v>7887</v>
      </c>
      <c r="AZ12" s="10">
        <v>8629</v>
      </c>
      <c r="BA12" s="10">
        <v>9778</v>
      </c>
      <c r="BB12" s="10">
        <v>10027</v>
      </c>
      <c r="BC12" s="10">
        <v>10965</v>
      </c>
      <c r="BD12" s="10">
        <v>11300</v>
      </c>
      <c r="BE12" s="10">
        <v>16100</v>
      </c>
      <c r="BF12" s="10">
        <v>9100</v>
      </c>
    </row>
    <row r="13" spans="1:58" s="3" customFormat="1" ht="14.25">
      <c r="A13" s="11" t="s">
        <v>76</v>
      </c>
      <c r="B13" s="10">
        <v>8</v>
      </c>
      <c r="C13" s="10">
        <v>12</v>
      </c>
      <c r="D13" s="10">
        <v>15</v>
      </c>
      <c r="E13" s="10">
        <v>24</v>
      </c>
      <c r="F13" s="10">
        <v>38</v>
      </c>
      <c r="G13" s="10">
        <v>26</v>
      </c>
      <c r="H13" s="10">
        <v>24</v>
      </c>
      <c r="I13" s="10">
        <v>35</v>
      </c>
      <c r="J13" s="10">
        <v>38</v>
      </c>
      <c r="K13" s="10">
        <v>64</v>
      </c>
      <c r="L13" s="10">
        <v>75</v>
      </c>
      <c r="M13" s="10">
        <v>189</v>
      </c>
      <c r="N13" s="10">
        <v>166</v>
      </c>
      <c r="O13" s="10">
        <v>269</v>
      </c>
      <c r="P13" s="10">
        <v>450</v>
      </c>
      <c r="Q13" s="10">
        <v>115</v>
      </c>
      <c r="R13" s="10">
        <v>491</v>
      </c>
      <c r="S13" s="10">
        <v>550</v>
      </c>
      <c r="T13" s="10">
        <v>574</v>
      </c>
      <c r="U13" s="10">
        <v>741</v>
      </c>
      <c r="V13" s="10">
        <v>931</v>
      </c>
      <c r="W13" s="10">
        <v>1071</v>
      </c>
      <c r="X13" s="10">
        <v>1119</v>
      </c>
      <c r="Y13" s="10">
        <v>1426</v>
      </c>
      <c r="Z13" s="10">
        <v>1284</v>
      </c>
      <c r="AA13" s="10">
        <v>706</v>
      </c>
      <c r="AB13" s="10">
        <v>1875</v>
      </c>
      <c r="AC13" s="10">
        <v>1870</v>
      </c>
      <c r="AD13" s="10">
        <v>721</v>
      </c>
      <c r="AE13" s="10">
        <v>1733</v>
      </c>
      <c r="AF13" s="10">
        <v>2471</v>
      </c>
      <c r="AG13" s="10">
        <v>3694</v>
      </c>
      <c r="AH13" s="10">
        <v>3975</v>
      </c>
      <c r="AI13" s="10">
        <v>4561</v>
      </c>
      <c r="AJ13" s="10">
        <v>4304</v>
      </c>
      <c r="AK13" s="10">
        <v>4783</v>
      </c>
      <c r="AL13" s="10">
        <v>5321</v>
      </c>
      <c r="AM13" s="10">
        <v>5292</v>
      </c>
      <c r="AN13" s="10">
        <v>5464</v>
      </c>
      <c r="AO13" s="10">
        <v>5441</v>
      </c>
      <c r="AP13" s="10">
        <v>6003</v>
      </c>
      <c r="AQ13" s="10">
        <v>5889</v>
      </c>
      <c r="AR13" s="10">
        <v>10250</v>
      </c>
      <c r="AS13" s="10">
        <v>11548</v>
      </c>
      <c r="AT13" s="10">
        <v>13218</v>
      </c>
      <c r="AU13" s="10">
        <v>15316</v>
      </c>
      <c r="AV13" s="10">
        <v>17378</v>
      </c>
      <c r="AW13" s="10">
        <v>18224</v>
      </c>
      <c r="AX13" s="10">
        <v>19263</v>
      </c>
      <c r="AY13" s="10">
        <v>23010</v>
      </c>
      <c r="AZ13" s="10">
        <v>26165</v>
      </c>
      <c r="BA13" s="10">
        <v>34773</v>
      </c>
      <c r="BB13" s="10">
        <v>35259</v>
      </c>
      <c r="BC13" s="10">
        <v>35329</v>
      </c>
      <c r="BD13" s="10">
        <v>35718</v>
      </c>
      <c r="BE13" s="10">
        <v>35833</v>
      </c>
      <c r="BF13" s="10">
        <v>37066</v>
      </c>
    </row>
    <row r="14" spans="1:58" s="3" customFormat="1" ht="14.25">
      <c r="A14" s="12" t="s">
        <v>77</v>
      </c>
      <c r="B14" s="13">
        <v>110</v>
      </c>
      <c r="C14" s="13">
        <v>169</v>
      </c>
      <c r="D14" s="13">
        <v>225</v>
      </c>
      <c r="E14" s="13">
        <v>296</v>
      </c>
      <c r="F14" s="13">
        <v>808</v>
      </c>
      <c r="G14" s="13">
        <v>1199</v>
      </c>
      <c r="H14" s="13">
        <v>1830</v>
      </c>
      <c r="I14" s="13">
        <v>2319</v>
      </c>
      <c r="J14" s="13">
        <v>2765</v>
      </c>
      <c r="K14" s="13">
        <v>3426</v>
      </c>
      <c r="L14" s="13">
        <v>4677</v>
      </c>
      <c r="M14" s="13">
        <v>4789</v>
      </c>
      <c r="N14" s="13">
        <v>5984</v>
      </c>
      <c r="O14" s="13">
        <v>7109</v>
      </c>
      <c r="P14" s="13">
        <v>9019</v>
      </c>
      <c r="Q14" s="13">
        <v>2343</v>
      </c>
      <c r="R14" s="13">
        <v>10367</v>
      </c>
      <c r="S14" s="13">
        <v>11230</v>
      </c>
      <c r="T14" s="13">
        <v>12981</v>
      </c>
      <c r="U14" s="13">
        <v>14698</v>
      </c>
      <c r="V14" s="13">
        <v>17764</v>
      </c>
      <c r="W14" s="13">
        <v>18462</v>
      </c>
      <c r="X14" s="13">
        <v>20104</v>
      </c>
      <c r="Y14" s="13">
        <v>21487</v>
      </c>
      <c r="Z14" s="13">
        <v>23939</v>
      </c>
      <c r="AA14" s="13">
        <v>25702</v>
      </c>
      <c r="AB14" s="13">
        <v>29311</v>
      </c>
      <c r="AC14" s="13">
        <v>32332</v>
      </c>
      <c r="AD14" s="13">
        <v>35325</v>
      </c>
      <c r="AE14" s="13">
        <v>42836</v>
      </c>
      <c r="AF14" s="13">
        <v>55004</v>
      </c>
      <c r="AG14" s="13">
        <v>71521</v>
      </c>
      <c r="AH14" s="13">
        <v>79750</v>
      </c>
      <c r="AI14" s="13">
        <v>86595</v>
      </c>
      <c r="AJ14" s="13">
        <v>93374</v>
      </c>
      <c r="AK14" s="13">
        <v>96773</v>
      </c>
      <c r="AL14" s="13">
        <v>100873</v>
      </c>
      <c r="AM14" s="13">
        <v>106531</v>
      </c>
      <c r="AN14" s="13">
        <v>114071</v>
      </c>
      <c r="AO14" s="13">
        <v>124582</v>
      </c>
      <c r="AP14" s="13">
        <v>139076</v>
      </c>
      <c r="AQ14" s="13">
        <v>157083</v>
      </c>
      <c r="AR14" s="13">
        <v>175298</v>
      </c>
      <c r="AS14" s="13">
        <v>192386</v>
      </c>
      <c r="AT14" s="13">
        <v>200067</v>
      </c>
      <c r="AU14" s="13">
        <v>201392</v>
      </c>
      <c r="AV14" s="13">
        <v>214002</v>
      </c>
      <c r="AW14" s="13">
        <v>226550</v>
      </c>
      <c r="AX14" s="13">
        <v>277734</v>
      </c>
      <c r="AY14" s="13">
        <v>303668</v>
      </c>
      <c r="AZ14" s="13">
        <v>309758</v>
      </c>
      <c r="BA14" s="13">
        <v>299814</v>
      </c>
      <c r="BB14" s="13">
        <v>328105</v>
      </c>
      <c r="BC14" s="13">
        <v>420900</v>
      </c>
      <c r="BD14" s="13">
        <v>482019</v>
      </c>
      <c r="BE14" s="13">
        <v>530347</v>
      </c>
      <c r="BF14" s="13">
        <v>554446</v>
      </c>
    </row>
    <row r="15" spans="1:58" s="3" customFormat="1" ht="14.25">
      <c r="A15" s="9" t="s">
        <v>3</v>
      </c>
      <c r="B15" s="13" t="s">
        <v>72</v>
      </c>
      <c r="C15" s="13" t="s">
        <v>72</v>
      </c>
      <c r="D15" s="13" t="s">
        <v>72</v>
      </c>
      <c r="E15" s="13" t="s">
        <v>72</v>
      </c>
      <c r="F15" s="13" t="s">
        <v>72</v>
      </c>
      <c r="G15" s="13">
        <v>2525</v>
      </c>
      <c r="H15" s="13">
        <v>4427</v>
      </c>
      <c r="I15" s="13">
        <v>5396</v>
      </c>
      <c r="J15" s="13">
        <v>5848</v>
      </c>
      <c r="K15" s="13">
        <v>6225</v>
      </c>
      <c r="L15" s="13">
        <v>7024</v>
      </c>
      <c r="M15" s="13">
        <v>7613</v>
      </c>
      <c r="N15" s="13">
        <v>8972</v>
      </c>
      <c r="O15" s="13">
        <v>12214</v>
      </c>
      <c r="P15" s="13">
        <v>14997</v>
      </c>
      <c r="Q15" s="13">
        <v>4043</v>
      </c>
      <c r="R15" s="13">
        <v>18576</v>
      </c>
      <c r="S15" s="13">
        <v>21832</v>
      </c>
      <c r="T15" s="13">
        <v>25507</v>
      </c>
      <c r="U15" s="13">
        <v>31010</v>
      </c>
      <c r="V15" s="13">
        <v>37927</v>
      </c>
      <c r="W15" s="13">
        <v>45312</v>
      </c>
      <c r="X15" s="13">
        <v>51245</v>
      </c>
      <c r="Y15" s="13">
        <v>56009</v>
      </c>
      <c r="Z15" s="13">
        <v>64087</v>
      </c>
      <c r="AA15" s="13">
        <v>68445</v>
      </c>
      <c r="AB15" s="13">
        <v>73393</v>
      </c>
      <c r="AC15" s="13">
        <v>76906</v>
      </c>
      <c r="AD15" s="13">
        <v>82710</v>
      </c>
      <c r="AE15" s="13">
        <v>95803</v>
      </c>
      <c r="AF15" s="13">
        <v>102045</v>
      </c>
      <c r="AG15" s="13">
        <v>116178</v>
      </c>
      <c r="AH15" s="13">
        <v>127903</v>
      </c>
      <c r="AI15" s="13">
        <v>141834</v>
      </c>
      <c r="AJ15" s="13">
        <v>156884</v>
      </c>
      <c r="AK15" s="13">
        <v>171272</v>
      </c>
      <c r="AL15" s="13">
        <v>187441</v>
      </c>
      <c r="AM15" s="13">
        <v>190233</v>
      </c>
      <c r="AN15" s="13">
        <v>187694</v>
      </c>
      <c r="AO15" s="20">
        <v>194115</v>
      </c>
      <c r="AP15" s="57">
        <v>214061</v>
      </c>
      <c r="AQ15" s="13">
        <v>227699</v>
      </c>
      <c r="AR15" s="13">
        <v>245709</v>
      </c>
      <c r="AS15" s="13">
        <v>264890</v>
      </c>
      <c r="AT15" s="13">
        <v>294334</v>
      </c>
      <c r="AU15" s="13">
        <v>324879</v>
      </c>
      <c r="AV15" s="13">
        <v>370775</v>
      </c>
      <c r="AW15" s="13">
        <v>385817</v>
      </c>
      <c r="AX15" s="13">
        <v>425095</v>
      </c>
      <c r="AY15" s="13">
        <v>446477</v>
      </c>
      <c r="AZ15" s="13">
        <v>479923</v>
      </c>
      <c r="BA15" s="20">
        <v>478052</v>
      </c>
      <c r="BB15" s="13">
        <v>523281</v>
      </c>
      <c r="BC15" s="13">
        <v>550975</v>
      </c>
      <c r="BD15" s="13">
        <v>569154</v>
      </c>
      <c r="BE15" s="13">
        <v>618544</v>
      </c>
      <c r="BF15" s="13">
        <v>633275</v>
      </c>
    </row>
    <row r="16" spans="1:58" s="3" customFormat="1" ht="14.25">
      <c r="A16" s="9" t="s">
        <v>78</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row>
    <row r="17" spans="1:58" s="3" customFormat="1" ht="14.25">
      <c r="A17" s="11" t="s">
        <v>79</v>
      </c>
      <c r="B17" s="10">
        <v>652</v>
      </c>
      <c r="C17" s="10">
        <v>622</v>
      </c>
      <c r="D17" s="10">
        <v>671</v>
      </c>
      <c r="E17" s="10">
        <v>643</v>
      </c>
      <c r="F17" s="10">
        <v>708</v>
      </c>
      <c r="G17" s="10">
        <v>702</v>
      </c>
      <c r="H17" s="10">
        <v>912</v>
      </c>
      <c r="I17" s="10">
        <v>1002</v>
      </c>
      <c r="J17" s="10">
        <v>997</v>
      </c>
      <c r="K17" s="10">
        <v>1574</v>
      </c>
      <c r="L17" s="10">
        <v>1771</v>
      </c>
      <c r="M17" s="10">
        <v>2554</v>
      </c>
      <c r="N17" s="10">
        <v>2706</v>
      </c>
      <c r="O17" s="10">
        <v>4661</v>
      </c>
      <c r="P17" s="10">
        <v>2971</v>
      </c>
      <c r="Q17" s="10">
        <v>1158</v>
      </c>
      <c r="R17" s="10">
        <v>3277</v>
      </c>
      <c r="S17" s="10">
        <v>3082</v>
      </c>
      <c r="T17" s="10">
        <v>4025</v>
      </c>
      <c r="U17" s="10">
        <v>4731</v>
      </c>
      <c r="V17" s="10">
        <v>5053</v>
      </c>
      <c r="W17" s="10">
        <v>5149</v>
      </c>
      <c r="X17" s="10">
        <v>5101</v>
      </c>
      <c r="Y17" s="10">
        <v>4984</v>
      </c>
      <c r="Z17" s="10">
        <v>5168</v>
      </c>
      <c r="AA17" s="10">
        <v>4899</v>
      </c>
      <c r="AB17" s="10">
        <v>5133</v>
      </c>
      <c r="AC17" s="10">
        <v>4882</v>
      </c>
      <c r="AD17" s="10">
        <v>5179</v>
      </c>
      <c r="AE17" s="10">
        <v>4673</v>
      </c>
      <c r="AF17" s="10">
        <v>4439</v>
      </c>
      <c r="AG17" s="10">
        <v>4986</v>
      </c>
      <c r="AH17" s="10">
        <v>3888</v>
      </c>
      <c r="AI17" s="10">
        <v>5272</v>
      </c>
      <c r="AJ17" s="10">
        <v>4697</v>
      </c>
      <c r="AK17" s="10">
        <v>4847</v>
      </c>
      <c r="AL17" s="10">
        <v>4328</v>
      </c>
      <c r="AM17" s="10">
        <v>4247</v>
      </c>
      <c r="AN17" s="10">
        <v>1492</v>
      </c>
      <c r="AO17" s="10">
        <v>4817</v>
      </c>
      <c r="AP17" s="10">
        <v>5395</v>
      </c>
      <c r="AQ17" s="10">
        <v>5373</v>
      </c>
      <c r="AR17" s="10">
        <v>6677</v>
      </c>
      <c r="AS17" s="10">
        <v>6225</v>
      </c>
      <c r="AT17" s="10">
        <v>6637</v>
      </c>
      <c r="AU17" s="10">
        <v>4250</v>
      </c>
      <c r="AV17" s="10">
        <v>7496</v>
      </c>
      <c r="AW17" s="10">
        <v>8584</v>
      </c>
      <c r="AX17" s="10">
        <v>7903</v>
      </c>
      <c r="AY17" s="10">
        <v>6243</v>
      </c>
      <c r="AZ17" s="10">
        <v>6374</v>
      </c>
      <c r="BA17" s="10">
        <v>7985</v>
      </c>
      <c r="BB17" s="10">
        <v>7073</v>
      </c>
      <c r="BC17" s="10">
        <v>6813</v>
      </c>
      <c r="BD17" s="10">
        <v>5938</v>
      </c>
      <c r="BE17" s="10">
        <v>7236</v>
      </c>
      <c r="BF17" s="10">
        <v>7738</v>
      </c>
    </row>
    <row r="18" spans="1:58" s="3" customFormat="1" ht="14.25">
      <c r="A18" s="11" t="s">
        <v>80</v>
      </c>
      <c r="B18" s="10">
        <v>1951</v>
      </c>
      <c r="C18" s="10">
        <v>2233</v>
      </c>
      <c r="D18" s="10">
        <v>2546</v>
      </c>
      <c r="E18" s="10">
        <v>2858</v>
      </c>
      <c r="F18" s="10">
        <v>3319</v>
      </c>
      <c r="G18" s="10">
        <v>3789</v>
      </c>
      <c r="H18" s="10">
        <v>4271</v>
      </c>
      <c r="I18" s="10">
        <v>4767</v>
      </c>
      <c r="J18" s="10">
        <v>5528</v>
      </c>
      <c r="K18" s="10">
        <v>6567</v>
      </c>
      <c r="L18" s="10">
        <v>7665</v>
      </c>
      <c r="M18" s="10">
        <v>8880</v>
      </c>
      <c r="N18" s="10">
        <v>10762</v>
      </c>
      <c r="O18" s="10">
        <v>13199</v>
      </c>
      <c r="P18" s="10">
        <v>15452</v>
      </c>
      <c r="Q18" s="10">
        <v>4262</v>
      </c>
      <c r="R18" s="10">
        <v>17700</v>
      </c>
      <c r="S18" s="10">
        <v>19814</v>
      </c>
      <c r="T18" s="10">
        <v>22631</v>
      </c>
      <c r="U18" s="10">
        <v>26565</v>
      </c>
      <c r="V18" s="10">
        <v>31243</v>
      </c>
      <c r="W18" s="10">
        <v>34289</v>
      </c>
      <c r="X18" s="10">
        <v>36456</v>
      </c>
      <c r="Y18" s="10">
        <v>38006</v>
      </c>
      <c r="Z18" s="10">
        <v>38541</v>
      </c>
      <c r="AA18" s="10">
        <v>41310</v>
      </c>
      <c r="AB18" s="10">
        <v>43692</v>
      </c>
      <c r="AC18" s="10">
        <v>46813</v>
      </c>
      <c r="AD18" s="10">
        <v>49102</v>
      </c>
      <c r="AE18" s="10">
        <v>51916</v>
      </c>
      <c r="AF18" s="10">
        <v>56035</v>
      </c>
      <c r="AG18" s="10">
        <v>57492</v>
      </c>
      <c r="AH18" s="10">
        <v>59963</v>
      </c>
      <c r="AI18" s="10">
        <v>62396</v>
      </c>
      <c r="AJ18" s="10">
        <v>65741</v>
      </c>
      <c r="AK18" s="10">
        <v>67934</v>
      </c>
      <c r="AL18" s="10">
        <v>71389</v>
      </c>
      <c r="AM18" s="10">
        <v>73343</v>
      </c>
      <c r="AN18" s="10">
        <v>74982</v>
      </c>
      <c r="AO18" s="10">
        <v>77003</v>
      </c>
      <c r="AP18" s="10">
        <v>80821</v>
      </c>
      <c r="AQ18" s="10">
        <v>83193</v>
      </c>
      <c r="AR18" s="10">
        <v>84994</v>
      </c>
      <c r="AS18" s="10">
        <v>88540</v>
      </c>
      <c r="AT18" s="10">
        <v>93189</v>
      </c>
      <c r="AU18" s="10">
        <v>98096</v>
      </c>
      <c r="AV18" s="10">
        <v>103711</v>
      </c>
      <c r="AW18" s="10">
        <v>108713</v>
      </c>
      <c r="AX18" s="10">
        <v>117863</v>
      </c>
      <c r="AY18" s="10">
        <v>119664</v>
      </c>
      <c r="AZ18" s="10">
        <v>124258</v>
      </c>
      <c r="BA18" s="10">
        <v>127398</v>
      </c>
      <c r="BB18" s="10">
        <v>136950</v>
      </c>
      <c r="BC18" s="10">
        <v>136438</v>
      </c>
      <c r="BD18" s="10">
        <v>141280</v>
      </c>
      <c r="BE18" s="10">
        <v>150561</v>
      </c>
      <c r="BF18" s="10">
        <v>151333</v>
      </c>
    </row>
    <row r="19" spans="1:58" s="3" customFormat="1" ht="14.25">
      <c r="A19" s="11" t="s">
        <v>81</v>
      </c>
      <c r="B19" s="10">
        <v>3499</v>
      </c>
      <c r="C19" s="10">
        <v>3127</v>
      </c>
      <c r="D19" s="10">
        <v>2912</v>
      </c>
      <c r="E19" s="10">
        <v>2342</v>
      </c>
      <c r="F19" s="10">
        <v>1964</v>
      </c>
      <c r="G19" s="10">
        <v>1994</v>
      </c>
      <c r="H19" s="10">
        <v>2266</v>
      </c>
      <c r="I19" s="10">
        <v>2293</v>
      </c>
      <c r="J19" s="10">
        <v>3074</v>
      </c>
      <c r="K19" s="10">
        <v>5749</v>
      </c>
      <c r="L19" s="10">
        <v>6640</v>
      </c>
      <c r="M19" s="10">
        <v>4887</v>
      </c>
      <c r="N19" s="10">
        <v>5589</v>
      </c>
      <c r="O19" s="10">
        <v>12806</v>
      </c>
      <c r="P19" s="10">
        <v>18565</v>
      </c>
      <c r="Q19" s="10">
        <v>3789</v>
      </c>
      <c r="R19" s="10">
        <v>14331</v>
      </c>
      <c r="S19" s="10">
        <v>10886</v>
      </c>
      <c r="T19" s="10">
        <v>9837</v>
      </c>
      <c r="U19" s="10">
        <v>16889</v>
      </c>
      <c r="V19" s="10">
        <v>18319</v>
      </c>
      <c r="W19" s="10">
        <v>22278</v>
      </c>
      <c r="X19" s="10">
        <v>29568</v>
      </c>
      <c r="Y19" s="10">
        <v>17019</v>
      </c>
      <c r="Z19" s="10">
        <v>15844</v>
      </c>
      <c r="AA19" s="10">
        <v>16135</v>
      </c>
      <c r="AB19" s="10">
        <v>15475</v>
      </c>
      <c r="AC19" s="10">
        <v>13641</v>
      </c>
      <c r="AD19" s="10">
        <v>13940</v>
      </c>
      <c r="AE19" s="10">
        <v>17128</v>
      </c>
      <c r="AF19" s="10">
        <v>25112</v>
      </c>
      <c r="AG19" s="10">
        <v>36999</v>
      </c>
      <c r="AH19" s="10">
        <v>35461</v>
      </c>
      <c r="AI19" s="10">
        <v>26440</v>
      </c>
      <c r="AJ19" s="10">
        <v>21305</v>
      </c>
      <c r="AK19" s="10">
        <v>22583</v>
      </c>
      <c r="AL19" s="10">
        <v>20595</v>
      </c>
      <c r="AM19" s="10">
        <v>19586</v>
      </c>
      <c r="AN19" s="10">
        <v>21356</v>
      </c>
      <c r="AO19" s="10">
        <v>20742</v>
      </c>
      <c r="AP19" s="10">
        <v>27909</v>
      </c>
      <c r="AQ19" s="10">
        <v>50663</v>
      </c>
      <c r="AR19" s="10">
        <v>54403</v>
      </c>
      <c r="AS19" s="10">
        <v>42384</v>
      </c>
      <c r="AT19" s="10">
        <v>32312</v>
      </c>
      <c r="AU19" s="10">
        <v>31048</v>
      </c>
      <c r="AV19" s="10">
        <v>32454</v>
      </c>
      <c r="AW19" s="10">
        <v>42703</v>
      </c>
      <c r="AX19" s="10">
        <v>119114</v>
      </c>
      <c r="AY19" s="10">
        <v>157011</v>
      </c>
      <c r="AZ19" s="10">
        <v>117226</v>
      </c>
      <c r="BA19" s="10">
        <v>105101</v>
      </c>
      <c r="BB19" s="10">
        <v>73969</v>
      </c>
      <c r="BC19" s="10">
        <v>57747</v>
      </c>
      <c r="BD19" s="10">
        <v>54412</v>
      </c>
      <c r="BE19" s="10">
        <v>51613</v>
      </c>
      <c r="BF19" s="10">
        <v>49333</v>
      </c>
    </row>
    <row r="20" spans="1:58" s="3" customFormat="1" ht="14.25">
      <c r="A20" s="11" t="s">
        <v>82</v>
      </c>
      <c r="B20" s="10">
        <v>275</v>
      </c>
      <c r="C20" s="10">
        <v>284</v>
      </c>
      <c r="D20" s="10">
        <v>308</v>
      </c>
      <c r="E20" s="10">
        <v>299</v>
      </c>
      <c r="F20" s="10">
        <v>363</v>
      </c>
      <c r="G20" s="10">
        <v>418</v>
      </c>
      <c r="H20" s="10">
        <v>505</v>
      </c>
      <c r="I20" s="10">
        <v>587</v>
      </c>
      <c r="J20" s="10">
        <v>960</v>
      </c>
      <c r="K20" s="10">
        <v>2179</v>
      </c>
      <c r="L20" s="10">
        <v>3218</v>
      </c>
      <c r="M20" s="10">
        <v>3641</v>
      </c>
      <c r="N20" s="10">
        <v>4433</v>
      </c>
      <c r="O20" s="10">
        <v>6643</v>
      </c>
      <c r="P20" s="10">
        <v>7809</v>
      </c>
      <c r="Q20" s="10">
        <v>1782</v>
      </c>
      <c r="R20" s="10">
        <v>8233</v>
      </c>
      <c r="S20" s="10">
        <v>8437</v>
      </c>
      <c r="T20" s="10">
        <v>10109</v>
      </c>
      <c r="U20" s="10">
        <v>13114</v>
      </c>
      <c r="V20" s="10">
        <v>15085</v>
      </c>
      <c r="W20" s="10">
        <v>14442</v>
      </c>
      <c r="X20" s="10">
        <v>16493</v>
      </c>
      <c r="Y20" s="10">
        <v>16345</v>
      </c>
      <c r="Z20" s="10">
        <v>16683</v>
      </c>
      <c r="AA20" s="10">
        <v>16638</v>
      </c>
      <c r="AB20" s="10">
        <v>16859</v>
      </c>
      <c r="AC20" s="10">
        <v>17832</v>
      </c>
      <c r="AD20" s="10">
        <v>18794</v>
      </c>
      <c r="AE20" s="10">
        <v>21338</v>
      </c>
      <c r="AF20" s="10">
        <v>25690</v>
      </c>
      <c r="AG20" s="10">
        <v>29502</v>
      </c>
      <c r="AH20" s="10">
        <v>31739</v>
      </c>
      <c r="AI20" s="10">
        <v>33038</v>
      </c>
      <c r="AJ20" s="10">
        <v>33515</v>
      </c>
      <c r="AK20" s="10">
        <v>33747</v>
      </c>
      <c r="AL20" s="10">
        <v>31664</v>
      </c>
      <c r="AM20" s="10">
        <v>29208</v>
      </c>
      <c r="AN20" s="10">
        <v>28700</v>
      </c>
      <c r="AO20" s="10">
        <v>28021</v>
      </c>
      <c r="AP20" s="10">
        <v>29428</v>
      </c>
      <c r="AQ20" s="10">
        <v>33240</v>
      </c>
      <c r="AR20" s="10">
        <v>37435</v>
      </c>
      <c r="AS20" s="10">
        <v>40699</v>
      </c>
      <c r="AT20" s="10">
        <v>45375</v>
      </c>
      <c r="AU20" s="10">
        <v>48385</v>
      </c>
      <c r="AV20" s="10">
        <v>48664</v>
      </c>
      <c r="AW20" s="10">
        <v>53973</v>
      </c>
      <c r="AX20" s="10">
        <v>71754</v>
      </c>
      <c r="AY20" s="10">
        <v>87820</v>
      </c>
      <c r="AZ20" s="10">
        <v>95676</v>
      </c>
      <c r="BA20" s="10">
        <v>105610</v>
      </c>
      <c r="BB20" s="10">
        <v>103822</v>
      </c>
      <c r="BC20" s="10">
        <v>98265</v>
      </c>
      <c r="BD20" s="10">
        <v>96238</v>
      </c>
      <c r="BE20" s="10">
        <v>95395</v>
      </c>
      <c r="BF20" s="10">
        <v>93947</v>
      </c>
    </row>
    <row r="21" spans="1:58" s="3" customFormat="1" ht="14.25">
      <c r="A21" s="11" t="s">
        <v>83</v>
      </c>
      <c r="B21" s="10" t="s">
        <v>72</v>
      </c>
      <c r="C21" s="10" t="s">
        <v>72</v>
      </c>
      <c r="D21" s="10" t="s">
        <v>72</v>
      </c>
      <c r="E21" s="10" t="s">
        <v>72</v>
      </c>
      <c r="F21" s="10" t="s">
        <v>72</v>
      </c>
      <c r="G21" s="10" t="s">
        <v>72</v>
      </c>
      <c r="H21" s="10" t="s">
        <v>72</v>
      </c>
      <c r="I21" s="10" t="s">
        <v>72</v>
      </c>
      <c r="J21" s="10" t="s">
        <v>72</v>
      </c>
      <c r="K21" s="10" t="s">
        <v>72</v>
      </c>
      <c r="L21" s="10" t="s">
        <v>72</v>
      </c>
      <c r="M21" s="10" t="s">
        <v>72</v>
      </c>
      <c r="N21" s="10">
        <v>1954</v>
      </c>
      <c r="O21" s="10">
        <v>4320</v>
      </c>
      <c r="P21" s="10">
        <v>4573</v>
      </c>
      <c r="Q21" s="10">
        <v>1165</v>
      </c>
      <c r="R21" s="10">
        <v>4772</v>
      </c>
      <c r="S21" s="10">
        <v>5280</v>
      </c>
      <c r="T21" s="10">
        <v>4865</v>
      </c>
      <c r="U21" s="10">
        <v>5716</v>
      </c>
      <c r="V21" s="10">
        <v>6467</v>
      </c>
      <c r="W21" s="10">
        <v>6864</v>
      </c>
      <c r="X21" s="10">
        <v>7894</v>
      </c>
      <c r="Y21" s="10">
        <v>7633</v>
      </c>
      <c r="Z21" s="10">
        <v>8654</v>
      </c>
      <c r="AA21" s="10">
        <v>9323</v>
      </c>
      <c r="AB21" s="10">
        <v>9933</v>
      </c>
      <c r="AC21" s="10">
        <v>11370</v>
      </c>
      <c r="AD21" s="10">
        <v>11503</v>
      </c>
      <c r="AE21" s="10">
        <v>11493</v>
      </c>
      <c r="AF21" s="10">
        <v>14668</v>
      </c>
      <c r="AG21" s="10">
        <v>17239</v>
      </c>
      <c r="AH21" s="10">
        <v>20343</v>
      </c>
      <c r="AI21" s="10">
        <v>23700</v>
      </c>
      <c r="AJ21" s="10">
        <v>23583</v>
      </c>
      <c r="AK21" s="10">
        <v>22938</v>
      </c>
      <c r="AL21" s="10">
        <v>25367</v>
      </c>
      <c r="AM21" s="10">
        <v>26111</v>
      </c>
      <c r="AN21" s="10">
        <v>26698</v>
      </c>
      <c r="AO21" s="10">
        <v>29511</v>
      </c>
      <c r="AP21" s="10">
        <v>25875</v>
      </c>
      <c r="AQ21" s="10">
        <v>29378</v>
      </c>
      <c r="AR21" s="10">
        <v>30445</v>
      </c>
      <c r="AS21" s="10">
        <v>31228</v>
      </c>
      <c r="AT21" s="10">
        <v>35284</v>
      </c>
      <c r="AU21" s="10">
        <v>34327</v>
      </c>
      <c r="AV21" s="10">
        <v>32799</v>
      </c>
      <c r="AW21" s="10">
        <v>38020</v>
      </c>
      <c r="AX21" s="10">
        <v>41365</v>
      </c>
      <c r="AY21" s="10">
        <v>43878</v>
      </c>
      <c r="AZ21" s="10">
        <v>49553</v>
      </c>
      <c r="BA21" s="10">
        <v>44738</v>
      </c>
      <c r="BB21" s="10">
        <v>51010</v>
      </c>
      <c r="BC21" s="10">
        <v>53205</v>
      </c>
      <c r="BD21" s="10">
        <v>55150</v>
      </c>
      <c r="BE21" s="10">
        <v>61171</v>
      </c>
      <c r="BF21" s="10">
        <v>58226</v>
      </c>
    </row>
    <row r="22" spans="1:58" s="3" customFormat="1" ht="14.25">
      <c r="A22" s="11" t="s">
        <v>84</v>
      </c>
      <c r="B22" s="10">
        <v>2329</v>
      </c>
      <c r="C22" s="10">
        <v>2572</v>
      </c>
      <c r="D22" s="10">
        <v>2734</v>
      </c>
      <c r="E22" s="10">
        <v>2787</v>
      </c>
      <c r="F22" s="10">
        <v>2758</v>
      </c>
      <c r="G22" s="10">
        <v>2720</v>
      </c>
      <c r="H22" s="10">
        <v>3166</v>
      </c>
      <c r="I22" s="10">
        <v>3618</v>
      </c>
      <c r="J22" s="10">
        <v>4142</v>
      </c>
      <c r="K22" s="10">
        <v>5486</v>
      </c>
      <c r="L22" s="10">
        <v>6559</v>
      </c>
      <c r="M22" s="10">
        <v>5922</v>
      </c>
      <c r="N22" s="10">
        <v>5423</v>
      </c>
      <c r="O22" s="10">
        <v>5121</v>
      </c>
      <c r="P22" s="10">
        <v>5849</v>
      </c>
      <c r="Q22" s="10">
        <v>1606</v>
      </c>
      <c r="R22" s="10">
        <v>6351</v>
      </c>
      <c r="S22" s="10">
        <v>6639</v>
      </c>
      <c r="T22" s="10">
        <v>6610</v>
      </c>
      <c r="U22" s="10">
        <v>7308</v>
      </c>
      <c r="V22" s="10">
        <v>8175</v>
      </c>
      <c r="W22" s="10">
        <v>7990</v>
      </c>
      <c r="X22" s="10">
        <v>8391</v>
      </c>
      <c r="Y22" s="10">
        <v>8854</v>
      </c>
      <c r="Z22" s="10">
        <v>9224</v>
      </c>
      <c r="AA22" s="10">
        <v>9877</v>
      </c>
      <c r="AB22" s="10">
        <v>10540</v>
      </c>
      <c r="AC22" s="10">
        <v>10764</v>
      </c>
      <c r="AD22" s="10">
        <v>11166</v>
      </c>
      <c r="AE22" s="10">
        <v>12246</v>
      </c>
      <c r="AF22" s="10">
        <v>13520</v>
      </c>
      <c r="AG22" s="10">
        <v>15103</v>
      </c>
      <c r="AH22" s="10">
        <v>15628</v>
      </c>
      <c r="AI22" s="10">
        <v>16508</v>
      </c>
      <c r="AJ22" s="10">
        <v>17133</v>
      </c>
      <c r="AK22" s="10">
        <v>16670</v>
      </c>
      <c r="AL22" s="10">
        <v>16467</v>
      </c>
      <c r="AM22" s="10">
        <v>17485</v>
      </c>
      <c r="AN22" s="10">
        <v>19171</v>
      </c>
      <c r="AO22" s="10">
        <v>20607</v>
      </c>
      <c r="AP22" s="10">
        <v>24205</v>
      </c>
      <c r="AQ22" s="10">
        <v>25112</v>
      </c>
      <c r="AR22" s="10">
        <v>26023</v>
      </c>
      <c r="AS22" s="10">
        <v>24235</v>
      </c>
      <c r="AT22" s="10">
        <v>24167</v>
      </c>
      <c r="AU22" s="10">
        <v>24035</v>
      </c>
      <c r="AV22" s="10">
        <v>24164</v>
      </c>
      <c r="AW22" s="10">
        <v>25072</v>
      </c>
      <c r="AX22" s="10">
        <v>26237</v>
      </c>
      <c r="AY22" s="10">
        <v>27566</v>
      </c>
      <c r="AZ22" s="10">
        <v>26354</v>
      </c>
      <c r="BA22" s="10">
        <v>24592</v>
      </c>
      <c r="BB22" s="10">
        <v>24858</v>
      </c>
      <c r="BC22" s="10">
        <v>25071</v>
      </c>
      <c r="BD22" s="10">
        <v>25033</v>
      </c>
      <c r="BE22" s="10">
        <v>25105</v>
      </c>
      <c r="BF22" s="10">
        <v>25306</v>
      </c>
    </row>
    <row r="23" spans="1:58" s="3" customFormat="1" ht="14.25">
      <c r="A23" s="11" t="s">
        <v>85</v>
      </c>
      <c r="B23" s="10" t="s">
        <v>72</v>
      </c>
      <c r="C23" s="10" t="s">
        <v>72</v>
      </c>
      <c r="D23" s="10" t="s">
        <v>72</v>
      </c>
      <c r="E23" s="10" t="s">
        <v>72</v>
      </c>
      <c r="F23" s="10" t="s">
        <v>72</v>
      </c>
      <c r="G23" s="10" t="s">
        <v>72</v>
      </c>
      <c r="H23" s="10" t="s">
        <v>72</v>
      </c>
      <c r="I23" s="10" t="s">
        <v>72</v>
      </c>
      <c r="J23" s="10" t="s">
        <v>72</v>
      </c>
      <c r="K23" s="10" t="s">
        <v>72</v>
      </c>
      <c r="L23" s="10" t="s">
        <v>72</v>
      </c>
      <c r="M23" s="10" t="s">
        <v>72</v>
      </c>
      <c r="N23" s="10" t="s">
        <v>72</v>
      </c>
      <c r="O23" s="10" t="s">
        <v>72</v>
      </c>
      <c r="P23" s="10">
        <v>808</v>
      </c>
      <c r="Q23" s="10">
        <v>86</v>
      </c>
      <c r="R23" s="10">
        <v>901</v>
      </c>
      <c r="S23" s="10">
        <v>881</v>
      </c>
      <c r="T23" s="10">
        <v>773</v>
      </c>
      <c r="U23" s="10">
        <v>1275</v>
      </c>
      <c r="V23" s="10">
        <v>1318</v>
      </c>
      <c r="W23" s="10">
        <v>1201</v>
      </c>
      <c r="X23" s="10">
        <v>1213</v>
      </c>
      <c r="Y23" s="10">
        <v>1193</v>
      </c>
      <c r="Z23" s="10">
        <v>1100</v>
      </c>
      <c r="AA23" s="10">
        <v>1415</v>
      </c>
      <c r="AB23" s="10">
        <v>1410</v>
      </c>
      <c r="AC23" s="10">
        <v>2698</v>
      </c>
      <c r="AD23" s="10">
        <v>4002</v>
      </c>
      <c r="AE23" s="10">
        <v>4354</v>
      </c>
      <c r="AF23" s="10">
        <v>4885</v>
      </c>
      <c r="AG23" s="10">
        <v>7345</v>
      </c>
      <c r="AH23" s="10">
        <v>8781</v>
      </c>
      <c r="AI23" s="10">
        <v>10950</v>
      </c>
      <c r="AJ23" s="10">
        <v>15244</v>
      </c>
      <c r="AK23" s="10">
        <v>19159</v>
      </c>
      <c r="AL23" s="10">
        <v>21856</v>
      </c>
      <c r="AM23" s="10">
        <v>23239</v>
      </c>
      <c r="AN23" s="10">
        <v>25632</v>
      </c>
      <c r="AO23" s="10">
        <v>26099</v>
      </c>
      <c r="AP23" s="10">
        <v>26123</v>
      </c>
      <c r="AQ23" s="10">
        <v>27826</v>
      </c>
      <c r="AR23" s="10">
        <v>31961</v>
      </c>
      <c r="AS23" s="10">
        <v>33134</v>
      </c>
      <c r="AT23" s="10">
        <v>34559</v>
      </c>
      <c r="AU23" s="10">
        <v>36166</v>
      </c>
      <c r="AV23" s="10">
        <v>38274</v>
      </c>
      <c r="AW23" s="10">
        <v>40600</v>
      </c>
      <c r="AX23" s="10">
        <v>42418</v>
      </c>
      <c r="AY23" s="10">
        <v>54712</v>
      </c>
      <c r="AZ23" s="10">
        <v>55652</v>
      </c>
      <c r="BA23" s="10">
        <v>52247</v>
      </c>
      <c r="BB23" s="10">
        <v>52615</v>
      </c>
      <c r="BC23" s="10">
        <v>54484</v>
      </c>
      <c r="BD23" s="10">
        <v>55639</v>
      </c>
      <c r="BE23" s="10">
        <v>56433</v>
      </c>
      <c r="BF23" s="10">
        <v>57476</v>
      </c>
    </row>
    <row r="24" spans="1:58" s="3" customFormat="1" ht="14.25">
      <c r="A24" s="11" t="s">
        <v>86</v>
      </c>
      <c r="B24" s="10" t="s">
        <v>72</v>
      </c>
      <c r="C24" s="10" t="s">
        <v>72</v>
      </c>
      <c r="D24" s="10" t="s">
        <v>72</v>
      </c>
      <c r="E24" s="10" t="s">
        <v>72</v>
      </c>
      <c r="F24" s="10" t="s">
        <v>72</v>
      </c>
      <c r="G24" s="10" t="s">
        <v>72</v>
      </c>
      <c r="H24" s="10" t="s">
        <v>72</v>
      </c>
      <c r="I24" s="10" t="s">
        <v>72</v>
      </c>
      <c r="J24" s="10" t="s">
        <v>72</v>
      </c>
      <c r="K24" s="10" t="s">
        <v>72</v>
      </c>
      <c r="L24" s="10" t="s">
        <v>72</v>
      </c>
      <c r="M24" s="10" t="s">
        <v>72</v>
      </c>
      <c r="N24" s="10" t="s">
        <v>72</v>
      </c>
      <c r="O24" s="10" t="s">
        <v>72</v>
      </c>
      <c r="P24" s="10" t="s">
        <v>72</v>
      </c>
      <c r="Q24" s="10" t="s">
        <v>72</v>
      </c>
      <c r="R24" s="10" t="s">
        <v>72</v>
      </c>
      <c r="S24" s="10" t="s">
        <v>72</v>
      </c>
      <c r="T24" s="10" t="s">
        <v>72</v>
      </c>
      <c r="U24" s="10" t="s">
        <v>72</v>
      </c>
      <c r="V24" s="10" t="s">
        <v>72</v>
      </c>
      <c r="W24" s="10" t="s">
        <v>72</v>
      </c>
      <c r="X24" s="10" t="s">
        <v>72</v>
      </c>
      <c r="Y24" s="10" t="s">
        <v>72</v>
      </c>
      <c r="Z24" s="10" t="s">
        <v>72</v>
      </c>
      <c r="AA24" s="10" t="s">
        <v>72</v>
      </c>
      <c r="AB24" s="10" t="s">
        <v>72</v>
      </c>
      <c r="AC24" s="10" t="s">
        <v>72</v>
      </c>
      <c r="AD24" s="10" t="s">
        <v>72</v>
      </c>
      <c r="AE24" s="10" t="s">
        <v>72</v>
      </c>
      <c r="AF24" s="10" t="s">
        <v>72</v>
      </c>
      <c r="AG24" s="10" t="s">
        <v>72</v>
      </c>
      <c r="AH24" s="10" t="s">
        <v>72</v>
      </c>
      <c r="AI24" s="10" t="s">
        <v>72</v>
      </c>
      <c r="AJ24" s="10" t="s">
        <v>72</v>
      </c>
      <c r="AK24" s="10" t="s">
        <v>72</v>
      </c>
      <c r="AL24" s="10" t="s">
        <v>72</v>
      </c>
      <c r="AM24" s="10" t="s">
        <v>72</v>
      </c>
      <c r="AN24" s="10">
        <v>445</v>
      </c>
      <c r="AO24" s="10">
        <v>809</v>
      </c>
      <c r="AP24" s="10">
        <v>982</v>
      </c>
      <c r="AQ24" s="10">
        <v>5060</v>
      </c>
      <c r="AR24" s="10">
        <v>6435</v>
      </c>
      <c r="AS24" s="10">
        <v>8857</v>
      </c>
      <c r="AT24" s="10">
        <v>14624</v>
      </c>
      <c r="AU24" s="10">
        <v>15473</v>
      </c>
      <c r="AV24" s="10">
        <v>16159</v>
      </c>
      <c r="AW24" s="10">
        <v>34019</v>
      </c>
      <c r="AX24" s="10">
        <v>24284</v>
      </c>
      <c r="AY24" s="10">
        <v>22659</v>
      </c>
      <c r="AZ24" s="10">
        <v>22691</v>
      </c>
      <c r="BA24" s="10">
        <v>22464</v>
      </c>
      <c r="BB24" s="10">
        <v>23045</v>
      </c>
      <c r="BC24" s="10">
        <v>25365</v>
      </c>
      <c r="BD24" s="10">
        <v>25613</v>
      </c>
      <c r="BE24" s="10">
        <v>25741</v>
      </c>
      <c r="BF24" s="10">
        <v>25885</v>
      </c>
    </row>
    <row r="25" spans="1:58" s="3" customFormat="1" ht="14.25">
      <c r="A25" s="11" t="s">
        <v>87</v>
      </c>
      <c r="B25" s="10" t="s">
        <v>72</v>
      </c>
      <c r="C25" s="10" t="s">
        <v>72</v>
      </c>
      <c r="D25" s="10" t="s">
        <v>72</v>
      </c>
      <c r="E25" s="10" t="s">
        <v>72</v>
      </c>
      <c r="F25" s="10" t="s">
        <v>72</v>
      </c>
      <c r="G25" s="10" t="s">
        <v>72</v>
      </c>
      <c r="H25" s="10" t="s">
        <v>72</v>
      </c>
      <c r="I25" s="10" t="s">
        <v>72</v>
      </c>
      <c r="J25" s="10" t="s">
        <v>72</v>
      </c>
      <c r="K25" s="10" t="s">
        <v>72</v>
      </c>
      <c r="L25" s="10" t="s">
        <v>72</v>
      </c>
      <c r="M25" s="10" t="s">
        <v>72</v>
      </c>
      <c r="N25" s="10" t="s">
        <v>72</v>
      </c>
      <c r="O25" s="10" t="s">
        <v>72</v>
      </c>
      <c r="P25" s="10" t="s">
        <v>72</v>
      </c>
      <c r="Q25" s="10" t="s">
        <v>72</v>
      </c>
      <c r="R25" s="10" t="s">
        <v>72</v>
      </c>
      <c r="S25" s="10" t="s">
        <v>72</v>
      </c>
      <c r="T25" s="10" t="s">
        <v>72</v>
      </c>
      <c r="U25" s="10" t="s">
        <v>72</v>
      </c>
      <c r="V25" s="10" t="s">
        <v>72</v>
      </c>
      <c r="W25" s="10" t="s">
        <v>72</v>
      </c>
      <c r="X25" s="10" t="s">
        <v>72</v>
      </c>
      <c r="Y25" s="10" t="s">
        <v>72</v>
      </c>
      <c r="Z25" s="10" t="s">
        <v>72</v>
      </c>
      <c r="AA25" s="10" t="s">
        <v>72</v>
      </c>
      <c r="AB25" s="10" t="s">
        <v>72</v>
      </c>
      <c r="AC25" s="10" t="s">
        <v>72</v>
      </c>
      <c r="AD25" s="10" t="s">
        <v>72</v>
      </c>
      <c r="AE25" s="10" t="s">
        <v>72</v>
      </c>
      <c r="AF25" s="10" t="s">
        <v>72</v>
      </c>
      <c r="AG25" s="10" t="s">
        <v>72</v>
      </c>
      <c r="AH25" s="10" t="s">
        <v>72</v>
      </c>
      <c r="AI25" s="10" t="s">
        <v>72</v>
      </c>
      <c r="AJ25" s="10" t="s">
        <v>72</v>
      </c>
      <c r="AK25" s="10" t="s">
        <v>72</v>
      </c>
      <c r="AL25" s="10" t="s">
        <v>72</v>
      </c>
      <c r="AM25" s="10" t="s">
        <v>72</v>
      </c>
      <c r="AN25" s="10" t="s">
        <v>72</v>
      </c>
      <c r="AO25" s="10" t="s">
        <v>72</v>
      </c>
      <c r="AP25" s="10" t="s">
        <v>72</v>
      </c>
      <c r="AQ25" s="10" t="s">
        <v>72</v>
      </c>
      <c r="AR25" s="10" t="s">
        <v>72</v>
      </c>
      <c r="AS25" s="10" t="s">
        <v>72</v>
      </c>
      <c r="AT25" s="10" t="s">
        <v>72</v>
      </c>
      <c r="AU25" s="10" t="s">
        <v>72</v>
      </c>
      <c r="AV25" s="10" t="s">
        <v>72</v>
      </c>
      <c r="AW25" s="10" t="s">
        <v>72</v>
      </c>
      <c r="AX25" s="10">
        <v>663</v>
      </c>
      <c r="AY25" s="10">
        <v>13694</v>
      </c>
      <c r="AZ25" s="10">
        <v>13905</v>
      </c>
      <c r="BA25" s="10">
        <v>500</v>
      </c>
      <c r="BB25" s="10" t="s">
        <v>72</v>
      </c>
      <c r="BC25" s="10" t="s">
        <v>72</v>
      </c>
      <c r="BD25" s="10" t="s">
        <v>72</v>
      </c>
      <c r="BE25" s="10" t="s">
        <v>72</v>
      </c>
      <c r="BF25" s="10" t="s">
        <v>72</v>
      </c>
    </row>
    <row r="26" spans="1:58" s="3" customFormat="1" ht="28.5">
      <c r="A26" s="11" t="s">
        <v>88</v>
      </c>
      <c r="B26" s="10" t="s">
        <v>72</v>
      </c>
      <c r="C26" s="10" t="s">
        <v>72</v>
      </c>
      <c r="D26" s="10" t="s">
        <v>72</v>
      </c>
      <c r="E26" s="10" t="s">
        <v>72</v>
      </c>
      <c r="F26" s="10" t="s">
        <v>72</v>
      </c>
      <c r="G26" s="10" t="s">
        <v>72</v>
      </c>
      <c r="H26" s="10" t="s">
        <v>72</v>
      </c>
      <c r="I26" s="10" t="s">
        <v>72</v>
      </c>
      <c r="J26" s="10" t="s">
        <v>72</v>
      </c>
      <c r="K26" s="10" t="s">
        <v>72</v>
      </c>
      <c r="L26" s="10" t="s">
        <v>72</v>
      </c>
      <c r="M26" s="10" t="s">
        <v>72</v>
      </c>
      <c r="N26" s="10" t="s">
        <v>72</v>
      </c>
      <c r="O26" s="10" t="s">
        <v>72</v>
      </c>
      <c r="P26" s="10" t="s">
        <v>72</v>
      </c>
      <c r="Q26" s="10" t="s">
        <v>72</v>
      </c>
      <c r="R26" s="10" t="s">
        <v>72</v>
      </c>
      <c r="S26" s="10" t="s">
        <v>72</v>
      </c>
      <c r="T26" s="10" t="s">
        <v>72</v>
      </c>
      <c r="U26" s="10" t="s">
        <v>72</v>
      </c>
      <c r="V26" s="10">
        <v>557</v>
      </c>
      <c r="W26" s="10">
        <v>418</v>
      </c>
      <c r="X26" s="10">
        <v>410</v>
      </c>
      <c r="Y26" s="10">
        <v>659</v>
      </c>
      <c r="Z26" s="10">
        <v>749</v>
      </c>
      <c r="AA26" s="10">
        <v>808</v>
      </c>
      <c r="AB26" s="10">
        <v>802</v>
      </c>
      <c r="AC26" s="10">
        <v>1004</v>
      </c>
      <c r="AD26" s="10">
        <v>1344</v>
      </c>
      <c r="AE26" s="10">
        <v>1579</v>
      </c>
      <c r="AF26" s="10">
        <v>2120</v>
      </c>
      <c r="AG26" s="10">
        <v>2505</v>
      </c>
      <c r="AH26" s="10">
        <v>2628</v>
      </c>
      <c r="AI26" s="10">
        <v>2985</v>
      </c>
      <c r="AJ26" s="10">
        <v>3226</v>
      </c>
      <c r="AK26" s="10">
        <v>3691</v>
      </c>
      <c r="AL26" s="10">
        <v>4047</v>
      </c>
      <c r="AM26" s="10">
        <v>4451</v>
      </c>
      <c r="AN26" s="10">
        <v>4707</v>
      </c>
      <c r="AO26" s="10">
        <v>5453</v>
      </c>
      <c r="AP26" s="10">
        <v>5711</v>
      </c>
      <c r="AQ26" s="10">
        <v>5885</v>
      </c>
      <c r="AR26" s="10">
        <v>6124</v>
      </c>
      <c r="AS26" s="10">
        <v>6340</v>
      </c>
      <c r="AT26" s="10">
        <v>6427</v>
      </c>
      <c r="AU26" s="10">
        <v>6352</v>
      </c>
      <c r="AV26" s="10">
        <v>6563</v>
      </c>
      <c r="AW26" s="10">
        <v>6750</v>
      </c>
      <c r="AX26" s="10">
        <v>6859</v>
      </c>
      <c r="AY26" s="10">
        <v>6972</v>
      </c>
      <c r="AZ26" s="10">
        <v>6860</v>
      </c>
      <c r="BA26" s="10">
        <v>6795</v>
      </c>
      <c r="BB26" s="10">
        <v>7170</v>
      </c>
      <c r="BC26" s="10">
        <v>7434</v>
      </c>
      <c r="BD26" s="10">
        <v>7788</v>
      </c>
      <c r="BE26" s="10">
        <v>7983</v>
      </c>
      <c r="BF26" s="10">
        <v>8226</v>
      </c>
    </row>
    <row r="27" spans="1:58" s="3" customFormat="1" ht="28.5">
      <c r="A27" s="11" t="s">
        <v>89</v>
      </c>
      <c r="B27" s="10">
        <v>-2</v>
      </c>
      <c r="C27" s="10">
        <v>-3</v>
      </c>
      <c r="D27" s="10">
        <v>-43</v>
      </c>
      <c r="E27" s="10">
        <v>13</v>
      </c>
      <c r="F27" s="10" t="s">
        <v>90</v>
      </c>
      <c r="G27" s="10">
        <v>14</v>
      </c>
      <c r="H27" s="10">
        <v>13</v>
      </c>
      <c r="I27" s="10">
        <v>21</v>
      </c>
      <c r="J27" s="10">
        <v>-5</v>
      </c>
      <c r="K27" s="10">
        <v>-2</v>
      </c>
      <c r="L27" s="10">
        <v>-31</v>
      </c>
      <c r="M27" s="10">
        <v>-20</v>
      </c>
      <c r="N27" s="10">
        <v>1</v>
      </c>
      <c r="O27" s="10">
        <v>-69</v>
      </c>
      <c r="P27" s="10">
        <v>-2</v>
      </c>
      <c r="Q27" s="10">
        <v>7</v>
      </c>
      <c r="R27" s="10">
        <v>-39</v>
      </c>
      <c r="S27" s="10">
        <v>-1</v>
      </c>
      <c r="T27" s="10">
        <v>63</v>
      </c>
      <c r="U27" s="10">
        <v>153</v>
      </c>
      <c r="V27" s="10">
        <v>891</v>
      </c>
      <c r="W27" s="10">
        <v>675</v>
      </c>
      <c r="X27" s="10">
        <v>550</v>
      </c>
      <c r="Y27" s="10">
        <v>1222</v>
      </c>
      <c r="Z27" s="10">
        <v>13861</v>
      </c>
      <c r="AA27" s="10">
        <v>942</v>
      </c>
      <c r="AB27" s="10">
        <v>1378</v>
      </c>
      <c r="AC27" s="10">
        <v>1180</v>
      </c>
      <c r="AD27" s="10">
        <v>736</v>
      </c>
      <c r="AE27" s="10">
        <v>424</v>
      </c>
      <c r="AF27" s="10">
        <v>238</v>
      </c>
      <c r="AG27" s="10">
        <v>164</v>
      </c>
      <c r="AH27" s="10">
        <v>180</v>
      </c>
      <c r="AI27" s="10">
        <v>132</v>
      </c>
      <c r="AJ27" s="10">
        <v>145</v>
      </c>
      <c r="AK27" s="10">
        <v>167</v>
      </c>
      <c r="AL27" s="10">
        <v>-123</v>
      </c>
      <c r="AM27" s="10">
        <v>-830</v>
      </c>
      <c r="AN27" s="10">
        <v>-663</v>
      </c>
      <c r="AO27" s="10">
        <v>-764</v>
      </c>
      <c r="AP27" s="10">
        <v>-636</v>
      </c>
      <c r="AQ27" s="10">
        <v>-998</v>
      </c>
      <c r="AR27" s="10">
        <v>-845</v>
      </c>
      <c r="AS27" s="10">
        <v>-846</v>
      </c>
      <c r="AT27" s="10">
        <v>-961</v>
      </c>
      <c r="AU27" s="10">
        <v>-15</v>
      </c>
      <c r="AV27" s="10">
        <v>-674</v>
      </c>
      <c r="AW27" s="10">
        <v>14626</v>
      </c>
      <c r="AX27" s="10">
        <v>11278</v>
      </c>
      <c r="AY27" s="10">
        <v>12387</v>
      </c>
      <c r="AZ27" s="10">
        <v>7716</v>
      </c>
      <c r="BA27" s="10">
        <v>14605</v>
      </c>
      <c r="BB27" s="10">
        <v>11806</v>
      </c>
      <c r="BC27" s="10">
        <v>8059</v>
      </c>
      <c r="BD27" s="10">
        <v>4892</v>
      </c>
      <c r="BE27" s="10">
        <v>1854</v>
      </c>
      <c r="BF27" s="10">
        <v>648</v>
      </c>
    </row>
    <row r="28" spans="1:58" s="3" customFormat="1" ht="14.25">
      <c r="A28" s="12" t="s">
        <v>91</v>
      </c>
      <c r="B28" s="13">
        <v>8704</v>
      </c>
      <c r="C28" s="13">
        <v>8835</v>
      </c>
      <c r="D28" s="13">
        <v>9129</v>
      </c>
      <c r="E28" s="13">
        <v>8943</v>
      </c>
      <c r="F28" s="13">
        <v>9112</v>
      </c>
      <c r="G28" s="13">
        <v>9638</v>
      </c>
      <c r="H28" s="13">
        <v>11133</v>
      </c>
      <c r="I28" s="13">
        <v>12287</v>
      </c>
      <c r="J28" s="13">
        <v>14696</v>
      </c>
      <c r="K28" s="13">
        <v>21553</v>
      </c>
      <c r="L28" s="13">
        <v>25822</v>
      </c>
      <c r="M28" s="13">
        <v>25864</v>
      </c>
      <c r="N28" s="13">
        <v>30868</v>
      </c>
      <c r="O28" s="13">
        <v>46680</v>
      </c>
      <c r="P28" s="13">
        <v>56025</v>
      </c>
      <c r="Q28" s="13">
        <v>13855</v>
      </c>
      <c r="R28" s="13">
        <v>55525</v>
      </c>
      <c r="S28" s="13">
        <v>55018</v>
      </c>
      <c r="T28" s="13">
        <v>58914</v>
      </c>
      <c r="U28" s="13">
        <v>75752</v>
      </c>
      <c r="V28" s="13">
        <v>87109</v>
      </c>
      <c r="W28" s="13">
        <v>93306</v>
      </c>
      <c r="X28" s="13">
        <v>106075</v>
      </c>
      <c r="Y28" s="13">
        <v>95915</v>
      </c>
      <c r="Z28" s="13">
        <v>109824</v>
      </c>
      <c r="AA28" s="13">
        <v>101347</v>
      </c>
      <c r="AB28" s="13">
        <v>105221</v>
      </c>
      <c r="AC28" s="13">
        <v>110183</v>
      </c>
      <c r="AD28" s="13">
        <v>115766</v>
      </c>
      <c r="AE28" s="13">
        <v>125151</v>
      </c>
      <c r="AF28" s="13">
        <v>146706</v>
      </c>
      <c r="AG28" s="13">
        <v>171335</v>
      </c>
      <c r="AH28" s="13">
        <v>178612</v>
      </c>
      <c r="AI28" s="13">
        <v>181421</v>
      </c>
      <c r="AJ28" s="13">
        <v>184589</v>
      </c>
      <c r="AK28" s="13">
        <v>191736</v>
      </c>
      <c r="AL28" s="13">
        <v>195590</v>
      </c>
      <c r="AM28" s="13">
        <v>196840</v>
      </c>
      <c r="AN28" s="13">
        <v>202520</v>
      </c>
      <c r="AO28" s="13">
        <v>212298</v>
      </c>
      <c r="AP28" s="13">
        <v>225813</v>
      </c>
      <c r="AQ28" s="13">
        <v>264732</v>
      </c>
      <c r="AR28" s="13">
        <v>283652</v>
      </c>
      <c r="AS28" s="13">
        <v>280796</v>
      </c>
      <c r="AT28" s="13">
        <v>291613</v>
      </c>
      <c r="AU28" s="13">
        <v>298117</v>
      </c>
      <c r="AV28" s="13">
        <v>309610</v>
      </c>
      <c r="AW28" s="13">
        <v>373060</v>
      </c>
      <c r="AX28" s="13">
        <v>469738</v>
      </c>
      <c r="AY28" s="13">
        <v>552606</v>
      </c>
      <c r="AZ28" s="13">
        <v>526265</v>
      </c>
      <c r="BA28" s="13">
        <v>512035</v>
      </c>
      <c r="BB28" s="13">
        <v>492318</v>
      </c>
      <c r="BC28" s="13">
        <v>472881</v>
      </c>
      <c r="BD28" s="13">
        <v>471983</v>
      </c>
      <c r="BE28" s="13">
        <v>483092</v>
      </c>
      <c r="BF28" s="13">
        <v>478118</v>
      </c>
    </row>
    <row r="29" spans="1:58" s="3" customFormat="1" ht="14.25">
      <c r="A29" s="9" t="s">
        <v>2</v>
      </c>
      <c r="B29" s="13">
        <v>14047</v>
      </c>
      <c r="C29" s="13">
        <v>15456</v>
      </c>
      <c r="D29" s="13">
        <v>16247</v>
      </c>
      <c r="E29" s="13">
        <v>17077</v>
      </c>
      <c r="F29" s="13">
        <v>20257</v>
      </c>
      <c r="G29" s="13">
        <v>21292</v>
      </c>
      <c r="H29" s="13">
        <v>23293</v>
      </c>
      <c r="I29" s="13">
        <v>26700</v>
      </c>
      <c r="J29" s="13">
        <v>29647</v>
      </c>
      <c r="K29" s="13">
        <v>35131</v>
      </c>
      <c r="L29" s="13">
        <v>39364</v>
      </c>
      <c r="M29" s="13">
        <v>48176</v>
      </c>
      <c r="N29" s="13">
        <v>54990</v>
      </c>
      <c r="O29" s="13">
        <v>63557</v>
      </c>
      <c r="P29" s="13">
        <v>72699</v>
      </c>
      <c r="Q29" s="13">
        <v>19458</v>
      </c>
      <c r="R29" s="13">
        <v>83690</v>
      </c>
      <c r="S29" s="13">
        <v>92447</v>
      </c>
      <c r="T29" s="13">
        <v>102594</v>
      </c>
      <c r="U29" s="13">
        <v>117053</v>
      </c>
      <c r="V29" s="13">
        <v>137881</v>
      </c>
      <c r="W29" s="13">
        <v>153916</v>
      </c>
      <c r="X29" s="13">
        <v>168513</v>
      </c>
      <c r="Y29" s="13">
        <v>176052</v>
      </c>
      <c r="Z29" s="13">
        <v>186432</v>
      </c>
      <c r="AA29" s="13">
        <v>196547</v>
      </c>
      <c r="AB29" s="13">
        <v>205072</v>
      </c>
      <c r="AC29" s="13">
        <v>216808</v>
      </c>
      <c r="AD29" s="13">
        <v>230395</v>
      </c>
      <c r="AE29" s="13">
        <v>246495</v>
      </c>
      <c r="AF29" s="13">
        <v>266765</v>
      </c>
      <c r="AG29" s="13">
        <v>285167</v>
      </c>
      <c r="AH29" s="13">
        <v>301986</v>
      </c>
      <c r="AI29" s="13">
        <v>316913</v>
      </c>
      <c r="AJ29" s="13">
        <v>333273</v>
      </c>
      <c r="AK29" s="13">
        <v>347051</v>
      </c>
      <c r="AL29" s="13">
        <v>362296</v>
      </c>
      <c r="AM29" s="13">
        <v>376119</v>
      </c>
      <c r="AN29" s="13">
        <v>386991</v>
      </c>
      <c r="AO29" s="20">
        <v>406048</v>
      </c>
      <c r="AP29" s="57">
        <v>429368</v>
      </c>
      <c r="AQ29" s="13">
        <v>452073</v>
      </c>
      <c r="AR29" s="13">
        <v>470453</v>
      </c>
      <c r="AS29" s="13">
        <v>491537</v>
      </c>
      <c r="AT29" s="13">
        <v>518712</v>
      </c>
      <c r="AU29" s="13">
        <v>543911</v>
      </c>
      <c r="AV29" s="13">
        <v>581442</v>
      </c>
      <c r="AW29" s="13">
        <v>612110</v>
      </c>
      <c r="AX29" s="13">
        <v>677726</v>
      </c>
      <c r="AY29" s="13">
        <v>700752</v>
      </c>
      <c r="AZ29" s="13">
        <v>724923</v>
      </c>
      <c r="BA29" s="20">
        <v>772727</v>
      </c>
      <c r="BB29" s="13">
        <v>819993</v>
      </c>
      <c r="BC29" s="13">
        <v>867239</v>
      </c>
      <c r="BD29" s="13">
        <v>917677</v>
      </c>
      <c r="BE29" s="13">
        <v>969944</v>
      </c>
      <c r="BF29" s="13">
        <v>1026174</v>
      </c>
    </row>
    <row r="30" spans="1:58" s="3" customFormat="1" ht="14.25">
      <c r="A30" s="9" t="s">
        <v>92</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row>
    <row r="31" spans="1:58" s="3" customFormat="1" ht="14.25">
      <c r="A31" s="11" t="s">
        <v>93</v>
      </c>
      <c r="B31" s="10">
        <v>3970</v>
      </c>
      <c r="C31" s="10">
        <v>4208</v>
      </c>
      <c r="D31" s="10">
        <v>4148</v>
      </c>
      <c r="E31" s="10">
        <v>4216</v>
      </c>
      <c r="F31" s="10">
        <v>4185</v>
      </c>
      <c r="G31" s="10">
        <v>4547</v>
      </c>
      <c r="H31" s="10">
        <v>4668</v>
      </c>
      <c r="I31" s="10">
        <v>5041</v>
      </c>
      <c r="J31" s="10">
        <v>5552</v>
      </c>
      <c r="K31" s="10">
        <v>5973</v>
      </c>
      <c r="L31" s="10">
        <v>6354</v>
      </c>
      <c r="M31" s="10">
        <v>6540</v>
      </c>
      <c r="N31" s="10">
        <v>6794</v>
      </c>
      <c r="O31" s="10">
        <v>7877</v>
      </c>
      <c r="P31" s="10">
        <v>8369</v>
      </c>
      <c r="Q31" s="10">
        <v>2085</v>
      </c>
      <c r="R31" s="10">
        <v>9229</v>
      </c>
      <c r="S31" s="10">
        <v>9759</v>
      </c>
      <c r="T31" s="10">
        <v>10793</v>
      </c>
      <c r="U31" s="10">
        <v>11700</v>
      </c>
      <c r="V31" s="10">
        <v>12921</v>
      </c>
      <c r="W31" s="10">
        <v>13723</v>
      </c>
      <c r="X31" s="10">
        <v>14263</v>
      </c>
      <c r="Y31" s="10">
        <v>14412</v>
      </c>
      <c r="Z31" s="10">
        <v>14728</v>
      </c>
      <c r="AA31" s="10">
        <v>15047</v>
      </c>
      <c r="AB31" s="10">
        <v>14978</v>
      </c>
      <c r="AC31" s="10">
        <v>15980</v>
      </c>
      <c r="AD31" s="10">
        <v>16562</v>
      </c>
      <c r="AE31" s="10">
        <v>15261</v>
      </c>
      <c r="AF31" s="10">
        <v>16981</v>
      </c>
      <c r="AG31" s="10">
        <v>17318</v>
      </c>
      <c r="AH31" s="10">
        <v>17781</v>
      </c>
      <c r="AI31" s="10">
        <v>19638</v>
      </c>
      <c r="AJ31" s="10">
        <v>18993</v>
      </c>
      <c r="AK31" s="10">
        <v>18228</v>
      </c>
      <c r="AL31" s="10">
        <v>20435</v>
      </c>
      <c r="AM31" s="10">
        <v>21350</v>
      </c>
      <c r="AN31" s="10">
        <v>22184</v>
      </c>
      <c r="AO31" s="10">
        <v>24906</v>
      </c>
      <c r="AP31" s="10">
        <v>22497</v>
      </c>
      <c r="AQ31" s="10">
        <v>26718</v>
      </c>
      <c r="AR31" s="10">
        <v>29091</v>
      </c>
      <c r="AS31" s="10">
        <v>30849</v>
      </c>
      <c r="AT31" s="10">
        <v>35767</v>
      </c>
      <c r="AU31" s="10">
        <v>35770</v>
      </c>
      <c r="AV31" s="10">
        <v>35683</v>
      </c>
      <c r="AW31" s="10">
        <v>41338</v>
      </c>
      <c r="AX31" s="10">
        <v>45870</v>
      </c>
      <c r="AY31" s="10">
        <v>49050</v>
      </c>
      <c r="AZ31" s="10">
        <v>58737</v>
      </c>
      <c r="BA31" s="10">
        <v>57442</v>
      </c>
      <c r="BB31" s="10">
        <v>65731</v>
      </c>
      <c r="BC31" s="10">
        <v>69756</v>
      </c>
      <c r="BD31" s="10">
        <v>75312</v>
      </c>
      <c r="BE31" s="10">
        <v>85868</v>
      </c>
      <c r="BF31" s="10">
        <v>86236</v>
      </c>
    </row>
    <row r="32" spans="1:58" s="3" customFormat="1" ht="14.25">
      <c r="A32" s="11" t="s">
        <v>76</v>
      </c>
      <c r="B32" s="10">
        <v>393</v>
      </c>
      <c r="C32" s="10">
        <v>-10</v>
      </c>
      <c r="D32" s="10">
        <v>123</v>
      </c>
      <c r="E32" s="10">
        <v>55</v>
      </c>
      <c r="F32" s="10">
        <v>237</v>
      </c>
      <c r="G32" s="10">
        <v>605</v>
      </c>
      <c r="H32" s="10">
        <v>687</v>
      </c>
      <c r="I32" s="10">
        <v>801</v>
      </c>
      <c r="J32" s="10">
        <v>1060</v>
      </c>
      <c r="K32" s="10">
        <v>1481</v>
      </c>
      <c r="L32" s="10">
        <v>1632</v>
      </c>
      <c r="M32" s="10">
        <v>2413</v>
      </c>
      <c r="N32" s="10">
        <v>3221</v>
      </c>
      <c r="O32" s="10">
        <v>4585</v>
      </c>
      <c r="P32" s="10">
        <v>5514</v>
      </c>
      <c r="Q32" s="10">
        <v>718</v>
      </c>
      <c r="R32" s="10">
        <v>3550</v>
      </c>
      <c r="S32" s="10">
        <v>3345</v>
      </c>
      <c r="T32" s="10">
        <v>2888</v>
      </c>
      <c r="U32" s="10">
        <v>2303</v>
      </c>
      <c r="V32" s="10">
        <v>2446</v>
      </c>
      <c r="W32" s="10">
        <v>2037</v>
      </c>
      <c r="X32" s="10">
        <v>1603</v>
      </c>
      <c r="Y32" s="10">
        <v>1569</v>
      </c>
      <c r="Z32" s="10">
        <v>1171</v>
      </c>
      <c r="AA32" s="10">
        <v>614</v>
      </c>
      <c r="AB32" s="10">
        <v>713</v>
      </c>
      <c r="AC32" s="10">
        <v>1710</v>
      </c>
      <c r="AD32" s="10">
        <v>1295</v>
      </c>
      <c r="AE32" s="10">
        <v>777</v>
      </c>
      <c r="AF32" s="10">
        <v>535</v>
      </c>
      <c r="AG32" s="10">
        <v>1608</v>
      </c>
      <c r="AH32" s="10">
        <v>2038</v>
      </c>
      <c r="AI32" s="10">
        <v>1201</v>
      </c>
      <c r="AJ32" s="10">
        <v>1437</v>
      </c>
      <c r="AK32" s="10">
        <v>1121</v>
      </c>
      <c r="AL32" s="10">
        <v>252</v>
      </c>
      <c r="AM32" s="10">
        <v>1909</v>
      </c>
      <c r="AN32" s="10">
        <v>1599</v>
      </c>
      <c r="AO32" s="10">
        <v>1343</v>
      </c>
      <c r="AP32" s="10">
        <v>85</v>
      </c>
      <c r="AQ32" s="10">
        <v>126</v>
      </c>
      <c r="AR32" s="10">
        <v>2167</v>
      </c>
      <c r="AS32" s="10">
        <v>308</v>
      </c>
      <c r="AT32" s="10">
        <v>3871</v>
      </c>
      <c r="AU32" s="10">
        <v>1637</v>
      </c>
      <c r="AV32" s="10">
        <v>1834</v>
      </c>
      <c r="AW32" s="10">
        <v>2126</v>
      </c>
      <c r="AX32" s="10">
        <v>2749</v>
      </c>
      <c r="AY32" s="10">
        <v>8416</v>
      </c>
      <c r="AZ32" s="10">
        <v>11742</v>
      </c>
      <c r="BA32" s="10">
        <v>13103</v>
      </c>
      <c r="BB32" s="10">
        <v>13790</v>
      </c>
      <c r="BC32" s="10">
        <v>14533</v>
      </c>
      <c r="BD32" s="10">
        <v>14585</v>
      </c>
      <c r="BE32" s="10">
        <v>15189</v>
      </c>
      <c r="BF32" s="10">
        <v>16181</v>
      </c>
    </row>
    <row r="33" spans="1:58" s="3" customFormat="1" ht="14.25">
      <c r="A33" s="12" t="s">
        <v>94</v>
      </c>
      <c r="B33" s="13">
        <v>4363</v>
      </c>
      <c r="C33" s="13">
        <v>4198</v>
      </c>
      <c r="D33" s="13">
        <v>4271</v>
      </c>
      <c r="E33" s="13">
        <v>4271</v>
      </c>
      <c r="F33" s="13">
        <v>4422</v>
      </c>
      <c r="G33" s="13">
        <v>5151</v>
      </c>
      <c r="H33" s="13">
        <v>5355</v>
      </c>
      <c r="I33" s="13">
        <v>5842</v>
      </c>
      <c r="J33" s="13">
        <v>6612</v>
      </c>
      <c r="K33" s="13">
        <v>7454</v>
      </c>
      <c r="L33" s="13">
        <v>7987</v>
      </c>
      <c r="M33" s="13">
        <v>8953</v>
      </c>
      <c r="N33" s="13">
        <v>10016</v>
      </c>
      <c r="O33" s="13">
        <v>12462</v>
      </c>
      <c r="P33" s="13">
        <v>13883</v>
      </c>
      <c r="Q33" s="13">
        <v>2803</v>
      </c>
      <c r="R33" s="13">
        <v>12779</v>
      </c>
      <c r="S33" s="13">
        <v>13104</v>
      </c>
      <c r="T33" s="13">
        <v>13680</v>
      </c>
      <c r="U33" s="13">
        <v>14004</v>
      </c>
      <c r="V33" s="13">
        <v>15367</v>
      </c>
      <c r="W33" s="13">
        <v>15760</v>
      </c>
      <c r="X33" s="13">
        <v>15867</v>
      </c>
      <c r="Y33" s="13">
        <v>15981</v>
      </c>
      <c r="Z33" s="13">
        <v>15899</v>
      </c>
      <c r="AA33" s="13">
        <v>15662</v>
      </c>
      <c r="AB33" s="13">
        <v>15692</v>
      </c>
      <c r="AC33" s="13">
        <v>17690</v>
      </c>
      <c r="AD33" s="13">
        <v>17857</v>
      </c>
      <c r="AE33" s="13">
        <v>16038</v>
      </c>
      <c r="AF33" s="13">
        <v>17516</v>
      </c>
      <c r="AG33" s="13">
        <v>18925</v>
      </c>
      <c r="AH33" s="13">
        <v>19819</v>
      </c>
      <c r="AI33" s="13">
        <v>20840</v>
      </c>
      <c r="AJ33" s="13">
        <v>20430</v>
      </c>
      <c r="AK33" s="13">
        <v>19349</v>
      </c>
      <c r="AL33" s="13">
        <v>20687</v>
      </c>
      <c r="AM33" s="13">
        <v>23259</v>
      </c>
      <c r="AN33" s="13">
        <v>23783</v>
      </c>
      <c r="AO33" s="13">
        <v>26249</v>
      </c>
      <c r="AP33" s="13">
        <v>22582</v>
      </c>
      <c r="AQ33" s="13">
        <v>26844</v>
      </c>
      <c r="AR33" s="13">
        <v>31258</v>
      </c>
      <c r="AS33" s="13">
        <v>31157</v>
      </c>
      <c r="AT33" s="13">
        <v>39638</v>
      </c>
      <c r="AU33" s="13">
        <v>37407</v>
      </c>
      <c r="AV33" s="13">
        <v>37517</v>
      </c>
      <c r="AW33" s="13">
        <v>43464</v>
      </c>
      <c r="AX33" s="13">
        <v>48619</v>
      </c>
      <c r="AY33" s="13">
        <v>57466</v>
      </c>
      <c r="AZ33" s="13">
        <v>70479</v>
      </c>
      <c r="BA33" s="13">
        <v>70545</v>
      </c>
      <c r="BB33" s="13">
        <v>79521</v>
      </c>
      <c r="BC33" s="13">
        <v>84289</v>
      </c>
      <c r="BD33" s="13">
        <v>89897</v>
      </c>
      <c r="BE33" s="13">
        <v>101057</v>
      </c>
      <c r="BF33" s="13">
        <v>102417</v>
      </c>
    </row>
    <row r="34" spans="1:58" s="3" customFormat="1" ht="14.25">
      <c r="A34" s="14" t="s">
        <v>95</v>
      </c>
      <c r="B34" s="13">
        <v>27535</v>
      </c>
      <c r="C34" s="13">
        <v>29040</v>
      </c>
      <c r="D34" s="13">
        <v>30206</v>
      </c>
      <c r="E34" s="13">
        <v>30944</v>
      </c>
      <c r="F34" s="13">
        <v>35103</v>
      </c>
      <c r="G34" s="13">
        <v>40688</v>
      </c>
      <c r="H34" s="13">
        <v>47055</v>
      </c>
      <c r="I34" s="13">
        <v>53486</v>
      </c>
      <c r="J34" s="13">
        <v>60848</v>
      </c>
      <c r="K34" s="13">
        <v>75209</v>
      </c>
      <c r="L34" s="13">
        <v>87409</v>
      </c>
      <c r="M34" s="13">
        <v>97592</v>
      </c>
      <c r="N34" s="13">
        <v>113068</v>
      </c>
      <c r="O34" s="13">
        <v>144979</v>
      </c>
      <c r="P34" s="13">
        <v>169782</v>
      </c>
      <c r="Q34" s="13">
        <v>43338</v>
      </c>
      <c r="R34" s="13">
        <v>184380</v>
      </c>
      <c r="S34" s="13">
        <v>197929</v>
      </c>
      <c r="T34" s="13">
        <v>218951</v>
      </c>
      <c r="U34" s="13">
        <v>258564</v>
      </c>
      <c r="V34" s="13">
        <v>303869</v>
      </c>
      <c r="W34" s="13">
        <v>333822</v>
      </c>
      <c r="X34" s="13">
        <v>367672</v>
      </c>
      <c r="Y34" s="13">
        <v>372489</v>
      </c>
      <c r="Z34" s="13">
        <v>406966</v>
      </c>
      <c r="AA34" s="13">
        <v>414684</v>
      </c>
      <c r="AB34" s="13">
        <v>434941</v>
      </c>
      <c r="AC34" s="13">
        <v>460550</v>
      </c>
      <c r="AD34" s="13">
        <v>490265</v>
      </c>
      <c r="AE34" s="13">
        <v>535620</v>
      </c>
      <c r="AF34" s="13">
        <v>598670</v>
      </c>
      <c r="AG34" s="13">
        <v>671846</v>
      </c>
      <c r="AH34" s="13">
        <v>718980</v>
      </c>
      <c r="AI34" s="13">
        <v>753315</v>
      </c>
      <c r="AJ34" s="13">
        <v>800631</v>
      </c>
      <c r="AK34" s="13">
        <v>836021</v>
      </c>
      <c r="AL34" s="13">
        <v>876187</v>
      </c>
      <c r="AM34" s="13">
        <v>900925</v>
      </c>
      <c r="AN34" s="13">
        <v>920501</v>
      </c>
      <c r="AO34" s="13">
        <v>968080</v>
      </c>
      <c r="AP34" s="13">
        <v>1033698</v>
      </c>
      <c r="AQ34" s="13">
        <v>1136216</v>
      </c>
      <c r="AR34" s="13">
        <v>1217694</v>
      </c>
      <c r="AS34" s="13">
        <v>1273521</v>
      </c>
      <c r="AT34" s="13">
        <v>1362794</v>
      </c>
      <c r="AU34" s="13">
        <v>1443476</v>
      </c>
      <c r="AV34" s="13">
        <v>1525197</v>
      </c>
      <c r="AW34" s="13">
        <v>1650325</v>
      </c>
      <c r="AX34" s="13">
        <v>1877147</v>
      </c>
      <c r="AY34" s="13">
        <v>2054346</v>
      </c>
      <c r="AZ34" s="13">
        <v>2096204</v>
      </c>
      <c r="BA34" s="13">
        <v>2168295</v>
      </c>
      <c r="BB34" s="13">
        <v>2272655</v>
      </c>
      <c r="BC34" s="13">
        <v>2412327</v>
      </c>
      <c r="BD34" s="13">
        <v>2543687</v>
      </c>
      <c r="BE34" s="13">
        <v>2712651</v>
      </c>
      <c r="BF34" s="13">
        <v>2805498</v>
      </c>
    </row>
    <row r="35" spans="1:58" s="3" customFormat="1" ht="14.25">
      <c r="A35" s="8" t="s">
        <v>96</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58" s="3" customFormat="1" ht="14.25">
      <c r="A36" s="9" t="s">
        <v>97</v>
      </c>
      <c r="B36" s="10">
        <v>-206</v>
      </c>
      <c r="C36" s="10">
        <v>-318</v>
      </c>
      <c r="D36" s="10">
        <v>-281</v>
      </c>
      <c r="E36" s="10">
        <v>-403</v>
      </c>
      <c r="F36" s="10">
        <v>-887</v>
      </c>
      <c r="G36" s="10">
        <v>-573</v>
      </c>
      <c r="H36" s="10">
        <v>-226</v>
      </c>
      <c r="I36" s="10">
        <v>-218</v>
      </c>
      <c r="J36" s="10">
        <v>-220</v>
      </c>
      <c r="K36" s="10">
        <v>-137</v>
      </c>
      <c r="L36" s="10">
        <v>-164</v>
      </c>
      <c r="M36" s="10">
        <v>-414</v>
      </c>
      <c r="N36" s="10">
        <v>-1373</v>
      </c>
      <c r="O36" s="10">
        <v>-1107</v>
      </c>
      <c r="P36" s="10">
        <v>-257</v>
      </c>
      <c r="Q36" s="10">
        <v>-44</v>
      </c>
      <c r="R36" s="10">
        <v>-276</v>
      </c>
      <c r="S36" s="10">
        <v>-153</v>
      </c>
      <c r="T36" s="10">
        <v>-434</v>
      </c>
      <c r="U36" s="10">
        <v>-634</v>
      </c>
      <c r="V36" s="10">
        <v>-452</v>
      </c>
      <c r="W36" s="10">
        <v>-625</v>
      </c>
      <c r="X36" s="10">
        <v>21</v>
      </c>
      <c r="Y36" s="10">
        <v>-635</v>
      </c>
      <c r="Z36" s="10">
        <v>-366</v>
      </c>
      <c r="AA36" s="10">
        <v>-459</v>
      </c>
      <c r="AB36" s="10">
        <v>-521</v>
      </c>
      <c r="AC36" s="10">
        <v>-559</v>
      </c>
      <c r="AD36" s="10">
        <v>-479</v>
      </c>
      <c r="AE36" s="10">
        <v>-821</v>
      </c>
      <c r="AF36" s="10">
        <v>-46419</v>
      </c>
      <c r="AG36" s="10">
        <v>-4256</v>
      </c>
      <c r="AH36" s="10">
        <v>-1346</v>
      </c>
      <c r="AI36" s="10">
        <v>-626</v>
      </c>
      <c r="AJ36" s="10">
        <v>-1499</v>
      </c>
      <c r="AK36" s="10">
        <v>-213</v>
      </c>
      <c r="AL36" s="10">
        <v>-1172</v>
      </c>
      <c r="AM36" s="10">
        <v>-2056</v>
      </c>
      <c r="AN36" s="10">
        <v>-694</v>
      </c>
      <c r="AO36" s="10">
        <v>-602</v>
      </c>
      <c r="AP36" s="10">
        <v>-1343</v>
      </c>
      <c r="AQ36" s="10">
        <v>-496</v>
      </c>
      <c r="AR36" s="10">
        <v>-209</v>
      </c>
      <c r="AS36" s="10">
        <v>1756</v>
      </c>
      <c r="AT36" s="10">
        <v>1691</v>
      </c>
      <c r="AU36" s="10">
        <v>1853</v>
      </c>
      <c r="AV36" s="10">
        <v>3390</v>
      </c>
      <c r="AW36" s="10">
        <v>3632</v>
      </c>
      <c r="AX36" s="10">
        <v>4288</v>
      </c>
      <c r="AY36" s="10">
        <v>4631</v>
      </c>
      <c r="AZ36" s="10">
        <v>6162</v>
      </c>
      <c r="BA36" s="10">
        <v>7339</v>
      </c>
      <c r="BB36" s="10">
        <v>8739</v>
      </c>
      <c r="BC36" s="10">
        <v>8056</v>
      </c>
      <c r="BD36" s="10">
        <v>7912</v>
      </c>
      <c r="BE36" s="10">
        <v>7852</v>
      </c>
      <c r="BF36" s="10">
        <v>7724</v>
      </c>
    </row>
    <row r="37" spans="1:58" s="3" customFormat="1" ht="14.25">
      <c r="A37" s="9" t="s">
        <v>98</v>
      </c>
      <c r="B37" s="10">
        <v>132</v>
      </c>
      <c r="C37" s="10">
        <v>62</v>
      </c>
      <c r="D37" s="10">
        <v>341</v>
      </c>
      <c r="E37" s="10">
        <v>569</v>
      </c>
      <c r="F37" s="10">
        <v>518</v>
      </c>
      <c r="G37" s="10">
        <v>218</v>
      </c>
      <c r="H37" s="10">
        <v>430</v>
      </c>
      <c r="I37" s="10">
        <v>519</v>
      </c>
      <c r="J37" s="10">
        <v>367</v>
      </c>
      <c r="K37" s="10">
        <v>389</v>
      </c>
      <c r="L37" s="10">
        <v>200</v>
      </c>
      <c r="M37" s="10">
        <v>-681</v>
      </c>
      <c r="N37" s="10">
        <v>-487</v>
      </c>
      <c r="O37" s="10">
        <v>-1058</v>
      </c>
      <c r="P37" s="10">
        <v>-1026</v>
      </c>
      <c r="Q37" s="10">
        <v>-857</v>
      </c>
      <c r="R37" s="10">
        <v>-1660</v>
      </c>
      <c r="S37" s="10">
        <v>-1060</v>
      </c>
      <c r="T37" s="10">
        <v>-1683</v>
      </c>
      <c r="U37" s="10">
        <v>-61</v>
      </c>
      <c r="V37" s="10">
        <v>-544</v>
      </c>
      <c r="W37" s="10">
        <v>-582</v>
      </c>
      <c r="X37" s="10">
        <v>-1755</v>
      </c>
      <c r="Y37" s="10">
        <v>-398</v>
      </c>
      <c r="Z37" s="10">
        <v>-1221</v>
      </c>
      <c r="AA37" s="10">
        <v>-3562</v>
      </c>
      <c r="AB37" s="10">
        <v>-1679</v>
      </c>
      <c r="AC37" s="10">
        <v>-1482</v>
      </c>
      <c r="AD37" s="10">
        <v>-1025</v>
      </c>
      <c r="AE37" s="10">
        <v>-5212</v>
      </c>
      <c r="AF37" s="10">
        <v>-3852</v>
      </c>
      <c r="AG37" s="10">
        <v>-3070</v>
      </c>
      <c r="AH37" s="10">
        <v>-4352</v>
      </c>
      <c r="AI37" s="10">
        <v>-3745</v>
      </c>
      <c r="AJ37" s="10">
        <v>-3672</v>
      </c>
      <c r="AK37" s="10">
        <v>-4856</v>
      </c>
      <c r="AL37" s="10">
        <v>-3736</v>
      </c>
      <c r="AM37" s="10">
        <v>-5097</v>
      </c>
      <c r="AN37" s="10">
        <v>-4237</v>
      </c>
      <c r="AO37" s="10">
        <v>-4019</v>
      </c>
      <c r="AP37" s="10">
        <v>-5994</v>
      </c>
      <c r="AQ37" s="10">
        <v>-3879</v>
      </c>
      <c r="AR37" s="10">
        <v>-6632</v>
      </c>
      <c r="AS37" s="10">
        <v>-6885</v>
      </c>
      <c r="AT37" s="10">
        <v>-4455</v>
      </c>
      <c r="AU37" s="10">
        <v>-6358</v>
      </c>
      <c r="AV37" s="10">
        <v>-6466</v>
      </c>
      <c r="AW37" s="10">
        <v>-8512</v>
      </c>
      <c r="AX37" s="10">
        <v>-5476</v>
      </c>
      <c r="AY37" s="10">
        <v>-418</v>
      </c>
      <c r="AZ37" s="10">
        <v>-3084</v>
      </c>
      <c r="BA37" s="10">
        <v>1067</v>
      </c>
      <c r="BB37" s="10">
        <v>1986</v>
      </c>
      <c r="BC37" s="10">
        <v>-1265</v>
      </c>
      <c r="BD37" s="10">
        <v>-1607</v>
      </c>
      <c r="BE37" s="10">
        <v>-1567</v>
      </c>
      <c r="BF37" s="10">
        <v>-1654</v>
      </c>
    </row>
    <row r="38" spans="1:58" s="3" customFormat="1" ht="14.25">
      <c r="A38" s="9" t="s">
        <v>99</v>
      </c>
      <c r="B38" s="10">
        <v>-50</v>
      </c>
      <c r="C38" s="10">
        <v>-113</v>
      </c>
      <c r="D38" s="10">
        <v>-114</v>
      </c>
      <c r="E38" s="10">
        <v>-131</v>
      </c>
      <c r="F38" s="10">
        <v>-132</v>
      </c>
      <c r="G38" s="10">
        <v>-54</v>
      </c>
      <c r="H38" s="10">
        <v>-3</v>
      </c>
      <c r="I38" s="10">
        <v>-10</v>
      </c>
      <c r="J38" s="10">
        <v>12</v>
      </c>
      <c r="K38" s="10">
        <v>148</v>
      </c>
      <c r="L38" s="10">
        <v>203</v>
      </c>
      <c r="M38" s="10">
        <v>163</v>
      </c>
      <c r="N38" s="10">
        <v>614</v>
      </c>
      <c r="O38" s="10">
        <v>1179</v>
      </c>
      <c r="P38" s="10">
        <v>1615</v>
      </c>
      <c r="Q38" s="10">
        <v>404</v>
      </c>
      <c r="R38" s="10">
        <v>1985</v>
      </c>
      <c r="S38" s="10">
        <v>2697</v>
      </c>
      <c r="T38" s="10">
        <v>3070</v>
      </c>
      <c r="U38" s="10">
        <v>4008</v>
      </c>
      <c r="V38" s="10">
        <v>4831</v>
      </c>
      <c r="W38" s="10">
        <v>4914</v>
      </c>
      <c r="X38" s="10">
        <v>2870</v>
      </c>
      <c r="Y38" s="10">
        <v>58</v>
      </c>
      <c r="Z38" s="10">
        <v>-893</v>
      </c>
      <c r="AA38" s="10">
        <v>-331</v>
      </c>
      <c r="AB38" s="10">
        <v>-369</v>
      </c>
      <c r="AC38" s="10">
        <v>-671</v>
      </c>
      <c r="AD38" s="10">
        <v>-2175</v>
      </c>
      <c r="AE38" s="10">
        <v>-1420</v>
      </c>
      <c r="AF38" s="10">
        <v>-1973</v>
      </c>
      <c r="AG38" s="10">
        <v>-897</v>
      </c>
      <c r="AH38" s="10">
        <v>-1240</v>
      </c>
      <c r="AI38" s="10">
        <v>-1184</v>
      </c>
      <c r="AJ38" s="10">
        <v>-1829</v>
      </c>
      <c r="AK38" s="10">
        <v>-3122</v>
      </c>
      <c r="AL38" s="10">
        <v>-3431</v>
      </c>
      <c r="AM38" s="10">
        <v>-2440</v>
      </c>
      <c r="AN38" s="10">
        <v>-2217</v>
      </c>
      <c r="AO38" s="10">
        <v>-3719</v>
      </c>
      <c r="AP38" s="10">
        <v>-2888</v>
      </c>
      <c r="AQ38" s="10">
        <v>-2500</v>
      </c>
      <c r="AR38" s="10">
        <v>-3797</v>
      </c>
      <c r="AS38" s="10">
        <v>-3553</v>
      </c>
      <c r="AT38" s="10">
        <v>-3366</v>
      </c>
      <c r="AU38" s="10">
        <v>-2479</v>
      </c>
      <c r="AV38" s="10">
        <v>-4482</v>
      </c>
      <c r="AW38" s="10">
        <v>-3236</v>
      </c>
      <c r="AX38" s="10">
        <v>-1024</v>
      </c>
      <c r="AY38" s="10">
        <v>1498</v>
      </c>
      <c r="AZ38" s="10">
        <v>-1989</v>
      </c>
      <c r="BA38" s="10">
        <v>4602</v>
      </c>
      <c r="BB38" s="10">
        <v>3922</v>
      </c>
      <c r="BC38" s="10">
        <v>6836</v>
      </c>
      <c r="BD38" s="10">
        <v>5109</v>
      </c>
      <c r="BE38" s="10">
        <v>2076</v>
      </c>
      <c r="BF38" s="10">
        <v>2012</v>
      </c>
    </row>
    <row r="39" spans="1:58" s="3" customFormat="1" ht="14.25">
      <c r="A39" s="9" t="s">
        <v>100</v>
      </c>
      <c r="B39" s="10">
        <v>3192</v>
      </c>
      <c r="C39" s="10">
        <v>3930</v>
      </c>
      <c r="D39" s="10">
        <v>4118</v>
      </c>
      <c r="E39" s="10">
        <v>3433</v>
      </c>
      <c r="F39" s="10">
        <v>1851</v>
      </c>
      <c r="G39" s="10">
        <v>2327</v>
      </c>
      <c r="H39" s="10">
        <v>3783</v>
      </c>
      <c r="I39" s="10">
        <v>5062</v>
      </c>
      <c r="J39" s="10">
        <v>4340</v>
      </c>
      <c r="K39" s="10">
        <v>3406</v>
      </c>
      <c r="L39" s="10">
        <v>4315</v>
      </c>
      <c r="M39" s="10">
        <v>3886</v>
      </c>
      <c r="N39" s="10">
        <v>1249</v>
      </c>
      <c r="O39" s="10">
        <v>1950</v>
      </c>
      <c r="P39" s="10">
        <v>2050</v>
      </c>
      <c r="Q39" s="10">
        <v>701</v>
      </c>
      <c r="R39" s="10">
        <v>5541</v>
      </c>
      <c r="S39" s="10">
        <v>9998</v>
      </c>
      <c r="T39" s="10">
        <v>9658</v>
      </c>
      <c r="U39" s="10">
        <v>7240</v>
      </c>
      <c r="V39" s="10">
        <v>9559</v>
      </c>
      <c r="W39" s="10">
        <v>14174</v>
      </c>
      <c r="X39" s="10">
        <v>21189</v>
      </c>
      <c r="Y39" s="10">
        <v>11653</v>
      </c>
      <c r="Z39" s="10">
        <v>23446</v>
      </c>
      <c r="AA39" s="10">
        <v>29414</v>
      </c>
      <c r="AB39" s="10">
        <v>24493</v>
      </c>
      <c r="AC39" s="10">
        <v>15053</v>
      </c>
      <c r="AD39" s="10">
        <v>14574</v>
      </c>
      <c r="AE39" s="10">
        <v>9288</v>
      </c>
      <c r="AF39" s="10">
        <v>12372</v>
      </c>
      <c r="AG39" s="10">
        <v>11030</v>
      </c>
      <c r="AH39" s="10">
        <v>16109</v>
      </c>
      <c r="AI39" s="10">
        <v>10648</v>
      </c>
      <c r="AJ39" s="10">
        <v>5782</v>
      </c>
      <c r="AK39" s="10">
        <v>5026</v>
      </c>
      <c r="AL39" s="10">
        <v>4946</v>
      </c>
      <c r="AM39" s="10">
        <v>7880</v>
      </c>
      <c r="AN39" s="10">
        <v>18448</v>
      </c>
      <c r="AO39" s="10">
        <v>31943</v>
      </c>
      <c r="AP39" s="10">
        <v>21294</v>
      </c>
      <c r="AQ39" s="10">
        <v>16800</v>
      </c>
      <c r="AR39" s="10">
        <v>16854</v>
      </c>
      <c r="AS39" s="10">
        <v>9685</v>
      </c>
      <c r="AT39" s="10">
        <v>20591</v>
      </c>
      <c r="AU39" s="10">
        <v>20011</v>
      </c>
      <c r="AV39" s="10">
        <v>11632</v>
      </c>
      <c r="AW39" s="10">
        <v>9968</v>
      </c>
      <c r="AX39" s="10">
        <v>15988</v>
      </c>
      <c r="AY39" s="10">
        <v>14585</v>
      </c>
      <c r="AZ39" s="10">
        <v>14267</v>
      </c>
      <c r="BA39" s="10">
        <v>11831</v>
      </c>
      <c r="BB39" s="10">
        <v>19231</v>
      </c>
      <c r="BC39" s="10">
        <v>12373</v>
      </c>
      <c r="BD39" s="10">
        <v>14150</v>
      </c>
      <c r="BE39" s="10">
        <v>13895</v>
      </c>
      <c r="BF39" s="10">
        <v>13764</v>
      </c>
    </row>
    <row r="40" spans="1:58" s="3" customFormat="1" ht="14.25">
      <c r="A40" s="9" t="s">
        <v>101</v>
      </c>
      <c r="B40" s="10">
        <v>-394</v>
      </c>
      <c r="C40" s="10">
        <v>-423</v>
      </c>
      <c r="D40" s="10">
        <v>-436</v>
      </c>
      <c r="E40" s="10">
        <v>-389</v>
      </c>
      <c r="F40" s="10">
        <v>-486</v>
      </c>
      <c r="G40" s="10">
        <v>-401</v>
      </c>
      <c r="H40" s="10">
        <v>-522</v>
      </c>
      <c r="I40" s="10">
        <v>-603</v>
      </c>
      <c r="J40" s="10">
        <v>-501</v>
      </c>
      <c r="K40" s="10">
        <v>-383</v>
      </c>
      <c r="L40" s="10">
        <v>-597</v>
      </c>
      <c r="M40" s="10">
        <v>-808</v>
      </c>
      <c r="N40" s="10">
        <v>-613</v>
      </c>
      <c r="O40" s="10">
        <v>508</v>
      </c>
      <c r="P40" s="10">
        <v>-573</v>
      </c>
      <c r="Q40" s="10">
        <v>-63</v>
      </c>
      <c r="R40" s="10">
        <v>-2788</v>
      </c>
      <c r="S40" s="10">
        <v>-988</v>
      </c>
      <c r="T40" s="10">
        <v>-1745</v>
      </c>
      <c r="U40" s="10">
        <v>-375</v>
      </c>
      <c r="V40" s="10">
        <v>-1383</v>
      </c>
      <c r="W40" s="10">
        <v>-2085</v>
      </c>
      <c r="X40" s="10">
        <v>-1156</v>
      </c>
      <c r="Y40" s="10">
        <v>-841</v>
      </c>
      <c r="Z40" s="10">
        <v>-2151</v>
      </c>
      <c r="AA40" s="10">
        <v>1512</v>
      </c>
      <c r="AB40" s="10">
        <v>3099</v>
      </c>
      <c r="AC40" s="10">
        <v>10013</v>
      </c>
      <c r="AD40" s="10">
        <v>22003</v>
      </c>
      <c r="AE40" s="10">
        <v>57946</v>
      </c>
      <c r="AF40" s="10">
        <v>66168</v>
      </c>
      <c r="AG40" s="10">
        <v>2612</v>
      </c>
      <c r="AH40" s="10">
        <v>-27988</v>
      </c>
      <c r="AI40" s="10">
        <v>-7601</v>
      </c>
      <c r="AJ40" s="10">
        <v>-17859</v>
      </c>
      <c r="AK40" s="10">
        <v>-8405</v>
      </c>
      <c r="AL40" s="10">
        <v>-14386</v>
      </c>
      <c r="AM40" s="10">
        <v>-4372</v>
      </c>
      <c r="AN40" s="10">
        <v>-5282</v>
      </c>
      <c r="AO40" s="10">
        <v>-3054</v>
      </c>
      <c r="AP40" s="10">
        <v>-1568</v>
      </c>
      <c r="AQ40" s="10">
        <v>-1026</v>
      </c>
      <c r="AR40" s="10">
        <v>-1431</v>
      </c>
      <c r="AS40" s="10">
        <v>-1979</v>
      </c>
      <c r="AT40" s="10">
        <v>-1372</v>
      </c>
      <c r="AU40" s="10">
        <v>-1111</v>
      </c>
      <c r="AV40" s="10">
        <v>-1493</v>
      </c>
      <c r="AW40" s="10">
        <v>18736</v>
      </c>
      <c r="AX40" s="10">
        <v>22546</v>
      </c>
      <c r="AY40" s="10">
        <v>-32066</v>
      </c>
      <c r="AZ40" s="10">
        <v>-8728</v>
      </c>
      <c r="BA40" s="10">
        <v>26839</v>
      </c>
      <c r="BB40" s="10">
        <v>-16637</v>
      </c>
      <c r="BC40" s="10">
        <v>-11927</v>
      </c>
      <c r="BD40" s="10">
        <v>-10483</v>
      </c>
      <c r="BE40" s="10">
        <v>-14498</v>
      </c>
      <c r="BF40" s="10">
        <v>-19592</v>
      </c>
    </row>
    <row r="41" spans="1:58" s="3" customFormat="1" ht="14.25">
      <c r="A41" s="9" t="s">
        <v>102</v>
      </c>
      <c r="B41" s="10" t="s">
        <v>72</v>
      </c>
      <c r="C41" s="10" t="s">
        <v>72</v>
      </c>
      <c r="D41" s="10" t="s">
        <v>72</v>
      </c>
      <c r="E41" s="10" t="s">
        <v>72</v>
      </c>
      <c r="F41" s="10" t="s">
        <v>72</v>
      </c>
      <c r="G41" s="10" t="s">
        <v>72</v>
      </c>
      <c r="H41" s="10" t="s">
        <v>72</v>
      </c>
      <c r="I41" s="10" t="s">
        <v>72</v>
      </c>
      <c r="J41" s="10" t="s">
        <v>72</v>
      </c>
      <c r="K41" s="10" t="s">
        <v>72</v>
      </c>
      <c r="L41" s="10" t="s">
        <v>72</v>
      </c>
      <c r="M41" s="10" t="s">
        <v>72</v>
      </c>
      <c r="N41" s="10" t="s">
        <v>72</v>
      </c>
      <c r="O41" s="10" t="s">
        <v>72</v>
      </c>
      <c r="P41" s="10" t="s">
        <v>72</v>
      </c>
      <c r="Q41" s="10" t="s">
        <v>72</v>
      </c>
      <c r="R41" s="10" t="s">
        <v>72</v>
      </c>
      <c r="S41" s="10" t="s">
        <v>72</v>
      </c>
      <c r="T41" s="10" t="s">
        <v>72</v>
      </c>
      <c r="U41" s="10" t="s">
        <v>72</v>
      </c>
      <c r="V41" s="10" t="s">
        <v>72</v>
      </c>
      <c r="W41" s="10" t="s">
        <v>72</v>
      </c>
      <c r="X41" s="10" t="s">
        <v>72</v>
      </c>
      <c r="Y41" s="10">
        <v>42</v>
      </c>
      <c r="Z41" s="10">
        <v>108</v>
      </c>
      <c r="AA41" s="10">
        <v>169</v>
      </c>
      <c r="AB41" s="10">
        <v>253</v>
      </c>
      <c r="AC41" s="10">
        <v>349</v>
      </c>
      <c r="AD41" s="10">
        <v>499</v>
      </c>
      <c r="AE41" s="10">
        <v>648</v>
      </c>
      <c r="AF41" s="10">
        <v>769</v>
      </c>
      <c r="AG41" s="10">
        <v>826</v>
      </c>
      <c r="AH41" s="10">
        <v>866</v>
      </c>
      <c r="AI41" s="10">
        <v>890</v>
      </c>
      <c r="AJ41" s="10">
        <v>929</v>
      </c>
      <c r="AK41" s="10">
        <v>957</v>
      </c>
      <c r="AL41" s="10">
        <v>1001</v>
      </c>
      <c r="AM41" s="10">
        <v>1769</v>
      </c>
      <c r="AN41" s="10">
        <v>3293</v>
      </c>
      <c r="AO41" s="10">
        <v>4074</v>
      </c>
      <c r="AP41" s="10">
        <v>4947</v>
      </c>
      <c r="AQ41" s="10">
        <v>5108</v>
      </c>
      <c r="AR41" s="10">
        <v>8403</v>
      </c>
      <c r="AS41" s="10">
        <v>12790</v>
      </c>
      <c r="AT41" s="10">
        <v>7726</v>
      </c>
      <c r="AU41" s="10">
        <v>7562</v>
      </c>
      <c r="AV41" s="10">
        <v>7478</v>
      </c>
      <c r="AW41" s="10">
        <v>7882</v>
      </c>
      <c r="AX41" s="10">
        <v>8091</v>
      </c>
      <c r="AY41" s="10">
        <v>8857</v>
      </c>
      <c r="AZ41" s="10">
        <v>8898</v>
      </c>
      <c r="BA41" s="10">
        <v>9377</v>
      </c>
      <c r="BB41" s="10">
        <v>9662</v>
      </c>
      <c r="BC41" s="10">
        <v>10706</v>
      </c>
      <c r="BD41" s="10">
        <v>10627</v>
      </c>
      <c r="BE41" s="10">
        <v>10514</v>
      </c>
      <c r="BF41" s="10">
        <v>10475</v>
      </c>
    </row>
    <row r="42" spans="1:58" s="3" customFormat="1" ht="14.25">
      <c r="A42" s="9" t="s">
        <v>103</v>
      </c>
      <c r="B42" s="10">
        <v>477</v>
      </c>
      <c r="C42" s="10">
        <v>-879</v>
      </c>
      <c r="D42" s="10">
        <v>-323</v>
      </c>
      <c r="E42" s="10">
        <v>-87</v>
      </c>
      <c r="F42" s="10">
        <v>1880</v>
      </c>
      <c r="G42" s="10">
        <v>2137</v>
      </c>
      <c r="H42" s="10">
        <v>2700</v>
      </c>
      <c r="I42" s="10">
        <v>-554</v>
      </c>
      <c r="J42" s="10">
        <v>513</v>
      </c>
      <c r="K42" s="10">
        <v>63</v>
      </c>
      <c r="L42" s="10">
        <v>912</v>
      </c>
      <c r="M42" s="10">
        <v>-231</v>
      </c>
      <c r="N42" s="10">
        <v>2901</v>
      </c>
      <c r="O42" s="10">
        <v>6588</v>
      </c>
      <c r="P42" s="10">
        <v>5428</v>
      </c>
      <c r="Q42" s="10">
        <v>-159</v>
      </c>
      <c r="R42" s="10">
        <v>2426</v>
      </c>
      <c r="S42" s="10">
        <v>3872</v>
      </c>
      <c r="T42" s="10">
        <v>2630</v>
      </c>
      <c r="U42" s="10">
        <v>4686</v>
      </c>
      <c r="V42" s="10">
        <v>5316</v>
      </c>
      <c r="W42" s="10">
        <v>4759</v>
      </c>
      <c r="X42" s="10">
        <v>4321</v>
      </c>
      <c r="Y42" s="10">
        <v>4084</v>
      </c>
      <c r="Z42" s="10">
        <v>2698</v>
      </c>
      <c r="AA42" s="10">
        <v>508</v>
      </c>
      <c r="AB42" s="10">
        <v>2401</v>
      </c>
      <c r="AC42" s="10">
        <v>6546</v>
      </c>
      <c r="AD42" s="10">
        <v>3898</v>
      </c>
      <c r="AE42" s="10">
        <v>5172</v>
      </c>
      <c r="AF42" s="10">
        <v>5987</v>
      </c>
      <c r="AG42" s="10">
        <v>4856</v>
      </c>
      <c r="AH42" s="10">
        <v>3166</v>
      </c>
      <c r="AI42" s="10">
        <v>1630</v>
      </c>
      <c r="AJ42" s="10">
        <v>-3725</v>
      </c>
      <c r="AK42" s="10">
        <v>-4710</v>
      </c>
      <c r="AL42" s="10">
        <v>-2827</v>
      </c>
      <c r="AM42" s="10">
        <v>3203</v>
      </c>
      <c r="AN42" s="10">
        <v>4218</v>
      </c>
      <c r="AO42" s="10">
        <v>-2221</v>
      </c>
      <c r="AP42" s="10">
        <v>962</v>
      </c>
      <c r="AQ42" s="10">
        <v>-5460</v>
      </c>
      <c r="AR42" s="10">
        <v>-5626</v>
      </c>
      <c r="AS42" s="10">
        <v>-5687</v>
      </c>
      <c r="AT42" s="10">
        <v>-862</v>
      </c>
      <c r="AU42" s="10">
        <v>-2092</v>
      </c>
      <c r="AV42" s="10">
        <v>-7239</v>
      </c>
      <c r="AW42" s="10">
        <v>-1794</v>
      </c>
      <c r="AX42" s="10">
        <v>253192</v>
      </c>
      <c r="AY42" s="10">
        <v>-65609</v>
      </c>
      <c r="AZ42" s="10">
        <v>-10695</v>
      </c>
      <c r="BA42" s="10">
        <v>39982</v>
      </c>
      <c r="BB42" s="10">
        <v>-15317</v>
      </c>
      <c r="BC42" s="10">
        <v>-29312</v>
      </c>
      <c r="BD42" s="10">
        <v>-34114</v>
      </c>
      <c r="BE42" s="10">
        <v>-28601</v>
      </c>
      <c r="BF42" s="10">
        <v>-18353</v>
      </c>
    </row>
    <row r="43" spans="1:58" s="3" customFormat="1" ht="14.25">
      <c r="A43" s="9" t="s">
        <v>104</v>
      </c>
      <c r="B43" s="10">
        <v>37</v>
      </c>
      <c r="C43" s="10">
        <v>47</v>
      </c>
      <c r="D43" s="10">
        <v>39</v>
      </c>
      <c r="E43" s="10">
        <v>68</v>
      </c>
      <c r="F43" s="10">
        <v>96</v>
      </c>
      <c r="G43" s="10">
        <v>107</v>
      </c>
      <c r="H43" s="10">
        <v>101</v>
      </c>
      <c r="I43" s="10">
        <v>76</v>
      </c>
      <c r="J43" s="10">
        <v>101</v>
      </c>
      <c r="K43" s="10">
        <v>266</v>
      </c>
      <c r="L43" s="10">
        <v>376</v>
      </c>
      <c r="M43" s="10">
        <v>1041</v>
      </c>
      <c r="N43" s="10">
        <v>772</v>
      </c>
      <c r="O43" s="10">
        <v>644</v>
      </c>
      <c r="P43" s="10">
        <v>793</v>
      </c>
      <c r="Q43" s="10">
        <v>227</v>
      </c>
      <c r="R43" s="10">
        <v>964</v>
      </c>
      <c r="S43" s="10">
        <v>996</v>
      </c>
      <c r="T43" s="10">
        <v>1233</v>
      </c>
      <c r="U43" s="10">
        <v>1816</v>
      </c>
      <c r="V43" s="10">
        <v>1509</v>
      </c>
      <c r="W43" s="10">
        <v>1670</v>
      </c>
      <c r="X43" s="10">
        <v>1477</v>
      </c>
      <c r="Y43" s="10">
        <v>1356</v>
      </c>
      <c r="Z43" s="10">
        <v>1008</v>
      </c>
      <c r="AA43" s="10">
        <v>1101</v>
      </c>
      <c r="AB43" s="10">
        <v>617</v>
      </c>
      <c r="AC43" s="10">
        <v>1373</v>
      </c>
      <c r="AD43" s="10">
        <v>1254</v>
      </c>
      <c r="AE43" s="10">
        <v>1197</v>
      </c>
      <c r="AF43" s="10">
        <v>649</v>
      </c>
      <c r="AG43" s="10">
        <v>433</v>
      </c>
      <c r="AH43" s="10">
        <v>684</v>
      </c>
      <c r="AI43" s="10">
        <v>-246</v>
      </c>
      <c r="AJ43" s="10">
        <v>548</v>
      </c>
      <c r="AK43" s="10">
        <v>308</v>
      </c>
      <c r="AL43" s="10">
        <v>281</v>
      </c>
      <c r="AM43" s="10">
        <v>-424</v>
      </c>
      <c r="AN43" s="10">
        <v>-97</v>
      </c>
      <c r="AO43" s="10">
        <v>-840</v>
      </c>
      <c r="AP43" s="10">
        <v>-556</v>
      </c>
      <c r="AQ43" s="10">
        <v>-1075</v>
      </c>
      <c r="AR43" s="10">
        <v>-648</v>
      </c>
      <c r="AS43" s="10">
        <v>156</v>
      </c>
      <c r="AT43" s="10">
        <v>1343</v>
      </c>
      <c r="AU43" s="10">
        <v>16137</v>
      </c>
      <c r="AV43" s="10">
        <v>-43</v>
      </c>
      <c r="AW43" s="10">
        <v>-160</v>
      </c>
      <c r="AX43" s="10">
        <v>2526</v>
      </c>
      <c r="AY43" s="10">
        <v>549</v>
      </c>
      <c r="AZ43" s="10">
        <v>-62</v>
      </c>
      <c r="BA43" s="10">
        <v>1121</v>
      </c>
      <c r="BB43" s="10">
        <v>6000</v>
      </c>
      <c r="BC43" s="10">
        <v>7735</v>
      </c>
      <c r="BD43" s="10">
        <v>3860</v>
      </c>
      <c r="BE43" s="10">
        <v>854</v>
      </c>
      <c r="BF43" s="10">
        <v>945</v>
      </c>
    </row>
    <row r="44" spans="1:58" s="3" customFormat="1" ht="14.25">
      <c r="A44" s="9" t="s">
        <v>105</v>
      </c>
      <c r="B44" s="10">
        <v>-218</v>
      </c>
      <c r="C44" s="10">
        <v>-127</v>
      </c>
      <c r="D44" s="10">
        <v>-129</v>
      </c>
      <c r="E44" s="10">
        <v>-96</v>
      </c>
      <c r="F44" s="10">
        <v>-99</v>
      </c>
      <c r="G44" s="10">
        <v>-144</v>
      </c>
      <c r="H44" s="10">
        <v>-140</v>
      </c>
      <c r="I44" s="10">
        <v>-1</v>
      </c>
      <c r="J44" s="10">
        <v>29</v>
      </c>
      <c r="K44" s="10">
        <v>-5</v>
      </c>
      <c r="L44" s="10">
        <v>-1</v>
      </c>
      <c r="M44" s="10">
        <v>6489</v>
      </c>
      <c r="N44" s="10">
        <v>6260</v>
      </c>
      <c r="O44" s="10">
        <v>6653</v>
      </c>
      <c r="P44" s="10">
        <v>6161</v>
      </c>
      <c r="Q44" s="10">
        <v>1789</v>
      </c>
      <c r="R44" s="10">
        <v>6895</v>
      </c>
      <c r="S44" s="10">
        <v>7324</v>
      </c>
      <c r="T44" s="10">
        <v>7516</v>
      </c>
      <c r="U44" s="10">
        <v>7762</v>
      </c>
      <c r="V44" s="10">
        <v>6087</v>
      </c>
      <c r="W44" s="10">
        <v>5202</v>
      </c>
      <c r="X44" s="10">
        <v>5230</v>
      </c>
      <c r="Y44" s="10">
        <v>5311</v>
      </c>
      <c r="Z44" s="10">
        <v>4872</v>
      </c>
      <c r="AA44" s="10">
        <v>5314</v>
      </c>
      <c r="AB44" s="10">
        <v>257</v>
      </c>
      <c r="AC44" s="10">
        <v>1420</v>
      </c>
      <c r="AD44" s="10">
        <v>1098</v>
      </c>
      <c r="AE44" s="10">
        <v>1545</v>
      </c>
      <c r="AF44" s="10">
        <v>1331</v>
      </c>
      <c r="AG44" s="10">
        <v>1975</v>
      </c>
      <c r="AH44" s="10">
        <v>1185</v>
      </c>
      <c r="AI44" s="10">
        <v>-391</v>
      </c>
      <c r="AJ44" s="10">
        <v>1609</v>
      </c>
      <c r="AK44" s="10">
        <v>244</v>
      </c>
      <c r="AL44" s="10">
        <v>817</v>
      </c>
      <c r="AM44" s="10">
        <v>4020</v>
      </c>
      <c r="AN44" s="10">
        <v>3376</v>
      </c>
      <c r="AO44" s="10">
        <v>1154</v>
      </c>
      <c r="AP44" s="10">
        <v>1719</v>
      </c>
      <c r="AQ44" s="10">
        <v>2838</v>
      </c>
      <c r="AR44" s="10">
        <v>7860</v>
      </c>
      <c r="AS44" s="10">
        <v>6275</v>
      </c>
      <c r="AT44" s="10">
        <v>501</v>
      </c>
      <c r="AU44" s="10">
        <v>2150</v>
      </c>
      <c r="AV44" s="10">
        <v>1570</v>
      </c>
      <c r="AW44" s="10">
        <v>3466</v>
      </c>
      <c r="AX44" s="10">
        <v>4269</v>
      </c>
      <c r="AY44" s="10">
        <v>3581</v>
      </c>
      <c r="AZ44" s="10">
        <v>5727</v>
      </c>
      <c r="BA44" s="10">
        <v>11857</v>
      </c>
      <c r="BB44" s="10">
        <v>6618</v>
      </c>
      <c r="BC44" s="10">
        <v>7152</v>
      </c>
      <c r="BD44" s="10">
        <v>8118</v>
      </c>
      <c r="BE44" s="10">
        <v>9487</v>
      </c>
      <c r="BF44" s="10">
        <v>10943</v>
      </c>
    </row>
    <row r="45" spans="1:58" s="3" customFormat="1" ht="14.25">
      <c r="A45" s="9" t="s">
        <v>106</v>
      </c>
      <c r="B45" s="10" t="s">
        <v>72</v>
      </c>
      <c r="C45" s="10" t="s">
        <v>72</v>
      </c>
      <c r="D45" s="10" t="s">
        <v>72</v>
      </c>
      <c r="E45" s="10" t="s">
        <v>72</v>
      </c>
      <c r="F45" s="10" t="s">
        <v>72</v>
      </c>
      <c r="G45" s="10" t="s">
        <v>72</v>
      </c>
      <c r="H45" s="10" t="s">
        <v>72</v>
      </c>
      <c r="I45" s="10" t="s">
        <v>72</v>
      </c>
      <c r="J45" s="10" t="s">
        <v>72</v>
      </c>
      <c r="K45" s="10" t="s">
        <v>72</v>
      </c>
      <c r="L45" s="10" t="s">
        <v>72</v>
      </c>
      <c r="M45" s="10" t="s">
        <v>72</v>
      </c>
      <c r="N45" s="10" t="s">
        <v>72</v>
      </c>
      <c r="O45" s="10" t="s">
        <v>72</v>
      </c>
      <c r="P45" s="10" t="s">
        <v>72</v>
      </c>
      <c r="Q45" s="10" t="s">
        <v>72</v>
      </c>
      <c r="R45" s="10" t="s">
        <v>72</v>
      </c>
      <c r="S45" s="10" t="s">
        <v>72</v>
      </c>
      <c r="T45" s="10" t="s">
        <v>72</v>
      </c>
      <c r="U45" s="10" t="s">
        <v>72</v>
      </c>
      <c r="V45" s="10" t="s">
        <v>72</v>
      </c>
      <c r="W45" s="10" t="s">
        <v>72</v>
      </c>
      <c r="X45" s="10" t="s">
        <v>72</v>
      </c>
      <c r="Y45" s="10" t="s">
        <v>72</v>
      </c>
      <c r="Z45" s="10" t="s">
        <v>72</v>
      </c>
      <c r="AA45" s="10" t="s">
        <v>72</v>
      </c>
      <c r="AB45" s="10">
        <v>-7736</v>
      </c>
      <c r="AC45" s="10">
        <v>-7714</v>
      </c>
      <c r="AD45" s="10">
        <v>-7096</v>
      </c>
      <c r="AE45" s="10">
        <v>-85</v>
      </c>
      <c r="AF45" s="10" t="s">
        <v>72</v>
      </c>
      <c r="AG45" s="10" t="s">
        <v>72</v>
      </c>
      <c r="AH45" s="10" t="s">
        <v>72</v>
      </c>
      <c r="AI45" s="10" t="s">
        <v>72</v>
      </c>
      <c r="AJ45" s="10">
        <v>-7644</v>
      </c>
      <c r="AK45" s="10">
        <v>-342</v>
      </c>
      <c r="AL45" s="10">
        <v>-11006</v>
      </c>
      <c r="AM45" s="10">
        <v>-7800</v>
      </c>
      <c r="AN45" s="10">
        <v>-1753</v>
      </c>
      <c r="AO45" s="10">
        <v>-150</v>
      </c>
      <c r="AP45" s="10">
        <v>-1024</v>
      </c>
      <c r="AQ45" s="10">
        <v>-1</v>
      </c>
      <c r="AR45" s="10" t="s">
        <v>72</v>
      </c>
      <c r="AS45" s="10" t="s">
        <v>72</v>
      </c>
      <c r="AT45" s="10">
        <v>-160</v>
      </c>
      <c r="AU45" s="10">
        <v>-111</v>
      </c>
      <c r="AV45" s="10">
        <v>-13700</v>
      </c>
      <c r="AW45" s="10">
        <v>-1779</v>
      </c>
      <c r="AX45" s="10">
        <v>-16690</v>
      </c>
      <c r="AY45" s="10">
        <v>-197</v>
      </c>
      <c r="AZ45" s="10">
        <v>-431</v>
      </c>
      <c r="BA45" s="10">
        <v>-4485</v>
      </c>
      <c r="BB45" s="10">
        <v>-4781</v>
      </c>
      <c r="BC45" s="10">
        <v>-4600</v>
      </c>
      <c r="BD45" s="10">
        <v>-5220</v>
      </c>
      <c r="BE45" s="10">
        <v>-4067</v>
      </c>
      <c r="BF45" s="10">
        <v>-1340</v>
      </c>
    </row>
    <row r="46" spans="1:58" s="3" customFormat="1" ht="14.25">
      <c r="A46" s="9" t="s">
        <v>107</v>
      </c>
      <c r="B46" s="10">
        <v>-5274</v>
      </c>
      <c r="C46" s="10">
        <v>-5797</v>
      </c>
      <c r="D46" s="10">
        <v>-5708</v>
      </c>
      <c r="E46" s="10">
        <v>-5908</v>
      </c>
      <c r="F46" s="10">
        <v>-6542</v>
      </c>
      <c r="G46" s="10">
        <v>-7294</v>
      </c>
      <c r="H46" s="10">
        <v>-8045</v>
      </c>
      <c r="I46" s="10">
        <v>-7986</v>
      </c>
      <c r="J46" s="10">
        <v>-8632</v>
      </c>
      <c r="K46" s="10">
        <v>-10107</v>
      </c>
      <c r="L46" s="10">
        <v>-9583</v>
      </c>
      <c r="M46" s="10">
        <v>-13409</v>
      </c>
      <c r="N46" s="10">
        <v>-16749</v>
      </c>
      <c r="O46" s="10">
        <v>-13602</v>
      </c>
      <c r="P46" s="10">
        <v>-14386</v>
      </c>
      <c r="Q46" s="10">
        <v>-4206</v>
      </c>
      <c r="R46" s="10">
        <v>-14879</v>
      </c>
      <c r="S46" s="10">
        <v>-15720</v>
      </c>
      <c r="T46" s="10">
        <v>-17476</v>
      </c>
      <c r="U46" s="10">
        <v>-19942</v>
      </c>
      <c r="V46" s="10">
        <v>-28041</v>
      </c>
      <c r="W46" s="10">
        <v>-26099</v>
      </c>
      <c r="X46" s="10">
        <v>-33976</v>
      </c>
      <c r="Y46" s="10">
        <v>-31957</v>
      </c>
      <c r="Z46" s="10">
        <v>-32698</v>
      </c>
      <c r="AA46" s="10">
        <v>-33007</v>
      </c>
      <c r="AB46" s="10">
        <v>-34581</v>
      </c>
      <c r="AC46" s="10">
        <v>-36967</v>
      </c>
      <c r="AD46" s="10">
        <v>-37212</v>
      </c>
      <c r="AE46" s="10">
        <v>-36615</v>
      </c>
      <c r="AF46" s="10">
        <v>-39356</v>
      </c>
      <c r="AG46" s="10">
        <v>-39280</v>
      </c>
      <c r="AH46" s="10">
        <v>-37386</v>
      </c>
      <c r="AI46" s="10">
        <v>-37772</v>
      </c>
      <c r="AJ46" s="10">
        <v>-36811</v>
      </c>
      <c r="AK46" s="10">
        <v>-37278</v>
      </c>
      <c r="AL46" s="10">
        <v>-38967</v>
      </c>
      <c r="AM46" s="10">
        <v>-39394</v>
      </c>
      <c r="AN46" s="10">
        <v>-38692</v>
      </c>
      <c r="AO46" s="10">
        <v>-42431</v>
      </c>
      <c r="AP46" s="10">
        <v>-45987</v>
      </c>
      <c r="AQ46" s="10">
        <v>-47391</v>
      </c>
      <c r="AR46" s="10">
        <v>-54382</v>
      </c>
      <c r="AS46" s="10">
        <v>-58537</v>
      </c>
      <c r="AT46" s="10">
        <v>-65064</v>
      </c>
      <c r="AU46" s="10">
        <v>-68139</v>
      </c>
      <c r="AV46" s="10">
        <v>-68538</v>
      </c>
      <c r="AW46" s="10">
        <v>-84463</v>
      </c>
      <c r="AX46" s="10">
        <v>-75949</v>
      </c>
      <c r="AY46" s="10">
        <v>-81919</v>
      </c>
      <c r="AZ46" s="10">
        <v>-86063</v>
      </c>
      <c r="BA46" s="10">
        <v>-94412</v>
      </c>
      <c r="BB46" s="10">
        <v>-91502</v>
      </c>
      <c r="BC46" s="10">
        <v>-92050</v>
      </c>
      <c r="BD46" s="10">
        <v>-94360</v>
      </c>
      <c r="BE46" s="10">
        <v>-97810</v>
      </c>
      <c r="BF46" s="10">
        <v>-100600</v>
      </c>
    </row>
    <row r="47" spans="1:58" s="3" customFormat="1" ht="14.25">
      <c r="A47" s="9" t="s">
        <v>108</v>
      </c>
      <c r="B47" s="10">
        <v>2626</v>
      </c>
      <c r="C47" s="10">
        <v>2860</v>
      </c>
      <c r="D47" s="10">
        <v>3481</v>
      </c>
      <c r="E47" s="10">
        <v>3844</v>
      </c>
      <c r="F47" s="10">
        <v>3701</v>
      </c>
      <c r="G47" s="10">
        <v>3712</v>
      </c>
      <c r="H47" s="10">
        <v>3933</v>
      </c>
      <c r="I47" s="10">
        <v>3852</v>
      </c>
      <c r="J47" s="10">
        <v>4159</v>
      </c>
      <c r="K47" s="10">
        <v>3952</v>
      </c>
      <c r="L47" s="10">
        <v>3588</v>
      </c>
      <c r="M47" s="10">
        <v>4336</v>
      </c>
      <c r="N47" s="10">
        <v>4061</v>
      </c>
      <c r="O47" s="10">
        <v>4389</v>
      </c>
      <c r="P47" s="10">
        <v>-98</v>
      </c>
      <c r="Q47" s="10">
        <v>-159</v>
      </c>
      <c r="R47" s="10">
        <v>-342</v>
      </c>
      <c r="S47" s="10">
        <v>-316</v>
      </c>
      <c r="T47" s="10">
        <v>-320</v>
      </c>
      <c r="U47" s="10">
        <v>-979</v>
      </c>
      <c r="V47" s="10">
        <v>810</v>
      </c>
      <c r="W47" s="10">
        <v>-391</v>
      </c>
      <c r="X47" s="10">
        <v>-646</v>
      </c>
      <c r="Y47" s="10">
        <v>94</v>
      </c>
      <c r="Z47" s="10">
        <v>-694</v>
      </c>
      <c r="AA47" s="10">
        <v>502</v>
      </c>
      <c r="AB47" s="10">
        <v>70</v>
      </c>
      <c r="AC47" s="10">
        <v>284</v>
      </c>
      <c r="AD47" s="10">
        <v>326</v>
      </c>
      <c r="AE47" s="10">
        <v>806</v>
      </c>
      <c r="AF47" s="10">
        <v>2153</v>
      </c>
      <c r="AG47" s="10">
        <v>2306</v>
      </c>
      <c r="AH47" s="10">
        <v>2242</v>
      </c>
      <c r="AI47" s="10">
        <v>2562</v>
      </c>
      <c r="AJ47" s="10">
        <v>2387</v>
      </c>
      <c r="AK47" s="10">
        <v>3068</v>
      </c>
      <c r="AL47" s="10">
        <v>2388</v>
      </c>
      <c r="AM47" s="10">
        <v>3131</v>
      </c>
      <c r="AN47" s="10">
        <v>3110</v>
      </c>
      <c r="AO47" s="10">
        <v>3160</v>
      </c>
      <c r="AP47" s="10">
        <v>4378</v>
      </c>
      <c r="AQ47" s="10">
        <v>6861</v>
      </c>
      <c r="AR47" s="10">
        <v>4401</v>
      </c>
      <c r="AS47" s="10">
        <v>9988</v>
      </c>
      <c r="AT47" s="10">
        <v>62</v>
      </c>
      <c r="AU47" s="10">
        <v>922</v>
      </c>
      <c r="AV47" s="10">
        <v>2680</v>
      </c>
      <c r="AW47" s="10">
        <v>836</v>
      </c>
      <c r="AX47" s="10">
        <v>4329</v>
      </c>
      <c r="AY47" s="10">
        <v>5013</v>
      </c>
      <c r="AZ47" s="10">
        <v>5748</v>
      </c>
      <c r="BA47" s="10">
        <v>68448</v>
      </c>
      <c r="BB47" s="10">
        <v>92032</v>
      </c>
      <c r="BC47" s="10">
        <v>82800</v>
      </c>
      <c r="BD47" s="10">
        <v>79617</v>
      </c>
      <c r="BE47" s="10">
        <v>84174</v>
      </c>
      <c r="BF47" s="10">
        <v>85945</v>
      </c>
    </row>
    <row r="48" spans="1:58" s="3" customFormat="1" ht="14.25">
      <c r="A48" s="14" t="s">
        <v>109</v>
      </c>
      <c r="B48" s="13">
        <v>322</v>
      </c>
      <c r="C48" s="13">
        <v>-757</v>
      </c>
      <c r="D48" s="13">
        <v>988</v>
      </c>
      <c r="E48" s="13">
        <v>900</v>
      </c>
      <c r="F48" s="13">
        <v>-101</v>
      </c>
      <c r="G48" s="13">
        <v>35</v>
      </c>
      <c r="H48" s="13">
        <v>2011</v>
      </c>
      <c r="I48" s="13">
        <v>137</v>
      </c>
      <c r="J48" s="13">
        <v>166</v>
      </c>
      <c r="K48" s="13">
        <v>-2409</v>
      </c>
      <c r="L48" s="13">
        <v>-750</v>
      </c>
      <c r="M48" s="13">
        <v>373</v>
      </c>
      <c r="N48" s="13">
        <v>-3366</v>
      </c>
      <c r="O48" s="13">
        <v>6144</v>
      </c>
      <c r="P48" s="13">
        <v>-294</v>
      </c>
      <c r="Q48" s="13">
        <v>-2367</v>
      </c>
      <c r="R48" s="13">
        <v>-2136</v>
      </c>
      <c r="S48" s="13">
        <v>6650</v>
      </c>
      <c r="T48" s="13">
        <v>2447</v>
      </c>
      <c r="U48" s="13">
        <v>3520</v>
      </c>
      <c r="V48" s="13">
        <v>-2307</v>
      </c>
      <c r="W48" s="13">
        <v>937</v>
      </c>
      <c r="X48" s="13">
        <v>-2425</v>
      </c>
      <c r="Y48" s="13">
        <v>-11232</v>
      </c>
      <c r="Z48" s="13">
        <v>-5892</v>
      </c>
      <c r="AA48" s="13">
        <v>1161</v>
      </c>
      <c r="AB48" s="13">
        <v>-13695</v>
      </c>
      <c r="AC48" s="13">
        <v>-12355</v>
      </c>
      <c r="AD48" s="13">
        <v>-4334</v>
      </c>
      <c r="AE48" s="13">
        <v>32448</v>
      </c>
      <c r="AF48" s="13">
        <v>-2170</v>
      </c>
      <c r="AG48" s="13">
        <v>-23465</v>
      </c>
      <c r="AH48" s="13">
        <v>-48060</v>
      </c>
      <c r="AI48" s="13">
        <v>-35835</v>
      </c>
      <c r="AJ48" s="13">
        <v>-61784</v>
      </c>
      <c r="AK48" s="13">
        <v>-49323</v>
      </c>
      <c r="AL48" s="13">
        <v>-66092</v>
      </c>
      <c r="AM48" s="13">
        <v>-41580</v>
      </c>
      <c r="AN48" s="13">
        <v>-20527</v>
      </c>
      <c r="AO48" s="13">
        <v>-16705</v>
      </c>
      <c r="AP48" s="13">
        <v>-26060</v>
      </c>
      <c r="AQ48" s="13">
        <v>-30221</v>
      </c>
      <c r="AR48" s="13">
        <v>-35207</v>
      </c>
      <c r="AS48" s="13">
        <v>-35991</v>
      </c>
      <c r="AT48" s="13">
        <v>-43365</v>
      </c>
      <c r="AU48" s="13">
        <v>-31655</v>
      </c>
      <c r="AV48" s="13">
        <v>-75211</v>
      </c>
      <c r="AW48" s="13">
        <v>-55424</v>
      </c>
      <c r="AX48" s="13">
        <v>216090</v>
      </c>
      <c r="AY48" s="13">
        <v>-141495</v>
      </c>
      <c r="AZ48" s="13">
        <v>-70250</v>
      </c>
      <c r="BA48" s="13">
        <v>83566</v>
      </c>
      <c r="BB48" s="13">
        <v>19953</v>
      </c>
      <c r="BC48" s="13">
        <v>-3496</v>
      </c>
      <c r="BD48" s="13">
        <v>-16391</v>
      </c>
      <c r="BE48" s="13">
        <v>-17691</v>
      </c>
      <c r="BF48" s="13">
        <v>-9731</v>
      </c>
    </row>
    <row r="49" spans="1:58" s="3" customFormat="1" ht="15">
      <c r="A49" s="15" t="s">
        <v>110</v>
      </c>
      <c r="B49" s="13">
        <v>27857</v>
      </c>
      <c r="C49" s="13">
        <v>28283</v>
      </c>
      <c r="D49" s="13">
        <v>31193</v>
      </c>
      <c r="E49" s="13">
        <v>31844</v>
      </c>
      <c r="F49" s="13">
        <v>35002</v>
      </c>
      <c r="G49" s="13">
        <v>40723</v>
      </c>
      <c r="H49" s="13">
        <v>49066</v>
      </c>
      <c r="I49" s="13">
        <v>53623</v>
      </c>
      <c r="J49" s="13">
        <v>61015</v>
      </c>
      <c r="K49" s="13">
        <v>72800</v>
      </c>
      <c r="L49" s="13">
        <v>86660</v>
      </c>
      <c r="M49" s="13">
        <v>97964</v>
      </c>
      <c r="N49" s="13">
        <v>109703</v>
      </c>
      <c r="O49" s="13">
        <v>151123</v>
      </c>
      <c r="P49" s="13">
        <v>169488</v>
      </c>
      <c r="Q49" s="13">
        <v>40971</v>
      </c>
      <c r="R49" s="13">
        <v>182244</v>
      </c>
      <c r="S49" s="13">
        <v>204578</v>
      </c>
      <c r="T49" s="13">
        <v>221398</v>
      </c>
      <c r="U49" s="13">
        <v>262085</v>
      </c>
      <c r="V49" s="13">
        <v>301562</v>
      </c>
      <c r="W49" s="13">
        <v>334759</v>
      </c>
      <c r="X49" s="13">
        <v>365247</v>
      </c>
      <c r="Y49" s="13">
        <v>361257</v>
      </c>
      <c r="Z49" s="13">
        <v>401074</v>
      </c>
      <c r="AA49" s="13">
        <v>415845</v>
      </c>
      <c r="AB49" s="13">
        <v>421245</v>
      </c>
      <c r="AC49" s="13">
        <v>448195</v>
      </c>
      <c r="AD49" s="13">
        <v>485930</v>
      </c>
      <c r="AE49" s="13">
        <v>568069</v>
      </c>
      <c r="AF49" s="13">
        <v>596500</v>
      </c>
      <c r="AG49" s="13">
        <v>648382</v>
      </c>
      <c r="AH49" s="13">
        <v>670919</v>
      </c>
      <c r="AI49" s="13">
        <v>717480</v>
      </c>
      <c r="AJ49" s="13">
        <v>738847</v>
      </c>
      <c r="AK49" s="13">
        <v>786698</v>
      </c>
      <c r="AL49" s="13">
        <v>810095</v>
      </c>
      <c r="AM49" s="13">
        <v>859345</v>
      </c>
      <c r="AN49" s="13">
        <v>899974</v>
      </c>
      <c r="AO49" s="13">
        <v>951375</v>
      </c>
      <c r="AP49" s="13">
        <v>1007638</v>
      </c>
      <c r="AQ49" s="13">
        <v>1105995</v>
      </c>
      <c r="AR49" s="13">
        <v>1182487</v>
      </c>
      <c r="AS49" s="13">
        <v>1237530</v>
      </c>
      <c r="AT49" s="13">
        <v>1319429</v>
      </c>
      <c r="AU49" s="13">
        <v>1411821</v>
      </c>
      <c r="AV49" s="13">
        <v>1449986</v>
      </c>
      <c r="AW49" s="13">
        <v>1594901</v>
      </c>
      <c r="AX49" s="13">
        <v>2093237</v>
      </c>
      <c r="AY49" s="13">
        <v>1912851</v>
      </c>
      <c r="AZ49" s="13">
        <v>2025954</v>
      </c>
      <c r="BA49" s="13">
        <v>2251861</v>
      </c>
      <c r="BB49" s="13">
        <v>2292608</v>
      </c>
      <c r="BC49" s="13">
        <v>2408831</v>
      </c>
      <c r="BD49" s="13">
        <v>2527296</v>
      </c>
      <c r="BE49" s="13">
        <v>2694960</v>
      </c>
      <c r="BF49" s="13">
        <v>2795767</v>
      </c>
    </row>
    <row r="50" spans="1:58" s="3" customFormat="1" ht="15">
      <c r="A50" s="6" t="s">
        <v>111</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row>
    <row r="51" spans="1:58" s="3" customFormat="1" ht="14.25">
      <c r="A51" s="8" t="s">
        <v>112</v>
      </c>
      <c r="B51" s="10">
        <v>9120</v>
      </c>
      <c r="C51" s="10">
        <v>9895</v>
      </c>
      <c r="D51" s="10">
        <v>10666</v>
      </c>
      <c r="E51" s="10">
        <v>11346</v>
      </c>
      <c r="F51" s="10">
        <v>12014</v>
      </c>
      <c r="G51" s="10">
        <v>13391</v>
      </c>
      <c r="H51" s="10">
        <v>14573</v>
      </c>
      <c r="I51" s="10">
        <v>16588</v>
      </c>
      <c r="J51" s="10">
        <v>19304</v>
      </c>
      <c r="K51" s="10">
        <v>20959</v>
      </c>
      <c r="L51" s="10">
        <v>21849</v>
      </c>
      <c r="M51" s="10">
        <v>24167</v>
      </c>
      <c r="N51" s="10">
        <v>29319</v>
      </c>
      <c r="O51" s="10">
        <v>32665</v>
      </c>
      <c r="P51" s="10">
        <v>37076</v>
      </c>
      <c r="Q51" s="10">
        <v>8104</v>
      </c>
      <c r="R51" s="10">
        <v>41915</v>
      </c>
      <c r="S51" s="10">
        <v>48712</v>
      </c>
      <c r="T51" s="10">
        <v>59855</v>
      </c>
      <c r="U51" s="10">
        <v>74803</v>
      </c>
      <c r="V51" s="10">
        <v>95535</v>
      </c>
      <c r="W51" s="10">
        <v>117227</v>
      </c>
      <c r="X51" s="10">
        <v>128653</v>
      </c>
      <c r="Y51" s="10">
        <v>153866</v>
      </c>
      <c r="Z51" s="10">
        <v>178871</v>
      </c>
      <c r="AA51" s="10">
        <v>190272</v>
      </c>
      <c r="AB51" s="10">
        <v>195242</v>
      </c>
      <c r="AC51" s="10">
        <v>214047</v>
      </c>
      <c r="AD51" s="10">
        <v>240845</v>
      </c>
      <c r="AE51" s="10">
        <v>264691</v>
      </c>
      <c r="AF51" s="10">
        <v>285421</v>
      </c>
      <c r="AG51" s="10">
        <v>292294</v>
      </c>
      <c r="AH51" s="10">
        <v>292479</v>
      </c>
      <c r="AI51" s="10">
        <v>296253</v>
      </c>
      <c r="AJ51" s="10">
        <v>332379</v>
      </c>
      <c r="AK51" s="10">
        <v>343918</v>
      </c>
      <c r="AL51" s="10">
        <v>355764</v>
      </c>
      <c r="AM51" s="10">
        <v>363759</v>
      </c>
      <c r="AN51" s="10">
        <v>353463</v>
      </c>
      <c r="AO51" s="10">
        <v>361925</v>
      </c>
      <c r="AP51" s="10">
        <v>359476</v>
      </c>
      <c r="AQ51" s="10">
        <v>332537</v>
      </c>
      <c r="AR51" s="10">
        <v>318141</v>
      </c>
      <c r="AS51" s="10">
        <v>321679</v>
      </c>
      <c r="AT51" s="10">
        <v>352345</v>
      </c>
      <c r="AU51" s="10">
        <v>405866</v>
      </c>
      <c r="AV51" s="10">
        <v>429966</v>
      </c>
      <c r="AW51" s="10">
        <v>451143</v>
      </c>
      <c r="AX51" s="10">
        <v>383073</v>
      </c>
      <c r="AY51" s="10">
        <v>413934</v>
      </c>
      <c r="AZ51" s="10">
        <v>453987</v>
      </c>
      <c r="BA51" s="10">
        <v>450335</v>
      </c>
      <c r="BB51" s="10">
        <v>472040</v>
      </c>
      <c r="BC51" s="10">
        <v>526090</v>
      </c>
      <c r="BD51" s="10">
        <v>613134</v>
      </c>
      <c r="BE51" s="10">
        <v>714744</v>
      </c>
      <c r="BF51" s="10">
        <v>809109</v>
      </c>
    </row>
    <row r="52" spans="1:58" s="3" customFormat="1" ht="14.25">
      <c r="A52" s="8" t="s">
        <v>113</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row>
    <row r="53" spans="1:58" s="3" customFormat="1" ht="14.25">
      <c r="A53" s="9" t="s">
        <v>114</v>
      </c>
      <c r="B53" s="10">
        <v>-824</v>
      </c>
      <c r="C53" s="10">
        <v>-895</v>
      </c>
      <c r="D53" s="10">
        <v>-1006</v>
      </c>
      <c r="E53" s="10">
        <v>-1121</v>
      </c>
      <c r="F53" s="10">
        <v>-1259</v>
      </c>
      <c r="G53" s="10">
        <v>-1492</v>
      </c>
      <c r="H53" s="10">
        <v>-1689</v>
      </c>
      <c r="I53" s="10">
        <v>-1953</v>
      </c>
      <c r="J53" s="10">
        <v>-2367</v>
      </c>
      <c r="K53" s="10">
        <v>-2820</v>
      </c>
      <c r="L53" s="10">
        <v>-2983</v>
      </c>
      <c r="M53" s="10">
        <v>-3156</v>
      </c>
      <c r="N53" s="10">
        <v>-4064</v>
      </c>
      <c r="O53" s="10">
        <v>-4861</v>
      </c>
      <c r="P53" s="10">
        <v>-4988</v>
      </c>
      <c r="Q53" s="10">
        <v>-177</v>
      </c>
      <c r="R53" s="10">
        <v>-5488</v>
      </c>
      <c r="S53" s="10">
        <v>-6128</v>
      </c>
      <c r="T53" s="10">
        <v>-7727</v>
      </c>
      <c r="U53" s="10">
        <v>-9707</v>
      </c>
      <c r="V53" s="10">
        <v>-11523</v>
      </c>
      <c r="W53" s="10">
        <v>-13995</v>
      </c>
      <c r="X53" s="10">
        <v>-15257</v>
      </c>
      <c r="Y53" s="10">
        <v>-17044</v>
      </c>
      <c r="Z53" s="10">
        <v>-21838</v>
      </c>
      <c r="AA53" s="10">
        <v>-26628</v>
      </c>
      <c r="AB53" s="10">
        <v>-29614</v>
      </c>
      <c r="AC53" s="10">
        <v>-34406</v>
      </c>
      <c r="AD53" s="10">
        <v>-40467</v>
      </c>
      <c r="AE53" s="10">
        <v>-46321</v>
      </c>
      <c r="AF53" s="10">
        <v>-50426</v>
      </c>
      <c r="AG53" s="10">
        <v>-54193</v>
      </c>
      <c r="AH53" s="10">
        <v>-55537</v>
      </c>
      <c r="AI53" s="10">
        <v>-56494</v>
      </c>
      <c r="AJ53" s="10">
        <v>-59871</v>
      </c>
      <c r="AK53" s="10">
        <v>-60869</v>
      </c>
      <c r="AL53" s="10">
        <v>-63776</v>
      </c>
      <c r="AM53" s="10">
        <v>-67208</v>
      </c>
      <c r="AN53" s="10">
        <v>-66520</v>
      </c>
      <c r="AO53" s="10">
        <v>-69290</v>
      </c>
      <c r="AP53" s="10">
        <v>-75302</v>
      </c>
      <c r="AQ53" s="10">
        <v>-76494</v>
      </c>
      <c r="AR53" s="10">
        <v>-72523</v>
      </c>
      <c r="AS53" s="10">
        <v>-67761</v>
      </c>
      <c r="AT53" s="10">
        <v>-69153</v>
      </c>
      <c r="AU53" s="10">
        <v>-71574</v>
      </c>
      <c r="AV53" s="10">
        <v>-71964</v>
      </c>
      <c r="AW53" s="10">
        <v>-77821</v>
      </c>
      <c r="AX53" s="10">
        <v>-63600</v>
      </c>
      <c r="AY53" s="10">
        <v>-67268</v>
      </c>
      <c r="AZ53" s="10">
        <v>-72030</v>
      </c>
      <c r="BA53" s="10">
        <v>-67796</v>
      </c>
      <c r="BB53" s="10">
        <v>-64472</v>
      </c>
      <c r="BC53" s="10">
        <v>-63668</v>
      </c>
      <c r="BD53" s="10">
        <v>-65464</v>
      </c>
      <c r="BE53" s="10">
        <v>-68610</v>
      </c>
      <c r="BF53" s="10">
        <v>-74034</v>
      </c>
    </row>
    <row r="54" spans="1:58" s="3" customFormat="1" ht="14.25">
      <c r="A54" s="9" t="s">
        <v>115</v>
      </c>
      <c r="B54" s="10">
        <v>-609</v>
      </c>
      <c r="C54" s="10">
        <v>-582</v>
      </c>
      <c r="D54" s="10">
        <v>-607</v>
      </c>
      <c r="E54" s="10">
        <v>-648</v>
      </c>
      <c r="F54" s="10">
        <v>-642</v>
      </c>
      <c r="G54" s="10">
        <v>-792</v>
      </c>
      <c r="H54" s="10">
        <v>-979</v>
      </c>
      <c r="I54" s="10">
        <v>-1149</v>
      </c>
      <c r="J54" s="10">
        <v>-1568</v>
      </c>
      <c r="K54" s="10">
        <v>-1942</v>
      </c>
      <c r="L54" s="10">
        <v>-2106</v>
      </c>
      <c r="M54" s="10">
        <v>-2280</v>
      </c>
      <c r="N54" s="10">
        <v>-2520</v>
      </c>
      <c r="O54" s="10">
        <v>-2803</v>
      </c>
      <c r="P54" s="10">
        <v>-2812</v>
      </c>
      <c r="Q54" s="10">
        <v>-93</v>
      </c>
      <c r="R54" s="10">
        <v>-2650</v>
      </c>
      <c r="S54" s="10">
        <v>-2403</v>
      </c>
      <c r="T54" s="10">
        <v>-2224</v>
      </c>
      <c r="U54" s="10">
        <v>-2339</v>
      </c>
      <c r="V54" s="10">
        <v>-2288</v>
      </c>
      <c r="W54" s="10">
        <v>-2071</v>
      </c>
      <c r="X54" s="10">
        <v>-1845</v>
      </c>
      <c r="Y54" s="10">
        <v>-3310</v>
      </c>
      <c r="Z54" s="10">
        <v>-4118</v>
      </c>
      <c r="AA54" s="10">
        <v>-4329</v>
      </c>
      <c r="AB54" s="10">
        <v>-5290</v>
      </c>
      <c r="AC54" s="10">
        <v>-7416</v>
      </c>
      <c r="AD54" s="10">
        <v>-11395</v>
      </c>
      <c r="AE54" s="10">
        <v>-15991</v>
      </c>
      <c r="AF54" s="10">
        <v>-20222</v>
      </c>
      <c r="AG54" s="10">
        <v>-23637</v>
      </c>
      <c r="AH54" s="10">
        <v>-26788</v>
      </c>
      <c r="AI54" s="10">
        <v>-29203</v>
      </c>
      <c r="AJ54" s="10">
        <v>-33305</v>
      </c>
      <c r="AK54" s="10">
        <v>-36507</v>
      </c>
      <c r="AL54" s="10">
        <v>-41214</v>
      </c>
      <c r="AM54" s="10">
        <v>-46629</v>
      </c>
      <c r="AN54" s="10">
        <v>-52070</v>
      </c>
      <c r="AO54" s="10">
        <v>-59796</v>
      </c>
      <c r="AP54" s="10">
        <v>-68811</v>
      </c>
      <c r="AQ54" s="10">
        <v>-76819</v>
      </c>
      <c r="AR54" s="10">
        <v>-83544</v>
      </c>
      <c r="AS54" s="10">
        <v>-86228</v>
      </c>
      <c r="AT54" s="10">
        <v>-91836</v>
      </c>
      <c r="AU54" s="10">
        <v>-97722</v>
      </c>
      <c r="AV54" s="10">
        <v>-106003</v>
      </c>
      <c r="AW54" s="10">
        <v>-113718</v>
      </c>
      <c r="AX54" s="10">
        <v>-117954</v>
      </c>
      <c r="AY54" s="10">
        <v>-118502</v>
      </c>
      <c r="AZ54" s="10">
        <v>-115981</v>
      </c>
      <c r="BA54" s="10">
        <v>-112596</v>
      </c>
      <c r="BB54" s="10">
        <v>-108837</v>
      </c>
      <c r="BC54" s="10">
        <v>-106817</v>
      </c>
      <c r="BD54" s="10">
        <v>-106225</v>
      </c>
      <c r="BE54" s="10">
        <v>-106001</v>
      </c>
      <c r="BF54" s="10">
        <v>-107764</v>
      </c>
    </row>
    <row r="55" spans="1:58" s="3" customFormat="1" ht="14.25">
      <c r="A55" s="8" t="s">
        <v>76</v>
      </c>
      <c r="B55" s="10">
        <v>-797</v>
      </c>
      <c r="C55" s="10">
        <v>-678</v>
      </c>
      <c r="D55" s="10">
        <v>-855</v>
      </c>
      <c r="E55" s="10">
        <v>-986</v>
      </c>
      <c r="F55" s="10">
        <v>-727</v>
      </c>
      <c r="G55" s="10">
        <v>-839</v>
      </c>
      <c r="H55" s="10">
        <v>-816</v>
      </c>
      <c r="I55" s="10">
        <v>-788</v>
      </c>
      <c r="J55" s="10">
        <v>-989</v>
      </c>
      <c r="K55" s="10">
        <v>-1356</v>
      </c>
      <c r="L55" s="10">
        <v>-1282</v>
      </c>
      <c r="M55" s="10">
        <v>-1382</v>
      </c>
      <c r="N55" s="10">
        <v>-1286</v>
      </c>
      <c r="O55" s="10">
        <v>-1756</v>
      </c>
      <c r="P55" s="10">
        <v>-2549</v>
      </c>
      <c r="Q55" s="10">
        <v>-885</v>
      </c>
      <c r="R55" s="10">
        <v>-3875</v>
      </c>
      <c r="S55" s="10">
        <v>-4724</v>
      </c>
      <c r="T55" s="10">
        <v>-7271</v>
      </c>
      <c r="U55" s="10">
        <v>-10224</v>
      </c>
      <c r="V55" s="10">
        <v>-12958</v>
      </c>
      <c r="W55" s="10">
        <v>-16129</v>
      </c>
      <c r="X55" s="10">
        <v>-21743</v>
      </c>
      <c r="Y55" s="10">
        <v>-22410</v>
      </c>
      <c r="Z55" s="10">
        <v>-23438</v>
      </c>
      <c r="AA55" s="10">
        <v>-23298</v>
      </c>
      <c r="AB55" s="10">
        <v>-21727</v>
      </c>
      <c r="AC55" s="10">
        <v>-20422</v>
      </c>
      <c r="AD55" s="10">
        <v>-20003</v>
      </c>
      <c r="AE55" s="10">
        <v>-18032</v>
      </c>
      <c r="AF55" s="10">
        <v>-20325</v>
      </c>
      <c r="AG55" s="10">
        <v>-15120</v>
      </c>
      <c r="AH55" s="10">
        <v>-11442</v>
      </c>
      <c r="AI55" s="10">
        <v>-7623</v>
      </c>
      <c r="AJ55" s="10">
        <v>-7069</v>
      </c>
      <c r="AK55" s="10">
        <v>-5489</v>
      </c>
      <c r="AL55" s="10">
        <v>-6790</v>
      </c>
      <c r="AM55" s="10">
        <v>-8804</v>
      </c>
      <c r="AN55" s="10">
        <v>-5118</v>
      </c>
      <c r="AO55" s="10">
        <v>-9890</v>
      </c>
      <c r="AP55" s="10">
        <v>-9196</v>
      </c>
      <c r="AQ55" s="10">
        <v>-8275</v>
      </c>
      <c r="AR55" s="10">
        <v>-9001</v>
      </c>
      <c r="AS55" s="10">
        <v>-7445</v>
      </c>
      <c r="AT55" s="10">
        <v>-7370</v>
      </c>
      <c r="AU55" s="10">
        <v>-9967</v>
      </c>
      <c r="AV55" s="10">
        <v>-14890</v>
      </c>
      <c r="AW55" s="10">
        <v>-6847</v>
      </c>
      <c r="AX55" s="10">
        <v>-14617</v>
      </c>
      <c r="AY55" s="10">
        <v>-31970</v>
      </c>
      <c r="AZ55" s="10">
        <v>-36008</v>
      </c>
      <c r="BA55" s="10">
        <v>-45159</v>
      </c>
      <c r="BB55" s="10">
        <v>-51016</v>
      </c>
      <c r="BC55" s="10">
        <v>-46469</v>
      </c>
      <c r="BD55" s="10">
        <v>-51028</v>
      </c>
      <c r="BE55" s="10">
        <v>-57330</v>
      </c>
      <c r="BF55" s="10">
        <v>-61825</v>
      </c>
    </row>
    <row r="56" spans="1:58" s="3" customFormat="1" ht="15.75" thickBot="1">
      <c r="A56" s="15" t="s">
        <v>116</v>
      </c>
      <c r="B56" s="13">
        <v>6889</v>
      </c>
      <c r="C56" s="13">
        <v>7740</v>
      </c>
      <c r="D56" s="13">
        <v>8199</v>
      </c>
      <c r="E56" s="13">
        <v>8591</v>
      </c>
      <c r="F56" s="13">
        <v>9386</v>
      </c>
      <c r="G56" s="13">
        <v>10268</v>
      </c>
      <c r="H56" s="13">
        <v>11090</v>
      </c>
      <c r="I56" s="13">
        <v>12699</v>
      </c>
      <c r="J56" s="13">
        <v>14380</v>
      </c>
      <c r="K56" s="13">
        <v>14841</v>
      </c>
      <c r="L56" s="13">
        <v>15478</v>
      </c>
      <c r="M56" s="13">
        <v>17349</v>
      </c>
      <c r="N56" s="13">
        <v>21449</v>
      </c>
      <c r="O56" s="13">
        <v>23244</v>
      </c>
      <c r="P56" s="13">
        <v>26727</v>
      </c>
      <c r="Q56" s="13">
        <v>6949</v>
      </c>
      <c r="R56" s="13">
        <v>29901</v>
      </c>
      <c r="S56" s="13">
        <v>35458</v>
      </c>
      <c r="T56" s="13">
        <v>42633</v>
      </c>
      <c r="U56" s="13">
        <v>52533</v>
      </c>
      <c r="V56" s="13">
        <v>68766</v>
      </c>
      <c r="W56" s="13">
        <v>85032</v>
      </c>
      <c r="X56" s="13">
        <v>89808</v>
      </c>
      <c r="Y56" s="13">
        <v>111102</v>
      </c>
      <c r="Z56" s="13">
        <v>129478</v>
      </c>
      <c r="AA56" s="13">
        <v>136017</v>
      </c>
      <c r="AB56" s="13">
        <v>138611</v>
      </c>
      <c r="AC56" s="13">
        <v>151803</v>
      </c>
      <c r="AD56" s="13">
        <v>168981</v>
      </c>
      <c r="AE56" s="13">
        <v>184347</v>
      </c>
      <c r="AF56" s="13">
        <v>194448</v>
      </c>
      <c r="AG56" s="13">
        <v>199344</v>
      </c>
      <c r="AH56" s="13">
        <v>198713</v>
      </c>
      <c r="AI56" s="13">
        <v>202932</v>
      </c>
      <c r="AJ56" s="13">
        <v>232134</v>
      </c>
      <c r="AK56" s="13">
        <v>241053</v>
      </c>
      <c r="AL56" s="13">
        <v>243984</v>
      </c>
      <c r="AM56" s="13">
        <v>241118</v>
      </c>
      <c r="AN56" s="13">
        <v>229755</v>
      </c>
      <c r="AO56" s="20">
        <v>222949</v>
      </c>
      <c r="AP56" s="57">
        <v>206167</v>
      </c>
      <c r="AQ56" s="13">
        <v>170949</v>
      </c>
      <c r="AR56" s="13">
        <v>153073</v>
      </c>
      <c r="AS56" s="13">
        <v>160245</v>
      </c>
      <c r="AT56" s="13">
        <v>183986</v>
      </c>
      <c r="AU56" s="13">
        <v>226603</v>
      </c>
      <c r="AV56" s="13">
        <v>237109</v>
      </c>
      <c r="AW56" s="13">
        <v>252757</v>
      </c>
      <c r="AX56" s="13">
        <v>186902</v>
      </c>
      <c r="AY56" s="13">
        <v>196194</v>
      </c>
      <c r="AZ56" s="13">
        <v>229968</v>
      </c>
      <c r="BA56" s="20">
        <v>224784</v>
      </c>
      <c r="BB56" s="13">
        <v>247715</v>
      </c>
      <c r="BC56" s="13">
        <v>309136</v>
      </c>
      <c r="BD56" s="13">
        <v>390417</v>
      </c>
      <c r="BE56" s="13">
        <v>482803</v>
      </c>
      <c r="BF56" s="13">
        <v>565486</v>
      </c>
    </row>
    <row r="57" spans="1:58" s="3" customFormat="1" ht="15.75" thickTop="1">
      <c r="A57" s="16" t="s">
        <v>117</v>
      </c>
      <c r="B57" s="17">
        <v>34746</v>
      </c>
      <c r="C57" s="17">
        <v>36022</v>
      </c>
      <c r="D57" s="17">
        <v>39392</v>
      </c>
      <c r="E57" s="17">
        <v>40435</v>
      </c>
      <c r="F57" s="17">
        <v>44389</v>
      </c>
      <c r="G57" s="17">
        <v>50991</v>
      </c>
      <c r="H57" s="17">
        <v>60156</v>
      </c>
      <c r="I57" s="17">
        <v>66322</v>
      </c>
      <c r="J57" s="17">
        <v>75395</v>
      </c>
      <c r="K57" s="17">
        <v>87641</v>
      </c>
      <c r="L57" s="17">
        <v>102137</v>
      </c>
      <c r="M57" s="17">
        <v>115313</v>
      </c>
      <c r="N57" s="17">
        <v>131152</v>
      </c>
      <c r="O57" s="17">
        <v>174368</v>
      </c>
      <c r="P57" s="17">
        <v>196215</v>
      </c>
      <c r="Q57" s="17">
        <v>47919</v>
      </c>
      <c r="R57" s="17">
        <v>212145</v>
      </c>
      <c r="S57" s="17">
        <v>240036</v>
      </c>
      <c r="T57" s="17">
        <v>264030</v>
      </c>
      <c r="U57" s="17">
        <v>314618</v>
      </c>
      <c r="V57" s="17">
        <v>370328</v>
      </c>
      <c r="W57" s="17">
        <v>419790</v>
      </c>
      <c r="X57" s="17">
        <v>455054</v>
      </c>
      <c r="Y57" s="17">
        <v>472358</v>
      </c>
      <c r="Z57" s="17">
        <v>530552</v>
      </c>
      <c r="AA57" s="17">
        <v>551862</v>
      </c>
      <c r="AB57" s="17">
        <v>559857</v>
      </c>
      <c r="AC57" s="17">
        <v>599998</v>
      </c>
      <c r="AD57" s="17">
        <v>654911</v>
      </c>
      <c r="AE57" s="17">
        <v>752415</v>
      </c>
      <c r="AF57" s="17">
        <v>790948</v>
      </c>
      <c r="AG57" s="17">
        <v>847726</v>
      </c>
      <c r="AH57" s="17">
        <v>869633</v>
      </c>
      <c r="AI57" s="17">
        <v>920412</v>
      </c>
      <c r="AJ57" s="17">
        <v>970981</v>
      </c>
      <c r="AK57" s="17">
        <v>1027751</v>
      </c>
      <c r="AL57" s="17">
        <v>1054079</v>
      </c>
      <c r="AM57" s="17">
        <v>1100463</v>
      </c>
      <c r="AN57" s="17">
        <v>1129729</v>
      </c>
      <c r="AO57" s="17">
        <v>1174324</v>
      </c>
      <c r="AP57" s="17">
        <v>1213805</v>
      </c>
      <c r="AQ57" s="17">
        <v>1276944</v>
      </c>
      <c r="AR57" s="17">
        <v>1335560</v>
      </c>
      <c r="AS57" s="17">
        <v>1397775</v>
      </c>
      <c r="AT57" s="17">
        <v>1503415</v>
      </c>
      <c r="AU57" s="17">
        <v>1638424</v>
      </c>
      <c r="AV57" s="17">
        <v>1687095</v>
      </c>
      <c r="AW57" s="17">
        <v>1847658</v>
      </c>
      <c r="AX57" s="17">
        <v>2280139</v>
      </c>
      <c r="AY57" s="17">
        <v>2109045</v>
      </c>
      <c r="AZ57" s="17">
        <v>2255922</v>
      </c>
      <c r="BA57" s="17">
        <v>2476645</v>
      </c>
      <c r="BB57" s="17">
        <v>2540323</v>
      </c>
      <c r="BC57" s="17">
        <v>2717967</v>
      </c>
      <c r="BD57" s="17">
        <v>2917713</v>
      </c>
      <c r="BE57" s="17">
        <v>3177763</v>
      </c>
      <c r="BF57" s="17">
        <v>3361253</v>
      </c>
    </row>
    <row r="58" spans="1:41" s="3" customFormat="1" ht="13.5" customHeight="1">
      <c r="A58" s="95" t="s">
        <v>118</v>
      </c>
      <c r="B58" s="95"/>
      <c r="C58" s="95"/>
      <c r="D58" s="95"/>
      <c r="E58" s="95"/>
      <c r="F58" s="95"/>
      <c r="G58" s="95"/>
      <c r="H58" s="95"/>
      <c r="I58" s="95"/>
      <c r="J58" s="95"/>
      <c r="AO58" s="22"/>
    </row>
  </sheetData>
  <sheetProtection/>
  <mergeCells count="3">
    <mergeCell ref="A1:K1"/>
    <mergeCell ref="A2:J2"/>
    <mergeCell ref="A58:J58"/>
  </mergeCells>
  <printOptions/>
  <pageMargins left="0.5" right="0.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J126"/>
  <sheetViews>
    <sheetView defaultGridColor="0" zoomScale="87" zoomScaleNormal="87" zoomScalePageLayoutView="0" colorId="22" workbookViewId="0" topLeftCell="A1">
      <pane xSplit="1" ySplit="4" topLeftCell="B99" activePane="bottomRight" state="frozen"/>
      <selection pane="topLeft" activeCell="A1" sqref="A1"/>
      <selection pane="topRight" activeCell="B1" sqref="B1"/>
      <selection pane="bottomLeft" activeCell="A8" sqref="A8"/>
      <selection pane="bottomRight" activeCell="C108" sqref="C108"/>
    </sheetView>
  </sheetViews>
  <sheetFormatPr defaultColWidth="9.140625" defaultRowHeight="15"/>
  <cols>
    <col min="1" max="1" width="15.7109375" style="3" customWidth="1"/>
    <col min="2" max="3" width="10.7109375" style="0" customWidth="1"/>
    <col min="4" max="4" width="12.7109375" style="0" customWidth="1"/>
    <col min="5" max="6" width="10.7109375" style="0" customWidth="1"/>
    <col min="7" max="7" width="12.7109375" style="0" customWidth="1"/>
    <col min="8" max="9" width="10.7109375" style="0" customWidth="1"/>
    <col min="10" max="10" width="12.7109375" style="0" customWidth="1"/>
  </cols>
  <sheetData>
    <row r="1" spans="1:10" s="3" customFormat="1" ht="15">
      <c r="A1" s="91" t="s">
        <v>224</v>
      </c>
      <c r="B1" s="91"/>
      <c r="C1" s="91"/>
      <c r="D1" s="91"/>
      <c r="E1" s="91"/>
      <c r="F1" s="91"/>
      <c r="G1" s="91"/>
      <c r="H1" s="91"/>
      <c r="I1" s="91"/>
      <c r="J1" s="91"/>
    </row>
    <row r="2" spans="1:10" s="3" customFormat="1" ht="14.25">
      <c r="A2" s="92" t="s">
        <v>8</v>
      </c>
      <c r="B2" s="92"/>
      <c r="C2" s="92"/>
      <c r="D2" s="92"/>
      <c r="E2" s="92"/>
      <c r="F2" s="92"/>
      <c r="G2" s="92"/>
      <c r="H2" s="92"/>
      <c r="I2" s="92"/>
      <c r="J2" s="92"/>
    </row>
    <row r="3" spans="1:10" s="3" customFormat="1" ht="15">
      <c r="A3" s="96" t="s">
        <v>223</v>
      </c>
      <c r="B3" s="98" t="s">
        <v>222</v>
      </c>
      <c r="C3" s="99"/>
      <c r="D3" s="100"/>
      <c r="E3" s="98" t="s">
        <v>221</v>
      </c>
      <c r="F3" s="99"/>
      <c r="G3" s="100"/>
      <c r="H3" s="98" t="s">
        <v>220</v>
      </c>
      <c r="I3" s="99"/>
      <c r="J3" s="99"/>
    </row>
    <row r="4" spans="1:10" s="3" customFormat="1" ht="30">
      <c r="A4" s="97"/>
      <c r="B4" s="5" t="s">
        <v>219</v>
      </c>
      <c r="C4" s="5" t="s">
        <v>218</v>
      </c>
      <c r="D4" s="5" t="s">
        <v>217</v>
      </c>
      <c r="E4" s="5" t="s">
        <v>219</v>
      </c>
      <c r="F4" s="5" t="s">
        <v>218</v>
      </c>
      <c r="G4" s="5" t="s">
        <v>217</v>
      </c>
      <c r="H4" s="5" t="s">
        <v>219</v>
      </c>
      <c r="I4" s="5" t="s">
        <v>218</v>
      </c>
      <c r="J4" s="5" t="s">
        <v>217</v>
      </c>
    </row>
    <row r="5" spans="1:10" s="3" customFormat="1" ht="14.25">
      <c r="A5" s="18" t="s">
        <v>216</v>
      </c>
      <c r="B5" s="10">
        <v>1160</v>
      </c>
      <c r="C5" s="10">
        <v>1090</v>
      </c>
      <c r="D5" s="10">
        <v>70</v>
      </c>
      <c r="E5" s="10">
        <v>1160</v>
      </c>
      <c r="F5" s="10">
        <v>1090</v>
      </c>
      <c r="G5" s="10">
        <v>70</v>
      </c>
      <c r="H5" s="10" t="s">
        <v>72</v>
      </c>
      <c r="I5" s="10" t="s">
        <v>72</v>
      </c>
      <c r="J5" s="10" t="s">
        <v>72</v>
      </c>
    </row>
    <row r="6" spans="1:10" s="3" customFormat="1" ht="14.25">
      <c r="A6" s="18" t="s">
        <v>215</v>
      </c>
      <c r="B6" s="10">
        <v>14462</v>
      </c>
      <c r="C6" s="10">
        <v>15453</v>
      </c>
      <c r="D6" s="10">
        <v>-991</v>
      </c>
      <c r="E6" s="10">
        <v>14462</v>
      </c>
      <c r="F6" s="10">
        <v>15453</v>
      </c>
      <c r="G6" s="10">
        <v>-991</v>
      </c>
      <c r="H6" s="10" t="s">
        <v>72</v>
      </c>
      <c r="I6" s="10" t="s">
        <v>72</v>
      </c>
      <c r="J6" s="10" t="s">
        <v>72</v>
      </c>
    </row>
    <row r="7" spans="1:10" s="3" customFormat="1" ht="14.25">
      <c r="A7" s="18" t="s">
        <v>214</v>
      </c>
      <c r="B7" s="10">
        <v>588</v>
      </c>
      <c r="C7" s="10">
        <v>525</v>
      </c>
      <c r="D7" s="10">
        <v>63</v>
      </c>
      <c r="E7" s="10">
        <v>588</v>
      </c>
      <c r="F7" s="10">
        <v>525</v>
      </c>
      <c r="G7" s="10">
        <v>63</v>
      </c>
      <c r="H7" s="10" t="s">
        <v>72</v>
      </c>
      <c r="I7" s="10" t="s">
        <v>72</v>
      </c>
      <c r="J7" s="10" t="s">
        <v>72</v>
      </c>
    </row>
    <row r="8" spans="1:10" s="3" customFormat="1" ht="14.25">
      <c r="A8" s="18" t="s">
        <v>213</v>
      </c>
      <c r="B8" s="10">
        <v>562</v>
      </c>
      <c r="C8" s="10">
        <v>485</v>
      </c>
      <c r="D8" s="10">
        <v>77</v>
      </c>
      <c r="E8" s="10">
        <v>562</v>
      </c>
      <c r="F8" s="10">
        <v>485</v>
      </c>
      <c r="G8" s="10">
        <v>77</v>
      </c>
      <c r="H8" s="10" t="s">
        <v>72</v>
      </c>
      <c r="I8" s="10" t="s">
        <v>72</v>
      </c>
      <c r="J8" s="10" t="s">
        <v>72</v>
      </c>
    </row>
    <row r="9" spans="1:10" s="3" customFormat="1" ht="14.25">
      <c r="A9" s="18" t="s">
        <v>212</v>
      </c>
      <c r="B9" s="10">
        <v>562</v>
      </c>
      <c r="C9" s="10">
        <v>517</v>
      </c>
      <c r="D9" s="10">
        <v>45</v>
      </c>
      <c r="E9" s="10">
        <v>562</v>
      </c>
      <c r="F9" s="10">
        <v>517</v>
      </c>
      <c r="G9" s="10">
        <v>45</v>
      </c>
      <c r="H9" s="10" t="s">
        <v>72</v>
      </c>
      <c r="I9" s="10" t="s">
        <v>72</v>
      </c>
      <c r="J9" s="10" t="s">
        <v>72</v>
      </c>
    </row>
    <row r="10" spans="1:10" s="3" customFormat="1" ht="14.25">
      <c r="A10" s="18" t="s">
        <v>211</v>
      </c>
      <c r="B10" s="10">
        <v>541</v>
      </c>
      <c r="C10" s="10">
        <v>584</v>
      </c>
      <c r="D10" s="10">
        <v>-43</v>
      </c>
      <c r="E10" s="10">
        <v>541</v>
      </c>
      <c r="F10" s="10">
        <v>584</v>
      </c>
      <c r="G10" s="10">
        <v>-43</v>
      </c>
      <c r="H10" s="10" t="s">
        <v>72</v>
      </c>
      <c r="I10" s="10" t="s">
        <v>72</v>
      </c>
      <c r="J10" s="10" t="s">
        <v>72</v>
      </c>
    </row>
    <row r="11" spans="1:10" s="3" customFormat="1" ht="14.25">
      <c r="A11" s="18" t="s">
        <v>210</v>
      </c>
      <c r="B11" s="10">
        <v>544</v>
      </c>
      <c r="C11" s="10">
        <v>567</v>
      </c>
      <c r="D11" s="10">
        <v>-23</v>
      </c>
      <c r="E11" s="10">
        <v>544</v>
      </c>
      <c r="F11" s="10">
        <v>567</v>
      </c>
      <c r="G11" s="10">
        <v>-23</v>
      </c>
      <c r="H11" s="10" t="s">
        <v>72</v>
      </c>
      <c r="I11" s="10" t="s">
        <v>72</v>
      </c>
      <c r="J11" s="10" t="s">
        <v>72</v>
      </c>
    </row>
    <row r="12" spans="1:10" s="3" customFormat="1" ht="14.25">
      <c r="A12" s="18" t="s">
        <v>209</v>
      </c>
      <c r="B12" s="10">
        <v>595</v>
      </c>
      <c r="C12" s="10">
        <v>570</v>
      </c>
      <c r="D12" s="10">
        <v>25</v>
      </c>
      <c r="E12" s="10">
        <v>595</v>
      </c>
      <c r="F12" s="10">
        <v>570</v>
      </c>
      <c r="G12" s="10">
        <v>25</v>
      </c>
      <c r="H12" s="10" t="s">
        <v>72</v>
      </c>
      <c r="I12" s="10" t="s">
        <v>72</v>
      </c>
      <c r="J12" s="10" t="s">
        <v>72</v>
      </c>
    </row>
    <row r="13" spans="1:10" s="3" customFormat="1" ht="14.25">
      <c r="A13" s="18" t="s">
        <v>208</v>
      </c>
      <c r="B13" s="10">
        <v>666</v>
      </c>
      <c r="C13" s="10">
        <v>579</v>
      </c>
      <c r="D13" s="10">
        <v>87</v>
      </c>
      <c r="E13" s="10">
        <v>666</v>
      </c>
      <c r="F13" s="10">
        <v>579</v>
      </c>
      <c r="G13" s="10">
        <v>87</v>
      </c>
      <c r="H13" s="10" t="s">
        <v>72</v>
      </c>
      <c r="I13" s="10" t="s">
        <v>72</v>
      </c>
      <c r="J13" s="10" t="s">
        <v>72</v>
      </c>
    </row>
    <row r="14" spans="1:10" s="3" customFormat="1" ht="14.25">
      <c r="A14" s="18" t="s">
        <v>207</v>
      </c>
      <c r="B14" s="10">
        <v>602</v>
      </c>
      <c r="C14" s="10">
        <v>659</v>
      </c>
      <c r="D14" s="10">
        <v>-57</v>
      </c>
      <c r="E14" s="10">
        <v>602</v>
      </c>
      <c r="F14" s="10">
        <v>659</v>
      </c>
      <c r="G14" s="10">
        <v>-57</v>
      </c>
      <c r="H14" s="10" t="s">
        <v>72</v>
      </c>
      <c r="I14" s="10" t="s">
        <v>72</v>
      </c>
      <c r="J14" s="10" t="s">
        <v>72</v>
      </c>
    </row>
    <row r="15" spans="1:10" s="3" customFormat="1" ht="14.25">
      <c r="A15" s="18" t="s">
        <v>206</v>
      </c>
      <c r="B15" s="10">
        <v>604</v>
      </c>
      <c r="C15" s="10">
        <v>694</v>
      </c>
      <c r="D15" s="10">
        <v>-89</v>
      </c>
      <c r="E15" s="10">
        <v>604</v>
      </c>
      <c r="F15" s="10">
        <v>694</v>
      </c>
      <c r="G15" s="10">
        <v>-89</v>
      </c>
      <c r="H15" s="10" t="s">
        <v>72</v>
      </c>
      <c r="I15" s="10" t="s">
        <v>72</v>
      </c>
      <c r="J15" s="10" t="s">
        <v>72</v>
      </c>
    </row>
    <row r="16" spans="1:10" s="3" customFormat="1" ht="14.25">
      <c r="A16" s="18" t="s">
        <v>205</v>
      </c>
      <c r="B16" s="10">
        <v>676</v>
      </c>
      <c r="C16" s="10">
        <v>694</v>
      </c>
      <c r="D16" s="10">
        <v>-18</v>
      </c>
      <c r="E16" s="10">
        <v>676</v>
      </c>
      <c r="F16" s="10">
        <v>694</v>
      </c>
      <c r="G16" s="10">
        <v>-18</v>
      </c>
      <c r="H16" s="10" t="s">
        <v>72</v>
      </c>
      <c r="I16" s="10" t="s">
        <v>72</v>
      </c>
      <c r="J16" s="10" t="s">
        <v>72</v>
      </c>
    </row>
    <row r="17" spans="1:10" s="3" customFormat="1" ht="14.25">
      <c r="A17" s="18" t="s">
        <v>204</v>
      </c>
      <c r="B17" s="10">
        <v>702</v>
      </c>
      <c r="C17" s="10">
        <v>691</v>
      </c>
      <c r="D17" s="10">
        <v>11</v>
      </c>
      <c r="E17" s="10">
        <v>702</v>
      </c>
      <c r="F17" s="10">
        <v>691</v>
      </c>
      <c r="G17" s="10">
        <v>11</v>
      </c>
      <c r="H17" s="10" t="s">
        <v>72</v>
      </c>
      <c r="I17" s="10" t="s">
        <v>72</v>
      </c>
      <c r="J17" s="10" t="s">
        <v>72</v>
      </c>
    </row>
    <row r="18" spans="1:10" s="3" customFormat="1" ht="14.25">
      <c r="A18" s="18" t="s">
        <v>203</v>
      </c>
      <c r="B18" s="10">
        <v>693</v>
      </c>
      <c r="C18" s="10">
        <v>690</v>
      </c>
      <c r="D18" s="10">
        <v>3</v>
      </c>
      <c r="E18" s="10">
        <v>693</v>
      </c>
      <c r="F18" s="10">
        <v>690</v>
      </c>
      <c r="G18" s="10">
        <v>3</v>
      </c>
      <c r="H18" s="10" t="s">
        <v>72</v>
      </c>
      <c r="I18" s="10" t="s">
        <v>72</v>
      </c>
      <c r="J18" s="10" t="s">
        <v>72</v>
      </c>
    </row>
    <row r="19" spans="1:10" s="3" customFormat="1" ht="14.25">
      <c r="A19" s="18" t="s">
        <v>202</v>
      </c>
      <c r="B19" s="10">
        <v>714</v>
      </c>
      <c r="C19" s="10">
        <v>715</v>
      </c>
      <c r="D19" s="10" t="s">
        <v>90</v>
      </c>
      <c r="E19" s="10">
        <v>714</v>
      </c>
      <c r="F19" s="10">
        <v>715</v>
      </c>
      <c r="G19" s="10" t="s">
        <v>90</v>
      </c>
      <c r="H19" s="10" t="s">
        <v>72</v>
      </c>
      <c r="I19" s="10" t="s">
        <v>72</v>
      </c>
      <c r="J19" s="10" t="s">
        <v>72</v>
      </c>
    </row>
    <row r="20" spans="1:10" s="3" customFormat="1" ht="14.25">
      <c r="A20" s="18" t="s">
        <v>201</v>
      </c>
      <c r="B20" s="10">
        <v>725</v>
      </c>
      <c r="C20" s="10">
        <v>726</v>
      </c>
      <c r="D20" s="10" t="s">
        <v>90</v>
      </c>
      <c r="E20" s="10">
        <v>725</v>
      </c>
      <c r="F20" s="10">
        <v>726</v>
      </c>
      <c r="G20" s="10" t="s">
        <v>90</v>
      </c>
      <c r="H20" s="10" t="s">
        <v>72</v>
      </c>
      <c r="I20" s="10" t="s">
        <v>72</v>
      </c>
      <c r="J20" s="10" t="s">
        <v>72</v>
      </c>
    </row>
    <row r="21" spans="1:10" s="3" customFormat="1" ht="14.25">
      <c r="A21" s="18" t="s">
        <v>200</v>
      </c>
      <c r="B21" s="10">
        <v>683</v>
      </c>
      <c r="C21" s="10">
        <v>746</v>
      </c>
      <c r="D21" s="10">
        <v>-63</v>
      </c>
      <c r="E21" s="10">
        <v>683</v>
      </c>
      <c r="F21" s="10">
        <v>746</v>
      </c>
      <c r="G21" s="10">
        <v>-63</v>
      </c>
      <c r="H21" s="10" t="s">
        <v>72</v>
      </c>
      <c r="I21" s="10" t="s">
        <v>72</v>
      </c>
      <c r="J21" s="10" t="s">
        <v>72</v>
      </c>
    </row>
    <row r="22" spans="1:10" s="3" customFormat="1" ht="14.25">
      <c r="A22" s="18" t="s">
        <v>199</v>
      </c>
      <c r="B22" s="10">
        <v>761</v>
      </c>
      <c r="C22" s="10">
        <v>713</v>
      </c>
      <c r="D22" s="10">
        <v>48</v>
      </c>
      <c r="E22" s="10">
        <v>761</v>
      </c>
      <c r="F22" s="10">
        <v>713</v>
      </c>
      <c r="G22" s="10">
        <v>48</v>
      </c>
      <c r="H22" s="10" t="s">
        <v>72</v>
      </c>
      <c r="I22" s="10" t="s">
        <v>72</v>
      </c>
      <c r="J22" s="10" t="s">
        <v>72</v>
      </c>
    </row>
    <row r="23" spans="1:10" s="3" customFormat="1" ht="14.25">
      <c r="A23" s="18" t="s">
        <v>198</v>
      </c>
      <c r="B23" s="10">
        <v>1101</v>
      </c>
      <c r="C23" s="10">
        <v>1954</v>
      </c>
      <c r="D23" s="10">
        <v>-853</v>
      </c>
      <c r="E23" s="10">
        <v>1101</v>
      </c>
      <c r="F23" s="10">
        <v>1954</v>
      </c>
      <c r="G23" s="10">
        <v>-853</v>
      </c>
      <c r="H23" s="10" t="s">
        <v>72</v>
      </c>
      <c r="I23" s="10" t="s">
        <v>72</v>
      </c>
      <c r="J23" s="10" t="s">
        <v>72</v>
      </c>
    </row>
    <row r="24" spans="1:10" s="3" customFormat="1" ht="14.25">
      <c r="A24" s="18" t="s">
        <v>197</v>
      </c>
      <c r="B24" s="10">
        <v>3645</v>
      </c>
      <c r="C24" s="10">
        <v>12677</v>
      </c>
      <c r="D24" s="10">
        <v>-9032</v>
      </c>
      <c r="E24" s="10">
        <v>3645</v>
      </c>
      <c r="F24" s="10">
        <v>12677</v>
      </c>
      <c r="G24" s="10">
        <v>-9032</v>
      </c>
      <c r="H24" s="10" t="s">
        <v>72</v>
      </c>
      <c r="I24" s="10" t="s">
        <v>72</v>
      </c>
      <c r="J24" s="10" t="s">
        <v>72</v>
      </c>
    </row>
    <row r="25" spans="1:10" s="3" customFormat="1" ht="14.25">
      <c r="A25" s="18" t="s">
        <v>196</v>
      </c>
      <c r="B25" s="10">
        <v>5130</v>
      </c>
      <c r="C25" s="10">
        <v>18493</v>
      </c>
      <c r="D25" s="10">
        <v>-13363</v>
      </c>
      <c r="E25" s="10">
        <v>5130</v>
      </c>
      <c r="F25" s="10">
        <v>18493</v>
      </c>
      <c r="G25" s="10">
        <v>-13363</v>
      </c>
      <c r="H25" s="10" t="s">
        <v>72</v>
      </c>
      <c r="I25" s="10" t="s">
        <v>72</v>
      </c>
      <c r="J25" s="10" t="s">
        <v>72</v>
      </c>
    </row>
    <row r="26" spans="1:10" s="3" customFormat="1" ht="14.25">
      <c r="A26" s="18" t="s">
        <v>195</v>
      </c>
      <c r="B26" s="10">
        <v>6649</v>
      </c>
      <c r="C26" s="10">
        <v>6358</v>
      </c>
      <c r="D26" s="10">
        <v>291</v>
      </c>
      <c r="E26" s="10">
        <v>6649</v>
      </c>
      <c r="F26" s="10">
        <v>6358</v>
      </c>
      <c r="G26" s="10">
        <v>291</v>
      </c>
      <c r="H26" s="10" t="s">
        <v>72</v>
      </c>
      <c r="I26" s="10" t="s">
        <v>72</v>
      </c>
      <c r="J26" s="10" t="s">
        <v>72</v>
      </c>
    </row>
    <row r="27" spans="1:10" s="3" customFormat="1" ht="14.25">
      <c r="A27" s="18" t="s">
        <v>194</v>
      </c>
      <c r="B27" s="10">
        <v>5571</v>
      </c>
      <c r="C27" s="10">
        <v>5062</v>
      </c>
      <c r="D27" s="10">
        <v>509</v>
      </c>
      <c r="E27" s="10">
        <v>5571</v>
      </c>
      <c r="F27" s="10">
        <v>5062</v>
      </c>
      <c r="G27" s="10">
        <v>509</v>
      </c>
      <c r="H27" s="10" t="s">
        <v>72</v>
      </c>
      <c r="I27" s="10" t="s">
        <v>72</v>
      </c>
      <c r="J27" s="10" t="s">
        <v>72</v>
      </c>
    </row>
    <row r="28" spans="1:10" s="3" customFormat="1" ht="14.25">
      <c r="A28" s="18" t="s">
        <v>193</v>
      </c>
      <c r="B28" s="10">
        <v>4026</v>
      </c>
      <c r="C28" s="10">
        <v>3289</v>
      </c>
      <c r="D28" s="10">
        <v>736</v>
      </c>
      <c r="E28" s="10">
        <v>4026</v>
      </c>
      <c r="F28" s="10">
        <v>3289</v>
      </c>
      <c r="G28" s="10">
        <v>736</v>
      </c>
      <c r="H28" s="10" t="s">
        <v>72</v>
      </c>
      <c r="I28" s="10" t="s">
        <v>72</v>
      </c>
      <c r="J28" s="10" t="s">
        <v>72</v>
      </c>
    </row>
    <row r="29" spans="1:10" s="3" customFormat="1" ht="14.25">
      <c r="A29" s="18" t="s">
        <v>192</v>
      </c>
      <c r="B29" s="10">
        <v>3853</v>
      </c>
      <c r="C29" s="10">
        <v>3140</v>
      </c>
      <c r="D29" s="10">
        <v>713</v>
      </c>
      <c r="E29" s="10">
        <v>3853</v>
      </c>
      <c r="F29" s="10">
        <v>3140</v>
      </c>
      <c r="G29" s="10">
        <v>713</v>
      </c>
      <c r="H29" s="10" t="s">
        <v>72</v>
      </c>
      <c r="I29" s="10" t="s">
        <v>72</v>
      </c>
      <c r="J29" s="10" t="s">
        <v>72</v>
      </c>
    </row>
    <row r="30" spans="1:10" s="3" customFormat="1" ht="14.25">
      <c r="A30" s="18" t="s">
        <v>191</v>
      </c>
      <c r="B30" s="10">
        <v>3871</v>
      </c>
      <c r="C30" s="10">
        <v>2908</v>
      </c>
      <c r="D30" s="10">
        <v>963</v>
      </c>
      <c r="E30" s="10">
        <v>3871</v>
      </c>
      <c r="F30" s="10">
        <v>2908</v>
      </c>
      <c r="G30" s="10">
        <v>963</v>
      </c>
      <c r="H30" s="10" t="s">
        <v>72</v>
      </c>
      <c r="I30" s="10" t="s">
        <v>72</v>
      </c>
      <c r="J30" s="10" t="s">
        <v>72</v>
      </c>
    </row>
    <row r="31" spans="1:10" s="3" customFormat="1" ht="14.25">
      <c r="A31" s="18" t="s">
        <v>190</v>
      </c>
      <c r="B31" s="10">
        <v>3641</v>
      </c>
      <c r="C31" s="10">
        <v>2924</v>
      </c>
      <c r="D31" s="10">
        <v>717</v>
      </c>
      <c r="E31" s="10">
        <v>3641</v>
      </c>
      <c r="F31" s="10">
        <v>2924</v>
      </c>
      <c r="G31" s="10">
        <v>717</v>
      </c>
      <c r="H31" s="10" t="s">
        <v>72</v>
      </c>
      <c r="I31" s="10" t="s">
        <v>72</v>
      </c>
      <c r="J31" s="10" t="s">
        <v>72</v>
      </c>
    </row>
    <row r="32" spans="1:10" s="3" customFormat="1" ht="14.25">
      <c r="A32" s="18" t="s">
        <v>189</v>
      </c>
      <c r="B32" s="10">
        <v>3795</v>
      </c>
      <c r="C32" s="10">
        <v>2930</v>
      </c>
      <c r="D32" s="10">
        <v>865</v>
      </c>
      <c r="E32" s="10">
        <v>3795</v>
      </c>
      <c r="F32" s="10">
        <v>2930</v>
      </c>
      <c r="G32" s="10">
        <v>865</v>
      </c>
      <c r="H32" s="10" t="s">
        <v>72</v>
      </c>
      <c r="I32" s="10" t="s">
        <v>72</v>
      </c>
      <c r="J32" s="10" t="s">
        <v>72</v>
      </c>
    </row>
    <row r="33" spans="1:10" s="3" customFormat="1" ht="14.25">
      <c r="A33" s="18" t="s">
        <v>188</v>
      </c>
      <c r="B33" s="10">
        <v>4013</v>
      </c>
      <c r="C33" s="10">
        <v>2857</v>
      </c>
      <c r="D33" s="10">
        <v>1155</v>
      </c>
      <c r="E33" s="10">
        <v>4013</v>
      </c>
      <c r="F33" s="10">
        <v>2857</v>
      </c>
      <c r="G33" s="10">
        <v>1155</v>
      </c>
      <c r="H33" s="10" t="s">
        <v>72</v>
      </c>
      <c r="I33" s="10" t="s">
        <v>72</v>
      </c>
      <c r="J33" s="10" t="s">
        <v>72</v>
      </c>
    </row>
    <row r="34" spans="1:10" s="3" customFormat="1" ht="14.25">
      <c r="A34" s="18" t="s">
        <v>187</v>
      </c>
      <c r="B34" s="10">
        <v>3900</v>
      </c>
      <c r="C34" s="10">
        <v>2961</v>
      </c>
      <c r="D34" s="10">
        <v>939</v>
      </c>
      <c r="E34" s="10">
        <v>3900</v>
      </c>
      <c r="F34" s="10">
        <v>2961</v>
      </c>
      <c r="G34" s="10">
        <v>939</v>
      </c>
      <c r="H34" s="10" t="s">
        <v>72</v>
      </c>
      <c r="I34" s="10" t="s">
        <v>72</v>
      </c>
      <c r="J34" s="10" t="s">
        <v>72</v>
      </c>
    </row>
    <row r="35" spans="1:10" s="3" customFormat="1" ht="14.25">
      <c r="A35" s="18" t="s">
        <v>186</v>
      </c>
      <c r="B35" s="10">
        <v>3862</v>
      </c>
      <c r="C35" s="10">
        <v>3127</v>
      </c>
      <c r="D35" s="10">
        <v>734</v>
      </c>
      <c r="E35" s="10">
        <v>3862</v>
      </c>
      <c r="F35" s="10">
        <v>3127</v>
      </c>
      <c r="G35" s="10">
        <v>734</v>
      </c>
      <c r="H35" s="10" t="s">
        <v>72</v>
      </c>
      <c r="I35" s="10" t="s">
        <v>72</v>
      </c>
      <c r="J35" s="10" t="s">
        <v>72</v>
      </c>
    </row>
    <row r="36" spans="1:10" s="3" customFormat="1" ht="14.25">
      <c r="A36" s="18" t="s">
        <v>185</v>
      </c>
      <c r="B36" s="10">
        <v>4058</v>
      </c>
      <c r="C36" s="10">
        <v>3320</v>
      </c>
      <c r="D36" s="10">
        <v>738</v>
      </c>
      <c r="E36" s="10">
        <v>4058</v>
      </c>
      <c r="F36" s="10">
        <v>3320</v>
      </c>
      <c r="G36" s="10">
        <v>738</v>
      </c>
      <c r="H36" s="10" t="s">
        <v>72</v>
      </c>
      <c r="I36" s="10" t="s">
        <v>72</v>
      </c>
      <c r="J36" s="10" t="s">
        <v>72</v>
      </c>
    </row>
    <row r="37" spans="1:10" s="3" customFormat="1" ht="14.25">
      <c r="A37" s="18" t="s">
        <v>184</v>
      </c>
      <c r="B37" s="10">
        <v>3116</v>
      </c>
      <c r="C37" s="10">
        <v>3577</v>
      </c>
      <c r="D37" s="10">
        <v>-462</v>
      </c>
      <c r="E37" s="10">
        <v>3116</v>
      </c>
      <c r="F37" s="10">
        <v>3577</v>
      </c>
      <c r="G37" s="10">
        <v>-462</v>
      </c>
      <c r="H37" s="10" t="s">
        <v>72</v>
      </c>
      <c r="I37" s="10" t="s">
        <v>72</v>
      </c>
      <c r="J37" s="10" t="s">
        <v>72</v>
      </c>
    </row>
    <row r="38" spans="1:10" s="3" customFormat="1" ht="14.25">
      <c r="A38" s="18" t="s">
        <v>183</v>
      </c>
      <c r="B38" s="10">
        <v>1924</v>
      </c>
      <c r="C38" s="10">
        <v>4659</v>
      </c>
      <c r="D38" s="10">
        <v>-2735</v>
      </c>
      <c r="E38" s="10">
        <v>1924</v>
      </c>
      <c r="F38" s="10">
        <v>4659</v>
      </c>
      <c r="G38" s="10">
        <v>-2735</v>
      </c>
      <c r="H38" s="10" t="s">
        <v>72</v>
      </c>
      <c r="I38" s="10" t="s">
        <v>72</v>
      </c>
      <c r="J38" s="10" t="s">
        <v>72</v>
      </c>
    </row>
    <row r="39" spans="1:10" s="3" customFormat="1" ht="14.25">
      <c r="A39" s="18" t="s">
        <v>182</v>
      </c>
      <c r="B39" s="10">
        <v>1997</v>
      </c>
      <c r="C39" s="10">
        <v>4598</v>
      </c>
      <c r="D39" s="10">
        <v>-2602</v>
      </c>
      <c r="E39" s="10">
        <v>1997</v>
      </c>
      <c r="F39" s="10">
        <v>4598</v>
      </c>
      <c r="G39" s="10">
        <v>-2602</v>
      </c>
      <c r="H39" s="10" t="s">
        <v>72</v>
      </c>
      <c r="I39" s="10" t="s">
        <v>72</v>
      </c>
      <c r="J39" s="10" t="s">
        <v>72</v>
      </c>
    </row>
    <row r="40" spans="1:10" s="3" customFormat="1" ht="14.25">
      <c r="A40" s="18" t="s">
        <v>181</v>
      </c>
      <c r="B40" s="10">
        <v>2955</v>
      </c>
      <c r="C40" s="10">
        <v>6541</v>
      </c>
      <c r="D40" s="10">
        <v>-3586</v>
      </c>
      <c r="E40" s="10">
        <v>2955</v>
      </c>
      <c r="F40" s="10">
        <v>6541</v>
      </c>
      <c r="G40" s="10">
        <v>-3586</v>
      </c>
      <c r="H40" s="10" t="s">
        <v>72</v>
      </c>
      <c r="I40" s="10" t="s">
        <v>72</v>
      </c>
      <c r="J40" s="10" t="s">
        <v>72</v>
      </c>
    </row>
    <row r="41" spans="1:10" s="3" customFormat="1" ht="14.25">
      <c r="A41" s="18" t="s">
        <v>180</v>
      </c>
      <c r="B41" s="10">
        <v>3609</v>
      </c>
      <c r="C41" s="10">
        <v>6412</v>
      </c>
      <c r="D41" s="10">
        <v>-2803</v>
      </c>
      <c r="E41" s="10">
        <v>3609</v>
      </c>
      <c r="F41" s="10">
        <v>6412</v>
      </c>
      <c r="G41" s="10">
        <v>-2803</v>
      </c>
      <c r="H41" s="10" t="s">
        <v>72</v>
      </c>
      <c r="I41" s="10" t="s">
        <v>72</v>
      </c>
      <c r="J41" s="10" t="s">
        <v>72</v>
      </c>
    </row>
    <row r="42" spans="1:10" s="3" customFormat="1" ht="14.25">
      <c r="A42" s="18" t="s">
        <v>179</v>
      </c>
      <c r="B42" s="10">
        <v>3923</v>
      </c>
      <c r="C42" s="10">
        <v>8228</v>
      </c>
      <c r="D42" s="10">
        <v>-4304</v>
      </c>
      <c r="E42" s="10">
        <v>3923</v>
      </c>
      <c r="F42" s="10">
        <v>8228</v>
      </c>
      <c r="G42" s="10">
        <v>-4304</v>
      </c>
      <c r="H42" s="10" t="s">
        <v>72</v>
      </c>
      <c r="I42" s="10" t="s">
        <v>72</v>
      </c>
      <c r="J42" s="10" t="s">
        <v>72</v>
      </c>
    </row>
    <row r="43" spans="1:10" s="3" customFormat="1" ht="14.25">
      <c r="A43" s="18" t="s">
        <v>178</v>
      </c>
      <c r="B43" s="10">
        <v>5387</v>
      </c>
      <c r="C43" s="10">
        <v>7580</v>
      </c>
      <c r="D43" s="10">
        <v>-2193</v>
      </c>
      <c r="E43" s="10">
        <v>5122</v>
      </c>
      <c r="F43" s="10">
        <v>7582</v>
      </c>
      <c r="G43" s="10">
        <v>-2460</v>
      </c>
      <c r="H43" s="10">
        <v>265</v>
      </c>
      <c r="I43" s="10">
        <v>-2</v>
      </c>
      <c r="J43" s="10">
        <v>267</v>
      </c>
    </row>
    <row r="44" spans="1:10" s="3" customFormat="1" ht="14.25">
      <c r="A44" s="18" t="s">
        <v>177</v>
      </c>
      <c r="B44" s="10">
        <v>6751</v>
      </c>
      <c r="C44" s="10">
        <v>6840</v>
      </c>
      <c r="D44" s="10">
        <v>-89</v>
      </c>
      <c r="E44" s="10">
        <v>6364</v>
      </c>
      <c r="F44" s="10">
        <v>6850</v>
      </c>
      <c r="G44" s="10">
        <v>-486</v>
      </c>
      <c r="H44" s="10">
        <v>387</v>
      </c>
      <c r="I44" s="10">
        <v>-10</v>
      </c>
      <c r="J44" s="10">
        <v>397</v>
      </c>
    </row>
    <row r="45" spans="1:10" s="3" customFormat="1" ht="14.25">
      <c r="A45" s="18" t="s">
        <v>176</v>
      </c>
      <c r="B45" s="10">
        <v>6295</v>
      </c>
      <c r="C45" s="10">
        <v>9141</v>
      </c>
      <c r="D45" s="10">
        <v>-2846</v>
      </c>
      <c r="E45" s="10">
        <v>5792</v>
      </c>
      <c r="F45" s="10">
        <v>9154</v>
      </c>
      <c r="G45" s="10">
        <v>-3362</v>
      </c>
      <c r="H45" s="10">
        <v>503</v>
      </c>
      <c r="I45" s="10">
        <v>-13</v>
      </c>
      <c r="J45" s="10">
        <v>516</v>
      </c>
    </row>
    <row r="46" spans="1:10" s="3" customFormat="1" ht="14.25">
      <c r="A46" s="18" t="s">
        <v>175</v>
      </c>
      <c r="B46" s="10">
        <v>6548</v>
      </c>
      <c r="C46" s="10">
        <v>9468</v>
      </c>
      <c r="D46" s="10">
        <v>-2920</v>
      </c>
      <c r="E46" s="10">
        <v>5998</v>
      </c>
      <c r="F46" s="10">
        <v>9482</v>
      </c>
      <c r="G46" s="10">
        <v>-3484</v>
      </c>
      <c r="H46" s="10">
        <v>550</v>
      </c>
      <c r="I46" s="10">
        <v>-14</v>
      </c>
      <c r="J46" s="10">
        <v>564</v>
      </c>
    </row>
    <row r="47" spans="1:10" s="3" customFormat="1" ht="14.25">
      <c r="A47" s="18" t="s">
        <v>174</v>
      </c>
      <c r="B47" s="10">
        <v>8712</v>
      </c>
      <c r="C47" s="10">
        <v>13653</v>
      </c>
      <c r="D47" s="10">
        <v>-4941</v>
      </c>
      <c r="E47" s="10">
        <v>8024</v>
      </c>
      <c r="F47" s="10">
        <v>13618</v>
      </c>
      <c r="G47" s="10">
        <v>-5594</v>
      </c>
      <c r="H47" s="10">
        <v>688</v>
      </c>
      <c r="I47" s="10">
        <v>35</v>
      </c>
      <c r="J47" s="10">
        <v>653</v>
      </c>
    </row>
    <row r="48" spans="1:10" s="3" customFormat="1" ht="14.25">
      <c r="A48" s="18" t="s">
        <v>173</v>
      </c>
      <c r="B48" s="10">
        <v>14634</v>
      </c>
      <c r="C48" s="10">
        <v>35137</v>
      </c>
      <c r="D48" s="10">
        <v>-20503</v>
      </c>
      <c r="E48" s="10">
        <v>13738</v>
      </c>
      <c r="F48" s="10">
        <v>35071</v>
      </c>
      <c r="G48" s="10">
        <v>-21333</v>
      </c>
      <c r="H48" s="10">
        <v>896</v>
      </c>
      <c r="I48" s="10">
        <v>66</v>
      </c>
      <c r="J48" s="10">
        <v>830</v>
      </c>
    </row>
    <row r="49" spans="1:10" s="3" customFormat="1" ht="14.25">
      <c r="A49" s="18" t="s">
        <v>172</v>
      </c>
      <c r="B49" s="10">
        <v>24001</v>
      </c>
      <c r="C49" s="10">
        <v>78555</v>
      </c>
      <c r="D49" s="10">
        <v>-54554</v>
      </c>
      <c r="E49" s="10">
        <v>22871</v>
      </c>
      <c r="F49" s="10">
        <v>78466</v>
      </c>
      <c r="G49" s="10">
        <v>-55595</v>
      </c>
      <c r="H49" s="10">
        <v>1130</v>
      </c>
      <c r="I49" s="10">
        <v>89</v>
      </c>
      <c r="J49" s="10">
        <v>1041</v>
      </c>
    </row>
    <row r="50" spans="1:10" s="3" customFormat="1" ht="14.25">
      <c r="A50" s="18" t="s">
        <v>171</v>
      </c>
      <c r="B50" s="10">
        <v>43747</v>
      </c>
      <c r="C50" s="10">
        <v>91304</v>
      </c>
      <c r="D50" s="10">
        <v>-47557</v>
      </c>
      <c r="E50" s="10">
        <v>42455</v>
      </c>
      <c r="F50" s="10">
        <v>91190</v>
      </c>
      <c r="G50" s="10">
        <v>-48735</v>
      </c>
      <c r="H50" s="10">
        <v>1292</v>
      </c>
      <c r="I50" s="10">
        <v>114</v>
      </c>
      <c r="J50" s="10">
        <v>1178</v>
      </c>
    </row>
    <row r="51" spans="1:10" s="3" customFormat="1" ht="14.25">
      <c r="A51" s="18" t="s">
        <v>170</v>
      </c>
      <c r="B51" s="10">
        <v>45159</v>
      </c>
      <c r="C51" s="10">
        <v>92712</v>
      </c>
      <c r="D51" s="10">
        <v>-47553</v>
      </c>
      <c r="E51" s="10">
        <v>43849</v>
      </c>
      <c r="F51" s="10">
        <v>92569</v>
      </c>
      <c r="G51" s="10">
        <v>-48720</v>
      </c>
      <c r="H51" s="10">
        <v>1310</v>
      </c>
      <c r="I51" s="10">
        <v>143</v>
      </c>
      <c r="J51" s="10">
        <v>1167</v>
      </c>
    </row>
    <row r="52" spans="1:10" s="3" customFormat="1" ht="14.25">
      <c r="A52" s="18" t="s">
        <v>169</v>
      </c>
      <c r="B52" s="10">
        <v>39296</v>
      </c>
      <c r="C52" s="10">
        <v>55232</v>
      </c>
      <c r="D52" s="10">
        <v>-15936</v>
      </c>
      <c r="E52" s="10">
        <v>38057</v>
      </c>
      <c r="F52" s="10">
        <v>55022</v>
      </c>
      <c r="G52" s="10">
        <v>-16964</v>
      </c>
      <c r="H52" s="10">
        <v>1238</v>
      </c>
      <c r="I52" s="10">
        <v>210</v>
      </c>
      <c r="J52" s="10">
        <v>1028</v>
      </c>
    </row>
    <row r="53" spans="1:10" s="3" customFormat="1" ht="14.25">
      <c r="A53" s="18" t="s">
        <v>168</v>
      </c>
      <c r="B53" s="10">
        <v>38514</v>
      </c>
      <c r="C53" s="10">
        <v>34496</v>
      </c>
      <c r="D53" s="10">
        <v>4018</v>
      </c>
      <c r="E53" s="10">
        <v>37055</v>
      </c>
      <c r="F53" s="10">
        <v>34193</v>
      </c>
      <c r="G53" s="10">
        <v>2861</v>
      </c>
      <c r="H53" s="10">
        <v>1459</v>
      </c>
      <c r="I53" s="10">
        <v>303</v>
      </c>
      <c r="J53" s="10">
        <v>1157</v>
      </c>
    </row>
    <row r="54" spans="1:10" s="3" customFormat="1" ht="14.25">
      <c r="A54" s="18" t="s">
        <v>167</v>
      </c>
      <c r="B54" s="10">
        <v>41560</v>
      </c>
      <c r="C54" s="10">
        <v>29764</v>
      </c>
      <c r="D54" s="10">
        <v>11796</v>
      </c>
      <c r="E54" s="10">
        <v>39944</v>
      </c>
      <c r="F54" s="10">
        <v>29396</v>
      </c>
      <c r="G54" s="10">
        <v>10548</v>
      </c>
      <c r="H54" s="10">
        <v>1616</v>
      </c>
      <c r="I54" s="10">
        <v>368</v>
      </c>
      <c r="J54" s="10">
        <v>1248</v>
      </c>
    </row>
    <row r="55" spans="1:10" s="3" customFormat="1" ht="14.25">
      <c r="A55" s="18" t="s">
        <v>166</v>
      </c>
      <c r="B55" s="10">
        <v>39415</v>
      </c>
      <c r="C55" s="10">
        <v>38835</v>
      </c>
      <c r="D55" s="10">
        <v>580</v>
      </c>
      <c r="E55" s="10">
        <v>37724</v>
      </c>
      <c r="F55" s="10">
        <v>38408</v>
      </c>
      <c r="G55" s="10">
        <v>-684</v>
      </c>
      <c r="H55" s="10">
        <v>1690</v>
      </c>
      <c r="I55" s="10">
        <v>427</v>
      </c>
      <c r="J55" s="10">
        <v>1263</v>
      </c>
    </row>
    <row r="56" spans="1:10" s="3" customFormat="1" ht="14.25">
      <c r="A56" s="18" t="s">
        <v>165</v>
      </c>
      <c r="B56" s="10">
        <v>39443</v>
      </c>
      <c r="C56" s="10">
        <v>42562</v>
      </c>
      <c r="D56" s="10">
        <v>-3119</v>
      </c>
      <c r="E56" s="10">
        <v>37336</v>
      </c>
      <c r="F56" s="10">
        <v>42038</v>
      </c>
      <c r="G56" s="10">
        <v>-4702</v>
      </c>
      <c r="H56" s="10">
        <v>2106</v>
      </c>
      <c r="I56" s="10">
        <v>524</v>
      </c>
      <c r="J56" s="10">
        <v>1583</v>
      </c>
    </row>
    <row r="57" spans="1:10" s="3" customFormat="1" ht="14.25">
      <c r="A57" s="18" t="s">
        <v>164</v>
      </c>
      <c r="B57" s="10">
        <v>51616</v>
      </c>
      <c r="C57" s="10">
        <v>45514</v>
      </c>
      <c r="D57" s="10">
        <v>6102</v>
      </c>
      <c r="E57" s="10">
        <v>48496</v>
      </c>
      <c r="F57" s="10">
        <v>44237</v>
      </c>
      <c r="G57" s="10">
        <v>4259</v>
      </c>
      <c r="H57" s="10">
        <v>3120</v>
      </c>
      <c r="I57" s="10">
        <v>1277</v>
      </c>
      <c r="J57" s="10">
        <v>1843</v>
      </c>
    </row>
    <row r="58" spans="1:10" s="3" customFormat="1" ht="14.25">
      <c r="A58" s="18" t="s">
        <v>163</v>
      </c>
      <c r="B58" s="10">
        <v>66167</v>
      </c>
      <c r="C58" s="10">
        <v>67686</v>
      </c>
      <c r="D58" s="10">
        <v>-1519</v>
      </c>
      <c r="E58" s="10">
        <v>62573</v>
      </c>
      <c r="F58" s="10">
        <v>65956</v>
      </c>
      <c r="G58" s="10">
        <v>-3383</v>
      </c>
      <c r="H58" s="10">
        <v>3594</v>
      </c>
      <c r="I58" s="10">
        <v>1730</v>
      </c>
      <c r="J58" s="10">
        <v>1864</v>
      </c>
    </row>
    <row r="59" spans="1:10" s="3" customFormat="1" ht="14.25">
      <c r="A59" s="18" t="s">
        <v>162</v>
      </c>
      <c r="B59" s="10">
        <v>69608</v>
      </c>
      <c r="C59" s="10">
        <v>76101</v>
      </c>
      <c r="D59" s="10">
        <v>-6493</v>
      </c>
      <c r="E59" s="10">
        <v>65511</v>
      </c>
      <c r="F59" s="10">
        <v>73771</v>
      </c>
      <c r="G59" s="10">
        <v>-8259</v>
      </c>
      <c r="H59" s="10">
        <v>4097</v>
      </c>
      <c r="I59" s="10">
        <v>2330</v>
      </c>
      <c r="J59" s="10">
        <v>1766</v>
      </c>
    </row>
    <row r="60" spans="1:10" s="3" customFormat="1" ht="14.25">
      <c r="A60" s="18" t="s">
        <v>161</v>
      </c>
      <c r="B60" s="10">
        <v>69701</v>
      </c>
      <c r="C60" s="10">
        <v>70855</v>
      </c>
      <c r="D60" s="10">
        <v>-1154</v>
      </c>
      <c r="E60" s="10">
        <v>65112</v>
      </c>
      <c r="F60" s="10">
        <v>67943</v>
      </c>
      <c r="G60" s="10">
        <v>-2831</v>
      </c>
      <c r="H60" s="10">
        <v>4589</v>
      </c>
      <c r="I60" s="10">
        <v>2912</v>
      </c>
      <c r="J60" s="10">
        <v>1677</v>
      </c>
    </row>
    <row r="61" spans="1:10" s="3" customFormat="1" ht="14.25">
      <c r="A61" s="18" t="s">
        <v>160</v>
      </c>
      <c r="B61" s="10">
        <v>65451</v>
      </c>
      <c r="C61" s="10">
        <v>68444</v>
      </c>
      <c r="D61" s="10">
        <v>-2993</v>
      </c>
      <c r="E61" s="10">
        <v>60370</v>
      </c>
      <c r="F61" s="10">
        <v>64461</v>
      </c>
      <c r="G61" s="10">
        <v>-4091</v>
      </c>
      <c r="H61" s="10">
        <v>5081</v>
      </c>
      <c r="I61" s="10">
        <v>3983</v>
      </c>
      <c r="J61" s="10">
        <v>1098</v>
      </c>
    </row>
    <row r="62" spans="1:10" s="3" customFormat="1" ht="14.25">
      <c r="A62" s="18" t="s">
        <v>159</v>
      </c>
      <c r="B62" s="10">
        <v>74587</v>
      </c>
      <c r="C62" s="10">
        <v>70640</v>
      </c>
      <c r="D62" s="10">
        <v>3947</v>
      </c>
      <c r="E62" s="10">
        <v>68162</v>
      </c>
      <c r="F62" s="10">
        <v>65668</v>
      </c>
      <c r="G62" s="10">
        <v>2494</v>
      </c>
      <c r="H62" s="10">
        <v>6425</v>
      </c>
      <c r="I62" s="10">
        <v>4972</v>
      </c>
      <c r="J62" s="10">
        <v>1452</v>
      </c>
    </row>
    <row r="63" spans="1:10" s="3" customFormat="1" ht="14.25">
      <c r="A63" s="18" t="s">
        <v>158</v>
      </c>
      <c r="B63" s="10">
        <v>79990</v>
      </c>
      <c r="C63" s="10">
        <v>76578</v>
      </c>
      <c r="D63" s="10">
        <v>3412</v>
      </c>
      <c r="E63" s="10">
        <v>73201</v>
      </c>
      <c r="F63" s="10">
        <v>70562</v>
      </c>
      <c r="G63" s="10">
        <v>2639</v>
      </c>
      <c r="H63" s="10">
        <v>6789</v>
      </c>
      <c r="I63" s="10">
        <v>6016</v>
      </c>
      <c r="J63" s="10">
        <v>773</v>
      </c>
    </row>
    <row r="64" spans="1:10" s="3" customFormat="1" ht="14.25">
      <c r="A64" s="18" t="s">
        <v>157</v>
      </c>
      <c r="B64" s="10">
        <v>79636</v>
      </c>
      <c r="C64" s="10">
        <v>82405</v>
      </c>
      <c r="D64" s="10">
        <v>-2769</v>
      </c>
      <c r="E64" s="10">
        <v>71587</v>
      </c>
      <c r="F64" s="10">
        <v>74902</v>
      </c>
      <c r="G64" s="10">
        <v>-3315</v>
      </c>
      <c r="H64" s="10">
        <v>8049</v>
      </c>
      <c r="I64" s="10">
        <v>7503</v>
      </c>
      <c r="J64" s="10">
        <v>546</v>
      </c>
    </row>
    <row r="65" spans="1:10" s="3" customFormat="1" ht="14.25">
      <c r="A65" s="18" t="s">
        <v>156</v>
      </c>
      <c r="B65" s="10">
        <v>79249</v>
      </c>
      <c r="C65" s="10">
        <v>92098</v>
      </c>
      <c r="D65" s="10">
        <v>-12849</v>
      </c>
      <c r="E65" s="10">
        <v>70953</v>
      </c>
      <c r="F65" s="10">
        <v>83102</v>
      </c>
      <c r="G65" s="10">
        <v>-12149</v>
      </c>
      <c r="H65" s="10">
        <v>8296</v>
      </c>
      <c r="I65" s="10">
        <v>8996</v>
      </c>
      <c r="J65" s="10">
        <v>-700</v>
      </c>
    </row>
    <row r="66" spans="1:10" s="3" customFormat="1" ht="14.25">
      <c r="A66" s="18" t="s">
        <v>155</v>
      </c>
      <c r="B66" s="10">
        <v>92492</v>
      </c>
      <c r="C66" s="10">
        <v>92191</v>
      </c>
      <c r="D66" s="10">
        <v>301</v>
      </c>
      <c r="E66" s="10">
        <v>81851</v>
      </c>
      <c r="F66" s="10">
        <v>81341</v>
      </c>
      <c r="G66" s="10">
        <v>510</v>
      </c>
      <c r="H66" s="10">
        <v>10641</v>
      </c>
      <c r="I66" s="10">
        <v>10850</v>
      </c>
      <c r="J66" s="10">
        <v>-209</v>
      </c>
    </row>
    <row r="67" spans="1:10" s="3" customFormat="1" ht="14.25">
      <c r="A67" s="18" t="s">
        <v>154</v>
      </c>
      <c r="B67" s="10">
        <v>94388</v>
      </c>
      <c r="C67" s="10">
        <v>97723</v>
      </c>
      <c r="D67" s="10">
        <v>-3335</v>
      </c>
      <c r="E67" s="10">
        <v>82279</v>
      </c>
      <c r="F67" s="10">
        <v>86046</v>
      </c>
      <c r="G67" s="10">
        <v>-3766</v>
      </c>
      <c r="H67" s="10">
        <v>12109</v>
      </c>
      <c r="I67" s="10">
        <v>11677</v>
      </c>
      <c r="J67" s="10">
        <v>431</v>
      </c>
    </row>
    <row r="68" spans="1:10" s="3" customFormat="1" ht="14.25">
      <c r="A68" s="18" t="s">
        <v>10</v>
      </c>
      <c r="B68" s="10">
        <v>99676</v>
      </c>
      <c r="C68" s="10">
        <v>106821</v>
      </c>
      <c r="D68" s="10">
        <v>-7146</v>
      </c>
      <c r="E68" s="10">
        <v>87405</v>
      </c>
      <c r="F68" s="10">
        <v>93286</v>
      </c>
      <c r="G68" s="10">
        <v>-5881</v>
      </c>
      <c r="H68" s="10">
        <v>12271</v>
      </c>
      <c r="I68" s="10">
        <v>13535</v>
      </c>
      <c r="J68" s="10">
        <v>-1265</v>
      </c>
    </row>
    <row r="69" spans="1:10" s="3" customFormat="1" ht="14.25">
      <c r="A69" s="18" t="s">
        <v>11</v>
      </c>
      <c r="B69" s="10">
        <v>106560</v>
      </c>
      <c r="C69" s="10">
        <v>111316</v>
      </c>
      <c r="D69" s="10">
        <v>-4756</v>
      </c>
      <c r="E69" s="10">
        <v>92385</v>
      </c>
      <c r="F69" s="10">
        <v>96352</v>
      </c>
      <c r="G69" s="10">
        <v>-3966</v>
      </c>
      <c r="H69" s="10">
        <v>14175</v>
      </c>
      <c r="I69" s="10">
        <v>14964</v>
      </c>
      <c r="J69" s="10">
        <v>-789</v>
      </c>
    </row>
    <row r="70" spans="1:10" s="3" customFormat="1" ht="14.25">
      <c r="A70" s="18" t="s">
        <v>12</v>
      </c>
      <c r="B70" s="10">
        <v>112613</v>
      </c>
      <c r="C70" s="10">
        <v>118528</v>
      </c>
      <c r="D70" s="10">
        <v>-5915</v>
      </c>
      <c r="E70" s="10">
        <v>96248</v>
      </c>
      <c r="F70" s="10">
        <v>102794</v>
      </c>
      <c r="G70" s="10">
        <v>-6546</v>
      </c>
      <c r="H70" s="10">
        <v>16366</v>
      </c>
      <c r="I70" s="10">
        <v>15734</v>
      </c>
      <c r="J70" s="10">
        <v>632</v>
      </c>
    </row>
    <row r="71" spans="1:10" s="3" customFormat="1" ht="14.25">
      <c r="A71" s="18" t="s">
        <v>13</v>
      </c>
      <c r="B71" s="10">
        <v>116817</v>
      </c>
      <c r="C71" s="10">
        <v>118228</v>
      </c>
      <c r="D71" s="10">
        <v>-1411</v>
      </c>
      <c r="E71" s="10">
        <v>100094</v>
      </c>
      <c r="F71" s="10">
        <v>101699</v>
      </c>
      <c r="G71" s="10">
        <v>-1605</v>
      </c>
      <c r="H71" s="10">
        <v>16723</v>
      </c>
      <c r="I71" s="10">
        <v>16529</v>
      </c>
      <c r="J71" s="10">
        <v>194</v>
      </c>
    </row>
    <row r="72" spans="1:10" s="3" customFormat="1" ht="14.25">
      <c r="A72" s="18" t="s">
        <v>14</v>
      </c>
      <c r="B72" s="10">
        <v>130835</v>
      </c>
      <c r="C72" s="10">
        <v>134532</v>
      </c>
      <c r="D72" s="10">
        <v>-3698</v>
      </c>
      <c r="E72" s="10">
        <v>111749</v>
      </c>
      <c r="F72" s="10">
        <v>114817</v>
      </c>
      <c r="G72" s="10">
        <v>-3068</v>
      </c>
      <c r="H72" s="10">
        <v>19085</v>
      </c>
      <c r="I72" s="10">
        <v>19715</v>
      </c>
      <c r="J72" s="10">
        <v>-630</v>
      </c>
    </row>
    <row r="73" spans="1:10" s="3" customFormat="1" ht="14.25">
      <c r="A73" s="18" t="s">
        <v>15</v>
      </c>
      <c r="B73" s="10">
        <v>148822</v>
      </c>
      <c r="C73" s="10">
        <v>157464</v>
      </c>
      <c r="D73" s="10">
        <v>-8643</v>
      </c>
      <c r="E73" s="10">
        <v>124420</v>
      </c>
      <c r="F73" s="10">
        <v>137040</v>
      </c>
      <c r="G73" s="10">
        <v>-12620</v>
      </c>
      <c r="H73" s="10">
        <v>24401</v>
      </c>
      <c r="I73" s="10">
        <v>20424</v>
      </c>
      <c r="J73" s="10">
        <v>3978</v>
      </c>
    </row>
    <row r="74" spans="1:10" s="3" customFormat="1" ht="14.25">
      <c r="A74" s="18" t="s">
        <v>16</v>
      </c>
      <c r="B74" s="10">
        <v>152973</v>
      </c>
      <c r="C74" s="10">
        <v>178134</v>
      </c>
      <c r="D74" s="10">
        <v>-25161</v>
      </c>
      <c r="E74" s="10">
        <v>128056</v>
      </c>
      <c r="F74" s="10">
        <v>155798</v>
      </c>
      <c r="G74" s="10">
        <v>-27742</v>
      </c>
      <c r="H74" s="10">
        <v>24917</v>
      </c>
      <c r="I74" s="10">
        <v>22336</v>
      </c>
      <c r="J74" s="10">
        <v>2581</v>
      </c>
    </row>
    <row r="75" spans="1:10" s="3" customFormat="1" ht="14.25">
      <c r="A75" s="18" t="s">
        <v>17</v>
      </c>
      <c r="B75" s="10">
        <v>186882</v>
      </c>
      <c r="C75" s="10">
        <v>183640</v>
      </c>
      <c r="D75" s="10">
        <v>3242</v>
      </c>
      <c r="E75" s="10">
        <v>157928</v>
      </c>
      <c r="F75" s="10">
        <v>158436</v>
      </c>
      <c r="G75" s="10">
        <v>-507</v>
      </c>
      <c r="H75" s="10">
        <v>28953</v>
      </c>
      <c r="I75" s="10">
        <v>25204</v>
      </c>
      <c r="J75" s="10">
        <v>3749</v>
      </c>
    </row>
    <row r="76" spans="1:10" s="3" customFormat="1" ht="14.25">
      <c r="A76" s="18" t="s">
        <v>18</v>
      </c>
      <c r="B76" s="10">
        <v>192807</v>
      </c>
      <c r="C76" s="10">
        <v>195649</v>
      </c>
      <c r="D76" s="10">
        <v>-2842</v>
      </c>
      <c r="E76" s="10">
        <v>159348</v>
      </c>
      <c r="F76" s="10">
        <v>168042</v>
      </c>
      <c r="G76" s="10">
        <v>-8694</v>
      </c>
      <c r="H76" s="10">
        <v>33459</v>
      </c>
      <c r="I76" s="10">
        <v>27607</v>
      </c>
      <c r="J76" s="10">
        <v>5852</v>
      </c>
    </row>
    <row r="77" spans="1:10" s="3" customFormat="1" ht="14.25">
      <c r="A77" s="18" t="s">
        <v>19</v>
      </c>
      <c r="B77" s="10">
        <v>187139</v>
      </c>
      <c r="C77" s="10">
        <v>210172</v>
      </c>
      <c r="D77" s="10">
        <v>-23033</v>
      </c>
      <c r="E77" s="10">
        <v>151294</v>
      </c>
      <c r="F77" s="10">
        <v>177346</v>
      </c>
      <c r="G77" s="10">
        <v>-26052</v>
      </c>
      <c r="H77" s="10">
        <v>35845</v>
      </c>
      <c r="I77" s="10">
        <v>32826</v>
      </c>
      <c r="J77" s="10">
        <v>3019</v>
      </c>
    </row>
    <row r="78" spans="1:10" s="3" customFormat="1" ht="14.25">
      <c r="A78" s="18" t="s">
        <v>20</v>
      </c>
      <c r="B78" s="10">
        <v>207309</v>
      </c>
      <c r="C78" s="10">
        <v>230681</v>
      </c>
      <c r="D78" s="10">
        <v>-23373</v>
      </c>
      <c r="E78" s="10">
        <v>167402</v>
      </c>
      <c r="F78" s="10">
        <v>193470</v>
      </c>
      <c r="G78" s="10">
        <v>-26068</v>
      </c>
      <c r="H78" s="10">
        <v>39907</v>
      </c>
      <c r="I78" s="10">
        <v>37212</v>
      </c>
      <c r="J78" s="10">
        <v>2695</v>
      </c>
    </row>
    <row r="79" spans="1:10" s="3" customFormat="1" ht="14.25">
      <c r="A79" s="18" t="s">
        <v>21</v>
      </c>
      <c r="B79" s="10">
        <v>230799</v>
      </c>
      <c r="C79" s="10">
        <v>245707</v>
      </c>
      <c r="D79" s="10">
        <v>-14908</v>
      </c>
      <c r="E79" s="10">
        <v>184715</v>
      </c>
      <c r="F79" s="10">
        <v>199961</v>
      </c>
      <c r="G79" s="10">
        <v>-15246</v>
      </c>
      <c r="H79" s="10">
        <v>46084</v>
      </c>
      <c r="I79" s="10">
        <v>45746</v>
      </c>
      <c r="J79" s="10">
        <v>338</v>
      </c>
    </row>
    <row r="80" spans="1:10" s="3" customFormat="1" ht="14.25">
      <c r="A80" s="18" t="s">
        <v>22</v>
      </c>
      <c r="B80" s="10">
        <v>263224</v>
      </c>
      <c r="C80" s="10">
        <v>269359</v>
      </c>
      <c r="D80" s="10">
        <v>-6135</v>
      </c>
      <c r="E80" s="10">
        <v>209299</v>
      </c>
      <c r="F80" s="10">
        <v>216496</v>
      </c>
      <c r="G80" s="10">
        <v>-7198</v>
      </c>
      <c r="H80" s="10">
        <v>53925</v>
      </c>
      <c r="I80" s="10">
        <v>52862</v>
      </c>
      <c r="J80" s="10">
        <v>1063</v>
      </c>
    </row>
    <row r="81" spans="1:10" s="3" customFormat="1" ht="14.25">
      <c r="A81" s="18" t="s">
        <v>23</v>
      </c>
      <c r="B81" s="10">
        <v>279090</v>
      </c>
      <c r="C81" s="10">
        <v>332332</v>
      </c>
      <c r="D81" s="10">
        <v>-53242</v>
      </c>
      <c r="E81" s="10">
        <v>216633</v>
      </c>
      <c r="F81" s="10">
        <v>270780</v>
      </c>
      <c r="G81" s="10">
        <v>-54148</v>
      </c>
      <c r="H81" s="10">
        <v>62458</v>
      </c>
      <c r="I81" s="10">
        <v>61552</v>
      </c>
      <c r="J81" s="10">
        <v>906</v>
      </c>
    </row>
    <row r="82" spans="1:10" s="3" customFormat="1" ht="14.25">
      <c r="A82" s="18" t="s">
        <v>24</v>
      </c>
      <c r="B82" s="10">
        <v>298060</v>
      </c>
      <c r="C82" s="10">
        <v>371792</v>
      </c>
      <c r="D82" s="10">
        <v>-73732</v>
      </c>
      <c r="E82" s="10">
        <v>231671</v>
      </c>
      <c r="F82" s="10">
        <v>301098</v>
      </c>
      <c r="G82" s="10">
        <v>-69427</v>
      </c>
      <c r="H82" s="10">
        <v>66389</v>
      </c>
      <c r="I82" s="10">
        <v>70695</v>
      </c>
      <c r="J82" s="10">
        <v>-4306</v>
      </c>
    </row>
    <row r="83" spans="1:10" s="3" customFormat="1" ht="14.25">
      <c r="A83" s="18" t="s">
        <v>25</v>
      </c>
      <c r="B83" s="10">
        <v>81232</v>
      </c>
      <c r="C83" s="10">
        <v>95975</v>
      </c>
      <c r="D83" s="10">
        <v>-14744</v>
      </c>
      <c r="E83" s="10">
        <v>63216</v>
      </c>
      <c r="F83" s="10">
        <v>77281</v>
      </c>
      <c r="G83" s="10">
        <v>-14065</v>
      </c>
      <c r="H83" s="10">
        <v>18016</v>
      </c>
      <c r="I83" s="10">
        <v>18695</v>
      </c>
      <c r="J83" s="10">
        <v>-679</v>
      </c>
    </row>
    <row r="84" spans="1:10" s="3" customFormat="1" ht="14.25">
      <c r="A84" s="18" t="s">
        <v>26</v>
      </c>
      <c r="B84" s="10">
        <v>355559</v>
      </c>
      <c r="C84" s="10">
        <v>409218</v>
      </c>
      <c r="D84" s="10">
        <v>-53659</v>
      </c>
      <c r="E84" s="10">
        <v>278741</v>
      </c>
      <c r="F84" s="10">
        <v>328675</v>
      </c>
      <c r="G84" s="10">
        <v>-49933</v>
      </c>
      <c r="H84" s="10">
        <v>76817</v>
      </c>
      <c r="I84" s="10">
        <v>80543</v>
      </c>
      <c r="J84" s="10">
        <v>-3726</v>
      </c>
    </row>
    <row r="85" spans="1:10" s="3" customFormat="1" ht="14.25">
      <c r="A85" s="18" t="s">
        <v>27</v>
      </c>
      <c r="B85" s="10">
        <v>399561</v>
      </c>
      <c r="C85" s="10">
        <v>458746</v>
      </c>
      <c r="D85" s="10">
        <v>-59185</v>
      </c>
      <c r="E85" s="10">
        <v>314169</v>
      </c>
      <c r="F85" s="10">
        <v>369585</v>
      </c>
      <c r="G85" s="10">
        <v>-55416</v>
      </c>
      <c r="H85" s="10">
        <v>85391</v>
      </c>
      <c r="I85" s="10">
        <v>89161</v>
      </c>
      <c r="J85" s="10">
        <v>-3770</v>
      </c>
    </row>
    <row r="86" spans="1:10" s="3" customFormat="1" ht="14.25">
      <c r="A86" s="18" t="s">
        <v>28</v>
      </c>
      <c r="B86" s="10">
        <v>463302</v>
      </c>
      <c r="C86" s="10">
        <v>504028</v>
      </c>
      <c r="D86" s="10">
        <v>-40726</v>
      </c>
      <c r="E86" s="10">
        <v>365309</v>
      </c>
      <c r="F86" s="10">
        <v>404941</v>
      </c>
      <c r="G86" s="10">
        <v>-39633</v>
      </c>
      <c r="H86" s="10">
        <v>97994</v>
      </c>
      <c r="I86" s="10">
        <v>99087</v>
      </c>
      <c r="J86" s="10">
        <v>-1093</v>
      </c>
    </row>
    <row r="87" spans="1:10" s="3" customFormat="1" ht="14.25">
      <c r="A87" s="18" t="s">
        <v>29</v>
      </c>
      <c r="B87" s="10">
        <v>517112</v>
      </c>
      <c r="C87" s="10">
        <v>590941</v>
      </c>
      <c r="D87" s="10">
        <v>-73830</v>
      </c>
      <c r="E87" s="10">
        <v>403903</v>
      </c>
      <c r="F87" s="10">
        <v>477044</v>
      </c>
      <c r="G87" s="10">
        <v>-73141</v>
      </c>
      <c r="H87" s="10">
        <v>113209</v>
      </c>
      <c r="I87" s="10">
        <v>113898</v>
      </c>
      <c r="J87" s="10">
        <v>-689</v>
      </c>
    </row>
    <row r="88" spans="1:10" s="3" customFormat="1" ht="14.25">
      <c r="A88" s="18" t="s">
        <v>30</v>
      </c>
      <c r="B88" s="10">
        <v>599272</v>
      </c>
      <c r="C88" s="10">
        <v>678241</v>
      </c>
      <c r="D88" s="10">
        <v>-78968</v>
      </c>
      <c r="E88" s="10">
        <v>469097</v>
      </c>
      <c r="F88" s="10">
        <v>542956</v>
      </c>
      <c r="G88" s="10">
        <v>-73859</v>
      </c>
      <c r="H88" s="10">
        <v>130176</v>
      </c>
      <c r="I88" s="10">
        <v>135285</v>
      </c>
      <c r="J88" s="10">
        <v>-5109</v>
      </c>
    </row>
    <row r="89" spans="1:10" s="3" customFormat="1" ht="14.25">
      <c r="A89" s="18" t="s">
        <v>31</v>
      </c>
      <c r="B89" s="10">
        <v>617766</v>
      </c>
      <c r="C89" s="10">
        <v>745743</v>
      </c>
      <c r="D89" s="10">
        <v>-127977</v>
      </c>
      <c r="E89" s="10">
        <v>474299</v>
      </c>
      <c r="F89" s="10">
        <v>594892</v>
      </c>
      <c r="G89" s="10">
        <v>-120593</v>
      </c>
      <c r="H89" s="10">
        <v>143467</v>
      </c>
      <c r="I89" s="10">
        <v>150851</v>
      </c>
      <c r="J89" s="10">
        <v>-7384</v>
      </c>
    </row>
    <row r="90" spans="1:10" s="3" customFormat="1" ht="14.25">
      <c r="A90" s="18" t="s">
        <v>32</v>
      </c>
      <c r="B90" s="10">
        <v>600562</v>
      </c>
      <c r="C90" s="10">
        <v>808364</v>
      </c>
      <c r="D90" s="10">
        <v>-207802</v>
      </c>
      <c r="E90" s="10">
        <v>453242</v>
      </c>
      <c r="F90" s="10">
        <v>660934</v>
      </c>
      <c r="G90" s="10">
        <v>-207692</v>
      </c>
      <c r="H90" s="10">
        <v>147320</v>
      </c>
      <c r="I90" s="10">
        <v>147430</v>
      </c>
      <c r="J90" s="10">
        <v>-110</v>
      </c>
    </row>
    <row r="91" spans="1:10" s="3" customFormat="1" ht="14.25">
      <c r="A91" s="18" t="s">
        <v>33</v>
      </c>
      <c r="B91" s="10">
        <v>666438</v>
      </c>
      <c r="C91" s="10">
        <v>851805</v>
      </c>
      <c r="D91" s="10">
        <v>-185367</v>
      </c>
      <c r="E91" s="10">
        <v>500363</v>
      </c>
      <c r="F91" s="10">
        <v>685632</v>
      </c>
      <c r="G91" s="10">
        <v>-185269</v>
      </c>
      <c r="H91" s="10">
        <v>166075</v>
      </c>
      <c r="I91" s="10">
        <v>166174</v>
      </c>
      <c r="J91" s="10">
        <v>-98</v>
      </c>
    </row>
    <row r="92" spans="1:10" s="3" customFormat="1" ht="14.25">
      <c r="A92" s="18" t="s">
        <v>34</v>
      </c>
      <c r="B92" s="10">
        <v>734037</v>
      </c>
      <c r="C92" s="10">
        <v>946344</v>
      </c>
      <c r="D92" s="10">
        <v>-212308</v>
      </c>
      <c r="E92" s="10">
        <v>547866</v>
      </c>
      <c r="F92" s="10">
        <v>769396</v>
      </c>
      <c r="G92" s="10">
        <v>-221529</v>
      </c>
      <c r="H92" s="10">
        <v>186171</v>
      </c>
      <c r="I92" s="10">
        <v>176949</v>
      </c>
      <c r="J92" s="10">
        <v>9222</v>
      </c>
    </row>
    <row r="93" spans="1:10" s="3" customFormat="1" ht="14.25">
      <c r="A93" s="18" t="s">
        <v>35</v>
      </c>
      <c r="B93" s="10">
        <v>769155</v>
      </c>
      <c r="C93" s="10">
        <v>990382</v>
      </c>
      <c r="D93" s="10">
        <v>-221227</v>
      </c>
      <c r="E93" s="10">
        <v>568927</v>
      </c>
      <c r="F93" s="10">
        <v>806842</v>
      </c>
      <c r="G93" s="10">
        <v>-237915</v>
      </c>
      <c r="H93" s="10">
        <v>200228</v>
      </c>
      <c r="I93" s="10">
        <v>183540</v>
      </c>
      <c r="J93" s="10">
        <v>16688</v>
      </c>
    </row>
    <row r="94" spans="1:10" s="3" customFormat="1" ht="14.25">
      <c r="A94" s="18" t="s">
        <v>36</v>
      </c>
      <c r="B94" s="10">
        <v>854288</v>
      </c>
      <c r="C94" s="10">
        <v>1004017</v>
      </c>
      <c r="D94" s="10">
        <v>-149730</v>
      </c>
      <c r="E94" s="10">
        <v>640886</v>
      </c>
      <c r="F94" s="10">
        <v>809243</v>
      </c>
      <c r="G94" s="10">
        <v>-168357</v>
      </c>
      <c r="H94" s="10">
        <v>213402</v>
      </c>
      <c r="I94" s="10">
        <v>194775</v>
      </c>
      <c r="J94" s="10">
        <v>18627</v>
      </c>
    </row>
    <row r="95" spans="1:10" s="3" customFormat="1" ht="14.25">
      <c r="A95" s="18" t="s">
        <v>37</v>
      </c>
      <c r="B95" s="10">
        <v>909238</v>
      </c>
      <c r="C95" s="10">
        <v>1064416</v>
      </c>
      <c r="D95" s="10">
        <v>-155178</v>
      </c>
      <c r="E95" s="10">
        <v>667747</v>
      </c>
      <c r="F95" s="10">
        <v>860012</v>
      </c>
      <c r="G95" s="10">
        <v>-192265</v>
      </c>
      <c r="H95" s="10">
        <v>241491</v>
      </c>
      <c r="I95" s="10">
        <v>204404</v>
      </c>
      <c r="J95" s="10">
        <v>37087</v>
      </c>
    </row>
    <row r="96" spans="1:10" s="3" customFormat="1" ht="14.25">
      <c r="A96" s="18" t="s">
        <v>38</v>
      </c>
      <c r="B96" s="10">
        <v>991105</v>
      </c>
      <c r="C96" s="10">
        <v>1143744</v>
      </c>
      <c r="D96" s="10">
        <v>-152639</v>
      </c>
      <c r="E96" s="10">
        <v>727439</v>
      </c>
      <c r="F96" s="10">
        <v>932832</v>
      </c>
      <c r="G96" s="10">
        <v>-205393</v>
      </c>
      <c r="H96" s="10">
        <v>263666</v>
      </c>
      <c r="I96" s="10">
        <v>210911</v>
      </c>
      <c r="J96" s="10">
        <v>52754</v>
      </c>
    </row>
    <row r="97" spans="1:10" s="3" customFormat="1" ht="14.25">
      <c r="A97" s="18" t="s">
        <v>39</v>
      </c>
      <c r="B97" s="10">
        <v>1031958</v>
      </c>
      <c r="C97" s="10">
        <v>1252994</v>
      </c>
      <c r="D97" s="10">
        <v>-221036</v>
      </c>
      <c r="E97" s="10">
        <v>750302</v>
      </c>
      <c r="F97" s="10">
        <v>1027928</v>
      </c>
      <c r="G97" s="10">
        <v>-277626</v>
      </c>
      <c r="H97" s="10">
        <v>281656</v>
      </c>
      <c r="I97" s="10">
        <v>225065</v>
      </c>
      <c r="J97" s="10">
        <v>56590</v>
      </c>
    </row>
    <row r="98" spans="1:10" s="3" customFormat="1" ht="14.25">
      <c r="A98" s="18" t="s">
        <v>40</v>
      </c>
      <c r="B98" s="10">
        <v>1054988</v>
      </c>
      <c r="C98" s="10">
        <v>1324226</v>
      </c>
      <c r="D98" s="10">
        <v>-269238</v>
      </c>
      <c r="E98" s="10">
        <v>761103</v>
      </c>
      <c r="F98" s="10">
        <v>1082539</v>
      </c>
      <c r="G98" s="10">
        <v>-321435</v>
      </c>
      <c r="H98" s="10">
        <v>293885</v>
      </c>
      <c r="I98" s="10">
        <v>241687</v>
      </c>
      <c r="J98" s="10">
        <v>52198</v>
      </c>
    </row>
    <row r="99" spans="1:10" s="3" customFormat="1" ht="14.25">
      <c r="A99" s="18" t="s">
        <v>41</v>
      </c>
      <c r="B99" s="10">
        <v>1091208</v>
      </c>
      <c r="C99" s="10">
        <v>1381529</v>
      </c>
      <c r="D99" s="10">
        <v>-290321</v>
      </c>
      <c r="E99" s="10">
        <v>788783</v>
      </c>
      <c r="F99" s="10">
        <v>1129191</v>
      </c>
      <c r="G99" s="10">
        <v>-340408</v>
      </c>
      <c r="H99" s="10">
        <v>302426</v>
      </c>
      <c r="I99" s="10">
        <v>252339</v>
      </c>
      <c r="J99" s="10">
        <v>50087</v>
      </c>
    </row>
    <row r="100" spans="1:10" s="3" customFormat="1" ht="14.25">
      <c r="A100" s="18" t="s">
        <v>42</v>
      </c>
      <c r="B100" s="10">
        <v>1154335</v>
      </c>
      <c r="C100" s="10">
        <v>1409386</v>
      </c>
      <c r="D100" s="10">
        <v>-255051</v>
      </c>
      <c r="E100" s="10">
        <v>842401</v>
      </c>
      <c r="F100" s="10">
        <v>1142799</v>
      </c>
      <c r="G100" s="10">
        <v>-300398</v>
      </c>
      <c r="H100" s="10">
        <v>311934</v>
      </c>
      <c r="I100" s="10">
        <v>266587</v>
      </c>
      <c r="J100" s="10">
        <v>45347</v>
      </c>
    </row>
    <row r="101" spans="1:10" s="3" customFormat="1" ht="14.25">
      <c r="A101" s="18">
        <v>1994</v>
      </c>
      <c r="B101" s="10">
        <v>1258566</v>
      </c>
      <c r="C101" s="10">
        <v>1461753</v>
      </c>
      <c r="D101" s="10">
        <v>-203186</v>
      </c>
      <c r="E101" s="10">
        <v>923541</v>
      </c>
      <c r="F101" s="10">
        <v>1182380</v>
      </c>
      <c r="G101" s="10">
        <v>-258840</v>
      </c>
      <c r="H101" s="10">
        <v>335026</v>
      </c>
      <c r="I101" s="10">
        <v>279372</v>
      </c>
      <c r="J101" s="10">
        <v>55654</v>
      </c>
    </row>
    <row r="102" spans="1:10" s="3" customFormat="1" ht="14.25">
      <c r="A102" s="18" t="s">
        <v>44</v>
      </c>
      <c r="B102" s="10">
        <v>1351790</v>
      </c>
      <c r="C102" s="10">
        <v>1515742</v>
      </c>
      <c r="D102" s="10">
        <v>-163952</v>
      </c>
      <c r="E102" s="10">
        <v>1000711</v>
      </c>
      <c r="F102" s="10">
        <v>1227078</v>
      </c>
      <c r="G102" s="10">
        <v>-226367</v>
      </c>
      <c r="H102" s="10">
        <v>351079</v>
      </c>
      <c r="I102" s="10">
        <v>288664</v>
      </c>
      <c r="J102" s="10">
        <v>62415</v>
      </c>
    </row>
    <row r="103" spans="1:10" s="3" customFormat="1" ht="14.25">
      <c r="A103" s="18" t="s">
        <v>45</v>
      </c>
      <c r="B103" s="10">
        <v>1453053</v>
      </c>
      <c r="C103" s="10">
        <v>1560484</v>
      </c>
      <c r="D103" s="10">
        <v>-107431</v>
      </c>
      <c r="E103" s="10">
        <v>1085561</v>
      </c>
      <c r="F103" s="10">
        <v>1259580</v>
      </c>
      <c r="G103" s="10">
        <v>-174019</v>
      </c>
      <c r="H103" s="10">
        <v>367492</v>
      </c>
      <c r="I103" s="10">
        <v>300904</v>
      </c>
      <c r="J103" s="10">
        <v>66588</v>
      </c>
    </row>
    <row r="104" spans="1:10" s="3" customFormat="1" ht="14.25">
      <c r="A104" s="18" t="s">
        <v>46</v>
      </c>
      <c r="B104" s="10">
        <v>1579232</v>
      </c>
      <c r="C104" s="10">
        <v>1601116</v>
      </c>
      <c r="D104" s="10">
        <v>-21884</v>
      </c>
      <c r="E104" s="10">
        <v>1187242</v>
      </c>
      <c r="F104" s="10">
        <v>1290490</v>
      </c>
      <c r="G104" s="10">
        <v>-103248</v>
      </c>
      <c r="H104" s="10">
        <v>391990</v>
      </c>
      <c r="I104" s="10">
        <v>310626</v>
      </c>
      <c r="J104" s="10">
        <v>81364</v>
      </c>
    </row>
    <row r="105" spans="1:10" s="3" customFormat="1" ht="14.25">
      <c r="A105" s="18" t="s">
        <v>47</v>
      </c>
      <c r="B105" s="10">
        <v>1721728</v>
      </c>
      <c r="C105" s="10">
        <v>1652458</v>
      </c>
      <c r="D105" s="10">
        <v>69270</v>
      </c>
      <c r="E105" s="10">
        <v>1305929</v>
      </c>
      <c r="F105" s="10">
        <v>1335854</v>
      </c>
      <c r="G105" s="10">
        <v>-29925</v>
      </c>
      <c r="H105" s="10">
        <v>415799</v>
      </c>
      <c r="I105" s="10">
        <v>316604</v>
      </c>
      <c r="J105" s="10">
        <v>99195</v>
      </c>
    </row>
    <row r="106" spans="1:10" s="3" customFormat="1" ht="14.25">
      <c r="A106" s="18" t="s">
        <v>48</v>
      </c>
      <c r="B106" s="10">
        <v>1827452</v>
      </c>
      <c r="C106" s="10">
        <v>1701842</v>
      </c>
      <c r="D106" s="10">
        <v>125610</v>
      </c>
      <c r="E106" s="10">
        <v>1382984</v>
      </c>
      <c r="F106" s="10">
        <v>1381064</v>
      </c>
      <c r="G106" s="10">
        <v>1920</v>
      </c>
      <c r="H106" s="10">
        <v>444468</v>
      </c>
      <c r="I106" s="10">
        <v>320778</v>
      </c>
      <c r="J106" s="10">
        <v>123690</v>
      </c>
    </row>
    <row r="107" spans="1:10" s="3" customFormat="1" ht="14.25">
      <c r="A107" s="18" t="s">
        <v>49</v>
      </c>
      <c r="B107" s="10">
        <v>2025191</v>
      </c>
      <c r="C107" s="21">
        <v>1788950</v>
      </c>
      <c r="D107" s="10">
        <v>236241</v>
      </c>
      <c r="E107" s="10">
        <v>1544607</v>
      </c>
      <c r="F107" s="10">
        <v>1458185</v>
      </c>
      <c r="G107" s="10">
        <v>86422</v>
      </c>
      <c r="H107" s="10">
        <v>480584</v>
      </c>
      <c r="I107" s="10">
        <v>330765</v>
      </c>
      <c r="J107" s="10">
        <v>149819</v>
      </c>
    </row>
    <row r="108" spans="1:10" s="3" customFormat="1" ht="14.25">
      <c r="A108" s="18" t="s">
        <v>50</v>
      </c>
      <c r="B108" s="10">
        <v>1991082</v>
      </c>
      <c r="C108" s="58">
        <v>1862846</v>
      </c>
      <c r="D108" s="10">
        <v>128236</v>
      </c>
      <c r="E108" s="10">
        <v>1483563</v>
      </c>
      <c r="F108" s="10">
        <v>1516008</v>
      </c>
      <c r="G108" s="10">
        <v>-32445</v>
      </c>
      <c r="H108" s="10">
        <v>507519</v>
      </c>
      <c r="I108" s="10">
        <v>346838</v>
      </c>
      <c r="J108" s="10">
        <v>160681</v>
      </c>
    </row>
    <row r="109" spans="1:10" s="3" customFormat="1" ht="14.25">
      <c r="A109" s="18" t="s">
        <v>51</v>
      </c>
      <c r="B109" s="10">
        <v>1853136</v>
      </c>
      <c r="C109" s="10">
        <v>2010894</v>
      </c>
      <c r="D109" s="10">
        <v>-157758</v>
      </c>
      <c r="E109" s="10">
        <v>1337815</v>
      </c>
      <c r="F109" s="10">
        <v>1655232</v>
      </c>
      <c r="G109" s="10">
        <v>-317417</v>
      </c>
      <c r="H109" s="10">
        <v>515321</v>
      </c>
      <c r="I109" s="10">
        <v>355662</v>
      </c>
      <c r="J109" s="10">
        <v>159659</v>
      </c>
    </row>
    <row r="110" spans="1:10" s="3" customFormat="1" ht="14.25">
      <c r="A110" s="18" t="s">
        <v>52</v>
      </c>
      <c r="B110" s="10">
        <v>1782314</v>
      </c>
      <c r="C110" s="10">
        <v>2159899</v>
      </c>
      <c r="D110" s="10">
        <v>-377585</v>
      </c>
      <c r="E110" s="10">
        <v>1258472</v>
      </c>
      <c r="F110" s="10">
        <v>1796890</v>
      </c>
      <c r="G110" s="10">
        <v>-538418</v>
      </c>
      <c r="H110" s="10">
        <v>523842</v>
      </c>
      <c r="I110" s="10">
        <v>363009</v>
      </c>
      <c r="J110" s="10">
        <v>160833</v>
      </c>
    </row>
    <row r="111" spans="1:10" s="3" customFormat="1" ht="14.25">
      <c r="A111" s="18" t="s">
        <v>53</v>
      </c>
      <c r="B111" s="10">
        <v>1880114</v>
      </c>
      <c r="C111" s="10">
        <v>2292841</v>
      </c>
      <c r="D111" s="10">
        <v>-412727</v>
      </c>
      <c r="E111" s="10">
        <v>1345369</v>
      </c>
      <c r="F111" s="10">
        <v>1913330</v>
      </c>
      <c r="G111" s="10">
        <v>-567961</v>
      </c>
      <c r="H111" s="10">
        <v>534745</v>
      </c>
      <c r="I111" s="10">
        <v>379511</v>
      </c>
      <c r="J111" s="10">
        <v>155234</v>
      </c>
    </row>
    <row r="112" spans="1:10" s="3" customFormat="1" ht="14.25">
      <c r="A112" s="18" t="s">
        <v>54</v>
      </c>
      <c r="B112" s="10">
        <v>2153611</v>
      </c>
      <c r="C112" s="10">
        <v>2471957</v>
      </c>
      <c r="D112" s="10">
        <v>-318346</v>
      </c>
      <c r="E112" s="10">
        <v>1576135</v>
      </c>
      <c r="F112" s="10">
        <v>2069746</v>
      </c>
      <c r="G112" s="10">
        <v>-493611</v>
      </c>
      <c r="H112" s="10">
        <v>577476</v>
      </c>
      <c r="I112" s="10">
        <v>402211</v>
      </c>
      <c r="J112" s="10">
        <v>175265</v>
      </c>
    </row>
    <row r="113" spans="1:10" s="3" customFormat="1" ht="14.25">
      <c r="A113" s="18" t="s">
        <v>55</v>
      </c>
      <c r="B113" s="10">
        <v>2406869</v>
      </c>
      <c r="C113" s="10">
        <v>2655050</v>
      </c>
      <c r="D113" s="10">
        <v>-248181</v>
      </c>
      <c r="E113" s="10">
        <v>1798487</v>
      </c>
      <c r="F113" s="10">
        <v>2232981</v>
      </c>
      <c r="G113" s="10">
        <v>-434494</v>
      </c>
      <c r="H113" s="10">
        <v>608382</v>
      </c>
      <c r="I113" s="10">
        <v>422069</v>
      </c>
      <c r="J113" s="10">
        <v>186313</v>
      </c>
    </row>
    <row r="114" spans="1:10" s="3" customFormat="1" ht="14.25">
      <c r="A114" s="18" t="s">
        <v>56</v>
      </c>
      <c r="B114" s="10">
        <v>2567985</v>
      </c>
      <c r="C114" s="10">
        <v>2728686</v>
      </c>
      <c r="D114" s="10">
        <v>-160701</v>
      </c>
      <c r="E114" s="10">
        <v>1932896</v>
      </c>
      <c r="F114" s="10">
        <v>2275049</v>
      </c>
      <c r="G114" s="10">
        <v>-342153</v>
      </c>
      <c r="H114" s="10">
        <v>635089</v>
      </c>
      <c r="I114" s="10">
        <v>453637</v>
      </c>
      <c r="J114" s="10">
        <v>181452</v>
      </c>
    </row>
    <row r="115" spans="1:10" s="3" customFormat="1" ht="14.25">
      <c r="A115" s="18" t="s">
        <v>57</v>
      </c>
      <c r="B115" s="10">
        <v>2523991</v>
      </c>
      <c r="C115" s="10">
        <v>2982544</v>
      </c>
      <c r="D115" s="10">
        <v>-458553</v>
      </c>
      <c r="E115" s="10">
        <v>1865945</v>
      </c>
      <c r="F115" s="10">
        <v>2507793</v>
      </c>
      <c r="G115" s="10">
        <v>-641848</v>
      </c>
      <c r="H115" s="10">
        <v>658046</v>
      </c>
      <c r="I115" s="10">
        <v>474751</v>
      </c>
      <c r="J115" s="10">
        <v>183295</v>
      </c>
    </row>
    <row r="116" spans="1:10" s="3" customFormat="1" ht="14.25">
      <c r="A116" s="18" t="s">
        <v>58</v>
      </c>
      <c r="B116" s="10">
        <v>2104989</v>
      </c>
      <c r="C116" s="10">
        <v>3517677</v>
      </c>
      <c r="D116" s="10">
        <v>-1412688</v>
      </c>
      <c r="E116" s="10">
        <v>1450980</v>
      </c>
      <c r="F116" s="10">
        <v>3000661</v>
      </c>
      <c r="G116" s="10">
        <v>-1549681</v>
      </c>
      <c r="H116" s="10">
        <v>654009</v>
      </c>
      <c r="I116" s="10">
        <v>517016</v>
      </c>
      <c r="J116" s="10">
        <v>136993</v>
      </c>
    </row>
    <row r="117" spans="1:10" s="3" customFormat="1" ht="14.25">
      <c r="A117" s="18" t="s">
        <v>59</v>
      </c>
      <c r="B117" s="10">
        <v>2162724</v>
      </c>
      <c r="C117" s="10">
        <v>3456213</v>
      </c>
      <c r="D117" s="10">
        <v>-1293489</v>
      </c>
      <c r="E117" s="10">
        <v>1531037</v>
      </c>
      <c r="F117" s="10">
        <v>2901531</v>
      </c>
      <c r="G117" s="10">
        <v>-1370494</v>
      </c>
      <c r="H117" s="10">
        <v>631687</v>
      </c>
      <c r="I117" s="10">
        <v>554682</v>
      </c>
      <c r="J117" s="10">
        <v>77005</v>
      </c>
    </row>
    <row r="118" spans="1:10" s="3" customFormat="1" ht="14.25">
      <c r="A118" s="18" t="s">
        <v>60</v>
      </c>
      <c r="B118" s="10">
        <v>2303466</v>
      </c>
      <c r="C118" s="10">
        <v>3603061</v>
      </c>
      <c r="D118" s="10">
        <v>-1299595</v>
      </c>
      <c r="E118" s="10">
        <v>1737678</v>
      </c>
      <c r="F118" s="10">
        <v>3104455</v>
      </c>
      <c r="G118" s="10">
        <v>-1366777</v>
      </c>
      <c r="H118" s="10">
        <v>565788</v>
      </c>
      <c r="I118" s="10">
        <v>498606</v>
      </c>
      <c r="J118" s="10">
        <v>67182</v>
      </c>
    </row>
    <row r="119" spans="1:10" s="3" customFormat="1" ht="14.25">
      <c r="A119" s="18" t="s">
        <v>61</v>
      </c>
      <c r="B119" s="10">
        <v>2468599</v>
      </c>
      <c r="C119" s="21">
        <v>3795547</v>
      </c>
      <c r="D119" s="10">
        <v>-1326948</v>
      </c>
      <c r="E119" s="10">
        <v>1896459</v>
      </c>
      <c r="F119" s="10">
        <v>3290381</v>
      </c>
      <c r="G119" s="10">
        <v>-1393922</v>
      </c>
      <c r="H119" s="10">
        <v>572140</v>
      </c>
      <c r="I119" s="10">
        <v>505166</v>
      </c>
      <c r="J119" s="10">
        <v>66974</v>
      </c>
    </row>
    <row r="120" spans="1:10" s="3" customFormat="1" ht="14.25">
      <c r="A120" s="18" t="s">
        <v>62</v>
      </c>
      <c r="B120" s="10">
        <v>2901956</v>
      </c>
      <c r="C120" s="10">
        <v>3803364</v>
      </c>
      <c r="D120" s="10">
        <v>-901408</v>
      </c>
      <c r="E120" s="10">
        <v>2224545</v>
      </c>
      <c r="F120" s="10">
        <v>3169287</v>
      </c>
      <c r="G120" s="10">
        <v>-944742</v>
      </c>
      <c r="H120" s="10">
        <v>677411</v>
      </c>
      <c r="I120" s="10">
        <v>634077</v>
      </c>
      <c r="J120" s="10">
        <v>43334</v>
      </c>
    </row>
    <row r="121" spans="1:10" s="3" customFormat="1" ht="14.25">
      <c r="A121" s="18" t="s">
        <v>63</v>
      </c>
      <c r="B121" s="10">
        <v>3215293</v>
      </c>
      <c r="C121" s="10">
        <v>3883095</v>
      </c>
      <c r="D121" s="10">
        <v>-667802</v>
      </c>
      <c r="E121" s="10">
        <v>2472854</v>
      </c>
      <c r="F121" s="10">
        <v>3167901</v>
      </c>
      <c r="G121" s="10">
        <v>-695047</v>
      </c>
      <c r="H121" s="10">
        <v>742439</v>
      </c>
      <c r="I121" s="10">
        <v>715194</v>
      </c>
      <c r="J121" s="10">
        <v>27245</v>
      </c>
    </row>
    <row r="122" spans="1:10" s="3" customFormat="1" ht="14.25">
      <c r="A122" s="18" t="s">
        <v>64</v>
      </c>
      <c r="B122" s="10">
        <v>3450153</v>
      </c>
      <c r="C122" s="10">
        <v>4059866</v>
      </c>
      <c r="D122" s="10">
        <v>-609713</v>
      </c>
      <c r="E122" s="10">
        <v>2669297</v>
      </c>
      <c r="F122" s="10">
        <v>3298248</v>
      </c>
      <c r="G122" s="10">
        <v>-628951</v>
      </c>
      <c r="H122" s="10">
        <v>780856</v>
      </c>
      <c r="I122" s="10">
        <v>761618</v>
      </c>
      <c r="J122" s="10">
        <v>19238</v>
      </c>
    </row>
    <row r="123" spans="1:10" s="3" customFormat="1" ht="14.25">
      <c r="A123" s="18" t="s">
        <v>65</v>
      </c>
      <c r="B123" s="10">
        <v>3680085</v>
      </c>
      <c r="C123" s="10">
        <v>4328840</v>
      </c>
      <c r="D123" s="10">
        <v>-648755</v>
      </c>
      <c r="E123" s="10">
        <v>2847273</v>
      </c>
      <c r="F123" s="10">
        <v>3519901</v>
      </c>
      <c r="G123" s="10">
        <v>-672628</v>
      </c>
      <c r="H123" s="10">
        <v>832812</v>
      </c>
      <c r="I123" s="10">
        <v>808939</v>
      </c>
      <c r="J123" s="10">
        <v>23873</v>
      </c>
    </row>
    <row r="124" spans="1:10" s="3" customFormat="1" ht="14.25">
      <c r="A124" s="24" t="s">
        <v>66</v>
      </c>
      <c r="B124" s="23">
        <v>3919275</v>
      </c>
      <c r="C124" s="23">
        <v>4531723</v>
      </c>
      <c r="D124" s="23">
        <v>-612448</v>
      </c>
      <c r="E124" s="23">
        <v>3038128</v>
      </c>
      <c r="F124" s="23">
        <v>3672539</v>
      </c>
      <c r="G124" s="23">
        <v>-634411</v>
      </c>
      <c r="H124" s="23">
        <v>881147</v>
      </c>
      <c r="I124" s="23">
        <v>859184</v>
      </c>
      <c r="J124" s="23">
        <v>21963</v>
      </c>
    </row>
    <row r="125" spans="1:10" s="3" customFormat="1" ht="14.25">
      <c r="A125" s="95" t="s">
        <v>118</v>
      </c>
      <c r="B125" s="95"/>
      <c r="C125" s="95"/>
      <c r="D125" s="95"/>
      <c r="E125" s="95"/>
      <c r="F125" s="95"/>
      <c r="G125" s="95"/>
      <c r="H125" s="95"/>
      <c r="I125" s="95"/>
      <c r="J125" s="95"/>
    </row>
    <row r="126" spans="1:10" s="3" customFormat="1" ht="14.25">
      <c r="A126" s="94" t="s">
        <v>153</v>
      </c>
      <c r="B126" s="94"/>
      <c r="C126" s="94"/>
      <c r="D126" s="94"/>
      <c r="E126" s="94"/>
      <c r="F126" s="94"/>
      <c r="G126" s="94"/>
      <c r="H126" s="94"/>
      <c r="I126" s="94"/>
      <c r="J126" s="94"/>
    </row>
  </sheetData>
  <sheetProtection/>
  <mergeCells count="8">
    <mergeCell ref="A125:J125"/>
    <mergeCell ref="A126:J126"/>
    <mergeCell ref="A1:J1"/>
    <mergeCell ref="A2:J2"/>
    <mergeCell ref="A3:A4"/>
    <mergeCell ref="B3:D3"/>
    <mergeCell ref="E3:G3"/>
    <mergeCell ref="H3:J3"/>
  </mergeCells>
  <printOptions/>
  <pageMargins left="0.5" right="0.5" top="0.5" bottom="0.5"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83"/>
  <sheetViews>
    <sheetView defaultGridColor="0" zoomScale="87" zoomScaleNormal="87" zoomScalePageLayoutView="0" colorId="22" workbookViewId="0" topLeftCell="A1">
      <pane xSplit="1" ySplit="4" topLeftCell="B59" activePane="bottomRight" state="frozen"/>
      <selection pane="topLeft" activeCell="A1" sqref="A1"/>
      <selection pane="topRight" activeCell="B1" sqref="B1"/>
      <selection pane="bottomLeft" activeCell="A8" sqref="A8"/>
      <selection pane="bottomRight" activeCell="F75" sqref="F75"/>
    </sheetView>
  </sheetViews>
  <sheetFormatPr defaultColWidth="9.140625" defaultRowHeight="15"/>
  <cols>
    <col min="1" max="1" width="15.7109375" style="3" customWidth="1"/>
    <col min="2" max="7" width="10.7109375" style="0" customWidth="1"/>
    <col min="8" max="8" width="13.7109375" style="0" customWidth="1"/>
    <col min="9" max="11" width="10.7109375" style="0" customWidth="1"/>
  </cols>
  <sheetData>
    <row r="1" spans="1:11" s="3" customFormat="1" ht="27" customHeight="1">
      <c r="A1" s="91" t="s">
        <v>233</v>
      </c>
      <c r="B1" s="91"/>
      <c r="C1" s="91"/>
      <c r="D1" s="91"/>
      <c r="E1" s="91"/>
      <c r="F1" s="91"/>
      <c r="G1" s="91"/>
      <c r="H1" s="91"/>
      <c r="I1" s="91"/>
      <c r="J1" s="91"/>
      <c r="K1" s="91"/>
    </row>
    <row r="2" spans="1:10" s="3" customFormat="1" ht="13.5" customHeight="1">
      <c r="A2" s="92" t="s">
        <v>232</v>
      </c>
      <c r="B2" s="92"/>
      <c r="C2" s="92"/>
      <c r="D2" s="92"/>
      <c r="E2" s="92"/>
      <c r="F2" s="92"/>
      <c r="G2" s="92"/>
      <c r="H2" s="92"/>
      <c r="I2" s="92"/>
      <c r="J2" s="92"/>
    </row>
    <row r="3" spans="1:11" s="3" customFormat="1" ht="13.5" customHeight="1">
      <c r="A3" s="96" t="s">
        <v>231</v>
      </c>
      <c r="B3" s="98" t="s">
        <v>230</v>
      </c>
      <c r="C3" s="99"/>
      <c r="D3" s="100"/>
      <c r="E3" s="101" t="s">
        <v>229</v>
      </c>
      <c r="F3" s="102"/>
      <c r="G3" s="103"/>
      <c r="H3" s="104" t="s">
        <v>228</v>
      </c>
      <c r="I3" s="98" t="s">
        <v>227</v>
      </c>
      <c r="J3" s="99"/>
      <c r="K3" s="99"/>
    </row>
    <row r="4" spans="1:11" s="3" customFormat="1" ht="45">
      <c r="A4" s="97"/>
      <c r="B4" s="25" t="s">
        <v>219</v>
      </c>
      <c r="C4" s="25" t="s">
        <v>218</v>
      </c>
      <c r="D4" s="25" t="s">
        <v>217</v>
      </c>
      <c r="E4" s="25" t="s">
        <v>219</v>
      </c>
      <c r="F4" s="19" t="s">
        <v>218</v>
      </c>
      <c r="G4" s="25" t="s">
        <v>217</v>
      </c>
      <c r="H4" s="105"/>
      <c r="I4" s="25" t="s">
        <v>219</v>
      </c>
      <c r="J4" s="25" t="s">
        <v>218</v>
      </c>
      <c r="K4" s="25" t="s">
        <v>217</v>
      </c>
    </row>
    <row r="5" spans="1:11" s="3" customFormat="1" ht="14.25">
      <c r="A5" s="18" t="s">
        <v>175</v>
      </c>
      <c r="B5" s="50">
        <v>6.5</v>
      </c>
      <c r="C5" s="50">
        <v>9.5</v>
      </c>
      <c r="D5" s="50">
        <v>-2.9</v>
      </c>
      <c r="E5" s="50">
        <v>81.4</v>
      </c>
      <c r="F5" s="50">
        <v>117.8</v>
      </c>
      <c r="G5" s="50">
        <v>-36.3</v>
      </c>
      <c r="H5" s="51">
        <v>0.0804</v>
      </c>
      <c r="I5" s="50">
        <v>6.8</v>
      </c>
      <c r="J5" s="50">
        <v>9.8</v>
      </c>
      <c r="K5" s="50">
        <v>-3</v>
      </c>
    </row>
    <row r="6" spans="1:11" s="3" customFormat="1" ht="14.25">
      <c r="A6" s="18" t="s">
        <v>174</v>
      </c>
      <c r="B6" s="50">
        <v>8.7</v>
      </c>
      <c r="C6" s="50">
        <v>13.7</v>
      </c>
      <c r="D6" s="50">
        <v>-4.9</v>
      </c>
      <c r="E6" s="50">
        <v>104.2</v>
      </c>
      <c r="F6" s="50">
        <v>163.3</v>
      </c>
      <c r="G6" s="50">
        <v>-59.1</v>
      </c>
      <c r="H6" s="51">
        <v>0.0836</v>
      </c>
      <c r="I6" s="50">
        <v>7.6</v>
      </c>
      <c r="J6" s="50">
        <v>12</v>
      </c>
      <c r="K6" s="50">
        <v>-4.3</v>
      </c>
    </row>
    <row r="7" spans="1:11" s="3" customFormat="1" ht="14.25">
      <c r="A7" s="18" t="s">
        <v>173</v>
      </c>
      <c r="B7" s="50">
        <v>14.6</v>
      </c>
      <c r="C7" s="50">
        <v>35.1</v>
      </c>
      <c r="D7" s="50">
        <v>-20.5</v>
      </c>
      <c r="E7" s="50">
        <v>156.3</v>
      </c>
      <c r="F7" s="50">
        <v>375.4</v>
      </c>
      <c r="G7" s="50">
        <v>-219.1</v>
      </c>
      <c r="H7" s="51">
        <v>0.0936</v>
      </c>
      <c r="I7" s="50">
        <v>10.1</v>
      </c>
      <c r="J7" s="50">
        <v>24.3</v>
      </c>
      <c r="K7" s="50">
        <v>-14.2</v>
      </c>
    </row>
    <row r="8" spans="1:11" s="3" customFormat="1" ht="14.25">
      <c r="A8" s="18" t="s">
        <v>172</v>
      </c>
      <c r="B8" s="50">
        <v>24</v>
      </c>
      <c r="C8" s="50">
        <v>78.6</v>
      </c>
      <c r="D8" s="50">
        <v>-54.6</v>
      </c>
      <c r="E8" s="50">
        <v>233.9</v>
      </c>
      <c r="F8" s="50">
        <v>765.6</v>
      </c>
      <c r="G8" s="50">
        <v>-531.7</v>
      </c>
      <c r="H8" s="51">
        <v>0.1026</v>
      </c>
      <c r="I8" s="50">
        <v>13.3</v>
      </c>
      <c r="J8" s="50">
        <v>43.6</v>
      </c>
      <c r="K8" s="50">
        <v>-30.3</v>
      </c>
    </row>
    <row r="9" spans="1:11" s="3" customFormat="1" ht="14.25">
      <c r="A9" s="18" t="s">
        <v>171</v>
      </c>
      <c r="B9" s="50">
        <v>43.7</v>
      </c>
      <c r="C9" s="50">
        <v>91.3</v>
      </c>
      <c r="D9" s="50">
        <v>-47.6</v>
      </c>
      <c r="E9" s="50">
        <v>461</v>
      </c>
      <c r="F9" s="50">
        <v>962.1</v>
      </c>
      <c r="G9" s="50">
        <v>-501.1</v>
      </c>
      <c r="H9" s="51">
        <v>0.0949</v>
      </c>
      <c r="I9" s="50">
        <v>20.9</v>
      </c>
      <c r="J9" s="50">
        <v>43.6</v>
      </c>
      <c r="K9" s="50">
        <v>-22.7</v>
      </c>
    </row>
    <row r="10" spans="1:11" s="3" customFormat="1" ht="14.25">
      <c r="A10" s="18" t="s">
        <v>170</v>
      </c>
      <c r="B10" s="50">
        <v>45.2</v>
      </c>
      <c r="C10" s="50">
        <v>92.7</v>
      </c>
      <c r="D10" s="50">
        <v>-47.6</v>
      </c>
      <c r="E10" s="50">
        <v>499</v>
      </c>
      <c r="F10" s="50">
        <v>1024.4</v>
      </c>
      <c r="G10" s="50">
        <v>-525.4</v>
      </c>
      <c r="H10" s="51">
        <v>0.0905</v>
      </c>
      <c r="I10" s="50">
        <v>20.4</v>
      </c>
      <c r="J10" s="50">
        <v>41.9</v>
      </c>
      <c r="K10" s="50">
        <v>-21.5</v>
      </c>
    </row>
    <row r="11" spans="1:11" s="3" customFormat="1" ht="14.25">
      <c r="A11" s="18" t="s">
        <v>169</v>
      </c>
      <c r="B11" s="50">
        <v>39.3</v>
      </c>
      <c r="C11" s="50">
        <v>55.2</v>
      </c>
      <c r="D11" s="50">
        <v>-15.9</v>
      </c>
      <c r="E11" s="50">
        <v>433.7</v>
      </c>
      <c r="F11" s="50">
        <v>609.6</v>
      </c>
      <c r="G11" s="50">
        <v>-175.9</v>
      </c>
      <c r="H11" s="51">
        <v>0.0906</v>
      </c>
      <c r="I11" s="50">
        <v>17.7</v>
      </c>
      <c r="J11" s="50">
        <v>24.8</v>
      </c>
      <c r="K11" s="50">
        <v>-7.2</v>
      </c>
    </row>
    <row r="12" spans="1:11" s="3" customFormat="1" ht="14.25">
      <c r="A12" s="18" t="s">
        <v>168</v>
      </c>
      <c r="B12" s="50">
        <v>38.5</v>
      </c>
      <c r="C12" s="50">
        <v>34.5</v>
      </c>
      <c r="D12" s="50">
        <v>4</v>
      </c>
      <c r="E12" s="50">
        <v>385.1</v>
      </c>
      <c r="F12" s="50">
        <v>345</v>
      </c>
      <c r="G12" s="50">
        <v>40.2</v>
      </c>
      <c r="H12" s="51">
        <v>0.1</v>
      </c>
      <c r="I12" s="50">
        <v>16.5</v>
      </c>
      <c r="J12" s="50">
        <v>14.8</v>
      </c>
      <c r="K12" s="50">
        <v>1.7</v>
      </c>
    </row>
    <row r="13" spans="1:11" s="3" customFormat="1" ht="14.25">
      <c r="A13" s="18" t="s">
        <v>167</v>
      </c>
      <c r="B13" s="50">
        <v>41.6</v>
      </c>
      <c r="C13" s="50">
        <v>29.8</v>
      </c>
      <c r="D13" s="50">
        <v>11.8</v>
      </c>
      <c r="E13" s="50">
        <v>392.8</v>
      </c>
      <c r="F13" s="50">
        <v>281.3</v>
      </c>
      <c r="G13" s="50">
        <v>111.5</v>
      </c>
      <c r="H13" s="51">
        <v>0.1058</v>
      </c>
      <c r="I13" s="50">
        <v>16.2</v>
      </c>
      <c r="J13" s="50">
        <v>11.6</v>
      </c>
      <c r="K13" s="50">
        <v>4.6</v>
      </c>
    </row>
    <row r="14" spans="1:11" s="3" customFormat="1" ht="14.25">
      <c r="A14" s="18" t="s">
        <v>166</v>
      </c>
      <c r="B14" s="50">
        <v>39.4</v>
      </c>
      <c r="C14" s="50">
        <v>38.8</v>
      </c>
      <c r="D14" s="50">
        <v>0.6</v>
      </c>
      <c r="E14" s="50">
        <v>384.9</v>
      </c>
      <c r="F14" s="50">
        <v>379.2</v>
      </c>
      <c r="G14" s="50">
        <v>5.7</v>
      </c>
      <c r="H14" s="51">
        <v>0.1024</v>
      </c>
      <c r="I14" s="50">
        <v>14.5</v>
      </c>
      <c r="J14" s="50">
        <v>14.3</v>
      </c>
      <c r="K14" s="50">
        <v>0.2</v>
      </c>
    </row>
    <row r="15" spans="1:11" s="3" customFormat="1" ht="14.25">
      <c r="A15" s="18" t="s">
        <v>165</v>
      </c>
      <c r="B15" s="50">
        <v>39.4</v>
      </c>
      <c r="C15" s="50">
        <v>42.6</v>
      </c>
      <c r="D15" s="50">
        <v>-3.1</v>
      </c>
      <c r="E15" s="50">
        <v>370.4</v>
      </c>
      <c r="F15" s="50">
        <v>399.6</v>
      </c>
      <c r="G15" s="50">
        <v>-29.3</v>
      </c>
      <c r="H15" s="51">
        <v>0.1065</v>
      </c>
      <c r="I15" s="50">
        <v>14.4</v>
      </c>
      <c r="J15" s="50">
        <v>15.6</v>
      </c>
      <c r="K15" s="50">
        <v>-1.1</v>
      </c>
    </row>
    <row r="16" spans="1:11" s="3" customFormat="1" ht="14.25">
      <c r="A16" s="18" t="s">
        <v>164</v>
      </c>
      <c r="B16" s="50">
        <v>51.6</v>
      </c>
      <c r="C16" s="50">
        <v>45.5</v>
      </c>
      <c r="D16" s="50">
        <v>6.1</v>
      </c>
      <c r="E16" s="50">
        <v>493</v>
      </c>
      <c r="F16" s="50">
        <v>434.7</v>
      </c>
      <c r="G16" s="50">
        <v>58.3</v>
      </c>
      <c r="H16" s="51">
        <v>0.1047</v>
      </c>
      <c r="I16" s="50">
        <v>16.1</v>
      </c>
      <c r="J16" s="50">
        <v>14.2</v>
      </c>
      <c r="K16" s="50">
        <v>1.9</v>
      </c>
    </row>
    <row r="17" spans="1:11" s="3" customFormat="1" ht="14.25">
      <c r="A17" s="18" t="s">
        <v>163</v>
      </c>
      <c r="B17" s="50">
        <v>66.2</v>
      </c>
      <c r="C17" s="50">
        <v>67.7</v>
      </c>
      <c r="D17" s="50">
        <v>-1.5</v>
      </c>
      <c r="E17" s="50">
        <v>635</v>
      </c>
      <c r="F17" s="50">
        <v>649.6</v>
      </c>
      <c r="G17" s="50">
        <v>-14.6</v>
      </c>
      <c r="H17" s="51">
        <v>0.1042</v>
      </c>
      <c r="I17" s="50">
        <v>19</v>
      </c>
      <c r="J17" s="50">
        <v>19.4</v>
      </c>
      <c r="K17" s="50">
        <v>-0.4</v>
      </c>
    </row>
    <row r="18" spans="1:11" s="3" customFormat="1" ht="14.25">
      <c r="A18" s="18" t="s">
        <v>162</v>
      </c>
      <c r="B18" s="50">
        <v>69.6</v>
      </c>
      <c r="C18" s="50">
        <v>76.1</v>
      </c>
      <c r="D18" s="50">
        <v>-6.5</v>
      </c>
      <c r="E18" s="50">
        <v>619.3</v>
      </c>
      <c r="F18" s="50">
        <v>677.1</v>
      </c>
      <c r="G18" s="50">
        <v>-57.8</v>
      </c>
      <c r="H18" s="51">
        <v>0.1124</v>
      </c>
      <c r="I18" s="50">
        <v>18.7</v>
      </c>
      <c r="J18" s="50">
        <v>20.4</v>
      </c>
      <c r="K18" s="50">
        <v>-1.7</v>
      </c>
    </row>
    <row r="19" spans="1:11" s="3" customFormat="1" ht="14.25">
      <c r="A19" s="18" t="s">
        <v>161</v>
      </c>
      <c r="B19" s="50">
        <v>69.7</v>
      </c>
      <c r="C19" s="50">
        <v>70.9</v>
      </c>
      <c r="D19" s="50">
        <v>-1.2</v>
      </c>
      <c r="E19" s="50">
        <v>599.3</v>
      </c>
      <c r="F19" s="50">
        <v>609.2</v>
      </c>
      <c r="G19" s="50">
        <v>-9.9</v>
      </c>
      <c r="H19" s="51">
        <v>0.1163</v>
      </c>
      <c r="I19" s="50">
        <v>18.5</v>
      </c>
      <c r="J19" s="50">
        <v>18.8</v>
      </c>
      <c r="K19" s="50">
        <v>-0.3</v>
      </c>
    </row>
    <row r="20" spans="1:11" s="3" customFormat="1" ht="14.25">
      <c r="A20" s="18" t="s">
        <v>160</v>
      </c>
      <c r="B20" s="50">
        <v>65.5</v>
      </c>
      <c r="C20" s="50">
        <v>68.4</v>
      </c>
      <c r="D20" s="50">
        <v>-3</v>
      </c>
      <c r="E20" s="50">
        <v>544.1</v>
      </c>
      <c r="F20" s="50">
        <v>568.9</v>
      </c>
      <c r="G20" s="50">
        <v>-24.9</v>
      </c>
      <c r="H20" s="51">
        <v>0.1203</v>
      </c>
      <c r="I20" s="50">
        <v>16.5</v>
      </c>
      <c r="J20" s="50">
        <v>17.3</v>
      </c>
      <c r="K20" s="50">
        <v>-0.8</v>
      </c>
    </row>
    <row r="21" spans="1:11" s="3" customFormat="1" ht="14.25">
      <c r="A21" s="18" t="s">
        <v>159</v>
      </c>
      <c r="B21" s="50">
        <v>74.6</v>
      </c>
      <c r="C21" s="50">
        <v>70.6</v>
      </c>
      <c r="D21" s="50">
        <v>3.9</v>
      </c>
      <c r="E21" s="50">
        <v>590.6</v>
      </c>
      <c r="F21" s="50">
        <v>559.3</v>
      </c>
      <c r="G21" s="50">
        <v>31.2</v>
      </c>
      <c r="H21" s="51">
        <v>0.1263</v>
      </c>
      <c r="I21" s="50">
        <v>17.5</v>
      </c>
      <c r="J21" s="50">
        <v>16.5</v>
      </c>
      <c r="K21" s="50">
        <v>0.9</v>
      </c>
    </row>
    <row r="22" spans="1:11" s="3" customFormat="1" ht="14.25">
      <c r="A22" s="18" t="s">
        <v>158</v>
      </c>
      <c r="B22" s="50">
        <v>80</v>
      </c>
      <c r="C22" s="50">
        <v>76.6</v>
      </c>
      <c r="D22" s="50">
        <v>3.4</v>
      </c>
      <c r="E22" s="50">
        <v>602.8</v>
      </c>
      <c r="F22" s="50">
        <v>577.1</v>
      </c>
      <c r="G22" s="50">
        <v>25.7</v>
      </c>
      <c r="H22" s="51">
        <v>0.1327</v>
      </c>
      <c r="I22" s="50">
        <v>17.7</v>
      </c>
      <c r="J22" s="50">
        <v>17</v>
      </c>
      <c r="K22" s="50">
        <v>0.8</v>
      </c>
    </row>
    <row r="23" spans="1:11" s="3" customFormat="1" ht="14.25">
      <c r="A23" s="18" t="s">
        <v>157</v>
      </c>
      <c r="B23" s="50">
        <v>79.6</v>
      </c>
      <c r="C23" s="50">
        <v>82.4</v>
      </c>
      <c r="D23" s="50">
        <v>-2.8</v>
      </c>
      <c r="E23" s="50">
        <v>566.8</v>
      </c>
      <c r="F23" s="50">
        <v>586.5</v>
      </c>
      <c r="G23" s="50">
        <v>-19.7</v>
      </c>
      <c r="H23" s="51">
        <v>0.1405</v>
      </c>
      <c r="I23" s="50">
        <v>17.3</v>
      </c>
      <c r="J23" s="50">
        <v>17.9</v>
      </c>
      <c r="K23" s="50">
        <v>-0.6</v>
      </c>
    </row>
    <row r="24" spans="1:11" s="3" customFormat="1" ht="14.25">
      <c r="A24" s="18" t="s">
        <v>156</v>
      </c>
      <c r="B24" s="50">
        <v>79.2</v>
      </c>
      <c r="C24" s="50">
        <v>92.1</v>
      </c>
      <c r="D24" s="50">
        <v>-12.8</v>
      </c>
      <c r="E24" s="50">
        <v>542.4</v>
      </c>
      <c r="F24" s="50">
        <v>630.4</v>
      </c>
      <c r="G24" s="50">
        <v>-87.9</v>
      </c>
      <c r="H24" s="51">
        <v>0.1461</v>
      </c>
      <c r="I24" s="50">
        <v>16.2</v>
      </c>
      <c r="J24" s="50">
        <v>18.8</v>
      </c>
      <c r="K24" s="50">
        <v>-2.6</v>
      </c>
    </row>
    <row r="25" spans="1:11" s="3" customFormat="1" ht="14.25">
      <c r="A25" s="18" t="s">
        <v>155</v>
      </c>
      <c r="B25" s="50">
        <v>92.5</v>
      </c>
      <c r="C25" s="50">
        <v>92.2</v>
      </c>
      <c r="D25" s="50">
        <v>0.3</v>
      </c>
      <c r="E25" s="50">
        <v>630.5</v>
      </c>
      <c r="F25" s="50">
        <v>628.4</v>
      </c>
      <c r="G25" s="50">
        <v>2</v>
      </c>
      <c r="H25" s="51">
        <v>0.1467</v>
      </c>
      <c r="I25" s="50">
        <v>17.8</v>
      </c>
      <c r="J25" s="50">
        <v>17.8</v>
      </c>
      <c r="K25" s="50">
        <v>0.1</v>
      </c>
    </row>
    <row r="26" spans="1:11" s="3" customFormat="1" ht="14.25">
      <c r="A26" s="18" t="s">
        <v>154</v>
      </c>
      <c r="B26" s="50">
        <v>94.4</v>
      </c>
      <c r="C26" s="50">
        <v>97.7</v>
      </c>
      <c r="D26" s="50">
        <v>-3.3</v>
      </c>
      <c r="E26" s="50">
        <v>626.3</v>
      </c>
      <c r="F26" s="50">
        <v>648.5</v>
      </c>
      <c r="G26" s="50">
        <v>-22.1</v>
      </c>
      <c r="H26" s="51">
        <v>0.1507</v>
      </c>
      <c r="I26" s="50">
        <v>17.8</v>
      </c>
      <c r="J26" s="50">
        <v>18.4</v>
      </c>
      <c r="K26" s="50">
        <v>-0.6</v>
      </c>
    </row>
    <row r="27" spans="1:11" s="3" customFormat="1" ht="14.25">
      <c r="A27" s="18" t="s">
        <v>10</v>
      </c>
      <c r="B27" s="50">
        <v>99.7</v>
      </c>
      <c r="C27" s="50">
        <v>106.8</v>
      </c>
      <c r="D27" s="50">
        <v>-7.1</v>
      </c>
      <c r="E27" s="50">
        <v>659.7</v>
      </c>
      <c r="F27" s="50">
        <v>707</v>
      </c>
      <c r="G27" s="50">
        <v>-47.3</v>
      </c>
      <c r="H27" s="51">
        <v>0.1511</v>
      </c>
      <c r="I27" s="50">
        <v>17.6</v>
      </c>
      <c r="J27" s="50">
        <v>18.8</v>
      </c>
      <c r="K27" s="50">
        <v>-1.3</v>
      </c>
    </row>
    <row r="28" spans="1:11" s="3" customFormat="1" ht="14.25">
      <c r="A28" s="18" t="s">
        <v>11</v>
      </c>
      <c r="B28" s="50">
        <v>106.6</v>
      </c>
      <c r="C28" s="50">
        <v>111.3</v>
      </c>
      <c r="D28" s="50">
        <v>-4.8</v>
      </c>
      <c r="E28" s="50">
        <v>674.9</v>
      </c>
      <c r="F28" s="50">
        <v>705</v>
      </c>
      <c r="G28" s="50">
        <v>-30.1</v>
      </c>
      <c r="H28" s="51">
        <v>0.1579</v>
      </c>
      <c r="I28" s="50">
        <v>17.8</v>
      </c>
      <c r="J28" s="50">
        <v>18.6</v>
      </c>
      <c r="K28" s="50">
        <v>-0.8</v>
      </c>
    </row>
    <row r="29" spans="1:11" s="3" customFormat="1" ht="14.25">
      <c r="A29" s="18" t="s">
        <v>12</v>
      </c>
      <c r="B29" s="50">
        <v>112.6</v>
      </c>
      <c r="C29" s="50">
        <v>118.5</v>
      </c>
      <c r="D29" s="50">
        <v>-5.9</v>
      </c>
      <c r="E29" s="50">
        <v>703.8</v>
      </c>
      <c r="F29" s="50">
        <v>740.8</v>
      </c>
      <c r="G29" s="50">
        <v>-37</v>
      </c>
      <c r="H29" s="51">
        <v>0.16</v>
      </c>
      <c r="I29" s="50">
        <v>17.6</v>
      </c>
      <c r="J29" s="50">
        <v>18.5</v>
      </c>
      <c r="K29" s="50">
        <v>-0.9</v>
      </c>
    </row>
    <row r="30" spans="1:11" s="3" customFormat="1" ht="14.25">
      <c r="A30" s="18" t="s">
        <v>13</v>
      </c>
      <c r="B30" s="50">
        <v>116.8</v>
      </c>
      <c r="C30" s="50">
        <v>118.2</v>
      </c>
      <c r="D30" s="50">
        <v>-1.4</v>
      </c>
      <c r="E30" s="50">
        <v>720.6</v>
      </c>
      <c r="F30" s="50">
        <v>729.4</v>
      </c>
      <c r="G30" s="50">
        <v>-8.7</v>
      </c>
      <c r="H30" s="51">
        <v>0.1621</v>
      </c>
      <c r="I30" s="50">
        <v>17</v>
      </c>
      <c r="J30" s="50">
        <v>17.2</v>
      </c>
      <c r="K30" s="50">
        <v>-0.2</v>
      </c>
    </row>
    <row r="31" spans="1:11" s="3" customFormat="1" ht="14.25">
      <c r="A31" s="18" t="s">
        <v>14</v>
      </c>
      <c r="B31" s="50">
        <v>130.8</v>
      </c>
      <c r="C31" s="50">
        <v>134.5</v>
      </c>
      <c r="D31" s="50">
        <v>-3.7</v>
      </c>
      <c r="E31" s="50">
        <v>788.6</v>
      </c>
      <c r="F31" s="50">
        <v>810.9</v>
      </c>
      <c r="G31" s="50">
        <v>-22.3</v>
      </c>
      <c r="H31" s="51">
        <v>0.1659</v>
      </c>
      <c r="I31" s="50">
        <v>17.3</v>
      </c>
      <c r="J31" s="50">
        <v>17.8</v>
      </c>
      <c r="K31" s="50">
        <v>-0.5</v>
      </c>
    </row>
    <row r="32" spans="1:11" s="3" customFormat="1" ht="14.25">
      <c r="A32" s="18" t="s">
        <v>15</v>
      </c>
      <c r="B32" s="50">
        <v>148.8</v>
      </c>
      <c r="C32" s="50">
        <v>157.5</v>
      </c>
      <c r="D32" s="50">
        <v>-8.6</v>
      </c>
      <c r="E32" s="50">
        <v>875.4</v>
      </c>
      <c r="F32" s="50">
        <v>926.3</v>
      </c>
      <c r="G32" s="50">
        <v>-50.8</v>
      </c>
      <c r="H32" s="51">
        <v>0.17</v>
      </c>
      <c r="I32" s="50">
        <v>18.4</v>
      </c>
      <c r="J32" s="50">
        <v>19.4</v>
      </c>
      <c r="K32" s="50">
        <v>-1.1</v>
      </c>
    </row>
    <row r="33" spans="1:11" s="3" customFormat="1" ht="14.25">
      <c r="A33" s="18" t="s">
        <v>16</v>
      </c>
      <c r="B33" s="50">
        <v>153</v>
      </c>
      <c r="C33" s="50">
        <v>178.1</v>
      </c>
      <c r="D33" s="50">
        <v>-25.2</v>
      </c>
      <c r="E33" s="50">
        <v>866.7</v>
      </c>
      <c r="F33" s="50">
        <v>1009.3</v>
      </c>
      <c r="G33" s="50">
        <v>-142.6</v>
      </c>
      <c r="H33" s="51">
        <v>0.1765</v>
      </c>
      <c r="I33" s="50">
        <v>17.6</v>
      </c>
      <c r="J33" s="50">
        <v>20.5</v>
      </c>
      <c r="K33" s="50">
        <v>-2.9</v>
      </c>
    </row>
    <row r="34" spans="1:11" s="3" customFormat="1" ht="14.25">
      <c r="A34" s="18" t="s">
        <v>17</v>
      </c>
      <c r="B34" s="50">
        <v>186.9</v>
      </c>
      <c r="C34" s="50">
        <v>183.6</v>
      </c>
      <c r="D34" s="50">
        <v>3.2</v>
      </c>
      <c r="E34" s="50">
        <v>993.5</v>
      </c>
      <c r="F34" s="50">
        <v>976.3</v>
      </c>
      <c r="G34" s="50">
        <v>17.2</v>
      </c>
      <c r="H34" s="51">
        <v>0.1881</v>
      </c>
      <c r="I34" s="50">
        <v>19.7</v>
      </c>
      <c r="J34" s="50">
        <v>19.4</v>
      </c>
      <c r="K34" s="50">
        <v>0.3</v>
      </c>
    </row>
    <row r="35" spans="1:11" s="3" customFormat="1" ht="14.25">
      <c r="A35" s="18" t="s">
        <v>18</v>
      </c>
      <c r="B35" s="50">
        <v>192.8</v>
      </c>
      <c r="C35" s="50">
        <v>195.6</v>
      </c>
      <c r="D35" s="50">
        <v>-2.8</v>
      </c>
      <c r="E35" s="50">
        <v>967.9</v>
      </c>
      <c r="F35" s="50">
        <v>982.2</v>
      </c>
      <c r="G35" s="50">
        <v>-14.3</v>
      </c>
      <c r="H35" s="51">
        <v>0.1992</v>
      </c>
      <c r="I35" s="50">
        <v>19</v>
      </c>
      <c r="J35" s="50">
        <v>19.3</v>
      </c>
      <c r="K35" s="50">
        <v>-0.3</v>
      </c>
    </row>
    <row r="36" spans="1:11" s="3" customFormat="1" ht="14.25">
      <c r="A36" s="18" t="s">
        <v>19</v>
      </c>
      <c r="B36" s="50">
        <v>187.1</v>
      </c>
      <c r="C36" s="50">
        <v>210.2</v>
      </c>
      <c r="D36" s="50">
        <v>-23</v>
      </c>
      <c r="E36" s="50">
        <v>877.4</v>
      </c>
      <c r="F36" s="50">
        <v>985.3</v>
      </c>
      <c r="G36" s="50">
        <v>-108</v>
      </c>
      <c r="H36" s="51">
        <v>0.2133</v>
      </c>
      <c r="I36" s="50">
        <v>17.3</v>
      </c>
      <c r="J36" s="50">
        <v>19.5</v>
      </c>
      <c r="K36" s="50">
        <v>-2.1</v>
      </c>
    </row>
    <row r="37" spans="1:11" s="3" customFormat="1" ht="14.25">
      <c r="A37" s="18" t="s">
        <v>20</v>
      </c>
      <c r="B37" s="50">
        <v>207.3</v>
      </c>
      <c r="C37" s="50">
        <v>230.7</v>
      </c>
      <c r="D37" s="50">
        <v>-23.4</v>
      </c>
      <c r="E37" s="50">
        <v>908.1</v>
      </c>
      <c r="F37" s="50">
        <v>1010.4</v>
      </c>
      <c r="G37" s="50">
        <v>-102.4</v>
      </c>
      <c r="H37" s="51">
        <v>0.2283</v>
      </c>
      <c r="I37" s="50">
        <v>17.6</v>
      </c>
      <c r="J37" s="50">
        <v>19.6</v>
      </c>
      <c r="K37" s="50">
        <v>-2</v>
      </c>
    </row>
    <row r="38" spans="1:11" s="3" customFormat="1" ht="14.25">
      <c r="A38" s="18" t="s">
        <v>21</v>
      </c>
      <c r="B38" s="50">
        <v>230.8</v>
      </c>
      <c r="C38" s="50">
        <v>245.7</v>
      </c>
      <c r="D38" s="50">
        <v>-14.9</v>
      </c>
      <c r="E38" s="50">
        <v>956.5</v>
      </c>
      <c r="F38" s="50">
        <v>1018.3</v>
      </c>
      <c r="G38" s="50">
        <v>-61.8</v>
      </c>
      <c r="H38" s="51">
        <v>0.2413</v>
      </c>
      <c r="I38" s="50">
        <v>17.6</v>
      </c>
      <c r="J38" s="50">
        <v>18.7</v>
      </c>
      <c r="K38" s="50">
        <v>-1.1</v>
      </c>
    </row>
    <row r="39" spans="1:11" s="3" customFormat="1" ht="14.25">
      <c r="A39" s="18" t="s">
        <v>22</v>
      </c>
      <c r="B39" s="50">
        <v>263.2</v>
      </c>
      <c r="C39" s="50">
        <v>269.4</v>
      </c>
      <c r="D39" s="50">
        <v>-6.1</v>
      </c>
      <c r="E39" s="50">
        <v>1003.9</v>
      </c>
      <c r="F39" s="50">
        <v>1027.3</v>
      </c>
      <c r="G39" s="50">
        <v>-23.4</v>
      </c>
      <c r="H39" s="51">
        <v>0.2622</v>
      </c>
      <c r="I39" s="50">
        <v>18.3</v>
      </c>
      <c r="J39" s="50">
        <v>18.7</v>
      </c>
      <c r="K39" s="50">
        <v>-0.4</v>
      </c>
    </row>
    <row r="40" spans="1:11" s="3" customFormat="1" ht="14.25">
      <c r="A40" s="18" t="s">
        <v>23</v>
      </c>
      <c r="B40" s="50">
        <v>279.1</v>
      </c>
      <c r="C40" s="50">
        <v>332.3</v>
      </c>
      <c r="D40" s="50">
        <v>-53.2</v>
      </c>
      <c r="E40" s="50">
        <v>965.7</v>
      </c>
      <c r="F40" s="50">
        <v>1149.9</v>
      </c>
      <c r="G40" s="50">
        <v>-184.2</v>
      </c>
      <c r="H40" s="51">
        <v>0.289</v>
      </c>
      <c r="I40" s="50">
        <v>17.9</v>
      </c>
      <c r="J40" s="50">
        <v>21.3</v>
      </c>
      <c r="K40" s="50">
        <v>-3.4</v>
      </c>
    </row>
    <row r="41" spans="1:11" s="3" customFormat="1" ht="14.25">
      <c r="A41" s="18" t="s">
        <v>24</v>
      </c>
      <c r="B41" s="50">
        <v>298.1</v>
      </c>
      <c r="C41" s="50">
        <v>371.8</v>
      </c>
      <c r="D41" s="50">
        <v>-73.7</v>
      </c>
      <c r="E41" s="50">
        <v>955.9</v>
      </c>
      <c r="F41" s="50">
        <v>1192.4</v>
      </c>
      <c r="G41" s="50">
        <v>-236.5</v>
      </c>
      <c r="H41" s="51">
        <v>0.3118</v>
      </c>
      <c r="I41" s="50">
        <v>17.1</v>
      </c>
      <c r="J41" s="50">
        <v>21.4</v>
      </c>
      <c r="K41" s="50">
        <v>-4.2</v>
      </c>
    </row>
    <row r="42" spans="1:11" s="3" customFormat="1" ht="14.25">
      <c r="A42" s="18" t="s">
        <v>25</v>
      </c>
      <c r="B42" s="50">
        <v>81.2</v>
      </c>
      <c r="C42" s="50">
        <v>96</v>
      </c>
      <c r="D42" s="50">
        <v>-14.7</v>
      </c>
      <c r="E42" s="50">
        <v>253.1</v>
      </c>
      <c r="F42" s="50">
        <v>299.1</v>
      </c>
      <c r="G42" s="50">
        <v>-45.9</v>
      </c>
      <c r="H42" s="51">
        <v>0.3209</v>
      </c>
      <c r="I42" s="50">
        <v>17.7</v>
      </c>
      <c r="J42" s="50">
        <v>20.9</v>
      </c>
      <c r="K42" s="50">
        <v>-3.2</v>
      </c>
    </row>
    <row r="43" spans="1:11" s="3" customFormat="1" ht="14.25">
      <c r="A43" s="18" t="s">
        <v>26</v>
      </c>
      <c r="B43" s="50">
        <v>355.6</v>
      </c>
      <c r="C43" s="50">
        <v>409.2</v>
      </c>
      <c r="D43" s="50">
        <v>-53.7</v>
      </c>
      <c r="E43" s="50">
        <v>1054.4</v>
      </c>
      <c r="F43" s="50">
        <v>1213.6</v>
      </c>
      <c r="G43" s="50">
        <v>-159.1</v>
      </c>
      <c r="H43" s="51">
        <v>0.3372</v>
      </c>
      <c r="I43" s="50">
        <v>18</v>
      </c>
      <c r="J43" s="50">
        <v>20.7</v>
      </c>
      <c r="K43" s="50">
        <v>-2.7</v>
      </c>
    </row>
    <row r="44" spans="1:11" s="3" customFormat="1" ht="14.25">
      <c r="A44" s="18" t="s">
        <v>27</v>
      </c>
      <c r="B44" s="50">
        <v>399.6</v>
      </c>
      <c r="C44" s="50">
        <v>458.7</v>
      </c>
      <c r="D44" s="50">
        <v>-59.2</v>
      </c>
      <c r="E44" s="50">
        <v>1113.3</v>
      </c>
      <c r="F44" s="50">
        <v>1278.2</v>
      </c>
      <c r="G44" s="50">
        <v>-164.9</v>
      </c>
      <c r="H44" s="51">
        <v>0.3589</v>
      </c>
      <c r="I44" s="50">
        <v>18</v>
      </c>
      <c r="J44" s="50">
        <v>20.7</v>
      </c>
      <c r="K44" s="50">
        <v>-2.7</v>
      </c>
    </row>
    <row r="45" spans="1:11" s="3" customFormat="1" ht="14.25">
      <c r="A45" s="18" t="s">
        <v>28</v>
      </c>
      <c r="B45" s="50">
        <v>463.3</v>
      </c>
      <c r="C45" s="50">
        <v>504</v>
      </c>
      <c r="D45" s="50">
        <v>-40.7</v>
      </c>
      <c r="E45" s="50">
        <v>1186.7</v>
      </c>
      <c r="F45" s="50">
        <v>1291.1</v>
      </c>
      <c r="G45" s="50">
        <v>-104.3</v>
      </c>
      <c r="H45" s="51">
        <v>0.3904</v>
      </c>
      <c r="I45" s="50">
        <v>18.5</v>
      </c>
      <c r="J45" s="50">
        <v>20.1</v>
      </c>
      <c r="K45" s="50">
        <v>-1.6</v>
      </c>
    </row>
    <row r="46" spans="1:11" s="3" customFormat="1" ht="14.25">
      <c r="A46" s="18" t="s">
        <v>29</v>
      </c>
      <c r="B46" s="50">
        <v>517.1</v>
      </c>
      <c r="C46" s="50">
        <v>590.9</v>
      </c>
      <c r="D46" s="50">
        <v>-73.8</v>
      </c>
      <c r="E46" s="50">
        <v>1197.3</v>
      </c>
      <c r="F46" s="50">
        <v>1368.2</v>
      </c>
      <c r="G46" s="50">
        <v>-170.9</v>
      </c>
      <c r="H46" s="51">
        <v>0.4319</v>
      </c>
      <c r="I46" s="50">
        <v>19</v>
      </c>
      <c r="J46" s="50">
        <v>21.7</v>
      </c>
      <c r="K46" s="50">
        <v>-2.7</v>
      </c>
    </row>
    <row r="47" spans="1:11" s="3" customFormat="1" ht="14.25">
      <c r="A47" s="18" t="s">
        <v>30</v>
      </c>
      <c r="B47" s="50">
        <v>599.3</v>
      </c>
      <c r="C47" s="50">
        <v>678.2</v>
      </c>
      <c r="D47" s="50">
        <v>-79</v>
      </c>
      <c r="E47" s="50">
        <v>1251.1</v>
      </c>
      <c r="F47" s="50">
        <v>1416</v>
      </c>
      <c r="G47" s="50">
        <v>-164.9</v>
      </c>
      <c r="H47" s="51">
        <v>0.479</v>
      </c>
      <c r="I47" s="50">
        <v>19.6</v>
      </c>
      <c r="J47" s="50">
        <v>22.2</v>
      </c>
      <c r="K47" s="50">
        <v>-2.6</v>
      </c>
    </row>
    <row r="48" spans="1:11" s="3" customFormat="1" ht="14.25">
      <c r="A48" s="18" t="s">
        <v>31</v>
      </c>
      <c r="B48" s="50">
        <v>617.8</v>
      </c>
      <c r="C48" s="50">
        <v>745.7</v>
      </c>
      <c r="D48" s="50">
        <v>-128</v>
      </c>
      <c r="E48" s="50">
        <v>1202.6</v>
      </c>
      <c r="F48" s="50">
        <v>1451.7</v>
      </c>
      <c r="G48" s="50">
        <v>-249.1</v>
      </c>
      <c r="H48" s="51">
        <v>0.5137</v>
      </c>
      <c r="I48" s="50">
        <v>19.2</v>
      </c>
      <c r="J48" s="50">
        <v>23.1</v>
      </c>
      <c r="K48" s="50">
        <v>-4</v>
      </c>
    </row>
    <row r="49" spans="1:11" s="3" customFormat="1" ht="14.25">
      <c r="A49" s="18" t="s">
        <v>32</v>
      </c>
      <c r="B49" s="50">
        <v>600.6</v>
      </c>
      <c r="C49" s="50">
        <v>808.4</v>
      </c>
      <c r="D49" s="50">
        <v>-207.8</v>
      </c>
      <c r="E49" s="50">
        <v>1113.4</v>
      </c>
      <c r="F49" s="50">
        <v>1498.6</v>
      </c>
      <c r="G49" s="50">
        <v>-385.2</v>
      </c>
      <c r="H49" s="51">
        <v>0.5394</v>
      </c>
      <c r="I49" s="50">
        <v>17.5</v>
      </c>
      <c r="J49" s="50">
        <v>23.5</v>
      </c>
      <c r="K49" s="50">
        <v>-6</v>
      </c>
    </row>
    <row r="50" spans="1:11" s="3" customFormat="1" ht="14.25">
      <c r="A50" s="18" t="s">
        <v>33</v>
      </c>
      <c r="B50" s="50">
        <v>666.4</v>
      </c>
      <c r="C50" s="50">
        <v>851.8</v>
      </c>
      <c r="D50" s="50">
        <v>-185.4</v>
      </c>
      <c r="E50" s="50">
        <v>1173.9</v>
      </c>
      <c r="F50" s="50">
        <v>1500.4</v>
      </c>
      <c r="G50" s="50">
        <v>-326.5</v>
      </c>
      <c r="H50" s="51">
        <v>0.5677</v>
      </c>
      <c r="I50" s="50">
        <v>17.3</v>
      </c>
      <c r="J50" s="50">
        <v>22.2</v>
      </c>
      <c r="K50" s="50">
        <v>-4.8</v>
      </c>
    </row>
    <row r="51" spans="1:11" s="3" customFormat="1" ht="14.25">
      <c r="A51" s="18" t="s">
        <v>34</v>
      </c>
      <c r="B51" s="50">
        <v>734</v>
      </c>
      <c r="C51" s="50">
        <v>946.3</v>
      </c>
      <c r="D51" s="50">
        <v>-212.3</v>
      </c>
      <c r="E51" s="50">
        <v>1250.5</v>
      </c>
      <c r="F51" s="50">
        <v>1612.2</v>
      </c>
      <c r="G51" s="50">
        <v>-361.7</v>
      </c>
      <c r="H51" s="51">
        <v>0.587</v>
      </c>
      <c r="I51" s="50">
        <v>17.7</v>
      </c>
      <c r="J51" s="50">
        <v>22.8</v>
      </c>
      <c r="K51" s="50">
        <v>-5.1</v>
      </c>
    </row>
    <row r="52" spans="1:11" s="3" customFormat="1" ht="14.25">
      <c r="A52" s="18" t="s">
        <v>35</v>
      </c>
      <c r="B52" s="50">
        <v>769.2</v>
      </c>
      <c r="C52" s="50">
        <v>990.4</v>
      </c>
      <c r="D52" s="50">
        <v>-221.2</v>
      </c>
      <c r="E52" s="50">
        <v>1277.2</v>
      </c>
      <c r="F52" s="50">
        <v>1644.6</v>
      </c>
      <c r="G52" s="50">
        <v>-367.4</v>
      </c>
      <c r="H52" s="51">
        <v>0.6022</v>
      </c>
      <c r="I52" s="50">
        <v>17.5</v>
      </c>
      <c r="J52" s="50">
        <v>22.5</v>
      </c>
      <c r="K52" s="50">
        <v>-5</v>
      </c>
    </row>
    <row r="53" spans="1:11" s="3" customFormat="1" ht="14.25">
      <c r="A53" s="18" t="s">
        <v>36</v>
      </c>
      <c r="B53" s="50">
        <v>854.3</v>
      </c>
      <c r="C53" s="50">
        <v>1004</v>
      </c>
      <c r="D53" s="50">
        <v>-149.7</v>
      </c>
      <c r="E53" s="50">
        <v>1375</v>
      </c>
      <c r="F53" s="50">
        <v>1616</v>
      </c>
      <c r="G53" s="50">
        <v>-241</v>
      </c>
      <c r="H53" s="51">
        <v>0.6213</v>
      </c>
      <c r="I53" s="50">
        <v>18.4</v>
      </c>
      <c r="J53" s="50">
        <v>21.6</v>
      </c>
      <c r="K53" s="50">
        <v>-3.2</v>
      </c>
    </row>
    <row r="54" spans="1:11" s="3" customFormat="1" ht="14.25">
      <c r="A54" s="18" t="s">
        <v>37</v>
      </c>
      <c r="B54" s="50">
        <v>909.2</v>
      </c>
      <c r="C54" s="50">
        <v>1064.4</v>
      </c>
      <c r="D54" s="50">
        <v>-155.2</v>
      </c>
      <c r="E54" s="50">
        <v>1420.7</v>
      </c>
      <c r="F54" s="50">
        <v>1663.2</v>
      </c>
      <c r="G54" s="50">
        <v>-242.5</v>
      </c>
      <c r="H54" s="51">
        <v>0.64</v>
      </c>
      <c r="I54" s="50">
        <v>18.2</v>
      </c>
      <c r="J54" s="50">
        <v>21.3</v>
      </c>
      <c r="K54" s="50">
        <v>-3.1</v>
      </c>
    </row>
    <row r="55" spans="1:11" s="3" customFormat="1" ht="14.25">
      <c r="A55" s="18" t="s">
        <v>38</v>
      </c>
      <c r="B55" s="50">
        <v>991.1</v>
      </c>
      <c r="C55" s="50">
        <v>1143.7</v>
      </c>
      <c r="D55" s="50">
        <v>-152.6</v>
      </c>
      <c r="E55" s="50">
        <v>1493.3</v>
      </c>
      <c r="F55" s="50">
        <v>1723.3</v>
      </c>
      <c r="G55" s="50">
        <v>-230</v>
      </c>
      <c r="H55" s="51">
        <v>0.6637</v>
      </c>
      <c r="I55" s="50">
        <v>18.4</v>
      </c>
      <c r="J55" s="50">
        <v>21.2</v>
      </c>
      <c r="K55" s="50">
        <v>-2.8</v>
      </c>
    </row>
    <row r="56" spans="1:11" s="3" customFormat="1" ht="14.25">
      <c r="A56" s="18" t="s">
        <v>39</v>
      </c>
      <c r="B56" s="50">
        <v>1032</v>
      </c>
      <c r="C56" s="50">
        <v>1253</v>
      </c>
      <c r="D56" s="50">
        <v>-221</v>
      </c>
      <c r="E56" s="50">
        <v>1508.3</v>
      </c>
      <c r="F56" s="50">
        <v>1831.3</v>
      </c>
      <c r="G56" s="50">
        <v>-323.1</v>
      </c>
      <c r="H56" s="51">
        <v>0.6842</v>
      </c>
      <c r="I56" s="50">
        <v>18</v>
      </c>
      <c r="J56" s="50">
        <v>21.9</v>
      </c>
      <c r="K56" s="50">
        <v>-3.9</v>
      </c>
    </row>
    <row r="57" spans="1:11" s="3" customFormat="1" ht="14.25">
      <c r="A57" s="18" t="s">
        <v>40</v>
      </c>
      <c r="B57" s="50">
        <v>1055</v>
      </c>
      <c r="C57" s="50">
        <v>1324.2</v>
      </c>
      <c r="D57" s="50">
        <v>-269.2</v>
      </c>
      <c r="E57" s="50">
        <v>1472.4</v>
      </c>
      <c r="F57" s="50">
        <v>1848.2</v>
      </c>
      <c r="G57" s="50">
        <v>-375.8</v>
      </c>
      <c r="H57" s="51">
        <v>0.7165</v>
      </c>
      <c r="I57" s="50">
        <v>17.8</v>
      </c>
      <c r="J57" s="50">
        <v>22.3</v>
      </c>
      <c r="K57" s="50">
        <v>-4.5</v>
      </c>
    </row>
    <row r="58" spans="1:11" s="3" customFormat="1" ht="14.25">
      <c r="A58" s="18" t="s">
        <v>41</v>
      </c>
      <c r="B58" s="50">
        <v>1091.2</v>
      </c>
      <c r="C58" s="50">
        <v>1381.5</v>
      </c>
      <c r="D58" s="50">
        <v>-290.3</v>
      </c>
      <c r="E58" s="50">
        <v>1466.9</v>
      </c>
      <c r="F58" s="50">
        <v>1857.1</v>
      </c>
      <c r="G58" s="50">
        <v>-390.3</v>
      </c>
      <c r="H58" s="51">
        <v>0.7439</v>
      </c>
      <c r="I58" s="50">
        <v>17.5</v>
      </c>
      <c r="J58" s="50">
        <v>22.1</v>
      </c>
      <c r="K58" s="50">
        <v>-4.7</v>
      </c>
    </row>
    <row r="59" spans="1:11" s="3" customFormat="1" ht="14.25">
      <c r="A59" s="18" t="s">
        <v>42</v>
      </c>
      <c r="B59" s="50">
        <v>1154.3</v>
      </c>
      <c r="C59" s="50">
        <v>1409.4</v>
      </c>
      <c r="D59" s="50">
        <v>-255.1</v>
      </c>
      <c r="E59" s="50">
        <v>1510.9</v>
      </c>
      <c r="F59" s="50">
        <v>1844.7</v>
      </c>
      <c r="G59" s="50">
        <v>-333.8</v>
      </c>
      <c r="H59" s="51">
        <v>0.764</v>
      </c>
      <c r="I59" s="50">
        <v>17.5</v>
      </c>
      <c r="J59" s="50">
        <v>21.4</v>
      </c>
      <c r="K59" s="50">
        <v>-3.9</v>
      </c>
    </row>
    <row r="60" spans="1:11" s="3" customFormat="1" ht="14.25">
      <c r="A60" s="18" t="s">
        <v>43</v>
      </c>
      <c r="B60" s="50">
        <v>1258.6</v>
      </c>
      <c r="C60" s="50">
        <v>1461.8</v>
      </c>
      <c r="D60" s="50">
        <v>-203.2</v>
      </c>
      <c r="E60" s="50">
        <v>1617.3</v>
      </c>
      <c r="F60" s="50">
        <v>1878.4</v>
      </c>
      <c r="G60" s="50">
        <v>-261.1</v>
      </c>
      <c r="H60" s="51">
        <v>0.7782</v>
      </c>
      <c r="I60" s="50">
        <v>18</v>
      </c>
      <c r="J60" s="50">
        <v>21</v>
      </c>
      <c r="K60" s="50">
        <v>-2.9</v>
      </c>
    </row>
    <row r="61" spans="1:11" s="3" customFormat="1" ht="14.25">
      <c r="A61" s="18" t="s">
        <v>44</v>
      </c>
      <c r="B61" s="50">
        <v>1351.8</v>
      </c>
      <c r="C61" s="50">
        <v>1515.7</v>
      </c>
      <c r="D61" s="50">
        <v>-164</v>
      </c>
      <c r="E61" s="50">
        <v>1690.8</v>
      </c>
      <c r="F61" s="50">
        <v>1895.9</v>
      </c>
      <c r="G61" s="50">
        <v>-205.1</v>
      </c>
      <c r="H61" s="51">
        <v>0.7995</v>
      </c>
      <c r="I61" s="50">
        <v>18.4</v>
      </c>
      <c r="J61" s="50">
        <v>20.6</v>
      </c>
      <c r="K61" s="50">
        <v>-2.2</v>
      </c>
    </row>
    <row r="62" spans="1:11" s="3" customFormat="1" ht="14.25">
      <c r="A62" s="18" t="s">
        <v>45</v>
      </c>
      <c r="B62" s="50">
        <v>1453.1</v>
      </c>
      <c r="C62" s="50">
        <v>1560.5</v>
      </c>
      <c r="D62" s="50">
        <v>-107.4</v>
      </c>
      <c r="E62" s="50">
        <v>1774.8</v>
      </c>
      <c r="F62" s="50">
        <v>1906.1</v>
      </c>
      <c r="G62" s="50">
        <v>-131.2</v>
      </c>
      <c r="H62" s="51">
        <v>0.8187</v>
      </c>
      <c r="I62" s="50">
        <v>18.8</v>
      </c>
      <c r="J62" s="50">
        <v>20.2</v>
      </c>
      <c r="K62" s="50">
        <v>-1.4</v>
      </c>
    </row>
    <row r="63" spans="1:11" s="3" customFormat="1" ht="14.25">
      <c r="A63" s="18" t="s">
        <v>46</v>
      </c>
      <c r="B63" s="50">
        <v>1579.2</v>
      </c>
      <c r="C63" s="50">
        <v>1601.1</v>
      </c>
      <c r="D63" s="50">
        <v>-21.9</v>
      </c>
      <c r="E63" s="50">
        <v>1889.3</v>
      </c>
      <c r="F63" s="50">
        <v>1915.4</v>
      </c>
      <c r="G63" s="50">
        <v>-26.2</v>
      </c>
      <c r="H63" s="51">
        <v>0.8359</v>
      </c>
      <c r="I63" s="50">
        <v>19.2</v>
      </c>
      <c r="J63" s="50">
        <v>19.5</v>
      </c>
      <c r="K63" s="50">
        <v>-0.3</v>
      </c>
    </row>
    <row r="64" spans="1:11" s="3" customFormat="1" ht="14.25">
      <c r="A64" s="18" t="s">
        <v>47</v>
      </c>
      <c r="B64" s="50">
        <v>1721.7</v>
      </c>
      <c r="C64" s="50">
        <v>1652.5</v>
      </c>
      <c r="D64" s="50">
        <v>69.3</v>
      </c>
      <c r="E64" s="50">
        <v>2040.2</v>
      </c>
      <c r="F64" s="50">
        <v>1958.1</v>
      </c>
      <c r="G64" s="50">
        <v>82.1</v>
      </c>
      <c r="H64" s="51">
        <v>0.8439</v>
      </c>
      <c r="I64" s="50">
        <v>19.9</v>
      </c>
      <c r="J64" s="50">
        <v>19.1</v>
      </c>
      <c r="K64" s="50">
        <v>0.8</v>
      </c>
    </row>
    <row r="65" spans="1:11" s="3" customFormat="1" ht="14.25">
      <c r="A65" s="18" t="s">
        <v>48</v>
      </c>
      <c r="B65" s="50">
        <v>1827.5</v>
      </c>
      <c r="C65" s="50">
        <v>1701.8</v>
      </c>
      <c r="D65" s="50">
        <v>125.6</v>
      </c>
      <c r="E65" s="50">
        <v>2135.4</v>
      </c>
      <c r="F65" s="50">
        <v>1988.6</v>
      </c>
      <c r="G65" s="50">
        <v>146.8</v>
      </c>
      <c r="H65" s="51">
        <v>0.8558</v>
      </c>
      <c r="I65" s="50">
        <v>19.8</v>
      </c>
      <c r="J65" s="50">
        <v>18.5</v>
      </c>
      <c r="K65" s="50">
        <v>1.4</v>
      </c>
    </row>
    <row r="66" spans="1:15" s="3" customFormat="1" ht="14.25">
      <c r="A66" s="18" t="s">
        <v>49</v>
      </c>
      <c r="B66" s="50">
        <v>2025.2</v>
      </c>
      <c r="C66" s="50">
        <v>1789</v>
      </c>
      <c r="D66" s="50">
        <v>236.2</v>
      </c>
      <c r="E66" s="50">
        <v>2309.2</v>
      </c>
      <c r="F66" s="50">
        <v>2039.9</v>
      </c>
      <c r="G66" s="50">
        <v>269.4</v>
      </c>
      <c r="H66" s="51">
        <v>0.877</v>
      </c>
      <c r="I66" s="50">
        <v>20.6</v>
      </c>
      <c r="J66" s="50">
        <v>18.2</v>
      </c>
      <c r="K66" s="50">
        <v>2.4</v>
      </c>
      <c r="N66" s="52" t="s">
        <v>49</v>
      </c>
      <c r="O66" s="51">
        <v>0.877</v>
      </c>
    </row>
    <row r="67" spans="1:15" s="3" customFormat="1" ht="14.25">
      <c r="A67" s="18" t="s">
        <v>50</v>
      </c>
      <c r="B67" s="50">
        <v>1991.1</v>
      </c>
      <c r="C67" s="50">
        <v>1862.8</v>
      </c>
      <c r="D67" s="50">
        <v>128.2</v>
      </c>
      <c r="E67" s="50">
        <v>2214.3</v>
      </c>
      <c r="F67" s="50">
        <v>2071.7</v>
      </c>
      <c r="G67" s="50">
        <v>142.6</v>
      </c>
      <c r="H67" s="51">
        <v>0.8992</v>
      </c>
      <c r="I67" s="50">
        <v>19.5</v>
      </c>
      <c r="J67" s="50">
        <v>18.2</v>
      </c>
      <c r="K67" s="50">
        <v>1.3</v>
      </c>
      <c r="N67" s="3">
        <v>2012</v>
      </c>
      <c r="O67" s="51">
        <v>1.1815</v>
      </c>
    </row>
    <row r="68" spans="1:11" s="3" customFormat="1" ht="14.25">
      <c r="A68" s="18" t="s">
        <v>51</v>
      </c>
      <c r="B68" s="50">
        <v>1853.1</v>
      </c>
      <c r="C68" s="50">
        <v>2010.9</v>
      </c>
      <c r="D68" s="50">
        <v>-157.8</v>
      </c>
      <c r="E68" s="50">
        <v>2027.9</v>
      </c>
      <c r="F68" s="50">
        <v>2200.6</v>
      </c>
      <c r="G68" s="50">
        <v>-172.6</v>
      </c>
      <c r="H68" s="51">
        <v>0.9138</v>
      </c>
      <c r="I68" s="50">
        <v>17.6</v>
      </c>
      <c r="J68" s="50">
        <v>19.1</v>
      </c>
      <c r="K68" s="50">
        <v>-1.5</v>
      </c>
    </row>
    <row r="69" spans="1:11" s="3" customFormat="1" ht="14.25">
      <c r="A69" s="18" t="s">
        <v>52</v>
      </c>
      <c r="B69" s="50">
        <v>1782.3</v>
      </c>
      <c r="C69" s="50">
        <v>2159.9</v>
      </c>
      <c r="D69" s="50">
        <v>-377.6</v>
      </c>
      <c r="E69" s="50">
        <v>1900.5</v>
      </c>
      <c r="F69" s="50">
        <v>2303.2</v>
      </c>
      <c r="G69" s="50">
        <v>-402.6</v>
      </c>
      <c r="H69" s="51">
        <v>0.9378</v>
      </c>
      <c r="I69" s="50">
        <v>16.2</v>
      </c>
      <c r="J69" s="50">
        <v>19.7</v>
      </c>
      <c r="K69" s="50">
        <v>-3.4</v>
      </c>
    </row>
    <row r="70" spans="1:11" s="3" customFormat="1" ht="14.25">
      <c r="A70" s="18" t="s">
        <v>53</v>
      </c>
      <c r="B70" s="50">
        <v>1880.1</v>
      </c>
      <c r="C70" s="50">
        <v>2292.8</v>
      </c>
      <c r="D70" s="50">
        <v>-412.7</v>
      </c>
      <c r="E70" s="50">
        <v>1949.3</v>
      </c>
      <c r="F70" s="50">
        <v>2377.2</v>
      </c>
      <c r="G70" s="50">
        <v>-427.9</v>
      </c>
      <c r="H70" s="51">
        <v>0.9645</v>
      </c>
      <c r="I70" s="50">
        <v>16.1</v>
      </c>
      <c r="J70" s="50">
        <v>19.6</v>
      </c>
      <c r="K70" s="50">
        <v>-3.5</v>
      </c>
    </row>
    <row r="71" spans="1:11" s="3" customFormat="1" ht="14.25">
      <c r="A71" s="18" t="s">
        <v>54</v>
      </c>
      <c r="B71" s="50">
        <v>2153.6</v>
      </c>
      <c r="C71" s="50">
        <v>2472</v>
      </c>
      <c r="D71" s="50">
        <v>-318.3</v>
      </c>
      <c r="E71" s="50">
        <v>2153.6</v>
      </c>
      <c r="F71" s="50">
        <v>2472</v>
      </c>
      <c r="G71" s="50">
        <v>-318.3</v>
      </c>
      <c r="H71" s="51">
        <v>1</v>
      </c>
      <c r="I71" s="50">
        <v>17.3</v>
      </c>
      <c r="J71" s="50">
        <v>19.9</v>
      </c>
      <c r="K71" s="50">
        <v>-2.6</v>
      </c>
    </row>
    <row r="72" spans="1:11" s="3" customFormat="1" ht="14.25">
      <c r="A72" s="18" t="s">
        <v>55</v>
      </c>
      <c r="B72" s="50">
        <v>2406.9</v>
      </c>
      <c r="C72" s="50">
        <v>2655</v>
      </c>
      <c r="D72" s="50">
        <v>-248.2</v>
      </c>
      <c r="E72" s="50">
        <v>2324.6</v>
      </c>
      <c r="F72" s="50">
        <v>2564.3</v>
      </c>
      <c r="G72" s="50">
        <v>-239.7</v>
      </c>
      <c r="H72" s="51">
        <v>1.0354</v>
      </c>
      <c r="I72" s="50">
        <v>18.2</v>
      </c>
      <c r="J72" s="50">
        <v>20.1</v>
      </c>
      <c r="K72" s="50">
        <v>-1.9</v>
      </c>
    </row>
    <row r="73" spans="1:11" s="3" customFormat="1" ht="14.25">
      <c r="A73" s="18" t="s">
        <v>56</v>
      </c>
      <c r="B73" s="50">
        <v>2568</v>
      </c>
      <c r="C73" s="50">
        <v>2728.7</v>
      </c>
      <c r="D73" s="50">
        <v>-160.7</v>
      </c>
      <c r="E73" s="50">
        <v>2413.1</v>
      </c>
      <c r="F73" s="50">
        <v>2564.1</v>
      </c>
      <c r="G73" s="50">
        <v>-151</v>
      </c>
      <c r="H73" s="51">
        <v>1.0642</v>
      </c>
      <c r="I73" s="50">
        <v>18.5</v>
      </c>
      <c r="J73" s="50">
        <v>19.7</v>
      </c>
      <c r="K73" s="50">
        <v>-1.2</v>
      </c>
    </row>
    <row r="74" spans="1:11" s="3" customFormat="1" ht="14.25">
      <c r="A74" s="18" t="s">
        <v>57</v>
      </c>
      <c r="B74" s="50">
        <v>2524</v>
      </c>
      <c r="C74" s="50">
        <v>2982.5</v>
      </c>
      <c r="D74" s="50">
        <v>-458.6</v>
      </c>
      <c r="E74" s="50">
        <v>2288.1</v>
      </c>
      <c r="F74" s="50">
        <v>2703.8</v>
      </c>
      <c r="G74" s="50">
        <v>-415.7</v>
      </c>
      <c r="H74" s="51">
        <v>1.1031</v>
      </c>
      <c r="I74" s="50">
        <v>17.6</v>
      </c>
      <c r="J74" s="50">
        <v>20.8</v>
      </c>
      <c r="K74" s="50">
        <v>-3.2</v>
      </c>
    </row>
    <row r="75" spans="1:11" s="3" customFormat="1" ht="14.25">
      <c r="A75" s="18" t="s">
        <v>58</v>
      </c>
      <c r="B75" s="50">
        <v>2105</v>
      </c>
      <c r="C75" s="50">
        <v>3517.7</v>
      </c>
      <c r="D75" s="50">
        <v>-1412.7</v>
      </c>
      <c r="E75" s="50">
        <v>1899</v>
      </c>
      <c r="F75" s="50">
        <v>3173.4</v>
      </c>
      <c r="G75" s="50">
        <v>-1274.4</v>
      </c>
      <c r="H75" s="51">
        <v>1.1085</v>
      </c>
      <c r="I75" s="50">
        <v>15.1</v>
      </c>
      <c r="J75" s="50">
        <v>25.2</v>
      </c>
      <c r="K75" s="50">
        <v>-10.1</v>
      </c>
    </row>
    <row r="76" spans="1:11" s="3" customFormat="1" ht="14.25">
      <c r="A76" s="18" t="s">
        <v>59</v>
      </c>
      <c r="B76" s="50">
        <v>2162.7</v>
      </c>
      <c r="C76" s="50">
        <v>3456.2</v>
      </c>
      <c r="D76" s="50">
        <v>-1293.5</v>
      </c>
      <c r="E76" s="50">
        <v>1927.9</v>
      </c>
      <c r="F76" s="50">
        <v>3081</v>
      </c>
      <c r="G76" s="50">
        <v>-1153</v>
      </c>
      <c r="H76" s="51">
        <v>1.1218</v>
      </c>
      <c r="I76" s="50">
        <v>15.1</v>
      </c>
      <c r="J76" s="50">
        <v>24.1</v>
      </c>
      <c r="K76" s="50">
        <v>-9</v>
      </c>
    </row>
    <row r="77" spans="1:11" s="3" customFormat="1" ht="14.25">
      <c r="A77" s="18" t="s">
        <v>60</v>
      </c>
      <c r="B77" s="50">
        <v>2303.5</v>
      </c>
      <c r="C77" s="50">
        <v>3603.1</v>
      </c>
      <c r="D77" s="50">
        <v>-1299.6</v>
      </c>
      <c r="E77" s="50">
        <v>1998.7</v>
      </c>
      <c r="F77" s="50">
        <v>3126.3</v>
      </c>
      <c r="G77" s="50">
        <v>-1127.6</v>
      </c>
      <c r="H77" s="51">
        <v>1.1525</v>
      </c>
      <c r="I77" s="50">
        <v>15.4</v>
      </c>
      <c r="J77" s="50">
        <v>24.1</v>
      </c>
      <c r="K77" s="50">
        <v>-8.7</v>
      </c>
    </row>
    <row r="78" spans="1:11" s="3" customFormat="1" ht="14.25">
      <c r="A78" s="18" t="s">
        <v>61</v>
      </c>
      <c r="B78" s="50">
        <v>2468.6</v>
      </c>
      <c r="C78" s="50">
        <v>3795.5</v>
      </c>
      <c r="D78" s="50">
        <v>-1326.9</v>
      </c>
      <c r="E78" s="50">
        <v>2089.4</v>
      </c>
      <c r="F78" s="50">
        <v>3212.5</v>
      </c>
      <c r="G78" s="50">
        <v>-1123.1</v>
      </c>
      <c r="H78" s="51">
        <v>1.1815</v>
      </c>
      <c r="I78" s="50">
        <v>15.8</v>
      </c>
      <c r="J78" s="50">
        <v>24.3</v>
      </c>
      <c r="K78" s="50">
        <v>-8.5</v>
      </c>
    </row>
    <row r="79" spans="1:11" s="3" customFormat="1" ht="14.25">
      <c r="A79" s="18" t="s">
        <v>62</v>
      </c>
      <c r="B79" s="50">
        <v>2902</v>
      </c>
      <c r="C79" s="50">
        <v>3803.4</v>
      </c>
      <c r="D79" s="50">
        <v>-901.4</v>
      </c>
      <c r="E79" s="50">
        <v>2409.1</v>
      </c>
      <c r="F79" s="50">
        <v>3157.4</v>
      </c>
      <c r="G79" s="50">
        <v>-748.3</v>
      </c>
      <c r="H79" s="51">
        <v>1.2046</v>
      </c>
      <c r="I79" s="50">
        <v>17.8</v>
      </c>
      <c r="J79" s="50">
        <v>23.3</v>
      </c>
      <c r="K79" s="50">
        <v>-5.5</v>
      </c>
    </row>
    <row r="80" spans="1:11" s="3" customFormat="1" ht="14.25">
      <c r="A80" s="18" t="s">
        <v>63</v>
      </c>
      <c r="B80" s="50">
        <v>3215.3</v>
      </c>
      <c r="C80" s="50">
        <v>3883.1</v>
      </c>
      <c r="D80" s="50">
        <v>-667.8</v>
      </c>
      <c r="E80" s="50">
        <v>2620.7</v>
      </c>
      <c r="F80" s="50">
        <v>3165</v>
      </c>
      <c r="G80" s="50">
        <v>-544.3</v>
      </c>
      <c r="H80" s="51">
        <v>1.2269</v>
      </c>
      <c r="I80" s="50">
        <v>18.7</v>
      </c>
      <c r="J80" s="50">
        <v>22.6</v>
      </c>
      <c r="K80" s="50">
        <v>-3.9</v>
      </c>
    </row>
    <row r="81" spans="1:11" s="3" customFormat="1" ht="14.25">
      <c r="A81" s="18" t="s">
        <v>64</v>
      </c>
      <c r="B81" s="50">
        <v>3450.2</v>
      </c>
      <c r="C81" s="50">
        <v>4059.9</v>
      </c>
      <c r="D81" s="50">
        <v>-609.7</v>
      </c>
      <c r="E81" s="50">
        <v>2759</v>
      </c>
      <c r="F81" s="50">
        <v>3246.6</v>
      </c>
      <c r="G81" s="50">
        <v>-487.6</v>
      </c>
      <c r="H81" s="51">
        <v>1.2505</v>
      </c>
      <c r="I81" s="50">
        <v>19</v>
      </c>
      <c r="J81" s="50">
        <v>22.3</v>
      </c>
      <c r="K81" s="50">
        <v>-3.4</v>
      </c>
    </row>
    <row r="82" spans="1:11" s="3" customFormat="1" ht="14.25">
      <c r="A82" s="18" t="s">
        <v>65</v>
      </c>
      <c r="B82" s="50">
        <v>3680.1</v>
      </c>
      <c r="C82" s="50">
        <v>4328.8</v>
      </c>
      <c r="D82" s="50">
        <v>-648.8</v>
      </c>
      <c r="E82" s="50">
        <v>2886.8</v>
      </c>
      <c r="F82" s="50">
        <v>3395.7</v>
      </c>
      <c r="G82" s="50">
        <v>-508.9</v>
      </c>
      <c r="H82" s="51">
        <v>1.2748</v>
      </c>
      <c r="I82" s="50">
        <v>19.1</v>
      </c>
      <c r="J82" s="50">
        <v>22.5</v>
      </c>
      <c r="K82" s="50">
        <v>-3.4</v>
      </c>
    </row>
    <row r="83" spans="1:11" s="3" customFormat="1" ht="14.25">
      <c r="A83" s="18" t="s">
        <v>66</v>
      </c>
      <c r="B83" s="50">
        <v>3919.3</v>
      </c>
      <c r="C83" s="50">
        <v>4531.7</v>
      </c>
      <c r="D83" s="50">
        <v>-612.4</v>
      </c>
      <c r="E83" s="50">
        <v>3013.2</v>
      </c>
      <c r="F83" s="50">
        <v>3484.1</v>
      </c>
      <c r="G83" s="50">
        <v>-470.9</v>
      </c>
      <c r="H83" s="51">
        <v>1.3007</v>
      </c>
      <c r="I83" s="50">
        <v>19.2</v>
      </c>
      <c r="J83" s="50">
        <v>22.2</v>
      </c>
      <c r="K83" s="50">
        <v>-3</v>
      </c>
    </row>
  </sheetData>
  <sheetProtection/>
  <mergeCells count="7">
    <mergeCell ref="A1:K1"/>
    <mergeCell ref="A2:J2"/>
    <mergeCell ref="A3:A4"/>
    <mergeCell ref="B3:D3"/>
    <mergeCell ref="E3:G3"/>
    <mergeCell ref="H3:H4"/>
    <mergeCell ref="I3:K3"/>
  </mergeCells>
  <printOptions/>
  <pageMargins left="0.5" right="0.5" top="0.5" bottom="0.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rrachmat</dc:creator>
  <cp:keywords/>
  <dc:description/>
  <cp:lastModifiedBy>Rizqi Rachmat</cp:lastModifiedBy>
  <cp:lastPrinted>2012-12-14T19:16:10Z</cp:lastPrinted>
  <dcterms:created xsi:type="dcterms:W3CDTF">2012-12-12T22:43:15Z</dcterms:created>
  <dcterms:modified xsi:type="dcterms:W3CDTF">2012-12-18T17:29:59Z</dcterms:modified>
  <cp:category/>
  <cp:version/>
  <cp:contentType/>
  <cp:contentStatus/>
</cp:coreProperties>
</file>