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9555" windowHeight="8385" activeTab="2"/>
  </bookViews>
  <sheets>
    <sheet name="2009$_CF 1774-2021" sheetId="1" r:id="rId1"/>
    <sheet name="2. Summary Ext. Alt. Fiscal" sheetId="2" r:id="rId2"/>
    <sheet name="Chart" sheetId="3" r:id="rId3"/>
    <sheet name="Data" sheetId="4" r:id="rId4"/>
    <sheet name="Chart1" sheetId="5" r:id="rId5"/>
    <sheet name="Sheet3" sheetId="6" r:id="rId6"/>
    <sheet name="CBO Data" sheetId="7" r:id="rId7"/>
    <sheet name="TableF-3" sheetId="8" r:id="rId8"/>
    <sheet name="TableF-1" sheetId="9" r:id="rId9"/>
    <sheet name="1. Summary Extended Baseline" sheetId="10" r:id="rId10"/>
  </sheets>
  <externalReferences>
    <externalReference r:id="rId13"/>
  </externalReferences>
  <definedNames>
    <definedName name="fromyear">'[1]Data'!$B$24</definedName>
    <definedName name="toyear">'[1]Data'!$B$25</definedName>
  </definedNames>
  <calcPr fullCalcOnLoad="1"/>
</workbook>
</file>

<file path=xl/sharedStrings.xml><?xml version="1.0" encoding="utf-8"?>
<sst xmlns="http://schemas.openxmlformats.org/spreadsheetml/2006/main" count="5535" uniqueCount="103">
  <si>
    <t>Mandatory Programs</t>
  </si>
  <si>
    <t>Discretionary Programs</t>
  </si>
  <si>
    <t>Net Interest</t>
  </si>
  <si>
    <t>(As percentage of total spending)</t>
  </si>
  <si>
    <t>Source: Peter G. Peterson Foundation</t>
  </si>
  <si>
    <t>http://www.pgpf.org/Special-Topics/Spending-primer.aspx</t>
  </si>
  <si>
    <t>Constant 2009 Dollars based on OMB , GAO and CBO data</t>
  </si>
  <si>
    <t>Mandatory programs include SS, Medicare, Medicaid and other entitlement programs</t>
  </si>
  <si>
    <t>Authors calculations for FY 2012 based on CBO's alternative fiscal scenario.</t>
  </si>
  <si>
    <t>12.3 trillion</t>
  </si>
  <si>
    <t>3.6 trillion</t>
  </si>
  <si>
    <t>900 billion</t>
  </si>
  <si>
    <t>Total Spending</t>
  </si>
  <si>
    <t>a. End of year.</t>
  </si>
  <si>
    <t>Sources: Congressional Budget Office; Office of Management and Budget.</t>
  </si>
  <si>
    <t>As a Percentage of Gross Domestic Product</t>
  </si>
  <si>
    <r>
      <t>Public</t>
    </r>
    <r>
      <rPr>
        <b/>
        <vertAlign val="superscript"/>
        <sz val="9"/>
        <rFont val="Arial Narrow"/>
        <family val="2"/>
      </rPr>
      <t>a</t>
    </r>
  </si>
  <si>
    <t>Total</t>
  </si>
  <si>
    <t xml:space="preserve">Service </t>
  </si>
  <si>
    <t>Security</t>
  </si>
  <si>
    <t>On-Budget</t>
  </si>
  <si>
    <t>Outlays</t>
  </si>
  <si>
    <t>Revenues</t>
  </si>
  <si>
    <t>Debt Held by the</t>
  </si>
  <si>
    <t>Postal</t>
  </si>
  <si>
    <t>Social</t>
  </si>
  <si>
    <t xml:space="preserve">Deficit (-) or Surplus </t>
  </si>
  <si>
    <t>In Billions of Dollars</t>
  </si>
  <si>
    <t>Deficit (-) or Surplus</t>
  </si>
  <si>
    <t>Revenues, Outlays, Deficits, Surpluses, and Debt Held by the Public Since 1972</t>
  </si>
  <si>
    <t xml:space="preserve">Table F-1. </t>
  </si>
  <si>
    <t>a. Excludes offsetting receipts.</t>
  </si>
  <si>
    <t>Interest</t>
  </si>
  <si>
    <t>Receipts</t>
  </si>
  <si>
    <r>
      <t>Outlays</t>
    </r>
    <r>
      <rPr>
        <b/>
        <vertAlign val="superscript"/>
        <sz val="9"/>
        <rFont val="Arial Narrow"/>
        <family val="2"/>
      </rPr>
      <t>a</t>
    </r>
  </si>
  <si>
    <t>Discretionary</t>
  </si>
  <si>
    <t>Net</t>
  </si>
  <si>
    <t>Offsetting</t>
  </si>
  <si>
    <t>Programmatic</t>
  </si>
  <si>
    <t xml:space="preserve">Mandatory </t>
  </si>
  <si>
    <t>Outlays, by Major Category, Since 1972</t>
  </si>
  <si>
    <t xml:space="preserve">Table F-3.  </t>
  </si>
  <si>
    <t>Fiscal Year</t>
  </si>
  <si>
    <t/>
  </si>
  <si>
    <t>d. Medicare offsetting receipts, which reduce total outlays, consist of Medicare premiums, certain payments by states to Medicare, and amounts paid to providers and recovered.</t>
  </si>
  <si>
    <t>c. Other noninterest spending includes Medicare offsetting receipts, which reduce total outlays.</t>
  </si>
  <si>
    <t xml:space="preserve">b. Outlays for Medicaid, CHIP, and exchange subsidies represent federal outlays for Medicaid and CHIP and outlays for health insurance subsidies provided through the exchanges established by the Affordable Care Act. </t>
  </si>
  <si>
    <t>a. Outlays for Medicare represent gross Medicare spending. Net spending for Medicare equals gross Medicare spending minus Medicare offsetting receipts.</t>
  </si>
  <si>
    <r>
      <t>Medicare Offsetting Receipts</t>
    </r>
    <r>
      <rPr>
        <vertAlign val="superscript"/>
        <sz val="11"/>
        <color indexed="8"/>
        <rFont val="Calibri"/>
        <family val="2"/>
      </rPr>
      <t>d</t>
    </r>
  </si>
  <si>
    <t>Federal Debt Held by the Public</t>
  </si>
  <si>
    <t>Revenues Minus Total Spending</t>
  </si>
  <si>
    <t>Revenues Minus Total Noninterest Spending</t>
  </si>
  <si>
    <t xml:space="preserve">  Net   Interest          </t>
  </si>
  <si>
    <t>Total Noninterest Spending</t>
  </si>
  <si>
    <t>Nondefense Discretionary</t>
  </si>
  <si>
    <t>Defense Discretionary</t>
  </si>
  <si>
    <t>Other Mandatory</t>
  </si>
  <si>
    <r>
      <t>Other</t>
    </r>
    <r>
      <rPr>
        <vertAlign val="superscript"/>
        <sz val="11"/>
        <color indexed="8"/>
        <rFont val="Calibri"/>
        <family val="2"/>
      </rPr>
      <t>c</t>
    </r>
  </si>
  <si>
    <r>
      <t>Medicaid, CHIP, and Exchange Subsidies</t>
    </r>
    <r>
      <rPr>
        <vertAlign val="superscript"/>
        <sz val="11"/>
        <color indexed="8"/>
        <rFont val="Calibri"/>
        <family val="2"/>
      </rPr>
      <t>b</t>
    </r>
  </si>
  <si>
    <r>
      <t>Medicare</t>
    </r>
    <r>
      <rPr>
        <vertAlign val="superscript"/>
        <sz val="11"/>
        <color indexed="8"/>
        <rFont val="Calibri"/>
        <family val="2"/>
      </rPr>
      <t>a</t>
    </r>
    <r>
      <rPr>
        <sz val="11"/>
        <color theme="1"/>
        <rFont val="Calibri"/>
        <family val="2"/>
      </rPr>
      <t xml:space="preserve"> </t>
    </r>
  </si>
  <si>
    <t xml:space="preserve"> Social Security</t>
  </si>
  <si>
    <t>Memorandum:</t>
  </si>
  <si>
    <t>Noninterest Spending</t>
  </si>
  <si>
    <t xml:space="preserve"> Spending</t>
  </si>
  <si>
    <t>(Percentage of gross domestic product)</t>
  </si>
  <si>
    <t>Summary Data for the Extended Baseline Scenario</t>
  </si>
  <si>
    <r>
      <t xml:space="preserve">This file presents data that supplement information presented in CBO’s June 2012 report </t>
    </r>
    <r>
      <rPr>
        <i/>
        <sz val="11"/>
        <color indexed="8"/>
        <rFont val="Calibri"/>
        <family val="2"/>
      </rPr>
      <t>The 2012 Long-Term Budget Outlook</t>
    </r>
    <r>
      <rPr>
        <sz val="11"/>
        <color theme="1"/>
        <rFont val="Calibri"/>
        <family val="2"/>
      </rPr>
      <t>.</t>
    </r>
  </si>
  <si>
    <t>e. CBO does not report debt of more than 250 percent of GDP or projections based on debt above that level, such as interest outlays.</t>
  </si>
  <si>
    <t>&gt;250</t>
  </si>
  <si>
    <t>e</t>
  </si>
  <si>
    <t>Summary Data for the Extended Alternative Fiscal Scenario</t>
  </si>
  <si>
    <t xml:space="preserve">Medicarea </t>
  </si>
  <si>
    <t>Medicaid, CHIP, and Exchange Subsidiesb</t>
  </si>
  <si>
    <t>Otherc</t>
  </si>
  <si>
    <t>Medicare Offsetting Receiptsd</t>
  </si>
  <si>
    <t>GDP</t>
  </si>
  <si>
    <t>Nominal</t>
  </si>
  <si>
    <t>Nominal (Billions of Dollars)</t>
  </si>
  <si>
    <t>Nominal (Percentage of Total Spending)</t>
  </si>
  <si>
    <t>Real (Billions of Dollars)</t>
  </si>
  <si>
    <t>Real (Percentage of Total Spending)</t>
  </si>
  <si>
    <r>
      <t xml:space="preserve">    e-mail:  </t>
    </r>
    <r>
      <rPr>
        <b/>
        <u val="single"/>
        <sz val="8"/>
        <color indexed="12"/>
        <rFont val="Arial"/>
        <family val="2"/>
      </rPr>
      <t>Robert.Sahr@oregonstate.edu</t>
    </r>
    <r>
      <rPr>
        <b/>
        <sz val="8"/>
        <color indexed="12"/>
        <rFont val="Arial"/>
        <family val="2"/>
      </rPr>
      <t xml:space="preserve">;  home page:  </t>
    </r>
    <r>
      <rPr>
        <b/>
        <u val="single"/>
        <sz val="8"/>
        <color indexed="12"/>
        <rFont val="Arial"/>
        <family val="2"/>
      </rPr>
      <t>http://oregonstate.edu/cla/polisci/sahr-robert</t>
    </r>
  </si>
  <si>
    <t>Rev 06/27/2011</t>
  </si>
  <si>
    <t>(c) 2011 Robert C. Sahr, Political Science Department, Oregon State University, Corvallis, OR  97331-6206</t>
  </si>
  <si>
    <t>cv2009</t>
  </si>
  <si>
    <r>
      <t xml:space="preserve">The address of the inflation conversion factor web page is </t>
    </r>
    <r>
      <rPr>
        <b/>
        <u val="single"/>
        <sz val="9"/>
        <color indexed="10"/>
        <rFont val="Arial"/>
        <family val="2"/>
      </rPr>
      <t>http://oregonstate.edu/cla/polisci/faculty-research/sahr/sahr.htm</t>
    </r>
    <r>
      <rPr>
        <b/>
        <sz val="9"/>
        <color indexed="10"/>
        <rFont val="Arial"/>
        <family val="2"/>
      </rPr>
      <t>.</t>
    </r>
  </si>
  <si>
    <t>Prior to the 2008 revision, a different data base was used for the period starting 1665 and ending 1913.  See the main inflation conversion factor page for details.</t>
  </si>
  <si>
    <t>CF denominated in years 1995 to estimated 2011 in Excel and pdf formats for years 1774 to estimated 2021 are available at the online address indicated below.</t>
  </si>
  <si>
    <r>
      <t>Inflation assumptions</t>
    </r>
    <r>
      <rPr>
        <b/>
        <sz val="8"/>
        <color indexed="10"/>
        <rFont val="Arial"/>
        <family val="2"/>
      </rPr>
      <t>:  Inflation conversion factors for 2011 and later years assume 1.45% in 2011, 1.55% in 2012, 1.75% in 2013, 1.90% in 2014, 2.05% in 2015, 2.15% in 2016, 2.25% in 2017, and 2.20% in 2018-2021.  These are averages of OMB and CBO inflation estimates as of January-February 2011.</t>
    </r>
  </si>
  <si>
    <r>
      <t xml:space="preserve">Conversion factors for years before 1913 are re-based from data from the  </t>
    </r>
    <r>
      <rPr>
        <i/>
        <sz val="8"/>
        <color indexed="18"/>
        <rFont val="Arial"/>
        <family val="2"/>
      </rPr>
      <t>Historical Statistics of the United States Millennial Edition</t>
    </r>
    <r>
      <rPr>
        <sz val="8"/>
        <color indexed="18"/>
        <rFont val="Arial"/>
        <family val="2"/>
      </rPr>
      <t xml:space="preserve">  (Cambridge University Press, 2006).  Calculation starting 1913 uses the CPI-U as the base, from the US Bureau of Labor Statistics.  Monthly and annual CPI data are available at the BLS web site:  </t>
    </r>
    <r>
      <rPr>
        <u val="single"/>
        <sz val="8"/>
        <color indexed="18"/>
        <rFont val="Arial"/>
        <family val="2"/>
      </rPr>
      <t>http://stats.bls.gov/cpi/home.htm#data</t>
    </r>
    <r>
      <rPr>
        <sz val="8"/>
        <color indexed="18"/>
        <rFont val="Arial"/>
        <family val="2"/>
      </rPr>
      <t xml:space="preserve"> (CPI-U = all urban consumers).</t>
    </r>
  </si>
  <si>
    <t>CPI is CPI-U, the broader measure for all urban consumers, year-to-year average (not December to December).</t>
  </si>
  <si>
    <t>Revised June 27, 2011, using final 2010 CPI (CPI = 2.18056) and OMB and CBO inflation estimates for 2011-2021 as of January-February 2011.  For inflation assumptions for 2011 and later years, see the shaded box below.</t>
  </si>
  <si>
    <t>CF</t>
  </si>
  <si>
    <t>Year</t>
  </si>
  <si>
    <t>Data series since 1912 have changed periodically, so numbers are not all precisely comparable.  Therefore it is recommended that numbers be ROUNDED to four  (or, more cautious, three) significant digits. So, $12,821 in the example above becomes $12,820 or $12,800.  For years prior to 1913, rounding to three (or more cautious, two) significant digits is recommended, e.g. $12,821 becomes $12,800, or $13,000.</t>
  </si>
  <si>
    <t>To reverse the process, that is, to determine what an 2009-dollar amount would be in dollars of another year, simply  multiply the year 2009 amount by the conversion factor for that year.  For example, $1000 of 2008 would be about $65 in 1940 ($1000 x 0.065 = $65).</t>
  </si>
  <si>
    <t>To convert dollars of any year to dollars of the year 2009,  DIVIDE the dollar amount from that year by the conversion factor (CF) for that year.  For example, $1000 of 1922 = $12,821 of 2009 ($1000 / 0.078).</t>
  </si>
  <si>
    <t>Estimates for 2011-2021 are based on the average of OMB and CBO estimates as of January-February 2011.  They will be revised in early 2012.</t>
  </si>
  <si>
    <t>Consumer Price Index (CPI) Conversion Factors 1774 to estimated 2021 to Convert to Dollars of 2009</t>
  </si>
  <si>
    <t>2009 Constant Deflator</t>
  </si>
  <si>
    <t>Billions of Dollars</t>
  </si>
  <si>
    <t>Real</t>
  </si>
  <si>
    <t>As percentage of total spending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</si>
</sst>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quot;$&quot;#,##0.00"/>
    <numFmt numFmtId="173" formatCode="#,##0.0"/>
    <numFmt numFmtId="174" formatCode="0.0"/>
    <numFmt numFmtId="175" formatCode="#,##0.000"/>
    <numFmt numFmtId="176" formatCode="_(* #,##0_);_(* \(#,##0\);_(* &quot;-&quot;??_);_(@_)"/>
    <numFmt numFmtId="177" formatCode="0.000"/>
  </numFmts>
  <fonts count="96">
    <font>
      <sz val="11"/>
      <color theme="1"/>
      <name val="Calibri"/>
      <family val="2"/>
    </font>
    <font>
      <sz val="11"/>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9"/>
      <color indexed="8"/>
      <name val="Verdana"/>
      <family val="2"/>
    </font>
    <font>
      <u val="single"/>
      <sz val="11"/>
      <color indexed="12"/>
      <name val="Calibri"/>
      <family val="2"/>
    </font>
    <font>
      <b/>
      <sz val="20"/>
      <color indexed="8"/>
      <name val="Arial"/>
      <family val="2"/>
    </font>
    <font>
      <sz val="18"/>
      <color indexed="8"/>
      <name val="Arial"/>
      <family val="2"/>
    </font>
    <font>
      <sz val="11"/>
      <color indexed="8"/>
      <name val="Arial"/>
      <family val="2"/>
    </font>
    <font>
      <sz val="12"/>
      <color indexed="9"/>
      <name val="Arial"/>
      <family val="2"/>
    </font>
    <font>
      <sz val="12"/>
      <color indexed="8"/>
      <name val="Arial"/>
      <family val="2"/>
    </font>
    <font>
      <b/>
      <sz val="14"/>
      <color indexed="8"/>
      <name val="Arial"/>
      <family val="2"/>
    </font>
    <font>
      <sz val="24"/>
      <color indexed="8"/>
      <name val="Arial"/>
      <family val="2"/>
    </font>
    <font>
      <sz val="10"/>
      <name val="Arial"/>
      <family val="2"/>
    </font>
    <font>
      <sz val="9"/>
      <name val="Arial Narrow"/>
      <family val="2"/>
    </font>
    <font>
      <sz val="9"/>
      <color indexed="8"/>
      <name val="Arial Narrow"/>
      <family val="2"/>
    </font>
    <font>
      <sz val="9"/>
      <color indexed="10"/>
      <name val="Arial Narrow"/>
      <family val="2"/>
    </font>
    <font>
      <b/>
      <sz val="9"/>
      <name val="Arial Narrow"/>
      <family val="2"/>
    </font>
    <font>
      <b/>
      <sz val="9"/>
      <color indexed="8"/>
      <name val="Arial Narrow"/>
      <family val="2"/>
    </font>
    <font>
      <b/>
      <vertAlign val="superscript"/>
      <sz val="9"/>
      <name val="Arial Narrow"/>
      <family val="2"/>
    </font>
    <font>
      <vertAlign val="superscript"/>
      <sz val="11"/>
      <color indexed="8"/>
      <name val="Calibri"/>
      <family val="2"/>
    </font>
    <font>
      <i/>
      <sz val="11"/>
      <color indexed="8"/>
      <name val="Calibri"/>
      <family val="2"/>
    </font>
    <font>
      <sz val="10"/>
      <color indexed="8"/>
      <name val="Bell Centennial Address"/>
      <family val="2"/>
    </font>
    <font>
      <u val="single"/>
      <sz val="11"/>
      <color indexed="20"/>
      <name val="Calibri"/>
      <family val="2"/>
    </font>
    <font>
      <u val="single"/>
      <sz val="10"/>
      <color indexed="12"/>
      <name val="Arial"/>
      <family val="2"/>
    </font>
    <font>
      <sz val="10"/>
      <color indexed="12"/>
      <name val="Arial"/>
      <family val="2"/>
    </font>
    <font>
      <b/>
      <sz val="8"/>
      <color indexed="12"/>
      <name val="Arial"/>
      <family val="2"/>
    </font>
    <font>
      <b/>
      <u val="single"/>
      <sz val="8"/>
      <color indexed="12"/>
      <name val="Arial"/>
      <family val="2"/>
    </font>
    <font>
      <sz val="8"/>
      <name val="Arial"/>
      <family val="2"/>
    </font>
    <font>
      <b/>
      <sz val="9"/>
      <color indexed="60"/>
      <name val="Arial"/>
      <family val="2"/>
    </font>
    <font>
      <b/>
      <u val="single"/>
      <sz val="9"/>
      <color indexed="10"/>
      <name val="Arial"/>
      <family val="2"/>
    </font>
    <font>
      <b/>
      <sz val="9"/>
      <color indexed="10"/>
      <name val="Arial"/>
      <family val="2"/>
    </font>
    <font>
      <sz val="8"/>
      <color indexed="18"/>
      <name val="Arial"/>
      <family val="2"/>
    </font>
    <font>
      <b/>
      <sz val="8"/>
      <color indexed="60"/>
      <name val="Arial"/>
      <family val="2"/>
    </font>
    <font>
      <b/>
      <u val="single"/>
      <sz val="8"/>
      <color indexed="60"/>
      <name val="Arial"/>
      <family val="2"/>
    </font>
    <font>
      <b/>
      <sz val="8"/>
      <color indexed="10"/>
      <name val="Arial"/>
      <family val="2"/>
    </font>
    <font>
      <sz val="10"/>
      <color indexed="18"/>
      <name val="Arial"/>
      <family val="2"/>
    </font>
    <font>
      <i/>
      <sz val="8"/>
      <color indexed="18"/>
      <name val="Arial"/>
      <family val="2"/>
    </font>
    <font>
      <u val="single"/>
      <sz val="8"/>
      <color indexed="18"/>
      <name val="Arial"/>
      <family val="2"/>
    </font>
    <font>
      <b/>
      <sz val="8"/>
      <color indexed="18"/>
      <name val="Arial"/>
      <family val="2"/>
    </font>
    <font>
      <b/>
      <sz val="10"/>
      <color indexed="60"/>
      <name val="Arial"/>
      <family val="2"/>
    </font>
    <font>
      <sz val="9"/>
      <color indexed="18"/>
      <name val="Arial"/>
      <family val="2"/>
    </font>
    <font>
      <b/>
      <sz val="10"/>
      <color indexed="18"/>
      <name val="Arial"/>
      <family val="2"/>
    </font>
    <font>
      <b/>
      <sz val="9"/>
      <color indexed="18"/>
      <name val="Arial"/>
      <family val="2"/>
    </font>
    <font>
      <sz val="9"/>
      <name val="Arial"/>
      <family val="2"/>
    </font>
    <font>
      <sz val="10"/>
      <color indexed="60"/>
      <name val="Arial"/>
      <family val="2"/>
    </font>
    <font>
      <sz val="10"/>
      <color indexed="10"/>
      <name val="Arial"/>
      <family val="2"/>
    </font>
    <font>
      <b/>
      <sz val="10"/>
      <color indexed="10"/>
      <name val="Arial"/>
      <family val="2"/>
    </font>
    <font>
      <sz val="11"/>
      <name val="Arial"/>
      <family val="2"/>
    </font>
    <font>
      <sz val="11"/>
      <color indexed="18"/>
      <name val="Arial"/>
      <family val="2"/>
    </font>
    <font>
      <sz val="11"/>
      <color indexed="60"/>
      <name val="Arial"/>
      <family val="2"/>
    </font>
    <font>
      <b/>
      <sz val="11"/>
      <color indexed="6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000000"/>
      <name val="Verdana"/>
      <family val="2"/>
    </font>
    <font>
      <vertAlign val="superscript"/>
      <sz val="11"/>
      <color theme="1"/>
      <name val="Calibri"/>
      <family val="2"/>
    </font>
    <font>
      <b/>
      <sz val="9"/>
      <color rgb="FFC00000"/>
      <name val="Arial"/>
      <family val="2"/>
    </font>
    <font>
      <b/>
      <sz val="8"/>
      <color rgb="FFC00000"/>
      <name val="Arial"/>
      <family val="2"/>
    </font>
    <font>
      <b/>
      <u val="single"/>
      <sz val="8"/>
      <color rgb="FFC00000"/>
      <name val="Arial"/>
      <family val="2"/>
    </font>
    <font>
      <b/>
      <sz val="10"/>
      <color rgb="FFC00000"/>
      <name val="Arial"/>
      <family val="2"/>
    </font>
    <font>
      <sz val="10"/>
      <color rgb="FFC00000"/>
      <name val="Arial"/>
      <family val="2"/>
    </font>
    <font>
      <sz val="11"/>
      <color rgb="FFC00000"/>
      <name val="Arial"/>
      <family val="2"/>
    </font>
    <font>
      <b/>
      <sz val="11"/>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style="thin">
        <color indexed="10"/>
      </right>
      <top style="thin">
        <color indexed="10"/>
      </top>
      <bottom style="thin">
        <color indexed="10"/>
      </bottom>
    </border>
    <border>
      <left/>
      <right/>
      <top style="thin">
        <color indexed="10"/>
      </top>
      <bottom style="thin">
        <color indexed="10"/>
      </bottom>
    </border>
    <border>
      <left style="thin">
        <color indexed="10"/>
      </left>
      <right/>
      <top style="thin">
        <color indexed="10"/>
      </top>
      <bottom style="thin">
        <color indexed="10"/>
      </bottom>
    </border>
    <border>
      <left style="hair"/>
      <right style="thin">
        <color indexed="18"/>
      </right>
      <top/>
      <bottom style="thin">
        <color indexed="18"/>
      </bottom>
    </border>
    <border>
      <left/>
      <right style="hair"/>
      <top/>
      <bottom style="thin">
        <color indexed="18"/>
      </bottom>
    </border>
    <border>
      <left style="hair"/>
      <right style="thin"/>
      <top/>
      <bottom style="thin">
        <color indexed="18"/>
      </bottom>
    </border>
    <border>
      <left style="thin">
        <color indexed="18"/>
      </left>
      <right style="hair"/>
      <top/>
      <bottom style="thin">
        <color indexed="18"/>
      </bottom>
    </border>
    <border>
      <left style="hair"/>
      <right style="thin">
        <color indexed="18"/>
      </right>
      <top/>
      <bottom/>
    </border>
    <border>
      <left/>
      <right style="hair"/>
      <top/>
      <bottom/>
    </border>
    <border>
      <left style="hair"/>
      <right style="thin"/>
      <top/>
      <bottom/>
    </border>
    <border>
      <left style="thin">
        <color indexed="18"/>
      </left>
      <right style="hair"/>
      <top/>
      <bottom/>
    </border>
    <border>
      <left style="hair"/>
      <right style="thin">
        <color indexed="18"/>
      </right>
      <top/>
      <bottom style="hair"/>
    </border>
    <border>
      <left/>
      <right style="hair"/>
      <top/>
      <bottom style="hair"/>
    </border>
    <border>
      <left style="hair"/>
      <right style="thin"/>
      <top/>
      <bottom style="hair"/>
    </border>
    <border>
      <left style="thin">
        <color indexed="18"/>
      </left>
      <right style="hair"/>
      <top/>
      <bottom style="hair"/>
    </border>
    <border>
      <left style="hair"/>
      <right style="thin">
        <color indexed="18"/>
      </right>
      <top style="thin">
        <color indexed="18"/>
      </top>
      <bottom style="thin"/>
    </border>
    <border>
      <left/>
      <right style="hair"/>
      <top style="thin">
        <color indexed="18"/>
      </top>
      <bottom style="thin"/>
    </border>
    <border>
      <left style="hair"/>
      <right style="thin"/>
      <top style="thin">
        <color indexed="18"/>
      </top>
      <bottom style="thin"/>
    </border>
    <border>
      <left style="thin">
        <color indexed="18"/>
      </left>
      <right style="hair"/>
      <top style="thin">
        <color indexed="1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8" fillId="0" borderId="0">
      <alignment/>
      <protection/>
    </xf>
    <xf numFmtId="0" fontId="8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93">
    <xf numFmtId="0" fontId="0" fillId="0" borderId="0" xfId="0" applyFont="1" applyAlignment="1">
      <alignment/>
    </xf>
    <xf numFmtId="9" fontId="0" fillId="0" borderId="0" xfId="62" applyNumberFormat="1" applyFont="1" applyAlignment="1">
      <alignment/>
    </xf>
    <xf numFmtId="0" fontId="87" fillId="0" borderId="0" xfId="0" applyFont="1" applyAlignment="1">
      <alignment horizontal="left" vertical="center" readingOrder="1"/>
    </xf>
    <xf numFmtId="0" fontId="77" fillId="0" borderId="0" xfId="53" applyAlignment="1">
      <alignment horizontal="left" vertical="center" readingOrder="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172" fontId="0" fillId="0" borderId="0" xfId="0" applyNumberFormat="1" applyAlignment="1">
      <alignment/>
    </xf>
    <xf numFmtId="43" fontId="0" fillId="0" borderId="0" xfId="42" applyFont="1" applyAlignment="1">
      <alignment/>
    </xf>
    <xf numFmtId="0" fontId="29" fillId="0" borderId="0" xfId="58" applyFont="1" applyFill="1">
      <alignment/>
      <protection/>
    </xf>
    <xf numFmtId="0" fontId="29" fillId="0" borderId="0" xfId="58" applyFont="1" applyAlignment="1">
      <alignment vertical="top" wrapText="1"/>
      <protection/>
    </xf>
    <xf numFmtId="173" fontId="29" fillId="0" borderId="0" xfId="58" applyNumberFormat="1" applyFont="1" applyFill="1" applyBorder="1" applyAlignment="1">
      <alignment vertical="top" wrapText="1"/>
      <protection/>
    </xf>
    <xf numFmtId="173" fontId="29" fillId="0" borderId="0" xfId="58" applyNumberFormat="1" applyFont="1" applyFill="1" applyBorder="1" applyAlignment="1">
      <alignment horizontal="left"/>
      <protection/>
    </xf>
    <xf numFmtId="173" fontId="29" fillId="0" borderId="0" xfId="58" applyNumberFormat="1" applyFont="1" applyFill="1" applyBorder="1">
      <alignment/>
      <protection/>
    </xf>
    <xf numFmtId="173" fontId="29" fillId="0" borderId="0" xfId="58" applyNumberFormat="1" applyFont="1" applyFill="1" applyBorder="1" applyAlignment="1">
      <alignment/>
      <protection/>
    </xf>
    <xf numFmtId="173" fontId="30" fillId="0" borderId="0" xfId="58" applyNumberFormat="1" applyFont="1" applyFill="1" applyBorder="1" applyAlignment="1">
      <alignment/>
      <protection/>
    </xf>
    <xf numFmtId="174" fontId="30" fillId="0" borderId="0" xfId="58" applyNumberFormat="1" applyFont="1" applyFill="1" applyBorder="1" applyAlignment="1">
      <alignment/>
      <protection/>
    </xf>
    <xf numFmtId="174" fontId="30" fillId="0" borderId="0" xfId="58" applyNumberFormat="1" applyFont="1" applyFill="1" applyBorder="1" applyAlignment="1">
      <alignment horizontal="center"/>
      <protection/>
    </xf>
    <xf numFmtId="174" fontId="29" fillId="0" borderId="0" xfId="58" applyNumberFormat="1" applyFont="1" applyFill="1" applyBorder="1" applyAlignment="1">
      <alignment horizontal="center"/>
      <protection/>
    </xf>
    <xf numFmtId="174" fontId="29" fillId="0" borderId="0" xfId="58" applyNumberFormat="1" applyFont="1" applyFill="1" applyBorder="1" applyAlignment="1">
      <alignment horizontal="left"/>
      <protection/>
    </xf>
    <xf numFmtId="0" fontId="29" fillId="0" borderId="11" xfId="58" applyFont="1" applyFill="1" applyBorder="1">
      <alignment/>
      <protection/>
    </xf>
    <xf numFmtId="174" fontId="30" fillId="0" borderId="11" xfId="58" applyNumberFormat="1" applyFont="1" applyFill="1" applyBorder="1" applyAlignment="1">
      <alignment horizontal="center"/>
      <protection/>
    </xf>
    <xf numFmtId="174" fontId="30" fillId="0" borderId="11" xfId="58" applyNumberFormat="1" applyFont="1" applyFill="1" applyBorder="1" applyAlignment="1">
      <alignment/>
      <protection/>
    </xf>
    <xf numFmtId="0" fontId="31" fillId="0" borderId="11" xfId="58" applyFont="1" applyFill="1" applyBorder="1" applyAlignment="1">
      <alignment horizontal="center"/>
      <protection/>
    </xf>
    <xf numFmtId="0" fontId="31" fillId="0" borderId="11" xfId="58" applyFont="1" applyFill="1" applyBorder="1" applyAlignment="1">
      <alignment horizontal="left"/>
      <protection/>
    </xf>
    <xf numFmtId="173" fontId="29" fillId="0" borderId="0" xfId="58" applyNumberFormat="1" applyFont="1" applyFill="1" applyAlignment="1">
      <alignment horizontal="right"/>
      <protection/>
    </xf>
    <xf numFmtId="174" fontId="30" fillId="0" borderId="0" xfId="58" applyNumberFormat="1" applyFont="1" applyFill="1" applyAlignment="1">
      <alignment horizontal="right"/>
      <protection/>
    </xf>
    <xf numFmtId="173" fontId="30" fillId="0" borderId="0" xfId="58" applyNumberFormat="1" applyFont="1" applyFill="1" applyAlignment="1">
      <alignment horizontal="right"/>
      <protection/>
    </xf>
    <xf numFmtId="0" fontId="29" fillId="0" borderId="0" xfId="58" applyFont="1" applyFill="1" applyAlignment="1">
      <alignment horizontal="left"/>
      <protection/>
    </xf>
    <xf numFmtId="173" fontId="29" fillId="0" borderId="0" xfId="58" applyNumberFormat="1" applyFont="1" applyFill="1" applyAlignment="1">
      <alignment/>
      <protection/>
    </xf>
    <xf numFmtId="173" fontId="30" fillId="0" borderId="0" xfId="58" applyNumberFormat="1" applyFont="1" applyFill="1" applyAlignment="1">
      <alignment/>
      <protection/>
    </xf>
    <xf numFmtId="0" fontId="29" fillId="0" borderId="0" xfId="58" applyFont="1" applyAlignment="1">
      <alignment horizontal="center"/>
      <protection/>
    </xf>
    <xf numFmtId="173" fontId="30" fillId="0" borderId="0" xfId="58" applyNumberFormat="1" applyFont="1" applyFill="1" applyBorder="1" applyAlignment="1">
      <alignment horizontal="center"/>
      <protection/>
    </xf>
    <xf numFmtId="1" fontId="29" fillId="0" borderId="0" xfId="58" applyNumberFormat="1" applyFont="1" applyFill="1" applyBorder="1" applyAlignment="1">
      <alignment horizontal="left"/>
      <protection/>
    </xf>
    <xf numFmtId="0" fontId="32" fillId="0" borderId="0" xfId="58" applyFont="1" applyFill="1">
      <alignment/>
      <protection/>
    </xf>
    <xf numFmtId="173" fontId="33" fillId="0" borderId="0" xfId="58" applyNumberFormat="1" applyFont="1" applyFill="1" applyAlignment="1">
      <alignment/>
      <protection/>
    </xf>
    <xf numFmtId="0" fontId="32" fillId="0" borderId="0" xfId="58" applyFont="1" applyAlignment="1">
      <alignment horizontal="center"/>
      <protection/>
    </xf>
    <xf numFmtId="173" fontId="33" fillId="0" borderId="0" xfId="58" applyNumberFormat="1" applyFont="1" applyFill="1" applyBorder="1" applyAlignment="1">
      <alignment horizontal="center"/>
      <protection/>
    </xf>
    <xf numFmtId="1" fontId="32" fillId="0" borderId="0" xfId="58" applyNumberFormat="1" applyFont="1" applyFill="1" applyBorder="1" applyAlignment="1">
      <alignment horizontal="left"/>
      <protection/>
    </xf>
    <xf numFmtId="0" fontId="29" fillId="0" borderId="0" xfId="58" applyFont="1" applyFill="1" applyBorder="1">
      <alignment/>
      <protection/>
    </xf>
    <xf numFmtId="0" fontId="32" fillId="0" borderId="11" xfId="58" applyFont="1" applyBorder="1" applyAlignment="1">
      <alignment horizontal="center"/>
      <protection/>
    </xf>
    <xf numFmtId="173" fontId="32" fillId="0" borderId="11" xfId="58" applyNumberFormat="1" applyFont="1" applyFill="1" applyBorder="1" applyAlignment="1">
      <alignment horizontal="center"/>
      <protection/>
    </xf>
    <xf numFmtId="1" fontId="32" fillId="0" borderId="11" xfId="58" applyNumberFormat="1" applyFont="1" applyFill="1" applyBorder="1" applyAlignment="1">
      <alignment horizontal="left"/>
      <protection/>
    </xf>
    <xf numFmtId="0" fontId="32" fillId="0" borderId="0" xfId="58" applyFont="1" applyBorder="1" applyAlignment="1">
      <alignment horizontal="center"/>
      <protection/>
    </xf>
    <xf numFmtId="173" fontId="32" fillId="0" borderId="0" xfId="58" applyNumberFormat="1" applyFont="1" applyFill="1" applyBorder="1" applyAlignment="1">
      <alignment horizontal="center"/>
      <protection/>
    </xf>
    <xf numFmtId="173" fontId="32" fillId="0" borderId="0" xfId="58" applyNumberFormat="1" applyFont="1" applyFill="1" applyBorder="1" applyAlignment="1">
      <alignment/>
      <protection/>
    </xf>
    <xf numFmtId="173" fontId="32" fillId="0" borderId="0" xfId="58" applyNumberFormat="1" applyFont="1" applyFill="1" applyBorder="1" applyAlignment="1">
      <alignment horizontal="center"/>
      <protection/>
    </xf>
    <xf numFmtId="1" fontId="32" fillId="0" borderId="0" xfId="58" applyNumberFormat="1" applyFont="1" applyFill="1" applyBorder="1" applyAlignment="1">
      <alignment horizontal="center"/>
      <protection/>
    </xf>
    <xf numFmtId="0" fontId="32" fillId="0" borderId="0" xfId="58" applyFont="1" applyFill="1" applyBorder="1">
      <alignment/>
      <protection/>
    </xf>
    <xf numFmtId="173" fontId="29" fillId="0" borderId="0" xfId="58" applyNumberFormat="1" applyFont="1" applyFill="1">
      <alignment/>
      <protection/>
    </xf>
    <xf numFmtId="0" fontId="29" fillId="0" borderId="0" xfId="58" applyFont="1" applyFill="1" applyBorder="1" applyAlignment="1">
      <alignment/>
      <protection/>
    </xf>
    <xf numFmtId="0" fontId="29" fillId="0" borderId="0" xfId="58" applyFont="1" applyFill="1" applyBorder="1" applyAlignment="1">
      <alignment horizontal="center"/>
      <protection/>
    </xf>
    <xf numFmtId="0" fontId="32" fillId="0" borderId="11" xfId="58" applyFont="1" applyFill="1" applyBorder="1" applyAlignment="1">
      <alignment/>
      <protection/>
    </xf>
    <xf numFmtId="0" fontId="32" fillId="0" borderId="11" xfId="58" applyFont="1" applyFill="1" applyBorder="1" applyAlignment="1">
      <alignment horizontal="center"/>
      <protection/>
    </xf>
    <xf numFmtId="0" fontId="32" fillId="0" borderId="0" xfId="58" applyFont="1" applyFill="1" applyBorder="1" applyAlignment="1">
      <alignment/>
      <protection/>
    </xf>
    <xf numFmtId="1" fontId="32" fillId="0" borderId="0" xfId="58" applyNumberFormat="1" applyFont="1" applyFill="1" applyBorder="1" applyAlignment="1">
      <alignment/>
      <protection/>
    </xf>
    <xf numFmtId="173" fontId="32" fillId="0" borderId="0" xfId="58" applyNumberFormat="1" applyFont="1" applyFill="1">
      <alignment/>
      <protection/>
    </xf>
    <xf numFmtId="173" fontId="32" fillId="0" borderId="0" xfId="58" applyNumberFormat="1" applyFont="1" applyFill="1" applyAlignment="1">
      <alignment/>
      <protection/>
    </xf>
    <xf numFmtId="1" fontId="32" fillId="0" borderId="0" xfId="58" applyNumberFormat="1" applyFont="1" applyFill="1" applyAlignment="1">
      <alignment/>
      <protection/>
    </xf>
    <xf numFmtId="1" fontId="32" fillId="0" borderId="0" xfId="58" applyNumberFormat="1" applyFont="1" applyFill="1" applyAlignment="1">
      <alignment horizontal="left"/>
      <protection/>
    </xf>
    <xf numFmtId="173" fontId="32" fillId="0" borderId="0" xfId="58" applyNumberFormat="1" applyFont="1" applyFill="1" applyBorder="1">
      <alignment/>
      <protection/>
    </xf>
    <xf numFmtId="173" fontId="33" fillId="0" borderId="0" xfId="58" applyNumberFormat="1" applyFont="1" applyFill="1" applyBorder="1" applyAlignment="1">
      <alignment/>
      <protection/>
    </xf>
    <xf numFmtId="173" fontId="32" fillId="0" borderId="0" xfId="58" applyNumberFormat="1" applyFont="1" applyFill="1" applyBorder="1" applyAlignment="1">
      <alignment horizontal="left"/>
      <protection/>
    </xf>
    <xf numFmtId="173" fontId="29" fillId="0" borderId="0" xfId="58" applyNumberFormat="1" applyFont="1" applyFill="1" applyAlignment="1">
      <alignment horizontal="left"/>
      <protection/>
    </xf>
    <xf numFmtId="0" fontId="29" fillId="0" borderId="0" xfId="58" applyFont="1" applyFill="1" applyAlignment="1">
      <alignment/>
      <protection/>
    </xf>
    <xf numFmtId="173" fontId="29" fillId="0" borderId="0" xfId="58" applyNumberFormat="1" applyFont="1" applyFill="1" applyAlignment="1">
      <alignment vertical="top"/>
      <protection/>
    </xf>
    <xf numFmtId="173" fontId="29" fillId="0" borderId="0" xfId="58" applyNumberFormat="1" applyFont="1" applyFill="1" applyAlignment="1">
      <alignment horizontal="left" vertical="top"/>
      <protection/>
    </xf>
    <xf numFmtId="0" fontId="29" fillId="0" borderId="0" xfId="58" applyFont="1">
      <alignment/>
      <protection/>
    </xf>
    <xf numFmtId="173" fontId="30" fillId="0" borderId="0" xfId="58" applyNumberFormat="1" applyFont="1" applyFill="1" applyBorder="1" applyAlignment="1">
      <alignment horizontal="left"/>
      <protection/>
    </xf>
    <xf numFmtId="0" fontId="29" fillId="0" borderId="11" xfId="58" applyFont="1" applyBorder="1">
      <alignment/>
      <protection/>
    </xf>
    <xf numFmtId="173" fontId="31" fillId="0" borderId="11" xfId="58" applyNumberFormat="1" applyFont="1" applyFill="1" applyBorder="1" applyAlignment="1">
      <alignment horizontal="center"/>
      <protection/>
    </xf>
    <xf numFmtId="1" fontId="31" fillId="0" borderId="11" xfId="58" applyNumberFormat="1" applyFont="1" applyFill="1" applyBorder="1" applyAlignment="1">
      <alignment horizontal="left"/>
      <protection/>
    </xf>
    <xf numFmtId="0" fontId="29" fillId="0" borderId="0" xfId="58" applyFont="1" applyBorder="1">
      <alignment/>
      <protection/>
    </xf>
    <xf numFmtId="173" fontId="29" fillId="0" borderId="0" xfId="58" applyNumberFormat="1" applyFont="1" applyFill="1" applyBorder="1" applyAlignment="1">
      <alignment horizontal="center"/>
      <protection/>
    </xf>
    <xf numFmtId="173" fontId="29" fillId="0" borderId="0" xfId="58" applyNumberFormat="1" applyFont="1" applyFill="1" applyBorder="1" applyAlignment="1">
      <alignment horizontal="fill"/>
      <protection/>
    </xf>
    <xf numFmtId="0" fontId="29" fillId="0" borderId="0" xfId="58" applyFont="1" applyFill="1" applyBorder="1" applyAlignment="1">
      <alignment horizontal="left"/>
      <protection/>
    </xf>
    <xf numFmtId="0" fontId="33" fillId="0" borderId="0" xfId="58" applyFont="1" applyFill="1" applyBorder="1" applyAlignment="1">
      <alignment horizontal="left"/>
      <protection/>
    </xf>
    <xf numFmtId="0" fontId="32" fillId="0" borderId="0" xfId="58" applyFont="1" applyBorder="1" applyAlignment="1">
      <alignment horizontal="center"/>
      <protection/>
    </xf>
    <xf numFmtId="0" fontId="33" fillId="0" borderId="11" xfId="58" applyFont="1" applyFill="1" applyBorder="1" applyAlignment="1">
      <alignment horizontal="left"/>
      <protection/>
    </xf>
    <xf numFmtId="173" fontId="32" fillId="0" borderId="0" xfId="58" applyNumberFormat="1" applyFont="1" applyFill="1" applyAlignment="1">
      <alignment horizontal="center"/>
      <protection/>
    </xf>
    <xf numFmtId="0" fontId="33" fillId="0" borderId="0" xfId="58" applyFont="1" applyFill="1" applyAlignment="1">
      <alignment horizontal="left"/>
      <protection/>
    </xf>
    <xf numFmtId="0" fontId="32" fillId="0" borderId="0" xfId="58" applyFont="1">
      <alignment/>
      <protection/>
    </xf>
    <xf numFmtId="173" fontId="32" fillId="0" borderId="0" xfId="58" applyNumberFormat="1" applyFont="1" applyFill="1" applyAlignment="1">
      <alignment horizontal="center"/>
      <protection/>
    </xf>
    <xf numFmtId="0" fontId="32" fillId="0" borderId="0" xfId="58" applyFont="1" applyFill="1" applyBorder="1" applyAlignment="1">
      <alignment horizontal="center"/>
      <protection/>
    </xf>
    <xf numFmtId="0" fontId="32" fillId="0" borderId="0" xfId="58" applyFont="1" applyFill="1" applyBorder="1" applyAlignment="1">
      <alignment horizontal="left"/>
      <protection/>
    </xf>
    <xf numFmtId="0" fontId="32" fillId="0" borderId="11" xfId="58" applyFont="1" applyFill="1" applyBorder="1" applyAlignment="1">
      <alignment horizontal="left"/>
      <protection/>
    </xf>
    <xf numFmtId="0" fontId="32" fillId="0" borderId="0" xfId="58" applyFont="1" applyFill="1" applyAlignment="1">
      <alignment horizontal="left"/>
      <protection/>
    </xf>
    <xf numFmtId="175" fontId="32" fillId="0" borderId="0" xfId="58" applyNumberFormat="1" applyFont="1" applyFill="1" applyBorder="1">
      <alignment/>
      <protection/>
    </xf>
    <xf numFmtId="173" fontId="32" fillId="0" borderId="0" xfId="58" applyNumberFormat="1" applyFont="1" applyFill="1" applyAlignment="1">
      <alignment horizontal="fill"/>
      <protection/>
    </xf>
    <xf numFmtId="173" fontId="32" fillId="0" borderId="0" xfId="58" applyNumberFormat="1" applyFont="1" applyFill="1" applyAlignment="1">
      <alignment horizontal="left"/>
      <protection/>
    </xf>
    <xf numFmtId="0" fontId="29" fillId="33" borderId="0" xfId="58" applyFont="1" applyFill="1" applyAlignment="1">
      <alignment horizontal="left"/>
      <protection/>
    </xf>
    <xf numFmtId="173" fontId="29" fillId="33" borderId="0" xfId="58" applyNumberFormat="1" applyFont="1" applyFill="1" applyAlignment="1">
      <alignment horizontal="right"/>
      <protection/>
    </xf>
    <xf numFmtId="173" fontId="29" fillId="33" borderId="0" xfId="58" applyNumberFormat="1" applyFont="1" applyFill="1" applyAlignment="1">
      <alignment/>
      <protection/>
    </xf>
    <xf numFmtId="0" fontId="29" fillId="33" borderId="0" xfId="58" applyFont="1" applyFill="1">
      <alignment/>
      <protection/>
    </xf>
    <xf numFmtId="0" fontId="0" fillId="0" borderId="11" xfId="0" applyBorder="1" applyAlignment="1">
      <alignment horizontal="left"/>
    </xf>
    <xf numFmtId="0" fontId="0" fillId="0" borderId="11" xfId="0" applyBorder="1" applyAlignment="1">
      <alignment horizontal="center"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1" fontId="0" fillId="0" borderId="0" xfId="0" applyNumberFormat="1" applyAlignment="1">
      <alignment/>
    </xf>
    <xf numFmtId="174" fontId="0" fillId="0" borderId="11" xfId="0" applyNumberFormat="1" applyBorder="1" applyAlignment="1">
      <alignment horizontal="center"/>
    </xf>
    <xf numFmtId="174" fontId="0" fillId="0" borderId="0" xfId="0" applyNumberFormat="1" applyAlignment="1">
      <alignment horizontal="center"/>
    </xf>
    <xf numFmtId="1" fontId="0" fillId="0" borderId="11" xfId="0" applyNumberFormat="1" applyBorder="1" applyAlignment="1">
      <alignment horizontal="center"/>
    </xf>
    <xf numFmtId="1" fontId="0" fillId="0" borderId="0" xfId="0" applyNumberFormat="1" applyAlignment="1">
      <alignment horizontal="center"/>
    </xf>
    <xf numFmtId="0" fontId="0" fillId="0" borderId="0" xfId="0" applyBorder="1" applyAlignment="1">
      <alignment horizontal="center"/>
    </xf>
    <xf numFmtId="0" fontId="0" fillId="0" borderId="11" xfId="0" applyBorder="1" applyAlignment="1">
      <alignment horizontal="left" wrapText="1"/>
    </xf>
    <xf numFmtId="0" fontId="85" fillId="0" borderId="0" xfId="0" applyFont="1" applyAlignment="1">
      <alignment horizontal="center"/>
    </xf>
    <xf numFmtId="0" fontId="0" fillId="0" borderId="0" xfId="0" applyBorder="1" applyAlignment="1">
      <alignment/>
    </xf>
    <xf numFmtId="0" fontId="0" fillId="0" borderId="11" xfId="0" applyBorder="1" applyAlignment="1">
      <alignment horizontal="center"/>
    </xf>
    <xf numFmtId="0" fontId="85" fillId="0" borderId="0" xfId="0" applyFont="1" applyAlignment="1">
      <alignment horizontal="left"/>
    </xf>
    <xf numFmtId="0" fontId="0" fillId="0" borderId="0" xfId="0" applyAlignment="1">
      <alignment horizontal="left"/>
    </xf>
    <xf numFmtId="174" fontId="88" fillId="0" borderId="11" xfId="0" applyNumberFormat="1" applyFont="1" applyBorder="1" applyAlignment="1">
      <alignment horizontal="center"/>
    </xf>
    <xf numFmtId="174" fontId="88" fillId="0" borderId="0" xfId="0" applyNumberFormat="1" applyFont="1" applyAlignment="1">
      <alignment horizontal="center"/>
    </xf>
    <xf numFmtId="0" fontId="0" fillId="33" borderId="0" xfId="0" applyFill="1" applyAlignment="1">
      <alignment horizontal="left"/>
    </xf>
    <xf numFmtId="174" fontId="0" fillId="33" borderId="0" xfId="0" applyNumberFormat="1" applyFill="1" applyAlignment="1">
      <alignment horizontal="center"/>
    </xf>
    <xf numFmtId="1" fontId="0" fillId="33" borderId="0" xfId="0" applyNumberFormat="1" applyFill="1" applyAlignment="1">
      <alignment horizontal="center"/>
    </xf>
    <xf numFmtId="0" fontId="0" fillId="33" borderId="0" xfId="0" applyFill="1" applyAlignment="1">
      <alignment/>
    </xf>
    <xf numFmtId="0" fontId="0" fillId="0" borderId="0" xfId="0" applyBorder="1" applyAlignment="1">
      <alignment horizontal="left" wrapText="1"/>
    </xf>
    <xf numFmtId="0" fontId="0" fillId="0" borderId="0" xfId="0" applyBorder="1" applyAlignment="1">
      <alignment wrapText="1"/>
    </xf>
    <xf numFmtId="0" fontId="0" fillId="0" borderId="12" xfId="0" applyFill="1" applyBorder="1" applyAlignment="1">
      <alignment horizontal="center" wrapText="1"/>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32" fillId="0" borderId="0" xfId="58" applyFont="1" applyFill="1" applyBorder="1" applyAlignment="1">
      <alignment/>
      <protection/>
    </xf>
    <xf numFmtId="9" fontId="0" fillId="0" borderId="10" xfId="62" applyFont="1" applyBorder="1" applyAlignment="1">
      <alignment/>
    </xf>
    <xf numFmtId="9" fontId="0" fillId="0" borderId="10" xfId="62" applyFont="1" applyBorder="1" applyAlignment="1">
      <alignment horizontal="center"/>
    </xf>
    <xf numFmtId="0" fontId="28" fillId="0" borderId="0" xfId="58">
      <alignment/>
      <protection/>
    </xf>
    <xf numFmtId="0" fontId="78" fillId="0" borderId="0" xfId="54" applyAlignment="1" applyProtection="1">
      <alignment/>
      <protection/>
    </xf>
    <xf numFmtId="0" fontId="28" fillId="0" borderId="0" xfId="58" applyAlignment="1">
      <alignment horizontal="centerContinuous" vertical="center"/>
      <protection/>
    </xf>
    <xf numFmtId="0" fontId="40" fillId="0" borderId="0" xfId="58" applyFont="1" applyAlignment="1">
      <alignment horizontal="centerContinuous" vertical="center"/>
      <protection/>
    </xf>
    <xf numFmtId="0" fontId="41" fillId="0" borderId="0" xfId="58" applyFont="1" applyAlignment="1">
      <alignment horizontal="centerContinuous" vertical="center"/>
      <protection/>
    </xf>
    <xf numFmtId="0" fontId="40" fillId="0" borderId="0" xfId="58" applyFont="1">
      <alignment/>
      <protection/>
    </xf>
    <xf numFmtId="0" fontId="41" fillId="0" borderId="0" xfId="58" applyFont="1">
      <alignment/>
      <protection/>
    </xf>
    <xf numFmtId="0" fontId="43" fillId="0" borderId="0" xfId="58" applyFont="1">
      <alignment/>
      <protection/>
    </xf>
    <xf numFmtId="0" fontId="89" fillId="0" borderId="0" xfId="58" applyFont="1" applyFill="1" applyBorder="1" applyAlignment="1">
      <alignment horizontal="left" vertical="center" wrapText="1" indent="1"/>
      <protection/>
    </xf>
    <xf numFmtId="0" fontId="47" fillId="0" borderId="0" xfId="58" applyFont="1">
      <alignment/>
      <protection/>
    </xf>
    <xf numFmtId="0" fontId="90" fillId="0" borderId="0" xfId="58" applyFont="1">
      <alignment/>
      <protection/>
    </xf>
    <xf numFmtId="0" fontId="43" fillId="0" borderId="0" xfId="58" applyFont="1" applyFill="1" applyBorder="1" applyAlignment="1">
      <alignment/>
      <protection/>
    </xf>
    <xf numFmtId="0" fontId="91" fillId="34" borderId="15" xfId="58" applyFont="1" applyFill="1" applyBorder="1" applyAlignment="1">
      <alignment horizontal="left" vertical="center" wrapText="1" indent="1"/>
      <protection/>
    </xf>
    <xf numFmtId="0" fontId="91" fillId="34" borderId="16" xfId="58" applyFont="1" applyFill="1" applyBorder="1" applyAlignment="1">
      <alignment horizontal="left" vertical="center" wrapText="1" indent="1"/>
      <protection/>
    </xf>
    <xf numFmtId="0" fontId="91" fillId="34" borderId="17" xfId="58" applyFont="1" applyFill="1" applyBorder="1" applyAlignment="1">
      <alignment horizontal="left" vertical="center" wrapText="1" indent="1"/>
      <protection/>
    </xf>
    <xf numFmtId="177" fontId="43" fillId="0" borderId="0" xfId="58" applyNumberFormat="1" applyFont="1" applyAlignment="1">
      <alignment/>
      <protection/>
    </xf>
    <xf numFmtId="0" fontId="51" fillId="0" borderId="0" xfId="58" applyFont="1" applyAlignment="1">
      <alignment wrapText="1"/>
      <protection/>
    </xf>
    <xf numFmtId="0" fontId="47" fillId="0" borderId="0" xfId="58" applyFont="1" applyFill="1" applyBorder="1" applyAlignment="1">
      <alignment vertical="center" wrapText="1"/>
      <protection/>
    </xf>
    <xf numFmtId="0" fontId="43" fillId="0" borderId="0" xfId="58" applyFont="1" applyAlignment="1">
      <alignment/>
      <protection/>
    </xf>
    <xf numFmtId="0" fontId="47" fillId="0" borderId="0" xfId="58" applyFont="1" applyAlignment="1">
      <alignment vertical="center" wrapText="1"/>
      <protection/>
    </xf>
    <xf numFmtId="0" fontId="28" fillId="0" borderId="0" xfId="58" applyBorder="1">
      <alignment/>
      <protection/>
    </xf>
    <xf numFmtId="177" fontId="47" fillId="0" borderId="18" xfId="58" applyNumberFormat="1" applyFont="1" applyBorder="1" applyAlignment="1">
      <alignment horizontal="center"/>
      <protection/>
    </xf>
    <xf numFmtId="0" fontId="54" fillId="0" borderId="19" xfId="58" applyFont="1" applyBorder="1" applyAlignment="1">
      <alignment horizontal="center"/>
      <protection/>
    </xf>
    <xf numFmtId="177" fontId="47" fillId="0" borderId="20" xfId="58" applyNumberFormat="1" applyFont="1" applyBorder="1" applyAlignment="1">
      <alignment horizontal="center"/>
      <protection/>
    </xf>
    <xf numFmtId="0" fontId="54" fillId="0" borderId="21" xfId="58" applyFont="1" applyBorder="1" applyAlignment="1">
      <alignment horizontal="center"/>
      <protection/>
    </xf>
    <xf numFmtId="177" fontId="47" fillId="0" borderId="22" xfId="58" applyNumberFormat="1" applyFont="1" applyBorder="1" applyAlignment="1">
      <alignment horizontal="center"/>
      <protection/>
    </xf>
    <xf numFmtId="0" fontId="54" fillId="0" borderId="23" xfId="58" applyFont="1" applyBorder="1" applyAlignment="1">
      <alignment horizontal="center"/>
      <protection/>
    </xf>
    <xf numFmtId="177" fontId="47" fillId="0" borderId="24" xfId="58" applyNumberFormat="1" applyFont="1" applyBorder="1" applyAlignment="1">
      <alignment horizontal="center"/>
      <protection/>
    </xf>
    <xf numFmtId="0" fontId="54" fillId="0" borderId="25" xfId="58" applyFont="1" applyBorder="1" applyAlignment="1">
      <alignment horizontal="center"/>
      <protection/>
    </xf>
    <xf numFmtId="177" fontId="54" fillId="0" borderId="24" xfId="58" applyNumberFormat="1" applyFont="1" applyBorder="1" applyAlignment="1">
      <alignment horizontal="center"/>
      <protection/>
    </xf>
    <xf numFmtId="177" fontId="47" fillId="0" borderId="26" xfId="58" applyNumberFormat="1" applyFont="1" applyBorder="1" applyAlignment="1">
      <alignment horizontal="center"/>
      <protection/>
    </xf>
    <xf numFmtId="0" fontId="54" fillId="0" borderId="27" xfId="58" applyFont="1" applyBorder="1" applyAlignment="1">
      <alignment horizontal="center"/>
      <protection/>
    </xf>
    <xf numFmtId="177" fontId="47" fillId="0" borderId="28" xfId="58" applyNumberFormat="1" applyFont="1" applyBorder="1" applyAlignment="1">
      <alignment horizontal="center"/>
      <protection/>
    </xf>
    <xf numFmtId="0" fontId="54" fillId="0" borderId="29" xfId="58" applyFont="1" applyBorder="1" applyAlignment="1">
      <alignment horizontal="center"/>
      <protection/>
    </xf>
    <xf numFmtId="0" fontId="92" fillId="0" borderId="30" xfId="58" applyFont="1" applyFill="1" applyBorder="1" applyAlignment="1">
      <alignment horizontal="center"/>
      <protection/>
    </xf>
    <xf numFmtId="0" fontId="92" fillId="0" borderId="31" xfId="58" applyFont="1" applyFill="1" applyBorder="1" applyAlignment="1">
      <alignment horizontal="center"/>
      <protection/>
    </xf>
    <xf numFmtId="0" fontId="92" fillId="0" borderId="32" xfId="58" applyFont="1" applyFill="1" applyBorder="1" applyAlignment="1">
      <alignment horizontal="center"/>
      <protection/>
    </xf>
    <xf numFmtId="0" fontId="92" fillId="0" borderId="33" xfId="58" applyFont="1" applyFill="1" applyBorder="1" applyAlignment="1">
      <alignment horizontal="center"/>
      <protection/>
    </xf>
    <xf numFmtId="0" fontId="56" fillId="0" borderId="0" xfId="58" applyFont="1" applyAlignment="1">
      <alignment vertical="center"/>
      <protection/>
    </xf>
    <xf numFmtId="0" fontId="57" fillId="0" borderId="0" xfId="58" applyFont="1" applyAlignment="1">
      <alignment horizontal="left" vertical="center" wrapText="1" indent="1"/>
      <protection/>
    </xf>
    <xf numFmtId="0" fontId="58" fillId="0" borderId="0" xfId="58" applyFont="1" applyAlignment="1">
      <alignment horizontal="left" vertical="center" wrapText="1" indent="1"/>
      <protection/>
    </xf>
    <xf numFmtId="0" fontId="28" fillId="0" borderId="0" xfId="58" applyFont="1">
      <alignment/>
      <protection/>
    </xf>
    <xf numFmtId="0" fontId="28" fillId="0" borderId="0" xfId="58" applyFont="1" applyAlignment="1">
      <alignment horizontal="left" vertical="center" indent="1"/>
      <protection/>
    </xf>
    <xf numFmtId="0" fontId="28" fillId="0" borderId="0" xfId="58" applyFont="1" applyBorder="1" applyAlignment="1">
      <alignment horizontal="left" vertical="center" indent="1"/>
      <protection/>
    </xf>
    <xf numFmtId="0" fontId="59" fillId="0" borderId="0" xfId="58" applyFont="1">
      <alignment/>
      <protection/>
    </xf>
    <xf numFmtId="0" fontId="92" fillId="0" borderId="0" xfId="58" applyFont="1" applyAlignment="1">
      <alignment horizontal="left" vertical="center" wrapText="1" indent="1"/>
      <protection/>
    </xf>
    <xf numFmtId="0" fontId="89" fillId="0" borderId="0" xfId="58" applyFont="1" applyAlignment="1">
      <alignment horizontal="left" vertical="center" wrapText="1" indent="1"/>
      <protection/>
    </xf>
    <xf numFmtId="0" fontId="93" fillId="34" borderId="15" xfId="58" applyFont="1" applyFill="1" applyBorder="1" applyAlignment="1">
      <alignment horizontal="left" vertical="center" wrapText="1" indent="1"/>
      <protection/>
    </xf>
    <xf numFmtId="0" fontId="93" fillId="34" borderId="16" xfId="58" applyFont="1" applyFill="1" applyBorder="1" applyAlignment="1">
      <alignment horizontal="left" vertical="center" wrapText="1" indent="1"/>
      <protection/>
    </xf>
    <xf numFmtId="0" fontId="92" fillId="34" borderId="17" xfId="58" applyFont="1" applyFill="1" applyBorder="1" applyAlignment="1">
      <alignment horizontal="left" vertical="center" wrapText="1" indent="1"/>
      <protection/>
    </xf>
    <xf numFmtId="0" fontId="61" fillId="0" borderId="0" xfId="58" applyFont="1" applyBorder="1">
      <alignment/>
      <protection/>
    </xf>
    <xf numFmtId="0" fontId="61" fillId="0" borderId="0" xfId="58" applyFont="1">
      <alignment/>
      <protection/>
    </xf>
    <xf numFmtId="0" fontId="62" fillId="0" borderId="0" xfId="58" applyFont="1" applyBorder="1" applyAlignment="1">
      <alignment horizontal="left"/>
      <protection/>
    </xf>
    <xf numFmtId="0" fontId="63" fillId="0" borderId="0" xfId="58" applyFont="1">
      <alignment/>
      <protection/>
    </xf>
    <xf numFmtId="0" fontId="64" fillId="0" borderId="0" xfId="58" applyFont="1" applyAlignment="1">
      <alignment horizontal="centerContinuous" vertical="center"/>
      <protection/>
    </xf>
    <xf numFmtId="0" fontId="51" fillId="0" borderId="0" xfId="58" applyFont="1" applyAlignment="1">
      <alignment horizontal="centerContinuous" vertical="center"/>
      <protection/>
    </xf>
    <xf numFmtId="0" fontId="56" fillId="0" borderId="0" xfId="58" applyFont="1" applyAlignment="1">
      <alignment horizontal="centerContinuous" vertical="center"/>
      <protection/>
    </xf>
    <xf numFmtId="0" fontId="58" fillId="0" borderId="0" xfId="58" applyFont="1" applyBorder="1" applyAlignment="1">
      <alignment horizontal="centerContinuous" vertical="center"/>
      <protection/>
    </xf>
    <xf numFmtId="0" fontId="94" fillId="0" borderId="0" xfId="58" applyFont="1" applyAlignment="1">
      <alignment horizontal="center" vertical="center" wrapText="1"/>
      <protection/>
    </xf>
    <xf numFmtId="0" fontId="95" fillId="0" borderId="0" xfId="58" applyFont="1" applyBorder="1" applyAlignment="1">
      <alignment horizontal="center" vertical="center" wrapText="1"/>
      <protection/>
    </xf>
    <xf numFmtId="0" fontId="0" fillId="0" borderId="13" xfId="0" applyBorder="1" applyAlignment="1">
      <alignment horizontal="left"/>
    </xf>
    <xf numFmtId="0" fontId="0" fillId="0" borderId="12" xfId="0" applyBorder="1" applyAlignment="1">
      <alignment horizontal="left"/>
    </xf>
    <xf numFmtId="0" fontId="0" fillId="0" borderId="14"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248"/>
          <c:w val="0.26175"/>
          <c:h val="0.36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explosion val="8"/>
            <c:spPr>
              <a:solidFill>
                <a:srgbClr val="31859C"/>
              </a:solidFill>
              <a:ln w="3175">
                <a:noFill/>
              </a:ln>
            </c:spPr>
          </c:dPt>
          <c:dPt>
            <c:idx val="2"/>
            <c:spPr>
              <a:solidFill>
                <a:srgbClr val="C0504D"/>
              </a:solidFill>
              <a:ln w="3175">
                <a:noFill/>
              </a:ln>
            </c:spPr>
          </c:dPt>
          <c:dPt>
            <c:idx val="3"/>
            <c:spPr>
              <a:solidFill>
                <a:srgbClr val="8064A2"/>
              </a:solidFill>
              <a:ln w="3175">
                <a:noFill/>
              </a:ln>
            </c:spPr>
          </c:dPt>
          <c:dPt>
            <c:idx val="4"/>
            <c:spPr>
              <a:solidFill>
                <a:srgbClr val="4BACC6"/>
              </a:solidFill>
              <a:ln w="3175">
                <a:noFill/>
              </a:ln>
            </c:spPr>
          </c:dPt>
          <c:cat>
            <c:strRef>
              <c:f>Data!$B$4:$D$4</c:f>
              <c:strCache>
                <c:ptCount val="3"/>
                <c:pt idx="0">
                  <c:v>Mandatory Programs</c:v>
                </c:pt>
                <c:pt idx="1">
                  <c:v>Discretionary Programs</c:v>
                </c:pt>
                <c:pt idx="2">
                  <c:v>Net Interest</c:v>
                </c:pt>
              </c:strCache>
            </c:strRef>
          </c:cat>
          <c:val>
            <c:numRef>
              <c:f>Data!$B$5:$F$5</c:f>
              <c:numCache>
                <c:ptCount val="5"/>
                <c:pt idx="0">
                  <c:v>31</c:v>
                </c:pt>
                <c:pt idx="1">
                  <c:v>62</c:v>
                </c:pt>
                <c:pt idx="2">
                  <c:v>7</c:v>
                </c:pt>
                <c:pt idx="3">
                  <c:v>0</c:v>
                </c:pt>
              </c:numCache>
            </c:numRef>
          </c:val>
        </c:ser>
        <c:firstSliceAng val="249"/>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5"/>
          <c:y val="0.031"/>
          <c:w val="0.53425"/>
          <c:h val="0.92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explosion val="7"/>
            <c:spPr>
              <a:solidFill>
                <a:srgbClr val="31859C"/>
              </a:solidFill>
              <a:ln w="3175">
                <a:noFill/>
              </a:ln>
            </c:spPr>
          </c:dPt>
          <c:dPt>
            <c:idx val="2"/>
            <c:spPr>
              <a:solidFill>
                <a:srgbClr val="C0504D"/>
              </a:solidFill>
              <a:ln w="3175">
                <a:noFill/>
              </a:ln>
            </c:spPr>
          </c:dPt>
          <c:cat>
            <c:strRef>
              <c:f>Data!$B$4:$D$4</c:f>
              <c:strCache/>
            </c:strRef>
          </c:cat>
          <c:val>
            <c:numRef>
              <c:f>Data!$B$6:$D$6</c:f>
              <c:numCache/>
            </c:numRef>
          </c:val>
        </c:ser>
        <c:firstSliceAng val="151"/>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031"/>
          <c:w val="0.55375"/>
          <c:h val="0.927"/>
        </c:manualLayout>
      </c:layout>
      <c:pieChart>
        <c:varyColors val="1"/>
        <c:ser>
          <c:idx val="0"/>
          <c:order val="0"/>
          <c:tx>
            <c:strRef>
              <c:f>Data!$B$7:$D$7</c:f>
              <c:strCache>
                <c:ptCount val="1"/>
                <c:pt idx="0">
                  <c:v>47 18 35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C0504D"/>
              </a:solidFill>
              <a:ln w="3175">
                <a:noFill/>
              </a:ln>
            </c:spPr>
          </c:dPt>
          <c:dPt>
            <c:idx val="2"/>
            <c:explosion val="10"/>
            <c:spPr>
              <a:solidFill>
                <a:srgbClr val="31859C"/>
              </a:solidFill>
              <a:ln w="3175">
                <a:noFill/>
              </a:ln>
            </c:spPr>
          </c:dPt>
          <c:cat>
            <c:strRef>
              <c:f>Data!$B$4:$D$4</c:f>
              <c:strCache/>
            </c:strRef>
          </c:cat>
          <c:val>
            <c:numRef>
              <c:f>Data!$B$7:$D$7</c:f>
              <c:numCache/>
            </c:numRef>
          </c:val>
        </c:ser>
        <c:firstSliceAng val="62"/>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031"/>
          <c:w val="0.53525"/>
          <c:h val="0.92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explosion val="8"/>
            <c:spPr>
              <a:solidFill>
                <a:srgbClr val="31859C"/>
              </a:solidFill>
              <a:ln w="3175">
                <a:noFill/>
              </a:ln>
            </c:spPr>
          </c:dPt>
          <c:dPt>
            <c:idx val="2"/>
            <c:spPr>
              <a:solidFill>
                <a:srgbClr val="C0504D"/>
              </a:solidFill>
              <a:ln w="3175">
                <a:noFill/>
              </a:ln>
            </c:spPr>
          </c:dPt>
          <c:cat>
            <c:strRef>
              <c:f>Data!$B$4:$D$4</c:f>
              <c:strCache/>
            </c:strRef>
          </c:cat>
          <c:val>
            <c:numRef>
              <c:f>Data!$B$7:$D$7</c:f>
              <c:numCache/>
            </c:numRef>
          </c:val>
        </c:ser>
        <c:firstSliceAng val="191"/>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
          <c:y val="0.02175"/>
          <c:w val="0.697"/>
          <c:h val="0.95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C0504D"/>
              </a:solidFill>
              <a:ln w="3175">
                <a:noFill/>
              </a:ln>
            </c:spPr>
          </c:dPt>
          <c:dPt>
            <c:idx val="2"/>
            <c:explosion val="10"/>
            <c:spPr>
              <a:solidFill>
                <a:srgbClr val="31859C"/>
              </a:solidFill>
              <a:ln w="3175">
                <a:noFill/>
              </a:ln>
            </c:spPr>
          </c:dPt>
          <c:dPt>
            <c:idx val="3"/>
            <c:spPr>
              <a:solidFill>
                <a:srgbClr val="8064A2"/>
              </a:solidFill>
              <a:ln w="3175">
                <a:noFill/>
              </a:ln>
            </c:spPr>
          </c:dPt>
          <c:dPt>
            <c:idx val="4"/>
            <c:spPr>
              <a:solidFill>
                <a:srgbClr val="4BACC6"/>
              </a:solidFill>
              <a:ln w="3175">
                <a:noFill/>
              </a:ln>
            </c:spPr>
          </c:dPt>
          <c:cat>
            <c:strRef>
              <c:f>Data!$B$4:$D$4</c:f>
              <c:strCache>
                <c:ptCount val="3"/>
                <c:pt idx="0">
                  <c:v>Mandatory Programs</c:v>
                </c:pt>
                <c:pt idx="1">
                  <c:v>Discretionary Programs</c:v>
                </c:pt>
                <c:pt idx="2">
                  <c:v>Net Interest</c:v>
                </c:pt>
              </c:strCache>
            </c:strRef>
          </c:cat>
          <c:val>
            <c:numRef>
              <c:f>Data!$B$5:$F$5</c:f>
              <c:numCache>
                <c:ptCount val="5"/>
                <c:pt idx="0">
                  <c:v>31</c:v>
                </c:pt>
                <c:pt idx="1">
                  <c:v>62</c:v>
                </c:pt>
                <c:pt idx="2">
                  <c:v>7</c:v>
                </c:pt>
                <c:pt idx="3">
                  <c:v>0</c:v>
                </c:pt>
              </c:numCache>
            </c:numRef>
          </c:val>
        </c:ser>
        <c:firstSliceAng val="222"/>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11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cdr:x>
      <cdr:y>0.235</cdr:y>
    </cdr:from>
    <cdr:to>
      <cdr:x>0.99425</cdr:x>
      <cdr:y>0.626</cdr:y>
    </cdr:to>
    <cdr:pic>
      <cdr:nvPicPr>
        <cdr:cNvPr id="1" name="chart"/>
        <cdr:cNvPicPr preferRelativeResize="1">
          <a:picLocks noChangeAspect="0"/>
        </cdr:cNvPicPr>
      </cdr:nvPicPr>
      <cdr:blipFill>
        <a:blip r:embed="rId1"/>
        <a:srcRect l="22874" t="1319" r="16734" b="4536"/>
        <a:stretch>
          <a:fillRect/>
        </a:stretch>
      </cdr:blipFill>
      <cdr:spPr>
        <a:xfrm>
          <a:off x="6096000" y="1485900"/>
          <a:ext cx="2590800" cy="2486025"/>
        </a:xfrm>
        <a:prstGeom prst="rect">
          <a:avLst/>
        </a:prstGeom>
        <a:noFill/>
        <a:ln w="9525" cmpd="sng">
          <a:noFill/>
        </a:ln>
      </cdr:spPr>
    </cdr:pic>
  </cdr:relSizeAnchor>
  <cdr:relSizeAnchor xmlns:cdr="http://schemas.openxmlformats.org/drawingml/2006/chartDrawing">
    <cdr:from>
      <cdr:x>0.36075</cdr:x>
      <cdr:y>0.23725</cdr:y>
    </cdr:from>
    <cdr:to>
      <cdr:x>0.6465</cdr:x>
      <cdr:y>0.62875</cdr:y>
    </cdr:to>
    <cdr:pic>
      <cdr:nvPicPr>
        <cdr:cNvPr id="2" name="chart"/>
        <cdr:cNvPicPr preferRelativeResize="1">
          <a:picLocks noChangeAspect="0"/>
        </cdr:cNvPicPr>
      </cdr:nvPicPr>
      <cdr:blipFill>
        <a:blip r:embed="rId2"/>
        <a:srcRect l="22233" t="2882" r="20765" b="4273"/>
        <a:stretch>
          <a:fillRect/>
        </a:stretch>
      </cdr:blipFill>
      <cdr:spPr>
        <a:xfrm>
          <a:off x="3152775" y="1504950"/>
          <a:ext cx="2495550" cy="2495550"/>
        </a:xfrm>
        <a:prstGeom prst="rect">
          <a:avLst/>
        </a:prstGeom>
        <a:noFill/>
        <a:ln w="9525" cmpd="sng">
          <a:noFill/>
        </a:ln>
      </cdr:spPr>
    </cdr:pic>
  </cdr:relSizeAnchor>
  <cdr:relSizeAnchor xmlns:cdr="http://schemas.openxmlformats.org/drawingml/2006/chartDrawing">
    <cdr:from>
      <cdr:x>0.7965</cdr:x>
      <cdr:y>0.682</cdr:y>
    </cdr:from>
    <cdr:to>
      <cdr:x>0.9025</cdr:x>
      <cdr:y>0.82775</cdr:y>
    </cdr:to>
    <cdr:sp>
      <cdr:nvSpPr>
        <cdr:cNvPr id="3" name="TextBox 6"/>
        <cdr:cNvSpPr txBox="1">
          <a:spLocks noChangeArrowheads="1"/>
        </cdr:cNvSpPr>
      </cdr:nvSpPr>
      <cdr:spPr>
        <a:xfrm>
          <a:off x="6962775" y="4333875"/>
          <a:ext cx="923925" cy="923925"/>
        </a:xfrm>
        <a:prstGeom prst="rect">
          <a:avLst/>
        </a:prstGeom>
        <a:noFill/>
        <a:ln w="9525" cmpd="sng">
          <a:noFill/>
        </a:ln>
      </cdr:spPr>
      <cdr:txBody>
        <a:bodyPr vertOverflow="clip" wrap="square"/>
        <a:p>
          <a:pPr algn="ctr">
            <a:defRPr/>
          </a:pPr>
          <a:r>
            <a:rPr lang="en-US" cap="none" sz="1800" b="0" i="0" u="none" baseline="0">
              <a:solidFill>
                <a:srgbClr val="000000"/>
              </a:solidFill>
              <a:latin typeface="Arial"/>
              <a:ea typeface="Arial"/>
              <a:cs typeface="Arial"/>
            </a:rPr>
            <a:t>Total</a:t>
          </a:r>
          <a:r>
            <a:rPr lang="en-US" cap="none" sz="1800" b="0" i="0" u="none" baseline="0">
              <a:solidFill>
                <a:srgbClr val="000000"/>
              </a:solidFill>
              <a:latin typeface="Arial"/>
              <a:ea typeface="Arial"/>
              <a:cs typeface="Arial"/>
            </a:rPr>
            <a:t> Spending:
</a:t>
          </a:r>
          <a:r>
            <a:rPr lang="en-US" cap="none" sz="1800" b="0" i="0" u="none" baseline="0">
              <a:solidFill>
                <a:srgbClr val="000000"/>
              </a:solidFill>
              <a:latin typeface="Arial"/>
              <a:ea typeface="Arial"/>
              <a:cs typeface="Arial"/>
            </a:rPr>
            <a:t>$12.3 Trillion (p)</a:t>
          </a:r>
        </a:p>
      </cdr:txBody>
    </cdr:sp>
  </cdr:relSizeAnchor>
  <cdr:relSizeAnchor xmlns:cdr="http://schemas.openxmlformats.org/drawingml/2006/chartDrawing">
    <cdr:from>
      <cdr:x>0.105</cdr:x>
      <cdr:y>0.6805</cdr:y>
    </cdr:from>
    <cdr:to>
      <cdr:x>0.21075</cdr:x>
      <cdr:y>0.82625</cdr:y>
    </cdr:to>
    <cdr:sp>
      <cdr:nvSpPr>
        <cdr:cNvPr id="4" name="TextBox 7"/>
        <cdr:cNvSpPr txBox="1">
          <a:spLocks noChangeArrowheads="1"/>
        </cdr:cNvSpPr>
      </cdr:nvSpPr>
      <cdr:spPr>
        <a:xfrm>
          <a:off x="914400" y="4324350"/>
          <a:ext cx="923925" cy="923925"/>
        </a:xfrm>
        <a:prstGeom prst="rect">
          <a:avLst/>
        </a:prstGeom>
        <a:noFill/>
        <a:ln w="9525" cmpd="sng">
          <a:noFill/>
        </a:ln>
      </cdr:spPr>
      <cdr:txBody>
        <a:bodyPr vertOverflow="clip" wrap="square"/>
        <a:p>
          <a:pPr algn="ctr">
            <a:defRPr/>
          </a:pPr>
          <a:r>
            <a:rPr lang="en-US" cap="none" sz="1800" b="0" i="0" u="none" baseline="0">
              <a:solidFill>
                <a:srgbClr val="000000"/>
              </a:solidFill>
              <a:latin typeface="Arial"/>
              <a:ea typeface="Arial"/>
              <a:cs typeface="Arial"/>
            </a:rPr>
            <a:t>Total</a:t>
          </a:r>
          <a:r>
            <a:rPr lang="en-US" cap="none" sz="1800" b="0" i="0" u="none" baseline="0">
              <a:solidFill>
                <a:srgbClr val="000000"/>
              </a:solidFill>
              <a:latin typeface="Arial"/>
              <a:ea typeface="Arial"/>
              <a:cs typeface="Arial"/>
            </a:rPr>
            <a:t> Spending:
</a:t>
          </a:r>
          <a:r>
            <a:rPr lang="en-US" cap="none" sz="1800" b="0" i="0" u="none" baseline="0">
              <a:solidFill>
                <a:srgbClr val="000000"/>
              </a:solidFill>
              <a:latin typeface="Arial"/>
              <a:ea typeface="Arial"/>
              <a:cs typeface="Arial"/>
            </a:rPr>
            <a:t>$900 Billion</a:t>
          </a:r>
        </a:p>
      </cdr:txBody>
    </cdr:sp>
  </cdr:relSizeAnchor>
  <cdr:relSizeAnchor xmlns:cdr="http://schemas.openxmlformats.org/drawingml/2006/chartDrawing">
    <cdr:from>
      <cdr:x>0.455</cdr:x>
      <cdr:y>0.68575</cdr:y>
    </cdr:from>
    <cdr:to>
      <cdr:x>0.56175</cdr:x>
      <cdr:y>0.83175</cdr:y>
    </cdr:to>
    <cdr:sp>
      <cdr:nvSpPr>
        <cdr:cNvPr id="5" name="TextBox 8"/>
        <cdr:cNvSpPr txBox="1">
          <a:spLocks noChangeArrowheads="1"/>
        </cdr:cNvSpPr>
      </cdr:nvSpPr>
      <cdr:spPr>
        <a:xfrm>
          <a:off x="3971925" y="4362450"/>
          <a:ext cx="933450" cy="933450"/>
        </a:xfrm>
        <a:prstGeom prst="rect">
          <a:avLst/>
        </a:prstGeom>
        <a:noFill/>
        <a:ln w="9525" cmpd="sng">
          <a:noFill/>
        </a:ln>
      </cdr:spPr>
      <cdr:txBody>
        <a:bodyPr vertOverflow="clip" wrap="square"/>
        <a:p>
          <a:pPr algn="ctr">
            <a:defRPr/>
          </a:pPr>
          <a:r>
            <a:rPr lang="en-US" cap="none" sz="1800" b="0" i="0" u="none" baseline="0">
              <a:solidFill>
                <a:srgbClr val="000000"/>
              </a:solidFill>
              <a:latin typeface="Arial"/>
              <a:ea typeface="Arial"/>
              <a:cs typeface="Arial"/>
            </a:rPr>
            <a:t>Total</a:t>
          </a:r>
          <a:r>
            <a:rPr lang="en-US" cap="none" sz="1800" b="0" i="0" u="none" baseline="0">
              <a:solidFill>
                <a:srgbClr val="000000"/>
              </a:solidFill>
              <a:latin typeface="Arial"/>
              <a:ea typeface="Arial"/>
              <a:cs typeface="Arial"/>
            </a:rPr>
            <a:t> Spending:
</a:t>
          </a:r>
          <a:r>
            <a:rPr lang="en-US" cap="none" sz="1800" b="0" i="0" u="none" baseline="0">
              <a:solidFill>
                <a:srgbClr val="000000"/>
              </a:solidFill>
              <a:latin typeface="Arial"/>
              <a:ea typeface="Arial"/>
              <a:cs typeface="Arial"/>
            </a:rPr>
            <a:t>$3.4 Trillion</a:t>
          </a:r>
        </a:p>
      </cdr:txBody>
    </cdr:sp>
  </cdr:relSizeAnchor>
  <cdr:relSizeAnchor xmlns:cdr="http://schemas.openxmlformats.org/drawingml/2006/chartDrawing">
    <cdr:from>
      <cdr:x>0.356</cdr:x>
      <cdr:y>0.23725</cdr:y>
    </cdr:from>
    <cdr:to>
      <cdr:x>0.64725</cdr:x>
      <cdr:y>0.63475</cdr:y>
    </cdr:to>
    <cdr:sp>
      <cdr:nvSpPr>
        <cdr:cNvPr id="6" name="Arc 9"/>
        <cdr:cNvSpPr>
          <a:spLocks/>
        </cdr:cNvSpPr>
      </cdr:nvSpPr>
      <cdr:spPr>
        <a:xfrm rot="11324432">
          <a:off x="3105150" y="1504950"/>
          <a:ext cx="2543175" cy="2533650"/>
        </a:xfrm>
        <a:custGeom>
          <a:pathLst>
            <a:path stroke="0" h="2496925" w="2559822">
              <a:moveTo>
                <a:pt x="231898" y="525767"/>
              </a:moveTo>
              <a:cubicBezTo>
                <a:pt x="559808" y="66763"/>
                <a:pt x="1156271" y="-117418"/>
                <a:pt x="1688222" y="76072"/>
              </a:cubicBezTo>
              <a:cubicBezTo>
                <a:pt x="2223521" y="270779"/>
                <a:pt x="2559822" y="799206"/>
                <a:pt x="2507410" y="1363254"/>
              </a:cubicBezTo>
              <a:cubicBezTo>
                <a:pt x="2455090" y="1926310"/>
                <a:pt x="2028473" y="2384122"/>
                <a:pt x="1467538" y="2479164"/>
              </a:cubicBezTo>
              <a:lnTo>
                <a:pt x="1256366" y="1248463"/>
              </a:lnTo>
              <a:lnTo>
                <a:pt x="231898" y="525767"/>
              </a:lnTo>
              <a:close/>
            </a:path>
            <a:path fill="none" h="2496925" w="2559822">
              <a:moveTo>
                <a:pt x="231898" y="525767"/>
              </a:moveTo>
              <a:cubicBezTo>
                <a:pt x="559808" y="66763"/>
                <a:pt x="1156271" y="-117418"/>
                <a:pt x="1688222" y="76072"/>
              </a:cubicBezTo>
              <a:cubicBezTo>
                <a:pt x="2223521" y="270779"/>
                <a:pt x="2559822" y="799206"/>
                <a:pt x="2507410" y="1363254"/>
              </a:cubicBezTo>
              <a:cubicBezTo>
                <a:pt x="2455090" y="1926310"/>
                <a:pt x="2028473" y="2384122"/>
                <a:pt x="1467538" y="2479164"/>
              </a:cubicBezTo>
            </a:path>
          </a:pathLst>
        </a:custGeom>
        <a:noFill/>
        <a:ln w="31750" cmpd="sng">
          <a:solidFill>
            <a:srgbClr val="403152">
              <a:alpha val="79998"/>
            </a:srgbClr>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0.02025</cdr:x>
      <cdr:y>0.23175</cdr:y>
    </cdr:from>
    <cdr:to>
      <cdr:x>0.312</cdr:x>
      <cdr:y>0.63325</cdr:y>
    </cdr:to>
    <cdr:sp>
      <cdr:nvSpPr>
        <cdr:cNvPr id="7" name="Arc 10"/>
        <cdr:cNvSpPr>
          <a:spLocks/>
        </cdr:cNvSpPr>
      </cdr:nvSpPr>
      <cdr:spPr>
        <a:xfrm rot="14053265">
          <a:off x="171450" y="1466850"/>
          <a:ext cx="2552700" cy="2552700"/>
        </a:xfrm>
        <a:custGeom>
          <a:pathLst>
            <a:path stroke="0" h="2522666" w="2601773">
              <a:moveTo>
                <a:pt x="1049777" y="18107"/>
              </a:moveTo>
              <a:cubicBezTo>
                <a:pt x="1550859" y="-67610"/>
                <a:pt x="2054558" y="155056"/>
                <a:pt x="2327912" y="583119"/>
              </a:cubicBezTo>
              <a:cubicBezTo>
                <a:pt x="2601773" y="1011977"/>
                <a:pt x="2590902" y="1563143"/>
                <a:pt x="2300343" y="1980899"/>
              </a:cubicBezTo>
              <a:lnTo>
                <a:pt x="1263015" y="1261333"/>
              </a:lnTo>
              <a:lnTo>
                <a:pt x="1049777" y="18107"/>
              </a:lnTo>
              <a:close/>
            </a:path>
            <a:path fill="none" h="2522666" w="2601773">
              <a:moveTo>
                <a:pt x="1049777" y="18107"/>
              </a:moveTo>
              <a:cubicBezTo>
                <a:pt x="1550859" y="-67610"/>
                <a:pt x="2054558" y="155056"/>
                <a:pt x="2327912" y="583119"/>
              </a:cubicBezTo>
              <a:cubicBezTo>
                <a:pt x="2601773" y="1011977"/>
                <a:pt x="2590902" y="1563143"/>
                <a:pt x="2300343" y="1980899"/>
              </a:cubicBezTo>
            </a:path>
          </a:pathLst>
        </a:custGeom>
        <a:noFill/>
        <a:ln w="31750" cmpd="sng">
          <a:solidFill>
            <a:srgbClr val="403152">
              <a:alpha val="79998"/>
            </a:srgbClr>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0.68975</cdr:x>
      <cdr:y>0.2415</cdr:y>
    </cdr:from>
    <cdr:to>
      <cdr:x>0.97175</cdr:x>
      <cdr:y>0.6325</cdr:y>
    </cdr:to>
    <cdr:sp>
      <cdr:nvSpPr>
        <cdr:cNvPr id="8" name="Arc 11"/>
        <cdr:cNvSpPr>
          <a:spLocks/>
        </cdr:cNvSpPr>
      </cdr:nvSpPr>
      <cdr:spPr>
        <a:xfrm rot="11324432">
          <a:off x="6029325" y="1533525"/>
          <a:ext cx="2466975" cy="2486025"/>
        </a:xfrm>
        <a:custGeom>
          <a:pathLst>
            <a:path stroke="0" h="2456779" w="2494290">
              <a:moveTo>
                <a:pt x="212344" y="1920630"/>
              </a:moveTo>
              <a:cubicBezTo>
                <a:pt x="-91454" y="1472599"/>
                <a:pt x="-67243" y="877155"/>
                <a:pt x="271912" y="455582"/>
              </a:cubicBezTo>
              <a:cubicBezTo>
                <a:pt x="614155" y="30172"/>
                <a:pt x="1194859" y="-116145"/>
                <a:pt x="1696009" y="96759"/>
              </a:cubicBezTo>
              <a:cubicBezTo>
                <a:pt x="2193860" y="308262"/>
                <a:pt x="2494290" y="823849"/>
                <a:pt x="2434541" y="1364200"/>
              </a:cubicBezTo>
              <a:cubicBezTo>
                <a:pt x="2374670" y="1905658"/>
                <a:pt x="1967458" y="2342756"/>
                <a:pt x="1434254" y="2437901"/>
              </a:cubicBezTo>
              <a:lnTo>
                <a:pt x="1221013" y="1228390"/>
              </a:lnTo>
              <a:lnTo>
                <a:pt x="212344" y="1920630"/>
              </a:lnTo>
              <a:close/>
            </a:path>
            <a:path fill="none" h="2456779" w="2494290">
              <a:moveTo>
                <a:pt x="212344" y="1920630"/>
              </a:moveTo>
              <a:cubicBezTo>
                <a:pt x="-91454" y="1472599"/>
                <a:pt x="-67243" y="877155"/>
                <a:pt x="271912" y="455582"/>
              </a:cubicBezTo>
              <a:cubicBezTo>
                <a:pt x="614155" y="30172"/>
                <a:pt x="1194859" y="-116145"/>
                <a:pt x="1696009" y="96759"/>
              </a:cubicBezTo>
              <a:cubicBezTo>
                <a:pt x="2193860" y="308262"/>
                <a:pt x="2494290" y="823849"/>
                <a:pt x="2434541" y="1364200"/>
              </a:cubicBezTo>
              <a:cubicBezTo>
                <a:pt x="2374670" y="1905658"/>
                <a:pt x="1967458" y="2342756"/>
                <a:pt x="1434254" y="2437901"/>
              </a:cubicBezTo>
            </a:path>
          </a:pathLst>
        </a:custGeom>
        <a:noFill/>
        <a:ln w="31750" cmpd="sng">
          <a:solidFill>
            <a:srgbClr val="403152">
              <a:alpha val="79998"/>
            </a:srgbClr>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0.2415</cdr:x>
      <cdr:y>0.85525</cdr:y>
    </cdr:from>
    <cdr:to>
      <cdr:x>0.98575</cdr:x>
      <cdr:y>0.973</cdr:y>
    </cdr:to>
    <cdr:sp>
      <cdr:nvSpPr>
        <cdr:cNvPr id="9" name="TextBox 15"/>
        <cdr:cNvSpPr txBox="1">
          <a:spLocks noChangeArrowheads="1"/>
        </cdr:cNvSpPr>
      </cdr:nvSpPr>
      <cdr:spPr>
        <a:xfrm>
          <a:off x="2105025" y="5438775"/>
          <a:ext cx="6505575" cy="7524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Office</a:t>
          </a:r>
          <a:r>
            <a:rPr lang="en-US" cap="none" sz="1100" b="0" i="0" u="none" baseline="0">
              <a:solidFill>
                <a:srgbClr val="000000"/>
              </a:solidFill>
              <a:latin typeface="Arial"/>
              <a:ea typeface="Arial"/>
              <a:cs typeface="Arial"/>
            </a:rPr>
            <a:t> of Management and Budget, Government Accountability Office, 
</a:t>
          </a:r>
          <a:r>
            <a:rPr lang="en-US" cap="none" sz="1100" b="0" i="0" u="none" baseline="0">
              <a:solidFill>
                <a:srgbClr val="000000"/>
              </a:solidFill>
              <a:latin typeface="Arial"/>
              <a:ea typeface="Arial"/>
              <a:cs typeface="Arial"/>
            </a:rPr>
            <a:t>Congressional Budget Office data via the Peter G. Peterson Foundation. 
</a:t>
          </a:r>
          <a:r>
            <a:rPr lang="en-US" cap="none" sz="1100" b="0" i="0" u="none" baseline="0">
              <a:solidFill>
                <a:srgbClr val="000000"/>
              </a:solidFill>
              <a:latin typeface="Arial"/>
              <a:ea typeface="Arial"/>
              <a:cs typeface="Arial"/>
            </a:rPr>
            <a:t>Data Note: All figures are in constant 2009 dollars. Authors' calculations for 2012.
</a:t>
          </a:r>
          <a:r>
            <a:rPr lang="en-US" cap="none" sz="1100" b="0" i="0" u="none" baseline="0">
              <a:solidFill>
                <a:srgbClr val="000000"/>
              </a:solidFill>
              <a:latin typeface="Arial"/>
              <a:ea typeface="Arial"/>
              <a:cs typeface="Arial"/>
            </a:rPr>
            <a:t>Produced by Jason Fichtner and Veronique de Rugy, Mercatus Center at George Mason University.</a:t>
          </a:r>
        </a:p>
      </cdr:txBody>
    </cdr:sp>
  </cdr:relSizeAnchor>
  <cdr:relSizeAnchor xmlns:cdr="http://schemas.openxmlformats.org/drawingml/2006/chartDrawing">
    <cdr:from>
      <cdr:x>0.72</cdr:x>
      <cdr:y>0.37375</cdr:y>
    </cdr:from>
    <cdr:to>
      <cdr:x>0.82675</cdr:x>
      <cdr:y>0.51925</cdr:y>
    </cdr:to>
    <cdr:sp>
      <cdr:nvSpPr>
        <cdr:cNvPr id="10" name="TextBox 18"/>
        <cdr:cNvSpPr txBox="1">
          <a:spLocks noChangeArrowheads="1"/>
        </cdr:cNvSpPr>
      </cdr:nvSpPr>
      <cdr:spPr>
        <a:xfrm>
          <a:off x="6286500" y="2371725"/>
          <a:ext cx="933450" cy="923925"/>
        </a:xfrm>
        <a:prstGeom prst="rect">
          <a:avLst/>
        </a:prstGeom>
        <a:noFill/>
        <a:ln w="9525" cmpd="sng">
          <a:noFill/>
        </a:ln>
      </cdr:spPr>
      <cdr:txBody>
        <a:bodyPr vertOverflow="clip" wrap="square"/>
        <a:p>
          <a:pPr algn="ctr">
            <a:defRPr/>
          </a:pPr>
          <a:r>
            <a:rPr lang="en-US" cap="none" sz="1200" b="0" i="0" u="none" baseline="0">
              <a:solidFill>
                <a:srgbClr val="FFFFFF"/>
              </a:solidFill>
              <a:latin typeface="Arial"/>
              <a:ea typeface="Arial"/>
              <a:cs typeface="Arial"/>
            </a:rPr>
            <a:t>Mandatory
</a:t>
          </a:r>
          <a:r>
            <a:rPr lang="en-US" cap="none" sz="1200" b="0" i="0" u="none" baseline="0">
              <a:solidFill>
                <a:srgbClr val="FFFFFF"/>
              </a:solidFill>
              <a:latin typeface="Arial"/>
              <a:ea typeface="Arial"/>
              <a:cs typeface="Arial"/>
            </a:rPr>
            <a:t>Programs
</a:t>
          </a:r>
          <a:r>
            <a:rPr lang="en-US" cap="none" sz="1200" b="0" i="0" u="none" baseline="0">
              <a:solidFill>
                <a:srgbClr val="FFFFFF"/>
              </a:solidFill>
              <a:latin typeface="Arial"/>
              <a:ea typeface="Arial"/>
              <a:cs typeface="Arial"/>
            </a:rPr>
            <a:t>47%</a:t>
          </a:r>
        </a:p>
      </cdr:txBody>
    </cdr:sp>
  </cdr:relSizeAnchor>
  <cdr:relSizeAnchor xmlns:cdr="http://schemas.openxmlformats.org/drawingml/2006/chartDrawing">
    <cdr:from>
      <cdr:x>0.0435</cdr:x>
      <cdr:y>0.3375</cdr:y>
    </cdr:from>
    <cdr:to>
      <cdr:x>0.14925</cdr:x>
      <cdr:y>0.4825</cdr:y>
    </cdr:to>
    <cdr:sp>
      <cdr:nvSpPr>
        <cdr:cNvPr id="11" name="TextBox 19"/>
        <cdr:cNvSpPr txBox="1">
          <a:spLocks noChangeArrowheads="1"/>
        </cdr:cNvSpPr>
      </cdr:nvSpPr>
      <cdr:spPr>
        <a:xfrm>
          <a:off x="371475" y="2143125"/>
          <a:ext cx="923925" cy="923925"/>
        </a:xfrm>
        <a:prstGeom prst="rect">
          <a:avLst/>
        </a:prstGeom>
        <a:noFill/>
        <a:ln w="9525" cmpd="sng">
          <a:noFill/>
        </a:ln>
      </cdr:spPr>
      <cdr:txBody>
        <a:bodyPr vertOverflow="clip" wrap="square"/>
        <a:p>
          <a:pPr algn="ctr">
            <a:defRPr/>
          </a:pPr>
          <a:r>
            <a:rPr lang="en-US" cap="none" sz="1200" b="0" i="0" u="none" baseline="0">
              <a:solidFill>
                <a:srgbClr val="FFFFFF"/>
              </a:solidFill>
              <a:latin typeface="Arial"/>
              <a:ea typeface="Arial"/>
              <a:cs typeface="Arial"/>
            </a:rPr>
            <a:t>Mandatory
</a:t>
          </a:r>
          <a:r>
            <a:rPr lang="en-US" cap="none" sz="1200" b="0" i="0" u="none" baseline="0">
              <a:solidFill>
                <a:srgbClr val="FFFFFF"/>
              </a:solidFill>
              <a:latin typeface="Arial"/>
              <a:ea typeface="Arial"/>
              <a:cs typeface="Arial"/>
            </a:rPr>
            <a:t>Programs
</a:t>
          </a:r>
          <a:r>
            <a:rPr lang="en-US" cap="none" sz="1200" b="0" i="0" u="none" baseline="0">
              <a:solidFill>
                <a:srgbClr val="FFFFFF"/>
              </a:solidFill>
              <a:latin typeface="Arial"/>
              <a:ea typeface="Arial"/>
              <a:cs typeface="Arial"/>
            </a:rPr>
            <a:t>31%</a:t>
          </a:r>
        </a:p>
      </cdr:txBody>
    </cdr:sp>
  </cdr:relSizeAnchor>
  <cdr:relSizeAnchor xmlns:cdr="http://schemas.openxmlformats.org/drawingml/2006/chartDrawing">
    <cdr:from>
      <cdr:x>0.58275</cdr:x>
      <cdr:y>0.617</cdr:y>
    </cdr:from>
    <cdr:to>
      <cdr:x>0.689</cdr:x>
      <cdr:y>0.76325</cdr:y>
    </cdr:to>
    <cdr:sp>
      <cdr:nvSpPr>
        <cdr:cNvPr id="12" name="TextBox 20"/>
        <cdr:cNvSpPr txBox="1">
          <a:spLocks noChangeArrowheads="1"/>
        </cdr:cNvSpPr>
      </cdr:nvSpPr>
      <cdr:spPr>
        <a:xfrm>
          <a:off x="5086350" y="3924300"/>
          <a:ext cx="933450" cy="933450"/>
        </a:xfrm>
        <a:prstGeom prst="rect">
          <a:avLst/>
        </a:prstGeom>
        <a:noFill/>
        <a:ln w="9525" cmpd="sng">
          <a:noFill/>
        </a:ln>
      </cdr:spPr>
      <cdr:txBody>
        <a:bodyPr vertOverflow="clip" wrap="square"/>
        <a:p>
          <a:pPr algn="ctr">
            <a:defRPr/>
          </a:pPr>
          <a:r>
            <a:rPr lang="en-US" cap="none" sz="1200" b="0" i="0" u="none" baseline="0">
              <a:solidFill>
                <a:srgbClr val="000000"/>
              </a:solidFill>
              <a:latin typeface="Arial"/>
              <a:ea typeface="Arial"/>
              <a:cs typeface="Arial"/>
            </a:rPr>
            <a:t>Net Interest
</a:t>
          </a:r>
          <a:r>
            <a:rPr lang="en-US" cap="none" sz="1200" b="0" i="0" u="none" baseline="0">
              <a:solidFill>
                <a:srgbClr val="000000"/>
              </a:solidFill>
              <a:latin typeface="Arial"/>
              <a:ea typeface="Arial"/>
              <a:cs typeface="Arial"/>
            </a:rPr>
            <a:t>6%</a:t>
          </a:r>
        </a:p>
      </cdr:txBody>
    </cdr:sp>
  </cdr:relSizeAnchor>
  <cdr:relSizeAnchor xmlns:cdr="http://schemas.openxmlformats.org/drawingml/2006/chartDrawing">
    <cdr:from>
      <cdr:x>0.05575</cdr:x>
      <cdr:y>0.537</cdr:y>
    </cdr:from>
    <cdr:to>
      <cdr:x>0.092</cdr:x>
      <cdr:y>0.61</cdr:y>
    </cdr:to>
    <cdr:sp>
      <cdr:nvSpPr>
        <cdr:cNvPr id="13" name="Straight Connector 22"/>
        <cdr:cNvSpPr>
          <a:spLocks/>
        </cdr:cNvSpPr>
      </cdr:nvSpPr>
      <cdr:spPr>
        <a:xfrm rot="8760000" flipV="1">
          <a:off x="485775" y="3409950"/>
          <a:ext cx="314325" cy="466725"/>
        </a:xfrm>
        <a:prstGeom prst="line">
          <a:avLst/>
        </a:prstGeom>
        <a:noFill/>
        <a:ln w="1587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0.522</cdr:x>
      <cdr:y>0.34675</cdr:y>
    </cdr:from>
    <cdr:to>
      <cdr:x>0.628</cdr:x>
      <cdr:y>0.49225</cdr:y>
    </cdr:to>
    <cdr:sp>
      <cdr:nvSpPr>
        <cdr:cNvPr id="14" name="TextBox 23"/>
        <cdr:cNvSpPr txBox="1">
          <a:spLocks noChangeArrowheads="1"/>
        </cdr:cNvSpPr>
      </cdr:nvSpPr>
      <cdr:spPr>
        <a:xfrm>
          <a:off x="4562475" y="2200275"/>
          <a:ext cx="923925" cy="923925"/>
        </a:xfrm>
        <a:prstGeom prst="rect">
          <a:avLst/>
        </a:prstGeom>
        <a:noFill/>
        <a:ln w="9525" cmpd="sng">
          <a:noFill/>
        </a:ln>
      </cdr:spPr>
      <cdr:txBody>
        <a:bodyPr vertOverflow="clip" wrap="square"/>
        <a:p>
          <a:pPr algn="ctr">
            <a:defRPr/>
          </a:pPr>
          <a:r>
            <a:rPr lang="en-US" cap="none" sz="1200" b="0" i="0" u="none" baseline="0">
              <a:solidFill>
                <a:srgbClr val="FFFFFF"/>
              </a:solidFill>
              <a:latin typeface="Arial"/>
              <a:ea typeface="Arial"/>
              <a:cs typeface="Arial"/>
            </a:rPr>
            <a:t>Discretionary
</a:t>
          </a:r>
          <a:r>
            <a:rPr lang="en-US" cap="none" sz="1200" b="0" i="0" u="none" baseline="0">
              <a:solidFill>
                <a:srgbClr val="FFFFFF"/>
              </a:solidFill>
              <a:latin typeface="Arial"/>
              <a:ea typeface="Arial"/>
              <a:cs typeface="Arial"/>
            </a:rPr>
            <a:t>36%</a:t>
          </a:r>
        </a:p>
      </cdr:txBody>
    </cdr:sp>
  </cdr:relSizeAnchor>
  <cdr:relSizeAnchor xmlns:cdr="http://schemas.openxmlformats.org/drawingml/2006/chartDrawing">
    <cdr:from>
      <cdr:x>0.8395</cdr:x>
      <cdr:y>0.45075</cdr:y>
    </cdr:from>
    <cdr:to>
      <cdr:x>0.94475</cdr:x>
      <cdr:y>0.59575</cdr:y>
    </cdr:to>
    <cdr:sp>
      <cdr:nvSpPr>
        <cdr:cNvPr id="15" name="TextBox 26"/>
        <cdr:cNvSpPr txBox="1">
          <a:spLocks noChangeArrowheads="1"/>
        </cdr:cNvSpPr>
      </cdr:nvSpPr>
      <cdr:spPr>
        <a:xfrm>
          <a:off x="7334250" y="2867025"/>
          <a:ext cx="923925" cy="923925"/>
        </a:xfrm>
        <a:prstGeom prst="rect">
          <a:avLst/>
        </a:prstGeom>
        <a:noFill/>
        <a:ln w="9525" cmpd="sng">
          <a:noFill/>
        </a:ln>
      </cdr:spPr>
      <cdr:txBody>
        <a:bodyPr vertOverflow="clip" wrap="square"/>
        <a:p>
          <a:pPr algn="ctr">
            <a:defRPr/>
          </a:pPr>
          <a:r>
            <a:rPr lang="en-US" cap="none" sz="1200" b="0" i="0" u="none" baseline="0">
              <a:solidFill>
                <a:srgbClr val="FFFFFF"/>
              </a:solidFill>
              <a:latin typeface="Arial"/>
              <a:ea typeface="Arial"/>
              <a:cs typeface="Arial"/>
            </a:rPr>
            <a:t>Net</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Interest</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35%</a:t>
          </a:r>
        </a:p>
      </cdr:txBody>
    </cdr:sp>
  </cdr:relSizeAnchor>
  <cdr:relSizeAnchor xmlns:cdr="http://schemas.openxmlformats.org/drawingml/2006/chartDrawing">
    <cdr:from>
      <cdr:x>0.38425</cdr:x>
      <cdr:y>0.40525</cdr:y>
    </cdr:from>
    <cdr:to>
      <cdr:x>0.4895</cdr:x>
      <cdr:y>0.55075</cdr:y>
    </cdr:to>
    <cdr:sp>
      <cdr:nvSpPr>
        <cdr:cNvPr id="16" name="TextBox 27"/>
        <cdr:cNvSpPr txBox="1">
          <a:spLocks noChangeArrowheads="1"/>
        </cdr:cNvSpPr>
      </cdr:nvSpPr>
      <cdr:spPr>
        <a:xfrm>
          <a:off x="3352800" y="2571750"/>
          <a:ext cx="923925" cy="923925"/>
        </a:xfrm>
        <a:prstGeom prst="rect">
          <a:avLst/>
        </a:prstGeom>
        <a:noFill/>
        <a:ln w="9525" cmpd="sng">
          <a:noFill/>
        </a:ln>
      </cdr:spPr>
      <cdr:txBody>
        <a:bodyPr vertOverflow="clip" wrap="square"/>
        <a:p>
          <a:pPr algn="ctr">
            <a:defRPr/>
          </a:pPr>
          <a:r>
            <a:rPr lang="en-US" cap="none" sz="1200" b="0" i="0" u="none" baseline="0">
              <a:solidFill>
                <a:srgbClr val="FFFFFF"/>
              </a:solidFill>
              <a:latin typeface="Arial"/>
              <a:ea typeface="Arial"/>
              <a:cs typeface="Arial"/>
            </a:rPr>
            <a:t>Mandatory
</a:t>
          </a:r>
          <a:r>
            <a:rPr lang="en-US" cap="none" sz="1200" b="0" i="0" u="none" baseline="0">
              <a:solidFill>
                <a:srgbClr val="FFFFFF"/>
              </a:solidFill>
              <a:latin typeface="Arial"/>
              <a:ea typeface="Arial"/>
              <a:cs typeface="Arial"/>
            </a:rPr>
            <a:t>Programs
</a:t>
          </a:r>
          <a:r>
            <a:rPr lang="en-US" cap="none" sz="1200" b="0" i="0" u="none" baseline="0">
              <a:solidFill>
                <a:srgbClr val="FFFFFF"/>
              </a:solidFill>
              <a:latin typeface="Arial"/>
              <a:ea typeface="Arial"/>
              <a:cs typeface="Arial"/>
            </a:rPr>
            <a:t>58%</a:t>
          </a:r>
        </a:p>
      </cdr:txBody>
    </cdr:sp>
  </cdr:relSizeAnchor>
  <cdr:relSizeAnchor xmlns:cdr="http://schemas.openxmlformats.org/drawingml/2006/chartDrawing">
    <cdr:from>
      <cdr:x>0.17475</cdr:x>
      <cdr:y>0.40175</cdr:y>
    </cdr:from>
    <cdr:to>
      <cdr:x>0.28025</cdr:x>
      <cdr:y>0.54725</cdr:y>
    </cdr:to>
    <cdr:sp>
      <cdr:nvSpPr>
        <cdr:cNvPr id="17" name="TextBox 28"/>
        <cdr:cNvSpPr txBox="1">
          <a:spLocks noChangeArrowheads="1"/>
        </cdr:cNvSpPr>
      </cdr:nvSpPr>
      <cdr:spPr>
        <a:xfrm>
          <a:off x="1524000" y="2552700"/>
          <a:ext cx="923925" cy="923925"/>
        </a:xfrm>
        <a:prstGeom prst="rect">
          <a:avLst/>
        </a:prstGeom>
        <a:noFill/>
        <a:ln w="9525" cmpd="sng">
          <a:noFill/>
        </a:ln>
      </cdr:spPr>
      <cdr:txBody>
        <a:bodyPr vertOverflow="clip" wrap="square"/>
        <a:p>
          <a:pPr algn="l">
            <a:defRPr/>
          </a:pPr>
          <a:r>
            <a:rPr lang="en-US" cap="none" sz="1200" b="0" i="0" u="none" baseline="0">
              <a:solidFill>
                <a:srgbClr val="FFFFFF"/>
              </a:solidFill>
              <a:latin typeface="Arial"/>
              <a:ea typeface="Arial"/>
              <a:cs typeface="Arial"/>
            </a:rPr>
            <a:t>Discretionary</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62%</a:t>
          </a:r>
        </a:p>
      </cdr:txBody>
    </cdr:sp>
  </cdr:relSizeAnchor>
  <cdr:relSizeAnchor xmlns:cdr="http://schemas.openxmlformats.org/drawingml/2006/chartDrawing">
    <cdr:from>
      <cdr:x>0.01975</cdr:x>
      <cdr:y>0.61075</cdr:y>
    </cdr:from>
    <cdr:to>
      <cdr:x>0.1255</cdr:x>
      <cdr:y>0.7565</cdr:y>
    </cdr:to>
    <cdr:sp>
      <cdr:nvSpPr>
        <cdr:cNvPr id="18" name="TextBox 30"/>
        <cdr:cNvSpPr txBox="1">
          <a:spLocks noChangeArrowheads="1"/>
        </cdr:cNvSpPr>
      </cdr:nvSpPr>
      <cdr:spPr>
        <a:xfrm>
          <a:off x="171450" y="3876675"/>
          <a:ext cx="923925" cy="923925"/>
        </a:xfrm>
        <a:prstGeom prst="rect">
          <a:avLst/>
        </a:prstGeom>
        <a:noFill/>
        <a:ln w="9525" cmpd="sng">
          <a:noFill/>
        </a:ln>
      </cdr:spPr>
      <cdr:txBody>
        <a:bodyPr vertOverflow="clip" wrap="square"/>
        <a:p>
          <a:pPr algn="ctr">
            <a:defRPr/>
          </a:pPr>
          <a:r>
            <a:rPr lang="en-US" cap="none" sz="1200" b="0" i="0" u="none" baseline="0">
              <a:solidFill>
                <a:srgbClr val="000000"/>
              </a:solidFill>
              <a:latin typeface="Arial"/>
              <a:ea typeface="Arial"/>
              <a:cs typeface="Arial"/>
            </a:rPr>
            <a:t>Net Interest
</a:t>
          </a:r>
          <a:r>
            <a:rPr lang="en-US" cap="none" sz="1200" b="0" i="0" u="none" baseline="0">
              <a:solidFill>
                <a:srgbClr val="000000"/>
              </a:solidFill>
              <a:latin typeface="Arial"/>
              <a:ea typeface="Arial"/>
              <a:cs typeface="Arial"/>
            </a:rPr>
            <a:t>7%</a:t>
          </a:r>
        </a:p>
      </cdr:txBody>
    </cdr:sp>
  </cdr:relSizeAnchor>
  <cdr:relSizeAnchor xmlns:cdr="http://schemas.openxmlformats.org/drawingml/2006/chartDrawing">
    <cdr:from>
      <cdr:x>0.836</cdr:x>
      <cdr:y>0.29875</cdr:y>
    </cdr:from>
    <cdr:to>
      <cdr:x>0.94275</cdr:x>
      <cdr:y>0.444</cdr:y>
    </cdr:to>
    <cdr:sp>
      <cdr:nvSpPr>
        <cdr:cNvPr id="19" name="TextBox 33"/>
        <cdr:cNvSpPr txBox="1">
          <a:spLocks noChangeArrowheads="1"/>
        </cdr:cNvSpPr>
      </cdr:nvSpPr>
      <cdr:spPr>
        <a:xfrm>
          <a:off x="7305675" y="1895475"/>
          <a:ext cx="933450" cy="923925"/>
        </a:xfrm>
        <a:prstGeom prst="rect">
          <a:avLst/>
        </a:prstGeom>
        <a:noFill/>
        <a:ln w="9525" cmpd="sng">
          <a:noFill/>
        </a:ln>
      </cdr:spPr>
      <cdr:txBody>
        <a:bodyPr vertOverflow="clip" wrap="square"/>
        <a:p>
          <a:pPr algn="l">
            <a:defRPr/>
          </a:pPr>
          <a:r>
            <a:rPr lang="en-US" cap="none" sz="1200" b="0" i="0" u="none" baseline="0">
              <a:solidFill>
                <a:srgbClr val="FFFFFF"/>
              </a:solidFill>
              <a:latin typeface="Arial"/>
              <a:ea typeface="Arial"/>
              <a:cs typeface="Arial"/>
            </a:rPr>
            <a:t>Discretionary
</a:t>
          </a:r>
          <a:r>
            <a:rPr lang="en-US" cap="none" sz="1200" b="0" i="0" u="none" baseline="0">
              <a:solidFill>
                <a:srgbClr val="FFFFFF"/>
              </a:solidFill>
              <a:latin typeface="Arial"/>
              <a:ea typeface="Arial"/>
              <a:cs typeface="Arial"/>
            </a:rPr>
            <a:t>     18%</a:t>
          </a:r>
        </a:p>
      </cdr:txBody>
    </cdr:sp>
  </cdr:relSizeAnchor>
  <cdr:relSizeAnchor xmlns:cdr="http://schemas.openxmlformats.org/drawingml/2006/chartDrawing">
    <cdr:from>
      <cdr:x>0.06525</cdr:x>
      <cdr:y>0.15725</cdr:y>
    </cdr:from>
    <cdr:to>
      <cdr:x>0.171</cdr:x>
      <cdr:y>0.30225</cdr:y>
    </cdr:to>
    <cdr:sp>
      <cdr:nvSpPr>
        <cdr:cNvPr id="20" name="TextBox 35"/>
        <cdr:cNvSpPr txBox="1">
          <a:spLocks noChangeArrowheads="1"/>
        </cdr:cNvSpPr>
      </cdr:nvSpPr>
      <cdr:spPr>
        <a:xfrm>
          <a:off x="561975" y="1000125"/>
          <a:ext cx="923925" cy="923925"/>
        </a:xfrm>
        <a:prstGeom prst="rect">
          <a:avLst/>
        </a:prstGeom>
        <a:noFill/>
        <a:ln w="9525" cmpd="sng">
          <a:noFill/>
        </a:ln>
      </cdr:spPr>
      <cdr:txBody>
        <a:bodyPr vertOverflow="clip" wrap="square"/>
        <a:p>
          <a:pPr algn="l">
            <a:defRPr/>
          </a:pPr>
          <a:r>
            <a:rPr lang="en-US" cap="none" sz="1400" b="1" i="0" u="none" baseline="0">
              <a:solidFill>
                <a:srgbClr val="000000"/>
              </a:solidFill>
              <a:latin typeface="Arial"/>
              <a:ea typeface="Arial"/>
              <a:cs typeface="Arial"/>
            </a:rPr>
            <a:t>Total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Mandatory</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38%</a:t>
          </a:r>
        </a:p>
      </cdr:txBody>
    </cdr:sp>
  </cdr:relSizeAnchor>
  <cdr:relSizeAnchor xmlns:cdr="http://schemas.openxmlformats.org/drawingml/2006/chartDrawing">
    <cdr:from>
      <cdr:x>0.39475</cdr:x>
      <cdr:y>0.1555</cdr:y>
    </cdr:from>
    <cdr:to>
      <cdr:x>0.50075</cdr:x>
      <cdr:y>0.3005</cdr:y>
    </cdr:to>
    <cdr:sp>
      <cdr:nvSpPr>
        <cdr:cNvPr id="21" name="TextBox 36"/>
        <cdr:cNvSpPr txBox="1">
          <a:spLocks noChangeArrowheads="1"/>
        </cdr:cNvSpPr>
      </cdr:nvSpPr>
      <cdr:spPr>
        <a:xfrm>
          <a:off x="3448050" y="981075"/>
          <a:ext cx="923925" cy="923925"/>
        </a:xfrm>
        <a:prstGeom prst="rect">
          <a:avLst/>
        </a:prstGeom>
        <a:noFill/>
        <a:ln w="9525" cmpd="sng">
          <a:noFill/>
        </a:ln>
      </cdr:spPr>
      <cdr:txBody>
        <a:bodyPr vertOverflow="clip" wrap="square"/>
        <a:p>
          <a:pPr algn="l">
            <a:defRPr/>
          </a:pPr>
          <a:r>
            <a:rPr lang="en-US" cap="none" sz="1400" b="1" i="0" u="none" baseline="0">
              <a:solidFill>
                <a:srgbClr val="000000"/>
              </a:solidFill>
              <a:latin typeface="Arial"/>
              <a:ea typeface="Arial"/>
              <a:cs typeface="Arial"/>
            </a:rPr>
            <a:t>Total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Mandatory</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64%</a:t>
          </a:r>
        </a:p>
      </cdr:txBody>
    </cdr:sp>
  </cdr:relSizeAnchor>
  <cdr:relSizeAnchor xmlns:cdr="http://schemas.openxmlformats.org/drawingml/2006/chartDrawing">
    <cdr:from>
      <cdr:x>0.7215</cdr:x>
      <cdr:y>0.15225</cdr:y>
    </cdr:from>
    <cdr:to>
      <cdr:x>0.8275</cdr:x>
      <cdr:y>0.29775</cdr:y>
    </cdr:to>
    <cdr:sp>
      <cdr:nvSpPr>
        <cdr:cNvPr id="22" name="TextBox 37"/>
        <cdr:cNvSpPr txBox="1">
          <a:spLocks noChangeArrowheads="1"/>
        </cdr:cNvSpPr>
      </cdr:nvSpPr>
      <cdr:spPr>
        <a:xfrm>
          <a:off x="6305550" y="962025"/>
          <a:ext cx="923925" cy="923925"/>
        </a:xfrm>
        <a:prstGeom prst="rect">
          <a:avLst/>
        </a:prstGeom>
        <a:noFill/>
        <a:ln w="9525" cmpd="sng">
          <a:noFill/>
        </a:ln>
      </cdr:spPr>
      <cdr:txBody>
        <a:bodyPr vertOverflow="clip" wrap="square"/>
        <a:p>
          <a:pPr algn="l">
            <a:defRPr/>
          </a:pPr>
          <a:r>
            <a:rPr lang="en-US" cap="none" sz="1400" b="1" i="0" u="none" baseline="0">
              <a:solidFill>
                <a:srgbClr val="000000"/>
              </a:solidFill>
              <a:latin typeface="Arial"/>
              <a:ea typeface="Arial"/>
              <a:cs typeface="Arial"/>
            </a:rPr>
            <a:t>Total</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Mandatory</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82%</a:t>
          </a:r>
        </a:p>
      </cdr:txBody>
    </cdr:sp>
  </cdr:relSizeAnchor>
  <cdr:relSizeAnchor xmlns:cdr="http://schemas.openxmlformats.org/drawingml/2006/chartDrawing">
    <cdr:from>
      <cdr:x>0.07675</cdr:x>
      <cdr:y>0.03025</cdr:y>
    </cdr:from>
    <cdr:to>
      <cdr:x>0.182</cdr:x>
      <cdr:y>0.1755</cdr:y>
    </cdr:to>
    <cdr:sp>
      <cdr:nvSpPr>
        <cdr:cNvPr id="23" name="TextBox 38"/>
        <cdr:cNvSpPr txBox="1">
          <a:spLocks noChangeArrowheads="1"/>
        </cdr:cNvSpPr>
      </cdr:nvSpPr>
      <cdr:spPr>
        <a:xfrm>
          <a:off x="666750" y="190500"/>
          <a:ext cx="923925" cy="923925"/>
        </a:xfrm>
        <a:prstGeom prst="rect">
          <a:avLst/>
        </a:prstGeom>
        <a:noFill/>
        <a:ln w="9525" cmpd="sng">
          <a:noFill/>
        </a:ln>
      </cdr:spPr>
      <cdr:txBody>
        <a:bodyPr vertOverflow="clip" wrap="square"/>
        <a:p>
          <a:pPr algn="l">
            <a:defRPr/>
          </a:pPr>
          <a:r>
            <a:rPr lang="en-US" cap="none" sz="2400" b="0" i="0" u="none" baseline="0">
              <a:solidFill>
                <a:srgbClr val="000000"/>
              </a:solidFill>
              <a:latin typeface="Arial"/>
              <a:ea typeface="Arial"/>
              <a:cs typeface="Arial"/>
            </a:rPr>
            <a:t>Growth in Entitlements</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Means Less Money to Budget</a:t>
          </a:r>
        </a:p>
      </cdr:txBody>
    </cdr:sp>
  </cdr:relSizeAnchor>
  <cdr:relSizeAnchor xmlns:cdr="http://schemas.openxmlformats.org/drawingml/2006/chartDrawing">
    <cdr:from>
      <cdr:x>0.57875</cdr:x>
      <cdr:y>0.56875</cdr:y>
    </cdr:from>
    <cdr:to>
      <cdr:x>0.6105</cdr:x>
      <cdr:y>0.619</cdr:y>
    </cdr:to>
    <cdr:sp>
      <cdr:nvSpPr>
        <cdr:cNvPr id="24" name="Straight Connector 31"/>
        <cdr:cNvSpPr>
          <a:spLocks/>
        </cdr:cNvSpPr>
      </cdr:nvSpPr>
      <cdr:spPr>
        <a:xfrm rot="16440000" flipV="1">
          <a:off x="5057775" y="3609975"/>
          <a:ext cx="276225" cy="323850"/>
        </a:xfrm>
        <a:prstGeom prst="line">
          <a:avLst/>
        </a:prstGeom>
        <a:noFill/>
        <a:ln w="1587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0.12575</cdr:x>
      <cdr:y>0.1145</cdr:y>
    </cdr:from>
    <cdr:to>
      <cdr:x>0.23075</cdr:x>
      <cdr:y>0.26025</cdr:y>
    </cdr:to>
    <cdr:sp>
      <cdr:nvSpPr>
        <cdr:cNvPr id="25" name="TextBox 5"/>
        <cdr:cNvSpPr txBox="1">
          <a:spLocks noChangeArrowheads="1"/>
        </cdr:cNvSpPr>
      </cdr:nvSpPr>
      <cdr:spPr>
        <a:xfrm>
          <a:off x="1095375" y="723900"/>
          <a:ext cx="914400" cy="923925"/>
        </a:xfrm>
        <a:prstGeom prst="rect">
          <a:avLst/>
        </a:prstGeom>
        <a:noFill/>
        <a:ln w="9525" cmpd="sng">
          <a:noFill/>
        </a:ln>
      </cdr:spPr>
      <cdr:txBody>
        <a:bodyPr vertOverflow="clip" wrap="square"/>
        <a:p>
          <a:pPr algn="l">
            <a:defRPr/>
          </a:pPr>
          <a:r>
            <a:rPr lang="en-US" cap="none" sz="2000" b="1" i="0" u="none" baseline="0">
              <a:solidFill>
                <a:srgbClr val="000000"/>
              </a:solidFill>
            </a:rPr>
            <a:t>1970</a:t>
          </a:r>
        </a:p>
      </cdr:txBody>
    </cdr:sp>
  </cdr:relSizeAnchor>
  <cdr:relSizeAnchor xmlns:cdr="http://schemas.openxmlformats.org/drawingml/2006/chartDrawing">
    <cdr:from>
      <cdr:x>0.45775</cdr:x>
      <cdr:y>0.11175</cdr:y>
    </cdr:from>
    <cdr:to>
      <cdr:x>0.563</cdr:x>
      <cdr:y>0.2575</cdr:y>
    </cdr:to>
    <cdr:sp>
      <cdr:nvSpPr>
        <cdr:cNvPr id="26" name="TextBox 39"/>
        <cdr:cNvSpPr txBox="1">
          <a:spLocks noChangeArrowheads="1"/>
        </cdr:cNvSpPr>
      </cdr:nvSpPr>
      <cdr:spPr>
        <a:xfrm>
          <a:off x="4000500" y="704850"/>
          <a:ext cx="923925" cy="923925"/>
        </a:xfrm>
        <a:prstGeom prst="rect">
          <a:avLst/>
        </a:prstGeom>
        <a:noFill/>
        <a:ln w="9525" cmpd="sng">
          <a:noFill/>
        </a:ln>
      </cdr:spPr>
      <cdr:txBody>
        <a:bodyPr vertOverflow="clip" wrap="square"/>
        <a:p>
          <a:pPr algn="l">
            <a:defRPr/>
          </a:pPr>
          <a:r>
            <a:rPr lang="en-US" cap="none" sz="2000" b="1" i="0" u="none" baseline="0">
              <a:solidFill>
                <a:srgbClr val="000000"/>
              </a:solidFill>
            </a:rPr>
            <a:t>2012</a:t>
          </a:r>
        </a:p>
      </cdr:txBody>
    </cdr:sp>
  </cdr:relSizeAnchor>
  <cdr:relSizeAnchor xmlns:cdr="http://schemas.openxmlformats.org/drawingml/2006/chartDrawing">
    <cdr:from>
      <cdr:x>0.78425</cdr:x>
      <cdr:y>0.1095</cdr:y>
    </cdr:from>
    <cdr:to>
      <cdr:x>0.8905</cdr:x>
      <cdr:y>0.255</cdr:y>
    </cdr:to>
    <cdr:sp>
      <cdr:nvSpPr>
        <cdr:cNvPr id="27" name="TextBox 40"/>
        <cdr:cNvSpPr txBox="1">
          <a:spLocks noChangeArrowheads="1"/>
        </cdr:cNvSpPr>
      </cdr:nvSpPr>
      <cdr:spPr>
        <a:xfrm>
          <a:off x="6848475" y="695325"/>
          <a:ext cx="933450" cy="923925"/>
        </a:xfrm>
        <a:prstGeom prst="rect">
          <a:avLst/>
        </a:prstGeom>
        <a:noFill/>
        <a:ln w="9525" cmpd="sng">
          <a:noFill/>
        </a:ln>
      </cdr:spPr>
      <cdr:txBody>
        <a:bodyPr vertOverflow="clip" wrap="square"/>
        <a:p>
          <a:pPr algn="l">
            <a:defRPr/>
          </a:pPr>
          <a:r>
            <a:rPr lang="en-US" cap="none" sz="2000" b="1" i="0" u="none" baseline="0">
              <a:solidFill>
                <a:srgbClr val="000000"/>
              </a:solidFill>
            </a:rPr>
            <a:t>2040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2162175</xdr:colOff>
      <xdr:row>9</xdr:row>
      <xdr:rowOff>657225</xdr:rowOff>
    </xdr:from>
    <xdr:to>
      <xdr:col>8</xdr:col>
      <xdr:colOff>114300</xdr:colOff>
      <xdr:row>23</xdr:row>
      <xdr:rowOff>161925</xdr:rowOff>
    </xdr:to>
    <xdr:graphicFrame>
      <xdr:nvGraphicFramePr>
        <xdr:cNvPr id="1" name="Chart 2"/>
        <xdr:cNvGraphicFramePr/>
      </xdr:nvGraphicFramePr>
      <xdr:xfrm>
        <a:off x="3743325" y="2562225"/>
        <a:ext cx="4686300" cy="2743200"/>
      </xdr:xfrm>
      <a:graphic>
        <a:graphicData uri="http://schemas.openxmlformats.org/drawingml/2006/chart">
          <c:chart xmlns:c="http://schemas.openxmlformats.org/drawingml/2006/chart" r:id="rId1"/>
        </a:graphicData>
      </a:graphic>
    </xdr:graphicFrame>
    <xdr:clientData/>
  </xdr:twoCellAnchor>
  <xdr:twoCellAnchor>
    <xdr:from>
      <xdr:col>14</xdr:col>
      <xdr:colOff>95250</xdr:colOff>
      <xdr:row>20</xdr:row>
      <xdr:rowOff>161925</xdr:rowOff>
    </xdr:from>
    <xdr:to>
      <xdr:col>21</xdr:col>
      <xdr:colOff>361950</xdr:colOff>
      <xdr:row>35</xdr:row>
      <xdr:rowOff>47625</xdr:rowOff>
    </xdr:to>
    <xdr:graphicFrame>
      <xdr:nvGraphicFramePr>
        <xdr:cNvPr id="2" name="Chart 3"/>
        <xdr:cNvGraphicFramePr/>
      </xdr:nvGraphicFramePr>
      <xdr:xfrm>
        <a:off x="12239625" y="4733925"/>
        <a:ext cx="4533900" cy="27432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29</xdr:row>
      <xdr:rowOff>0</xdr:rowOff>
    </xdr:from>
    <xdr:to>
      <xdr:col>9</xdr:col>
      <xdr:colOff>295275</xdr:colOff>
      <xdr:row>43</xdr:row>
      <xdr:rowOff>76200</xdr:rowOff>
    </xdr:to>
    <xdr:graphicFrame>
      <xdr:nvGraphicFramePr>
        <xdr:cNvPr id="3" name="Chart 2"/>
        <xdr:cNvGraphicFramePr/>
      </xdr:nvGraphicFramePr>
      <xdr:xfrm>
        <a:off x="4524375" y="6286500"/>
        <a:ext cx="4695825" cy="2743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Projections\Amber\Historical%20Budget%20Data\January%202011\Historicaltables2011_with%20MAD%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gpf.org/Special-Topics/Spending-primer.aspx"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showGridLines="0" zoomScalePageLayoutView="0" workbookViewId="0" topLeftCell="A14">
      <selection activeCell="L49" sqref="K49:L49"/>
    </sheetView>
  </sheetViews>
  <sheetFormatPr defaultColWidth="9.140625" defaultRowHeight="15"/>
  <cols>
    <col min="1" max="1" width="8.7109375" style="130" customWidth="1"/>
    <col min="2" max="2" width="7.7109375" style="130" customWidth="1"/>
    <col min="3" max="3" width="8.7109375" style="130" customWidth="1"/>
    <col min="4" max="4" width="7.7109375" style="130" customWidth="1"/>
    <col min="5" max="5" width="8.7109375" style="130" customWidth="1"/>
    <col min="6" max="6" width="7.7109375" style="130" customWidth="1"/>
    <col min="7" max="7" width="8.7109375" style="130" customWidth="1"/>
    <col min="8" max="8" width="7.7109375" style="130" customWidth="1"/>
    <col min="9" max="9" width="8.7109375" style="130" customWidth="1"/>
    <col min="10" max="10" width="7.7109375" style="130" customWidth="1"/>
    <col min="11" max="11" width="8.7109375" style="130" customWidth="1"/>
    <col min="12" max="12" width="9.28125" style="130" customWidth="1"/>
    <col min="13" max="14" width="7.7109375" style="130" customWidth="1"/>
    <col min="15" max="16384" width="9.140625" style="130" customWidth="1"/>
  </cols>
  <sheetData>
    <row r="1" spans="1:14" s="183" customFormat="1" ht="15" customHeight="1">
      <c r="A1" s="189" t="s">
        <v>98</v>
      </c>
      <c r="B1" s="188"/>
      <c r="C1" s="188"/>
      <c r="D1" s="188"/>
      <c r="E1" s="188"/>
      <c r="F1" s="188"/>
      <c r="G1" s="188"/>
      <c r="H1" s="188"/>
      <c r="I1" s="188"/>
      <c r="J1" s="188"/>
      <c r="K1" s="188"/>
      <c r="L1" s="188"/>
      <c r="M1" s="188"/>
      <c r="N1" s="188"/>
    </row>
    <row r="2" spans="1:14" s="183" customFormat="1" ht="14.25">
      <c r="A2" s="187" t="s">
        <v>97</v>
      </c>
      <c r="B2" s="186"/>
      <c r="C2" s="186"/>
      <c r="D2" s="186"/>
      <c r="E2" s="186"/>
      <c r="F2" s="186"/>
      <c r="G2" s="186"/>
      <c r="H2" s="186"/>
      <c r="I2" s="186"/>
      <c r="J2" s="186"/>
      <c r="K2" s="186"/>
      <c r="L2" s="186"/>
      <c r="M2" s="185"/>
      <c r="N2" s="184"/>
    </row>
    <row r="3" spans="1:12" ht="7.5" customHeight="1">
      <c r="A3" s="182"/>
      <c r="B3" s="181"/>
      <c r="C3" s="180"/>
      <c r="D3" s="180"/>
      <c r="E3" s="180"/>
      <c r="F3" s="180"/>
      <c r="G3" s="180"/>
      <c r="H3" s="180"/>
      <c r="I3" s="180"/>
      <c r="J3" s="180"/>
      <c r="K3" s="180"/>
      <c r="L3" s="180"/>
    </row>
    <row r="4" spans="1:14" s="171" customFormat="1" ht="30" customHeight="1">
      <c r="A4" s="179" t="s">
        <v>96</v>
      </c>
      <c r="B4" s="178"/>
      <c r="C4" s="178"/>
      <c r="D4" s="178"/>
      <c r="E4" s="178"/>
      <c r="F4" s="178"/>
      <c r="G4" s="178"/>
      <c r="H4" s="178"/>
      <c r="I4" s="178"/>
      <c r="J4" s="178"/>
      <c r="K4" s="178"/>
      <c r="L4" s="178"/>
      <c r="M4" s="178"/>
      <c r="N4" s="177"/>
    </row>
    <row r="5" spans="1:14" s="171" customFormat="1" ht="7.5" customHeight="1">
      <c r="A5" s="173"/>
      <c r="B5" s="172"/>
      <c r="C5" s="173"/>
      <c r="D5" s="173"/>
      <c r="E5" s="173"/>
      <c r="F5" s="173"/>
      <c r="G5" s="173"/>
      <c r="H5" s="173"/>
      <c r="I5" s="173"/>
      <c r="J5" s="173"/>
      <c r="K5" s="173"/>
      <c r="L5" s="173"/>
      <c r="M5" s="172"/>
      <c r="N5" s="172"/>
    </row>
    <row r="6" spans="1:14" s="174" customFormat="1" ht="25.5" customHeight="1">
      <c r="A6" s="176" t="s">
        <v>95</v>
      </c>
      <c r="B6" s="175"/>
      <c r="C6" s="175"/>
      <c r="D6" s="175"/>
      <c r="E6" s="175"/>
      <c r="F6" s="175"/>
      <c r="G6" s="175"/>
      <c r="H6" s="175"/>
      <c r="I6" s="175"/>
      <c r="J6" s="175"/>
      <c r="K6" s="175"/>
      <c r="L6" s="175"/>
      <c r="M6" s="175"/>
      <c r="N6" s="175"/>
    </row>
    <row r="7" spans="1:14" s="171" customFormat="1" ht="7.5" customHeight="1">
      <c r="A7" s="173"/>
      <c r="B7" s="172"/>
      <c r="C7" s="173"/>
      <c r="D7" s="173"/>
      <c r="E7" s="173"/>
      <c r="F7" s="173"/>
      <c r="G7" s="173"/>
      <c r="H7" s="173"/>
      <c r="I7" s="173"/>
      <c r="J7" s="173"/>
      <c r="K7" s="173"/>
      <c r="L7" s="173"/>
      <c r="M7" s="172"/>
      <c r="N7" s="172"/>
    </row>
    <row r="8" spans="1:14" s="168" customFormat="1" ht="37.5" customHeight="1">
      <c r="A8" s="170" t="s">
        <v>94</v>
      </c>
      <c r="B8" s="169"/>
      <c r="C8" s="169"/>
      <c r="D8" s="169"/>
      <c r="E8" s="169"/>
      <c r="F8" s="169"/>
      <c r="G8" s="169"/>
      <c r="H8" s="169"/>
      <c r="I8" s="169"/>
      <c r="J8" s="169"/>
      <c r="K8" s="169"/>
      <c r="L8" s="169"/>
      <c r="M8" s="169"/>
      <c r="N8" s="169"/>
    </row>
    <row r="9" spans="1:14" ht="12.75" customHeight="1">
      <c r="A9" s="150"/>
      <c r="B9" s="150"/>
      <c r="C9" s="150"/>
      <c r="D9" s="150"/>
      <c r="E9" s="150"/>
      <c r="F9" s="150"/>
      <c r="G9" s="150"/>
      <c r="H9" s="150"/>
      <c r="I9" s="150"/>
      <c r="J9" s="150"/>
      <c r="K9" s="150"/>
      <c r="L9" s="150"/>
      <c r="M9" s="150"/>
      <c r="N9" s="150"/>
    </row>
    <row r="10" spans="1:14" ht="12.75">
      <c r="A10" s="167" t="s">
        <v>93</v>
      </c>
      <c r="B10" s="166" t="s">
        <v>92</v>
      </c>
      <c r="C10" s="165" t="s">
        <v>93</v>
      </c>
      <c r="D10" s="166" t="s">
        <v>92</v>
      </c>
      <c r="E10" s="165" t="s">
        <v>93</v>
      </c>
      <c r="F10" s="166" t="s">
        <v>92</v>
      </c>
      <c r="G10" s="165" t="s">
        <v>93</v>
      </c>
      <c r="H10" s="166" t="s">
        <v>92</v>
      </c>
      <c r="I10" s="165" t="s">
        <v>93</v>
      </c>
      <c r="J10" s="166" t="s">
        <v>92</v>
      </c>
      <c r="K10" s="165" t="s">
        <v>93</v>
      </c>
      <c r="L10" s="166" t="s">
        <v>92</v>
      </c>
      <c r="M10" s="165" t="s">
        <v>93</v>
      </c>
      <c r="N10" s="164" t="s">
        <v>92</v>
      </c>
    </row>
    <row r="11" spans="1:14" ht="12.75">
      <c r="A11" s="158">
        <v>1774</v>
      </c>
      <c r="B11" s="157">
        <v>0.038</v>
      </c>
      <c r="C11" s="156">
        <v>1814</v>
      </c>
      <c r="D11" s="157">
        <v>0.082</v>
      </c>
      <c r="E11" s="156">
        <v>1854</v>
      </c>
      <c r="F11" s="157">
        <v>0.039</v>
      </c>
      <c r="G11" s="156">
        <v>1894</v>
      </c>
      <c r="H11" s="157">
        <v>0.04</v>
      </c>
      <c r="I11" s="156">
        <v>1934</v>
      </c>
      <c r="J11" s="157">
        <v>0.062</v>
      </c>
      <c r="K11" s="156">
        <v>1974</v>
      </c>
      <c r="L11" s="157">
        <v>0.23</v>
      </c>
      <c r="M11" s="156">
        <v>2014</v>
      </c>
      <c r="N11" s="155">
        <v>1.085</v>
      </c>
    </row>
    <row r="12" spans="1:14" ht="12.75">
      <c r="A12" s="158">
        <v>1775</v>
      </c>
      <c r="B12" s="157">
        <v>0.036</v>
      </c>
      <c r="C12" s="156">
        <v>1815</v>
      </c>
      <c r="D12" s="157">
        <v>0.072</v>
      </c>
      <c r="E12" s="156">
        <v>1855</v>
      </c>
      <c r="F12" s="157">
        <v>0.041</v>
      </c>
      <c r="G12" s="156">
        <v>1895</v>
      </c>
      <c r="H12" s="157">
        <v>0.039</v>
      </c>
      <c r="I12" s="156">
        <v>1935</v>
      </c>
      <c r="J12" s="157">
        <v>0.064</v>
      </c>
      <c r="K12" s="156">
        <v>1975</v>
      </c>
      <c r="L12" s="157">
        <v>0.251</v>
      </c>
      <c r="M12" s="156">
        <v>2015</v>
      </c>
      <c r="N12" s="155">
        <v>1.108</v>
      </c>
    </row>
    <row r="13" spans="1:14" ht="12.75">
      <c r="A13" s="158">
        <v>1776</v>
      </c>
      <c r="B13" s="157">
        <v>0.041</v>
      </c>
      <c r="C13" s="156">
        <v>1816</v>
      </c>
      <c r="D13" s="157">
        <v>0.066</v>
      </c>
      <c r="E13" s="156">
        <v>1856</v>
      </c>
      <c r="F13" s="157">
        <v>0.04</v>
      </c>
      <c r="G13" s="156">
        <v>1896</v>
      </c>
      <c r="H13" s="157">
        <v>0.039</v>
      </c>
      <c r="I13" s="156">
        <v>1936</v>
      </c>
      <c r="J13" s="157">
        <v>0.065</v>
      </c>
      <c r="K13" s="156">
        <v>1976</v>
      </c>
      <c r="L13" s="157">
        <v>0.265</v>
      </c>
      <c r="M13" s="156">
        <v>2016</v>
      </c>
      <c r="N13" s="155">
        <v>1.131</v>
      </c>
    </row>
    <row r="14" spans="1:14" ht="12.75">
      <c r="A14" s="158">
        <v>1777</v>
      </c>
      <c r="B14" s="157">
        <v>0.049</v>
      </c>
      <c r="C14" s="156">
        <v>1817</v>
      </c>
      <c r="D14" s="157">
        <v>0.062</v>
      </c>
      <c r="E14" s="156">
        <v>1857</v>
      </c>
      <c r="F14" s="157">
        <v>0.041</v>
      </c>
      <c r="G14" s="156">
        <v>1897</v>
      </c>
      <c r="H14" s="157">
        <v>0.039</v>
      </c>
      <c r="I14" s="156">
        <v>1937</v>
      </c>
      <c r="J14" s="157">
        <v>0.067</v>
      </c>
      <c r="K14" s="156">
        <v>1977</v>
      </c>
      <c r="L14" s="157">
        <v>0.282</v>
      </c>
      <c r="M14" s="156">
        <v>2017</v>
      </c>
      <c r="N14" s="155">
        <v>1.157</v>
      </c>
    </row>
    <row r="15" spans="1:14" ht="12.75">
      <c r="A15" s="163">
        <v>1778</v>
      </c>
      <c r="B15" s="162">
        <v>0.064</v>
      </c>
      <c r="C15" s="161">
        <v>1818</v>
      </c>
      <c r="D15" s="162">
        <v>0.059</v>
      </c>
      <c r="E15" s="161">
        <v>1858</v>
      </c>
      <c r="F15" s="162">
        <v>0.038</v>
      </c>
      <c r="G15" s="161">
        <v>1898</v>
      </c>
      <c r="H15" s="162">
        <v>0.039</v>
      </c>
      <c r="I15" s="161">
        <v>1938</v>
      </c>
      <c r="J15" s="162">
        <v>0.066</v>
      </c>
      <c r="K15" s="161">
        <v>1978</v>
      </c>
      <c r="L15" s="162">
        <v>0.304</v>
      </c>
      <c r="M15" s="161">
        <v>2018</v>
      </c>
      <c r="N15" s="160">
        <v>1.183</v>
      </c>
    </row>
    <row r="16" spans="1:14" ht="12.75">
      <c r="A16" s="158">
        <v>1779</v>
      </c>
      <c r="B16" s="157">
        <v>0.057</v>
      </c>
      <c r="C16" s="156">
        <v>1819</v>
      </c>
      <c r="D16" s="157">
        <v>0.059</v>
      </c>
      <c r="E16" s="156">
        <v>1859</v>
      </c>
      <c r="F16" s="157">
        <v>0.039</v>
      </c>
      <c r="G16" s="156">
        <v>1899</v>
      </c>
      <c r="H16" s="157">
        <v>0.039</v>
      </c>
      <c r="I16" s="156">
        <v>1939</v>
      </c>
      <c r="J16" s="157">
        <v>0.065</v>
      </c>
      <c r="K16" s="156">
        <v>1979</v>
      </c>
      <c r="L16" s="157">
        <v>0.338</v>
      </c>
      <c r="M16" s="156">
        <v>2019</v>
      </c>
      <c r="N16" s="155">
        <v>1.209</v>
      </c>
    </row>
    <row r="17" spans="1:14" ht="12.75">
      <c r="A17" s="158">
        <v>1780</v>
      </c>
      <c r="B17" s="157">
        <v>0.064</v>
      </c>
      <c r="C17" s="156">
        <v>1820</v>
      </c>
      <c r="D17" s="157">
        <v>0.055</v>
      </c>
      <c r="E17" s="156">
        <v>1860</v>
      </c>
      <c r="F17" s="157">
        <v>0.039</v>
      </c>
      <c r="G17" s="156">
        <v>1900</v>
      </c>
      <c r="H17" s="157">
        <v>0.039</v>
      </c>
      <c r="I17" s="156">
        <v>1940</v>
      </c>
      <c r="J17" s="157">
        <v>0.065</v>
      </c>
      <c r="K17" s="156">
        <v>1980</v>
      </c>
      <c r="L17" s="157">
        <v>0.384</v>
      </c>
      <c r="M17" s="156">
        <v>2020</v>
      </c>
      <c r="N17" s="155">
        <v>1.235</v>
      </c>
    </row>
    <row r="18" spans="1:14" ht="12.75">
      <c r="A18" s="158">
        <v>1781</v>
      </c>
      <c r="B18" s="157">
        <v>0.052</v>
      </c>
      <c r="C18" s="156">
        <v>1821</v>
      </c>
      <c r="D18" s="157">
        <v>0.053</v>
      </c>
      <c r="E18" s="156">
        <v>1861</v>
      </c>
      <c r="F18" s="157">
        <v>0.041</v>
      </c>
      <c r="G18" s="156">
        <v>1901</v>
      </c>
      <c r="H18" s="157">
        <v>0.04</v>
      </c>
      <c r="I18" s="156">
        <v>1941</v>
      </c>
      <c r="J18" s="157">
        <v>0.069</v>
      </c>
      <c r="K18" s="156">
        <v>1981</v>
      </c>
      <c r="L18" s="157">
        <v>0.424</v>
      </c>
      <c r="M18" s="156">
        <v>2021</v>
      </c>
      <c r="N18" s="155">
        <v>1.262</v>
      </c>
    </row>
    <row r="19" spans="1:14" ht="12.75">
      <c r="A19" s="158">
        <v>1782</v>
      </c>
      <c r="B19" s="157">
        <v>0.056</v>
      </c>
      <c r="C19" s="156">
        <v>1822</v>
      </c>
      <c r="D19" s="157">
        <v>0.055</v>
      </c>
      <c r="E19" s="156">
        <v>1862</v>
      </c>
      <c r="F19" s="157">
        <v>0.047</v>
      </c>
      <c r="G19" s="156">
        <v>1902</v>
      </c>
      <c r="H19" s="157">
        <v>0.04</v>
      </c>
      <c r="I19" s="156">
        <v>1942</v>
      </c>
      <c r="J19" s="157">
        <v>0.076</v>
      </c>
      <c r="K19" s="156">
        <v>1982</v>
      </c>
      <c r="L19" s="157">
        <v>0.45</v>
      </c>
      <c r="M19" s="156"/>
      <c r="N19" s="155"/>
    </row>
    <row r="20" spans="1:14" ht="12.75">
      <c r="A20" s="163">
        <v>1783</v>
      </c>
      <c r="B20" s="162">
        <v>0.049</v>
      </c>
      <c r="C20" s="161">
        <v>1823</v>
      </c>
      <c r="D20" s="162">
        <v>0.049</v>
      </c>
      <c r="E20" s="161">
        <v>1863</v>
      </c>
      <c r="F20" s="162">
        <v>0.059</v>
      </c>
      <c r="G20" s="161">
        <v>1903</v>
      </c>
      <c r="H20" s="162">
        <v>0.041</v>
      </c>
      <c r="I20" s="161">
        <v>1943</v>
      </c>
      <c r="J20" s="162">
        <v>0.081</v>
      </c>
      <c r="K20" s="161">
        <v>1983</v>
      </c>
      <c r="L20" s="162">
        <v>0.464</v>
      </c>
      <c r="M20" s="161"/>
      <c r="N20" s="160"/>
    </row>
    <row r="21" spans="1:14" ht="12.75">
      <c r="A21" s="158">
        <v>1784</v>
      </c>
      <c r="B21" s="157">
        <v>0.048</v>
      </c>
      <c r="C21" s="156">
        <v>1824</v>
      </c>
      <c r="D21" s="157">
        <v>0.045</v>
      </c>
      <c r="E21" s="156">
        <v>1864</v>
      </c>
      <c r="F21" s="157">
        <v>0.073</v>
      </c>
      <c r="G21" s="156">
        <v>1904</v>
      </c>
      <c r="H21" s="157">
        <v>0.041</v>
      </c>
      <c r="I21" s="156">
        <v>1944</v>
      </c>
      <c r="J21" s="157">
        <v>0.082</v>
      </c>
      <c r="K21" s="156">
        <v>1984</v>
      </c>
      <c r="L21" s="157">
        <v>0.484</v>
      </c>
      <c r="M21" s="156"/>
      <c r="N21" s="155"/>
    </row>
    <row r="22" spans="1:14" ht="12.75">
      <c r="A22" s="158">
        <v>1785</v>
      </c>
      <c r="B22" s="157">
        <v>0.045</v>
      </c>
      <c r="C22" s="156">
        <v>1825</v>
      </c>
      <c r="D22" s="157">
        <v>0.046</v>
      </c>
      <c r="E22" s="156">
        <v>1865</v>
      </c>
      <c r="F22" s="157">
        <v>0.076</v>
      </c>
      <c r="G22" s="156">
        <v>1905</v>
      </c>
      <c r="H22" s="157">
        <v>0.041</v>
      </c>
      <c r="I22" s="156">
        <v>1945</v>
      </c>
      <c r="J22" s="157">
        <v>0.084</v>
      </c>
      <c r="K22" s="156">
        <v>1985</v>
      </c>
      <c r="L22" s="157">
        <v>0.502</v>
      </c>
      <c r="M22" s="156"/>
      <c r="N22" s="155"/>
    </row>
    <row r="23" spans="1:14" ht="12.75">
      <c r="A23" s="158">
        <v>1786</v>
      </c>
      <c r="B23" s="157">
        <v>0.044</v>
      </c>
      <c r="C23" s="156">
        <v>1826</v>
      </c>
      <c r="D23" s="157">
        <v>0.046</v>
      </c>
      <c r="E23" s="156">
        <v>1866</v>
      </c>
      <c r="F23" s="157">
        <v>0.074</v>
      </c>
      <c r="G23" s="156">
        <v>1906</v>
      </c>
      <c r="H23" s="157">
        <v>0.042</v>
      </c>
      <c r="I23" s="156">
        <v>1946</v>
      </c>
      <c r="J23" s="157">
        <v>0.091</v>
      </c>
      <c r="K23" s="156">
        <v>1986</v>
      </c>
      <c r="L23" s="157">
        <v>0.511</v>
      </c>
      <c r="M23" s="156"/>
      <c r="N23" s="155"/>
    </row>
    <row r="24" spans="1:14" ht="12.75">
      <c r="A24" s="158">
        <v>1787</v>
      </c>
      <c r="B24" s="157">
        <v>0.043</v>
      </c>
      <c r="C24" s="156">
        <v>1827</v>
      </c>
      <c r="D24" s="157">
        <v>0.047</v>
      </c>
      <c r="E24" s="156">
        <v>1867</v>
      </c>
      <c r="F24" s="157">
        <v>0.069</v>
      </c>
      <c r="G24" s="156">
        <v>1907</v>
      </c>
      <c r="H24" s="157">
        <v>0.044</v>
      </c>
      <c r="I24" s="156">
        <v>1947</v>
      </c>
      <c r="J24" s="157">
        <v>0.104</v>
      </c>
      <c r="K24" s="156">
        <v>1987</v>
      </c>
      <c r="L24" s="157">
        <v>0.53</v>
      </c>
      <c r="M24" s="156"/>
      <c r="N24" s="155"/>
    </row>
    <row r="25" spans="1:14" ht="12.75">
      <c r="A25" s="163">
        <v>1788</v>
      </c>
      <c r="B25" s="162">
        <v>0.041</v>
      </c>
      <c r="C25" s="161">
        <v>1828</v>
      </c>
      <c r="D25" s="162">
        <v>0.044</v>
      </c>
      <c r="E25" s="161">
        <v>1868</v>
      </c>
      <c r="F25" s="162">
        <v>0.066</v>
      </c>
      <c r="G25" s="161">
        <v>1908</v>
      </c>
      <c r="H25" s="162">
        <v>0.043</v>
      </c>
      <c r="I25" s="161">
        <v>1948</v>
      </c>
      <c r="J25" s="162">
        <v>0.112</v>
      </c>
      <c r="K25" s="161">
        <v>1988</v>
      </c>
      <c r="L25" s="162">
        <v>0.551</v>
      </c>
      <c r="M25" s="161"/>
      <c r="N25" s="160"/>
    </row>
    <row r="26" spans="1:14" ht="12.75">
      <c r="A26" s="158">
        <v>1789</v>
      </c>
      <c r="B26" s="157">
        <v>0.041</v>
      </c>
      <c r="C26" s="156">
        <v>1829</v>
      </c>
      <c r="D26" s="157">
        <v>0.043</v>
      </c>
      <c r="E26" s="156">
        <v>1869</v>
      </c>
      <c r="F26" s="157">
        <v>0.063</v>
      </c>
      <c r="G26" s="156">
        <v>1909</v>
      </c>
      <c r="H26" s="157">
        <v>0.042</v>
      </c>
      <c r="I26" s="156">
        <v>1949</v>
      </c>
      <c r="J26" s="157">
        <v>0.111</v>
      </c>
      <c r="K26" s="156">
        <v>1989</v>
      </c>
      <c r="L26" s="157">
        <v>0.578</v>
      </c>
      <c r="M26" s="156"/>
      <c r="N26" s="155"/>
    </row>
    <row r="27" spans="1:14" ht="12.75">
      <c r="A27" s="158">
        <v>1790</v>
      </c>
      <c r="B27" s="157">
        <v>0.043</v>
      </c>
      <c r="C27" s="156">
        <v>1830</v>
      </c>
      <c r="D27" s="157">
        <v>0.043</v>
      </c>
      <c r="E27" s="156">
        <v>1870</v>
      </c>
      <c r="F27" s="157">
        <v>0.061</v>
      </c>
      <c r="G27" s="156">
        <v>1910</v>
      </c>
      <c r="H27" s="157">
        <v>0.044</v>
      </c>
      <c r="I27" s="156">
        <v>1950</v>
      </c>
      <c r="J27" s="157">
        <v>0.112</v>
      </c>
      <c r="K27" s="156">
        <v>1990</v>
      </c>
      <c r="L27" s="157">
        <v>0.609</v>
      </c>
      <c r="M27" s="156"/>
      <c r="N27" s="155"/>
    </row>
    <row r="28" spans="1:14" ht="12.75">
      <c r="A28" s="158">
        <v>1791</v>
      </c>
      <c r="B28" s="157">
        <v>0.044</v>
      </c>
      <c r="C28" s="156">
        <v>1831</v>
      </c>
      <c r="D28" s="157">
        <v>0.041</v>
      </c>
      <c r="E28" s="156">
        <v>1871</v>
      </c>
      <c r="F28" s="157">
        <v>0.057</v>
      </c>
      <c r="G28" s="156">
        <v>1911</v>
      </c>
      <c r="H28" s="157">
        <v>0.044</v>
      </c>
      <c r="I28" s="156">
        <v>1951</v>
      </c>
      <c r="J28" s="157">
        <v>0.121</v>
      </c>
      <c r="K28" s="156">
        <v>1991</v>
      </c>
      <c r="L28" s="157">
        <v>0.635</v>
      </c>
      <c r="M28" s="156"/>
      <c r="N28" s="155"/>
    </row>
    <row r="29" spans="1:14" ht="12.75">
      <c r="A29" s="158">
        <v>1792</v>
      </c>
      <c r="B29" s="157">
        <v>0.045</v>
      </c>
      <c r="C29" s="156">
        <v>1832</v>
      </c>
      <c r="D29" s="157">
        <v>0.04</v>
      </c>
      <c r="E29" s="156">
        <v>1872</v>
      </c>
      <c r="F29" s="157">
        <v>0.057</v>
      </c>
      <c r="G29" s="156">
        <v>1912</v>
      </c>
      <c r="H29" s="157">
        <v>0.045</v>
      </c>
      <c r="I29" s="156">
        <v>1952</v>
      </c>
      <c r="J29" s="157">
        <v>0.124</v>
      </c>
      <c r="K29" s="156">
        <v>1992</v>
      </c>
      <c r="L29" s="157">
        <v>0.654</v>
      </c>
      <c r="M29" s="156"/>
      <c r="N29" s="155"/>
    </row>
    <row r="30" spans="1:14" ht="12.75">
      <c r="A30" s="163">
        <v>1793</v>
      </c>
      <c r="B30" s="162">
        <v>0.046</v>
      </c>
      <c r="C30" s="161">
        <v>1833</v>
      </c>
      <c r="D30" s="162">
        <v>0.039</v>
      </c>
      <c r="E30" s="161">
        <v>1873</v>
      </c>
      <c r="F30" s="162">
        <v>0.056</v>
      </c>
      <c r="G30" s="161">
        <v>1913</v>
      </c>
      <c r="H30" s="162">
        <v>0.046</v>
      </c>
      <c r="I30" s="161">
        <v>1953</v>
      </c>
      <c r="J30" s="162">
        <v>0.124</v>
      </c>
      <c r="K30" s="161">
        <v>1993</v>
      </c>
      <c r="L30" s="162">
        <v>0.674</v>
      </c>
      <c r="M30" s="161"/>
      <c r="N30" s="160"/>
    </row>
    <row r="31" spans="1:14" ht="12.75">
      <c r="A31" s="158">
        <v>1794</v>
      </c>
      <c r="B31" s="157">
        <v>0.051</v>
      </c>
      <c r="C31" s="156">
        <v>1834</v>
      </c>
      <c r="D31" s="157">
        <v>0.04</v>
      </c>
      <c r="E31" s="156">
        <v>1874</v>
      </c>
      <c r="F31" s="157">
        <v>0.053</v>
      </c>
      <c r="G31" s="156">
        <v>1914</v>
      </c>
      <c r="H31" s="157">
        <v>0.047</v>
      </c>
      <c r="I31" s="156">
        <v>1954</v>
      </c>
      <c r="J31" s="157">
        <v>0.125</v>
      </c>
      <c r="K31" s="156">
        <v>1994</v>
      </c>
      <c r="L31" s="157">
        <v>0.691</v>
      </c>
      <c r="M31" s="156"/>
      <c r="N31" s="155"/>
    </row>
    <row r="32" spans="1:14" ht="12.75">
      <c r="A32" s="158">
        <v>1795</v>
      </c>
      <c r="B32" s="157">
        <v>0.059</v>
      </c>
      <c r="C32" s="156">
        <v>1835</v>
      </c>
      <c r="D32" s="157">
        <v>0.041</v>
      </c>
      <c r="E32" s="156">
        <v>1875</v>
      </c>
      <c r="F32" s="157">
        <v>0.051</v>
      </c>
      <c r="G32" s="156">
        <v>1915</v>
      </c>
      <c r="H32" s="157">
        <v>0.047</v>
      </c>
      <c r="I32" s="156">
        <v>1955</v>
      </c>
      <c r="J32" s="157">
        <v>0.125</v>
      </c>
      <c r="K32" s="156">
        <v>1995</v>
      </c>
      <c r="L32" s="157">
        <v>0.71</v>
      </c>
      <c r="M32" s="156"/>
      <c r="N32" s="155"/>
    </row>
    <row r="33" spans="1:14" ht="12.75">
      <c r="A33" s="158">
        <v>1796</v>
      </c>
      <c r="B33" s="157">
        <v>0.062</v>
      </c>
      <c r="C33" s="156">
        <v>1836</v>
      </c>
      <c r="D33" s="157">
        <v>0.043</v>
      </c>
      <c r="E33" s="156">
        <v>1876</v>
      </c>
      <c r="F33" s="157">
        <v>0.05</v>
      </c>
      <c r="G33" s="156">
        <v>1916</v>
      </c>
      <c r="H33" s="157">
        <v>0.051</v>
      </c>
      <c r="I33" s="156">
        <v>1956</v>
      </c>
      <c r="J33" s="157">
        <v>0.127</v>
      </c>
      <c r="K33" s="156">
        <v>1996</v>
      </c>
      <c r="L33" s="157">
        <v>0.731</v>
      </c>
      <c r="M33" s="156"/>
      <c r="N33" s="155"/>
    </row>
    <row r="34" spans="1:14" ht="12.75">
      <c r="A34" s="158">
        <v>1797</v>
      </c>
      <c r="B34" s="157">
        <v>0.059</v>
      </c>
      <c r="C34" s="156">
        <v>1837</v>
      </c>
      <c r="D34" s="157">
        <v>0.045</v>
      </c>
      <c r="E34" s="156">
        <v>1877</v>
      </c>
      <c r="F34" s="157">
        <v>0.049</v>
      </c>
      <c r="G34" s="156">
        <v>1917</v>
      </c>
      <c r="H34" s="157">
        <v>0.06</v>
      </c>
      <c r="I34" s="156">
        <v>1957</v>
      </c>
      <c r="J34" s="157">
        <v>0.131</v>
      </c>
      <c r="K34" s="156">
        <v>1997</v>
      </c>
      <c r="L34" s="157">
        <v>0.748</v>
      </c>
      <c r="M34" s="156"/>
      <c r="N34" s="155"/>
    </row>
    <row r="35" spans="1:14" ht="12.75">
      <c r="A35" s="163">
        <v>1798</v>
      </c>
      <c r="B35" s="162">
        <v>0.057</v>
      </c>
      <c r="C35" s="161">
        <v>1838</v>
      </c>
      <c r="D35" s="162">
        <v>0.043</v>
      </c>
      <c r="E35" s="161">
        <v>1878</v>
      </c>
      <c r="F35" s="162">
        <v>0.047</v>
      </c>
      <c r="G35" s="161">
        <v>1918</v>
      </c>
      <c r="H35" s="162">
        <v>0.07</v>
      </c>
      <c r="I35" s="161">
        <v>1958</v>
      </c>
      <c r="J35" s="162">
        <v>0.135</v>
      </c>
      <c r="K35" s="161">
        <v>1998</v>
      </c>
      <c r="L35" s="162">
        <v>0.76</v>
      </c>
      <c r="M35" s="161"/>
      <c r="N35" s="160"/>
    </row>
    <row r="36" spans="1:14" ht="12.75">
      <c r="A36" s="158">
        <v>1799</v>
      </c>
      <c r="B36" s="157">
        <v>0.057</v>
      </c>
      <c r="C36" s="156">
        <v>1839</v>
      </c>
      <c r="D36" s="157">
        <v>0.043</v>
      </c>
      <c r="E36" s="156">
        <v>1879</v>
      </c>
      <c r="F36" s="157">
        <v>0.047</v>
      </c>
      <c r="G36" s="156">
        <v>1919</v>
      </c>
      <c r="H36" s="157">
        <v>0.081</v>
      </c>
      <c r="I36" s="156">
        <v>1959</v>
      </c>
      <c r="J36" s="157">
        <v>0.136</v>
      </c>
      <c r="K36" s="156">
        <v>1999</v>
      </c>
      <c r="L36" s="157">
        <v>0.777</v>
      </c>
      <c r="M36" s="156"/>
      <c r="N36" s="155"/>
    </row>
    <row r="37" spans="1:14" ht="12.75">
      <c r="A37" s="158">
        <v>1800</v>
      </c>
      <c r="B37" s="157">
        <v>0.059</v>
      </c>
      <c r="C37" s="156">
        <v>1840</v>
      </c>
      <c r="D37" s="157">
        <v>0.041</v>
      </c>
      <c r="E37" s="156">
        <v>1880</v>
      </c>
      <c r="F37" s="157">
        <v>0.048</v>
      </c>
      <c r="G37" s="156">
        <v>1920</v>
      </c>
      <c r="H37" s="157">
        <v>0.093</v>
      </c>
      <c r="I37" s="156">
        <v>1960</v>
      </c>
      <c r="J37" s="157">
        <v>0.138</v>
      </c>
      <c r="K37" s="156">
        <v>2000</v>
      </c>
      <c r="L37" s="157">
        <v>0.803</v>
      </c>
      <c r="M37" s="156"/>
      <c r="N37" s="155"/>
    </row>
    <row r="38" spans="1:14" ht="12.75">
      <c r="A38" s="158">
        <v>1801</v>
      </c>
      <c r="B38" s="157">
        <v>0.059</v>
      </c>
      <c r="C38" s="156">
        <v>1841</v>
      </c>
      <c r="D38" s="157">
        <v>0.041</v>
      </c>
      <c r="E38" s="156">
        <v>1881</v>
      </c>
      <c r="F38" s="157">
        <v>0.048</v>
      </c>
      <c r="G38" s="156">
        <v>1921</v>
      </c>
      <c r="H38" s="157">
        <v>0.083</v>
      </c>
      <c r="I38" s="156">
        <v>1961</v>
      </c>
      <c r="J38" s="157">
        <v>0.139</v>
      </c>
      <c r="K38" s="156">
        <v>2001</v>
      </c>
      <c r="L38" s="157">
        <v>0.825</v>
      </c>
      <c r="M38" s="156"/>
      <c r="N38" s="155"/>
    </row>
    <row r="39" spans="1:14" ht="12.75">
      <c r="A39" s="158">
        <v>1802</v>
      </c>
      <c r="B39" s="157">
        <v>0.05</v>
      </c>
      <c r="C39" s="156">
        <v>1842</v>
      </c>
      <c r="D39" s="157">
        <v>0.038</v>
      </c>
      <c r="E39" s="156">
        <v>1882</v>
      </c>
      <c r="F39" s="157">
        <v>0.048</v>
      </c>
      <c r="G39" s="156">
        <v>1922</v>
      </c>
      <c r="H39" s="157">
        <v>0.078</v>
      </c>
      <c r="I39" s="156">
        <v>1962</v>
      </c>
      <c r="J39" s="157">
        <v>0.141</v>
      </c>
      <c r="K39" s="156">
        <v>2002</v>
      </c>
      <c r="L39" s="157">
        <v>0.839</v>
      </c>
      <c r="M39" s="156"/>
      <c r="N39" s="155"/>
    </row>
    <row r="40" spans="1:14" ht="12.75">
      <c r="A40" s="163">
        <v>1803</v>
      </c>
      <c r="B40" s="162">
        <v>0.053</v>
      </c>
      <c r="C40" s="161">
        <v>1843</v>
      </c>
      <c r="D40" s="162">
        <v>0.034</v>
      </c>
      <c r="E40" s="161">
        <v>1883</v>
      </c>
      <c r="F40" s="162">
        <v>0.047</v>
      </c>
      <c r="G40" s="161">
        <v>1923</v>
      </c>
      <c r="H40" s="162">
        <v>0.08</v>
      </c>
      <c r="I40" s="161">
        <v>1963</v>
      </c>
      <c r="J40" s="162">
        <v>0.143</v>
      </c>
      <c r="K40" s="161">
        <v>2003</v>
      </c>
      <c r="L40" s="162">
        <v>0.858</v>
      </c>
      <c r="M40" s="161"/>
      <c r="N40" s="160"/>
    </row>
    <row r="41" spans="1:14" ht="12.75">
      <c r="A41" s="158">
        <v>1804</v>
      </c>
      <c r="B41" s="157">
        <v>0.055</v>
      </c>
      <c r="C41" s="156">
        <v>1844</v>
      </c>
      <c r="D41" s="157">
        <v>0.035</v>
      </c>
      <c r="E41" s="156">
        <v>1884</v>
      </c>
      <c r="F41" s="157">
        <v>0.046</v>
      </c>
      <c r="G41" s="156">
        <v>1924</v>
      </c>
      <c r="H41" s="157">
        <v>0.08</v>
      </c>
      <c r="I41" s="156">
        <v>1964</v>
      </c>
      <c r="J41" s="157">
        <v>0.144</v>
      </c>
      <c r="K41" s="156">
        <v>2004</v>
      </c>
      <c r="L41" s="157">
        <v>0.881</v>
      </c>
      <c r="M41" s="156"/>
      <c r="N41" s="155"/>
    </row>
    <row r="42" spans="1:14" ht="12.75">
      <c r="A42" s="158">
        <v>1805</v>
      </c>
      <c r="B42" s="157">
        <v>0.055</v>
      </c>
      <c r="C42" s="156">
        <v>1845</v>
      </c>
      <c r="D42" s="157">
        <v>0.035</v>
      </c>
      <c r="E42" s="156">
        <v>1885</v>
      </c>
      <c r="F42" s="157">
        <v>0.045</v>
      </c>
      <c r="G42" s="156">
        <v>1925</v>
      </c>
      <c r="H42" s="157">
        <v>0.082</v>
      </c>
      <c r="I42" s="156">
        <v>1965</v>
      </c>
      <c r="J42" s="157">
        <v>0.147</v>
      </c>
      <c r="K42" s="156">
        <v>2005</v>
      </c>
      <c r="L42" s="157">
        <v>0.91</v>
      </c>
      <c r="M42" s="156"/>
      <c r="N42" s="155"/>
    </row>
    <row r="43" spans="1:14" ht="12.75">
      <c r="A43" s="158">
        <v>1806</v>
      </c>
      <c r="B43" s="157">
        <v>0.057</v>
      </c>
      <c r="C43" s="156">
        <v>1846</v>
      </c>
      <c r="D43" s="157">
        <v>0.036</v>
      </c>
      <c r="E43" s="156">
        <v>1886</v>
      </c>
      <c r="F43" s="157">
        <v>0.044</v>
      </c>
      <c r="G43" s="156">
        <v>1926</v>
      </c>
      <c r="H43" s="157">
        <v>0.083</v>
      </c>
      <c r="I43" s="156">
        <v>1966</v>
      </c>
      <c r="J43" s="157">
        <v>0.151</v>
      </c>
      <c r="K43" s="156">
        <v>2006</v>
      </c>
      <c r="L43" s="157">
        <v>0.94</v>
      </c>
      <c r="M43" s="156"/>
      <c r="N43" s="155"/>
    </row>
    <row r="44" spans="1:14" ht="12.75">
      <c r="A44" s="158">
        <v>1807</v>
      </c>
      <c r="B44" s="157">
        <v>0.054</v>
      </c>
      <c r="C44" s="156">
        <v>1847</v>
      </c>
      <c r="D44" s="157">
        <v>0.038</v>
      </c>
      <c r="E44" s="156">
        <v>1887</v>
      </c>
      <c r="F44" s="157">
        <v>0.044</v>
      </c>
      <c r="G44" s="156">
        <v>1927</v>
      </c>
      <c r="H44" s="157">
        <v>0.081</v>
      </c>
      <c r="I44" s="156">
        <v>1967</v>
      </c>
      <c r="J44" s="157">
        <v>0.156</v>
      </c>
      <c r="K44" s="156">
        <v>2007</v>
      </c>
      <c r="L44" s="157">
        <v>0.966</v>
      </c>
      <c r="M44" s="156"/>
      <c r="N44" s="155"/>
    </row>
    <row r="45" spans="1:14" ht="12.75">
      <c r="A45" s="163">
        <v>1808</v>
      </c>
      <c r="B45" s="162">
        <v>0.059</v>
      </c>
      <c r="C45" s="161">
        <v>1848</v>
      </c>
      <c r="D45" s="162">
        <v>0.037</v>
      </c>
      <c r="E45" s="161">
        <v>1888</v>
      </c>
      <c r="F45" s="162">
        <v>0.044</v>
      </c>
      <c r="G45" s="161">
        <v>1928</v>
      </c>
      <c r="H45" s="162">
        <v>0.08</v>
      </c>
      <c r="I45" s="161">
        <v>1968</v>
      </c>
      <c r="J45" s="162">
        <v>0.162</v>
      </c>
      <c r="K45" s="161">
        <v>2008</v>
      </c>
      <c r="L45" s="162">
        <v>1.004</v>
      </c>
      <c r="M45" s="161"/>
      <c r="N45" s="160"/>
    </row>
    <row r="46" spans="1:14" ht="12.75">
      <c r="A46" s="158">
        <v>1809</v>
      </c>
      <c r="B46" s="157">
        <v>0.057</v>
      </c>
      <c r="C46" s="156">
        <v>1849</v>
      </c>
      <c r="D46" s="157">
        <v>0.036</v>
      </c>
      <c r="E46" s="156">
        <v>1889</v>
      </c>
      <c r="F46" s="157">
        <v>0.043</v>
      </c>
      <c r="G46" s="156">
        <v>1929</v>
      </c>
      <c r="H46" s="157">
        <v>0.08</v>
      </c>
      <c r="I46" s="156">
        <v>1969</v>
      </c>
      <c r="J46" s="157">
        <v>0.171</v>
      </c>
      <c r="K46" s="156">
        <v>2009</v>
      </c>
      <c r="L46" s="159">
        <v>1</v>
      </c>
      <c r="M46" s="156"/>
      <c r="N46" s="155"/>
    </row>
    <row r="47" spans="1:14" ht="12.75">
      <c r="A47" s="158">
        <v>1810</v>
      </c>
      <c r="B47" s="157">
        <v>0.057</v>
      </c>
      <c r="C47" s="156">
        <v>1850</v>
      </c>
      <c r="D47" s="157">
        <v>0.036</v>
      </c>
      <c r="E47" s="156">
        <v>1890</v>
      </c>
      <c r="F47" s="157">
        <v>0.042</v>
      </c>
      <c r="G47" s="156">
        <v>1930</v>
      </c>
      <c r="H47" s="157">
        <v>0.078</v>
      </c>
      <c r="I47" s="156">
        <v>1970</v>
      </c>
      <c r="J47" s="157">
        <v>0.181</v>
      </c>
      <c r="K47" s="156">
        <v>2010</v>
      </c>
      <c r="L47" s="157">
        <v>1.016</v>
      </c>
      <c r="M47" s="156"/>
      <c r="N47" s="155"/>
    </row>
    <row r="48" spans="1:14" ht="12.75">
      <c r="A48" s="158">
        <v>1811</v>
      </c>
      <c r="B48" s="157">
        <v>0.061</v>
      </c>
      <c r="C48" s="156">
        <v>1851</v>
      </c>
      <c r="D48" s="157">
        <v>0.036</v>
      </c>
      <c r="E48" s="156">
        <v>1891</v>
      </c>
      <c r="F48" s="157">
        <v>0.042</v>
      </c>
      <c r="G48" s="156">
        <v>1931</v>
      </c>
      <c r="H48" s="157">
        <v>0.071</v>
      </c>
      <c r="I48" s="156">
        <v>1971</v>
      </c>
      <c r="J48" s="157">
        <v>0.189</v>
      </c>
      <c r="K48" s="156">
        <v>2011</v>
      </c>
      <c r="L48" s="157">
        <v>1.031</v>
      </c>
      <c r="M48" s="156"/>
      <c r="N48" s="155"/>
    </row>
    <row r="49" spans="1:14" ht="12.75">
      <c r="A49" s="158">
        <v>1812</v>
      </c>
      <c r="B49" s="157">
        <v>0.062</v>
      </c>
      <c r="C49" s="156">
        <v>1852</v>
      </c>
      <c r="D49" s="157">
        <v>0.036</v>
      </c>
      <c r="E49" s="156">
        <v>1892</v>
      </c>
      <c r="F49" s="157">
        <v>0.042</v>
      </c>
      <c r="G49" s="156">
        <v>1932</v>
      </c>
      <c r="H49" s="157">
        <v>0.064</v>
      </c>
      <c r="I49" s="156">
        <v>1972</v>
      </c>
      <c r="J49" s="157">
        <v>0.195</v>
      </c>
      <c r="K49" s="156">
        <v>2012</v>
      </c>
      <c r="L49" s="157">
        <v>1.047</v>
      </c>
      <c r="M49" s="156"/>
      <c r="N49" s="155"/>
    </row>
    <row r="50" spans="1:14" ht="12.75">
      <c r="A50" s="154">
        <v>1813</v>
      </c>
      <c r="B50" s="153">
        <v>0.075</v>
      </c>
      <c r="C50" s="152">
        <v>1853</v>
      </c>
      <c r="D50" s="153">
        <v>0.036</v>
      </c>
      <c r="E50" s="152">
        <v>1893</v>
      </c>
      <c r="F50" s="153">
        <v>0.042</v>
      </c>
      <c r="G50" s="152">
        <v>1933</v>
      </c>
      <c r="H50" s="153">
        <v>0.061</v>
      </c>
      <c r="I50" s="152">
        <v>1973</v>
      </c>
      <c r="J50" s="153">
        <v>0.207</v>
      </c>
      <c r="K50" s="152">
        <v>2013</v>
      </c>
      <c r="L50" s="153">
        <v>1.065</v>
      </c>
      <c r="M50" s="152"/>
      <c r="N50" s="151"/>
    </row>
    <row r="51" ht="12" customHeight="1">
      <c r="F51" s="150"/>
    </row>
    <row r="52" spans="1:14" s="137" customFormat="1" ht="25.5" customHeight="1">
      <c r="A52" s="149" t="s">
        <v>91</v>
      </c>
      <c r="B52" s="149"/>
      <c r="C52" s="149"/>
      <c r="D52" s="149"/>
      <c r="E52" s="149"/>
      <c r="F52" s="149"/>
      <c r="G52" s="149"/>
      <c r="H52" s="149"/>
      <c r="I52" s="149"/>
      <c r="J52" s="149"/>
      <c r="K52" s="149"/>
      <c r="L52" s="149"/>
      <c r="M52" s="146"/>
      <c r="N52" s="146"/>
    </row>
    <row r="53" spans="1:11" s="137" customFormat="1" ht="7.5" customHeight="1">
      <c r="A53" s="148"/>
      <c r="B53" s="148"/>
      <c r="C53" s="148"/>
      <c r="D53" s="148"/>
      <c r="E53" s="148"/>
      <c r="F53" s="148"/>
      <c r="G53" s="148"/>
      <c r="H53" s="148"/>
      <c r="I53" s="148"/>
      <c r="J53" s="148"/>
      <c r="K53" s="148"/>
    </row>
    <row r="54" spans="1:14" ht="12.75" customHeight="1">
      <c r="A54" s="149" t="s">
        <v>90</v>
      </c>
      <c r="B54" s="149"/>
      <c r="C54" s="149"/>
      <c r="D54" s="149"/>
      <c r="E54" s="149"/>
      <c r="F54" s="149"/>
      <c r="G54" s="149"/>
      <c r="H54" s="149"/>
      <c r="I54" s="149"/>
      <c r="J54" s="149"/>
      <c r="K54" s="149"/>
      <c r="L54" s="149"/>
      <c r="M54" s="146"/>
      <c r="N54" s="146"/>
    </row>
    <row r="55" spans="1:11" s="137" customFormat="1" ht="7.5" customHeight="1">
      <c r="A55" s="148"/>
      <c r="B55" s="148"/>
      <c r="C55" s="148"/>
      <c r="D55" s="148"/>
      <c r="E55" s="148"/>
      <c r="F55" s="148"/>
      <c r="G55" s="148"/>
      <c r="H55" s="148"/>
      <c r="I55" s="148"/>
      <c r="J55" s="148"/>
      <c r="K55" s="148"/>
    </row>
    <row r="56" spans="1:14" s="137" customFormat="1" ht="37.5" customHeight="1">
      <c r="A56" s="147" t="s">
        <v>89</v>
      </c>
      <c r="B56" s="146"/>
      <c r="C56" s="146"/>
      <c r="D56" s="146"/>
      <c r="E56" s="146"/>
      <c r="F56" s="146"/>
      <c r="G56" s="146"/>
      <c r="H56" s="146"/>
      <c r="I56" s="146"/>
      <c r="J56" s="146"/>
      <c r="K56" s="146"/>
      <c r="L56" s="146"/>
      <c r="M56" s="146"/>
      <c r="N56" s="146"/>
    </row>
    <row r="57" spans="1:11" s="137" customFormat="1" ht="7.5" customHeight="1">
      <c r="A57" s="145"/>
      <c r="B57" s="145"/>
      <c r="C57" s="145"/>
      <c r="D57" s="145"/>
      <c r="E57" s="145"/>
      <c r="F57" s="145"/>
      <c r="G57" s="145"/>
      <c r="H57" s="145"/>
      <c r="I57" s="145"/>
      <c r="J57" s="145"/>
      <c r="K57" s="145"/>
    </row>
    <row r="58" spans="1:14" s="137" customFormat="1" ht="24.75" customHeight="1">
      <c r="A58" s="144" t="s">
        <v>88</v>
      </c>
      <c r="B58" s="143"/>
      <c r="C58" s="143"/>
      <c r="D58" s="143"/>
      <c r="E58" s="143"/>
      <c r="F58" s="143"/>
      <c r="G58" s="143"/>
      <c r="H58" s="143"/>
      <c r="I58" s="143"/>
      <c r="J58" s="143"/>
      <c r="K58" s="143"/>
      <c r="L58" s="143"/>
      <c r="M58" s="143"/>
      <c r="N58" s="142"/>
    </row>
    <row r="59" spans="1:12" ht="7.5" customHeight="1">
      <c r="A59" s="141"/>
      <c r="B59" s="141"/>
      <c r="C59" s="141"/>
      <c r="D59" s="141"/>
      <c r="E59" s="141"/>
      <c r="F59" s="141"/>
      <c r="G59" s="141"/>
      <c r="H59" s="141"/>
      <c r="I59" s="141"/>
      <c r="J59" s="141"/>
      <c r="K59" s="141"/>
      <c r="L59" s="141"/>
    </row>
    <row r="60" s="137" customFormat="1" ht="11.25">
      <c r="A60" s="140" t="s">
        <v>87</v>
      </c>
    </row>
    <row r="61" s="137" customFormat="1" ht="11.25">
      <c r="A61" s="139"/>
    </row>
    <row r="62" s="137" customFormat="1" ht="11.25">
      <c r="A62" s="139" t="s">
        <v>86</v>
      </c>
    </row>
    <row r="63" s="137" customFormat="1" ht="11.25">
      <c r="A63" s="139"/>
    </row>
    <row r="64" spans="1:14" s="137" customFormat="1" ht="15" customHeight="1">
      <c r="A64" s="138" t="s">
        <v>85</v>
      </c>
      <c r="B64" s="138"/>
      <c r="C64" s="138"/>
      <c r="D64" s="138"/>
      <c r="E64" s="138"/>
      <c r="F64" s="138"/>
      <c r="G64" s="138"/>
      <c r="H64" s="138"/>
      <c r="I64" s="138"/>
      <c r="J64" s="138"/>
      <c r="K64" s="138"/>
      <c r="L64" s="138"/>
      <c r="M64" s="138"/>
      <c r="N64" s="138"/>
    </row>
    <row r="66" spans="1:14" ht="12.75">
      <c r="A66" s="136" t="s">
        <v>84</v>
      </c>
      <c r="B66" s="135"/>
      <c r="C66" s="134" t="s">
        <v>83</v>
      </c>
      <c r="D66" s="133"/>
      <c r="E66" s="133"/>
      <c r="F66" s="133"/>
      <c r="G66" s="133"/>
      <c r="H66" s="133"/>
      <c r="I66" s="133"/>
      <c r="J66" s="133"/>
      <c r="K66" s="133"/>
      <c r="L66" s="133"/>
      <c r="M66" s="132"/>
      <c r="N66" s="132"/>
    </row>
    <row r="67" spans="1:14" ht="12.75">
      <c r="A67" s="136" t="s">
        <v>82</v>
      </c>
      <c r="B67" s="135"/>
      <c r="C67" s="134" t="s">
        <v>81</v>
      </c>
      <c r="D67" s="133"/>
      <c r="E67" s="133"/>
      <c r="F67" s="133"/>
      <c r="G67" s="133"/>
      <c r="H67" s="133"/>
      <c r="I67" s="133"/>
      <c r="J67" s="133"/>
      <c r="K67" s="133"/>
      <c r="L67" s="133"/>
      <c r="M67" s="132"/>
      <c r="N67" s="132"/>
    </row>
    <row r="68" ht="12.75">
      <c r="A68" s="131"/>
    </row>
  </sheetData>
  <sheetProtection/>
  <mergeCells count="9">
    <mergeCell ref="A64:N64"/>
    <mergeCell ref="A58:N58"/>
    <mergeCell ref="A1:N1"/>
    <mergeCell ref="A4:N4"/>
    <mergeCell ref="A6:N6"/>
    <mergeCell ref="A56:N56"/>
    <mergeCell ref="A52:N52"/>
    <mergeCell ref="A54:N54"/>
    <mergeCell ref="A8:N8"/>
  </mergeCells>
  <printOptions/>
  <pageMargins left="0.75" right="0.46" top="0.52" bottom="0.61" header="0.5" footer="0.31"/>
  <pageSetup fitToHeight="1" fitToWidth="1" horizontalDpi="300" verticalDpi="300" orientation="portrait" scale="80" r:id="rId1"/>
  <headerFooter alignWithMargins="0">
    <oddFooter xml:space="preserve">&amp;C&amp;"Arial,Bold"&amp;8     </oddFooter>
  </headerFooter>
</worksheet>
</file>

<file path=xl/worksheets/sheet2.xml><?xml version="1.0" encoding="utf-8"?>
<worksheet xmlns="http://schemas.openxmlformats.org/spreadsheetml/2006/main" xmlns:r="http://schemas.openxmlformats.org/officeDocument/2006/relationships">
  <dimension ref="A1:V184"/>
  <sheetViews>
    <sheetView zoomScalePageLayoutView="0" workbookViewId="0" topLeftCell="A1">
      <selection activeCell="G31" sqref="G31"/>
    </sheetView>
  </sheetViews>
  <sheetFormatPr defaultColWidth="8.8515625" defaultRowHeight="15"/>
  <cols>
    <col min="1" max="1" width="9.140625" style="100" customWidth="1"/>
    <col min="2" max="12" width="11.7109375" style="0" customWidth="1"/>
    <col min="13" max="13" width="1.7109375" style="0" customWidth="1"/>
    <col min="14" max="14" width="13.8515625" style="0" bestFit="1" customWidth="1"/>
  </cols>
  <sheetData>
    <row r="1" spans="1:15" ht="15">
      <c r="A1" s="114" t="s">
        <v>66</v>
      </c>
      <c r="B1" s="114"/>
      <c r="C1" s="114"/>
      <c r="D1" s="114"/>
      <c r="E1" s="114"/>
      <c r="F1" s="114"/>
      <c r="G1" s="114"/>
      <c r="H1" s="114"/>
      <c r="I1" s="114"/>
      <c r="J1" s="114"/>
      <c r="K1" s="114"/>
      <c r="L1" s="114"/>
      <c r="M1" s="114"/>
      <c r="N1" s="114"/>
      <c r="O1" s="114"/>
    </row>
    <row r="2" spans="2:22" ht="15"/>
    <row r="3" spans="1:22" ht="15">
      <c r="A3" s="113" t="s">
        <v>70</v>
      </c>
    </row>
    <row r="4" spans="1:22" ht="15">
      <c r="A4" s="100" t="s">
        <v>64</v>
      </c>
    </row>
    <row r="5" spans="1:22" ht="15">
      <c r="A5" s="100" t="s">
        <v>43</v>
      </c>
    </row>
    <row r="6" spans="1:22" ht="15">
      <c r="A6" s="100" t="s">
        <v>43</v>
      </c>
      <c r="C6" s="112" t="s">
        <v>63</v>
      </c>
      <c r="D6" s="112"/>
      <c r="E6" s="112"/>
      <c r="F6" s="112"/>
      <c r="G6" s="112"/>
      <c r="H6" s="112"/>
      <c r="I6" s="112"/>
      <c r="J6" s="108"/>
      <c r="K6" s="108"/>
    </row>
    <row r="7" spans="3:14" ht="15">
      <c r="C7" s="112" t="s">
        <v>62</v>
      </c>
      <c r="D7" s="112"/>
      <c r="E7" s="112"/>
      <c r="F7" s="112"/>
      <c r="G7" s="112"/>
      <c r="H7" s="111"/>
      <c r="I7" s="111"/>
      <c r="J7" s="108"/>
      <c r="K7" s="108"/>
      <c r="N7" s="110" t="s">
        <v>61</v>
      </c>
    </row>
    <row r="8" spans="1:22" ht="62.25">
      <c r="A8" s="109" t="s">
        <v>42</v>
      </c>
      <c r="B8" s="96" t="s">
        <v>22</v>
      </c>
      <c r="C8" s="96" t="s">
        <v>60</v>
      </c>
      <c r="D8" s="96" t="s">
        <v>59</v>
      </c>
      <c r="E8" s="96" t="s">
        <v>58</v>
      </c>
      <c r="F8" s="96" t="s">
        <v>57</v>
      </c>
      <c r="G8" s="96" t="s">
        <v>53</v>
      </c>
      <c r="H8" s="96" t="s">
        <v>52</v>
      </c>
      <c r="I8" s="96" t="s">
        <v>12</v>
      </c>
      <c r="J8" s="96" t="s">
        <v>51</v>
      </c>
      <c r="K8" s="96" t="s">
        <v>50</v>
      </c>
      <c r="L8" s="96" t="s">
        <v>49</v>
      </c>
      <c r="M8" s="108"/>
      <c r="N8" s="96" t="s">
        <v>48</v>
      </c>
    </row>
    <row r="9" spans="1:14" ht="15">
      <c r="A9" s="121">
        <v>2042</v>
      </c>
      <c r="B9" s="98">
        <v>18.5</v>
      </c>
      <c r="C9" s="98">
        <v>6.1</v>
      </c>
      <c r="D9" s="98">
        <v>7.3</v>
      </c>
      <c r="E9" s="98">
        <v>3.9</v>
      </c>
      <c r="F9" s="98">
        <v>9.5</v>
      </c>
      <c r="G9" s="98">
        <v>26.8</v>
      </c>
      <c r="H9" s="98">
        <v>11.8</v>
      </c>
      <c r="I9" s="98">
        <v>38.6</v>
      </c>
      <c r="J9" s="98">
        <v>-8.3</v>
      </c>
      <c r="K9" s="98">
        <v>-20.2</v>
      </c>
      <c r="L9" s="98">
        <v>247</v>
      </c>
      <c r="M9" s="108" t="s">
        <v>43</v>
      </c>
      <c r="N9" s="98">
        <v>-1.3</v>
      </c>
    </row>
    <row r="10" spans="1:22" ht="15">
      <c r="A10" s="100">
        <v>2012</v>
      </c>
      <c r="B10" s="105">
        <v>15.7</v>
      </c>
      <c r="C10" s="105">
        <v>5</v>
      </c>
      <c r="D10" s="105">
        <v>3.7</v>
      </c>
      <c r="E10" s="105">
        <v>1.7</v>
      </c>
      <c r="F10" s="105">
        <v>11.6</v>
      </c>
      <c r="G10" s="105">
        <v>22</v>
      </c>
      <c r="H10" s="105">
        <v>1.4</v>
      </c>
      <c r="I10" s="105">
        <v>23.4</v>
      </c>
      <c r="J10" s="105">
        <v>-6.3</v>
      </c>
      <c r="K10" s="105">
        <v>-7.7</v>
      </c>
      <c r="L10" s="107">
        <v>73</v>
      </c>
      <c r="M10" s="105" t="s">
        <v>43</v>
      </c>
      <c r="N10" s="105">
        <v>-0.5</v>
      </c>
    </row>
    <row r="11" spans="1:22" ht="15">
      <c r="A11" s="100">
        <v>2013</v>
      </c>
      <c r="B11" s="105">
        <v>16.7</v>
      </c>
      <c r="C11" s="105">
        <v>5.1</v>
      </c>
      <c r="D11" s="105">
        <v>3.8</v>
      </c>
      <c r="E11" s="105">
        <v>1.8</v>
      </c>
      <c r="F11" s="105">
        <v>10.8</v>
      </c>
      <c r="G11" s="105">
        <v>21.5</v>
      </c>
      <c r="H11" s="105">
        <v>1.5</v>
      </c>
      <c r="I11" s="105">
        <v>23</v>
      </c>
      <c r="J11" s="105">
        <v>-4.8</v>
      </c>
      <c r="K11" s="105">
        <v>-6.3</v>
      </c>
      <c r="L11" s="107">
        <v>78</v>
      </c>
      <c r="M11" s="105" t="s">
        <v>43</v>
      </c>
      <c r="N11" s="105">
        <v>-0.6</v>
      </c>
    </row>
    <row r="12" spans="1:22" ht="15">
      <c r="A12" s="100">
        <v>2014</v>
      </c>
      <c r="B12" s="105">
        <v>17.3</v>
      </c>
      <c r="C12" s="105">
        <v>5.2</v>
      </c>
      <c r="D12" s="105">
        <v>3.9</v>
      </c>
      <c r="E12" s="105">
        <v>2.2</v>
      </c>
      <c r="F12" s="105">
        <v>10.2</v>
      </c>
      <c r="G12" s="105">
        <v>21.5</v>
      </c>
      <c r="H12" s="105">
        <v>1.6</v>
      </c>
      <c r="I12" s="105">
        <v>23.1</v>
      </c>
      <c r="J12" s="105">
        <v>-4.2</v>
      </c>
      <c r="K12" s="105">
        <v>-5.7</v>
      </c>
      <c r="L12" s="107">
        <v>82</v>
      </c>
      <c r="M12" s="105" t="s">
        <v>43</v>
      </c>
      <c r="N12" s="105">
        <v>-0.6</v>
      </c>
    </row>
    <row r="13" spans="1:22" ht="15">
      <c r="A13" s="100">
        <v>2015</v>
      </c>
      <c r="B13" s="105">
        <v>17.9</v>
      </c>
      <c r="C13" s="105">
        <v>5.1</v>
      </c>
      <c r="D13" s="105">
        <v>3.9</v>
      </c>
      <c r="E13" s="105">
        <v>2.5</v>
      </c>
      <c r="F13" s="105">
        <v>9.7</v>
      </c>
      <c r="G13" s="105">
        <v>21.1</v>
      </c>
      <c r="H13" s="105">
        <v>1.7</v>
      </c>
      <c r="I13" s="105">
        <v>22.9</v>
      </c>
      <c r="J13" s="105">
        <v>-3.3</v>
      </c>
      <c r="K13" s="105">
        <v>-5</v>
      </c>
      <c r="L13" s="107">
        <v>82</v>
      </c>
      <c r="M13" s="105" t="s">
        <v>43</v>
      </c>
      <c r="N13" s="105">
        <v>-0.6</v>
      </c>
    </row>
    <row r="14" spans="1:22" ht="15">
      <c r="A14" s="100">
        <v>2016</v>
      </c>
      <c r="B14" s="105">
        <v>18.1</v>
      </c>
      <c r="C14" s="105">
        <v>5.1</v>
      </c>
      <c r="D14" s="105">
        <v>4</v>
      </c>
      <c r="E14" s="105">
        <v>2.6</v>
      </c>
      <c r="F14" s="105">
        <v>9.3</v>
      </c>
      <c r="G14" s="105">
        <v>21</v>
      </c>
      <c r="H14" s="105">
        <v>2.1</v>
      </c>
      <c r="I14" s="105">
        <v>23.1</v>
      </c>
      <c r="J14" s="105">
        <v>-2.9</v>
      </c>
      <c r="K14" s="105">
        <v>-5</v>
      </c>
      <c r="L14" s="107">
        <v>83</v>
      </c>
      <c r="M14" s="105" t="s">
        <v>43</v>
      </c>
      <c r="N14" s="105">
        <v>-0.6</v>
      </c>
    </row>
    <row r="15" spans="1:22" ht="15">
      <c r="A15" s="100">
        <v>2017</v>
      </c>
      <c r="B15" s="105">
        <v>18.2</v>
      </c>
      <c r="C15" s="105">
        <v>5.1</v>
      </c>
      <c r="D15" s="105">
        <v>3.9</v>
      </c>
      <c r="E15" s="105">
        <v>2.7</v>
      </c>
      <c r="F15" s="105">
        <v>8.8</v>
      </c>
      <c r="G15" s="105">
        <v>20.5</v>
      </c>
      <c r="H15" s="105">
        <v>2.4</v>
      </c>
      <c r="I15" s="105">
        <v>22.9</v>
      </c>
      <c r="J15" s="105">
        <v>-2.3</v>
      </c>
      <c r="K15" s="105">
        <v>-4.8</v>
      </c>
      <c r="L15" s="107">
        <v>84</v>
      </c>
      <c r="M15" s="105" t="s">
        <v>43</v>
      </c>
      <c r="N15" s="105">
        <v>-0.6</v>
      </c>
    </row>
    <row r="16" spans="1:22" ht="15">
      <c r="A16" s="100">
        <v>2018</v>
      </c>
      <c r="B16" s="105">
        <v>18.2</v>
      </c>
      <c r="C16" s="105">
        <v>5.1</v>
      </c>
      <c r="D16" s="105">
        <v>3.9</v>
      </c>
      <c r="E16" s="105">
        <v>2.7</v>
      </c>
      <c r="F16" s="105">
        <v>8.4</v>
      </c>
      <c r="G16" s="105">
        <v>20.2</v>
      </c>
      <c r="H16" s="105">
        <v>2.8</v>
      </c>
      <c r="I16" s="105">
        <v>23</v>
      </c>
      <c r="J16" s="105">
        <v>-2</v>
      </c>
      <c r="K16" s="105">
        <v>-4.8</v>
      </c>
      <c r="L16" s="107">
        <v>85</v>
      </c>
      <c r="M16" s="105" t="s">
        <v>43</v>
      </c>
      <c r="N16" s="105">
        <v>-0.7</v>
      </c>
    </row>
    <row r="17" spans="1:22" ht="15">
      <c r="A17" s="100">
        <v>2019</v>
      </c>
      <c r="B17" s="105">
        <v>18.2</v>
      </c>
      <c r="C17" s="105">
        <v>5.2</v>
      </c>
      <c r="D17" s="105">
        <v>4.1</v>
      </c>
      <c r="E17" s="105">
        <v>2.8</v>
      </c>
      <c r="F17" s="105">
        <v>8.2</v>
      </c>
      <c r="G17" s="105">
        <v>20.3</v>
      </c>
      <c r="H17" s="105">
        <v>3.1</v>
      </c>
      <c r="I17" s="105">
        <v>23.4</v>
      </c>
      <c r="J17" s="105">
        <v>-2.1</v>
      </c>
      <c r="K17" s="105">
        <v>-5.1</v>
      </c>
      <c r="L17" s="107">
        <v>87</v>
      </c>
      <c r="M17" s="105" t="s">
        <v>43</v>
      </c>
      <c r="N17" s="105">
        <v>-0.7</v>
      </c>
    </row>
    <row r="18" spans="1:22" ht="15">
      <c r="A18" s="100">
        <v>2020</v>
      </c>
      <c r="B18" s="105">
        <v>18.3</v>
      </c>
      <c r="C18" s="105">
        <v>5.3</v>
      </c>
      <c r="D18" s="105">
        <v>4.2</v>
      </c>
      <c r="E18" s="105">
        <v>2.8</v>
      </c>
      <c r="F18" s="105">
        <v>8.1</v>
      </c>
      <c r="G18" s="105">
        <v>20.3</v>
      </c>
      <c r="H18" s="105">
        <v>3.3</v>
      </c>
      <c r="I18" s="105">
        <v>23.6</v>
      </c>
      <c r="J18" s="105">
        <v>-2</v>
      </c>
      <c r="K18" s="105">
        <v>-5.3</v>
      </c>
      <c r="L18" s="107">
        <v>89</v>
      </c>
      <c r="M18" s="105" t="s">
        <v>43</v>
      </c>
      <c r="N18" s="105">
        <v>-0.7</v>
      </c>
    </row>
    <row r="19" spans="1:22" ht="15">
      <c r="A19" s="100">
        <v>2021</v>
      </c>
      <c r="B19" s="105">
        <v>18.4</v>
      </c>
      <c r="C19" s="105">
        <v>5.4</v>
      </c>
      <c r="D19" s="105">
        <v>4.3</v>
      </c>
      <c r="E19" s="105">
        <v>2.9</v>
      </c>
      <c r="F19" s="105">
        <v>7.9</v>
      </c>
      <c r="G19" s="105">
        <v>20.4</v>
      </c>
      <c r="H19" s="105">
        <v>3.5</v>
      </c>
      <c r="I19" s="105">
        <v>23.9</v>
      </c>
      <c r="J19" s="105">
        <v>-2</v>
      </c>
      <c r="K19" s="105">
        <v>-5.5</v>
      </c>
      <c r="L19" s="107">
        <v>91</v>
      </c>
      <c r="M19" s="105" t="s">
        <v>43</v>
      </c>
      <c r="N19" s="105">
        <v>-0.7</v>
      </c>
    </row>
    <row r="20" spans="1:22" ht="15">
      <c r="A20" s="100">
        <v>2022</v>
      </c>
      <c r="B20" s="105">
        <v>18.5</v>
      </c>
      <c r="C20" s="105">
        <v>5.4</v>
      </c>
      <c r="D20" s="105">
        <v>4.5</v>
      </c>
      <c r="E20" s="105">
        <v>3</v>
      </c>
      <c r="F20" s="105">
        <v>7.8</v>
      </c>
      <c r="G20" s="105">
        <v>20.7</v>
      </c>
      <c r="H20" s="105">
        <v>3.7</v>
      </c>
      <c r="I20" s="105">
        <v>24.3</v>
      </c>
      <c r="J20" s="105">
        <v>-2.2</v>
      </c>
      <c r="K20" s="105">
        <v>-5.9</v>
      </c>
      <c r="L20" s="107">
        <v>93</v>
      </c>
      <c r="M20" s="105" t="s">
        <v>43</v>
      </c>
      <c r="N20" s="105">
        <v>-0.7</v>
      </c>
    </row>
    <row r="21" spans="1:22" ht="15">
      <c r="A21" s="100">
        <v>2023</v>
      </c>
      <c r="B21" s="105">
        <v>18.5</v>
      </c>
      <c r="C21" s="105">
        <v>5.6</v>
      </c>
      <c r="D21" s="105">
        <v>4.5</v>
      </c>
      <c r="E21" s="105">
        <v>3</v>
      </c>
      <c r="F21" s="105">
        <v>8.2</v>
      </c>
      <c r="G21" s="105">
        <v>21.4</v>
      </c>
      <c r="H21" s="105">
        <v>4</v>
      </c>
      <c r="I21" s="105">
        <v>25.4</v>
      </c>
      <c r="J21" s="105">
        <v>-2.9</v>
      </c>
      <c r="K21" s="105">
        <v>-7</v>
      </c>
      <c r="L21" s="107">
        <v>97</v>
      </c>
      <c r="M21" s="105" t="s">
        <v>43</v>
      </c>
      <c r="N21" s="105">
        <v>-0.7</v>
      </c>
    </row>
    <row r="22" spans="1:22" ht="15">
      <c r="A22" s="100">
        <v>2024</v>
      </c>
      <c r="B22" s="105">
        <v>18.5</v>
      </c>
      <c r="C22" s="105">
        <v>5.7</v>
      </c>
      <c r="D22" s="105">
        <v>4.7</v>
      </c>
      <c r="E22" s="105">
        <v>3.1</v>
      </c>
      <c r="F22" s="105">
        <v>8.7</v>
      </c>
      <c r="G22" s="105">
        <v>22.1</v>
      </c>
      <c r="H22" s="105">
        <v>4.4</v>
      </c>
      <c r="I22" s="105">
        <v>26.5</v>
      </c>
      <c r="J22" s="105">
        <v>-3.6</v>
      </c>
      <c r="K22" s="105">
        <v>-8</v>
      </c>
      <c r="L22" s="107">
        <v>101</v>
      </c>
      <c r="M22" s="105" t="s">
        <v>43</v>
      </c>
      <c r="N22" s="105">
        <v>-0.8</v>
      </c>
    </row>
    <row r="23" spans="1:22" ht="15">
      <c r="A23" s="100">
        <v>2025</v>
      </c>
      <c r="B23" s="105">
        <v>18.5</v>
      </c>
      <c r="C23" s="105">
        <v>5.7</v>
      </c>
      <c r="D23" s="105">
        <v>4.8</v>
      </c>
      <c r="E23" s="105">
        <v>3.1</v>
      </c>
      <c r="F23" s="105">
        <v>9.1</v>
      </c>
      <c r="G23" s="105">
        <v>22.8</v>
      </c>
      <c r="H23" s="105">
        <v>4.9</v>
      </c>
      <c r="I23" s="105">
        <v>27.7</v>
      </c>
      <c r="J23" s="105">
        <v>-4.3</v>
      </c>
      <c r="K23" s="105">
        <v>-9.2</v>
      </c>
      <c r="L23" s="107">
        <v>106</v>
      </c>
      <c r="M23" s="105" t="s">
        <v>43</v>
      </c>
      <c r="N23" s="105">
        <v>-0.8</v>
      </c>
    </row>
    <row r="24" spans="1:22" ht="15">
      <c r="A24" s="100">
        <v>2026</v>
      </c>
      <c r="B24" s="105">
        <v>18.5</v>
      </c>
      <c r="C24" s="105">
        <v>5.8</v>
      </c>
      <c r="D24" s="105">
        <v>5</v>
      </c>
      <c r="E24" s="105">
        <v>3.2</v>
      </c>
      <c r="F24" s="105">
        <v>9.5</v>
      </c>
      <c r="G24" s="105">
        <v>23.5</v>
      </c>
      <c r="H24" s="105">
        <v>5.3</v>
      </c>
      <c r="I24" s="105">
        <v>28.8</v>
      </c>
      <c r="J24" s="105">
        <v>-5</v>
      </c>
      <c r="K24" s="105">
        <v>-10.3</v>
      </c>
      <c r="L24" s="107">
        <v>112</v>
      </c>
      <c r="M24" s="105" t="s">
        <v>43</v>
      </c>
      <c r="N24" s="105">
        <v>-0.8</v>
      </c>
    </row>
    <row r="25" spans="1:22" ht="15">
      <c r="A25" s="100">
        <v>2027</v>
      </c>
      <c r="B25" s="105">
        <v>18.5</v>
      </c>
      <c r="C25" s="105">
        <v>5.8</v>
      </c>
      <c r="D25" s="105">
        <v>5.2</v>
      </c>
      <c r="E25" s="105">
        <v>3.2</v>
      </c>
      <c r="F25" s="105">
        <v>9.9</v>
      </c>
      <c r="G25" s="105">
        <v>24.1</v>
      </c>
      <c r="H25" s="105">
        <v>5.6</v>
      </c>
      <c r="I25" s="105">
        <v>29.7</v>
      </c>
      <c r="J25" s="105">
        <v>-5.7</v>
      </c>
      <c r="K25" s="105">
        <v>-11.3</v>
      </c>
      <c r="L25" s="107">
        <v>119</v>
      </c>
      <c r="M25" s="105" t="s">
        <v>43</v>
      </c>
      <c r="N25" s="105">
        <v>-0.8</v>
      </c>
    </row>
    <row r="26" spans="1:22" ht="15">
      <c r="A26" s="100">
        <v>2028</v>
      </c>
      <c r="B26" s="105">
        <v>18.5</v>
      </c>
      <c r="C26" s="105">
        <v>5.9</v>
      </c>
      <c r="D26" s="105">
        <v>5.3</v>
      </c>
      <c r="E26" s="105">
        <v>3.2</v>
      </c>
      <c r="F26" s="105">
        <v>9.9</v>
      </c>
      <c r="G26" s="105">
        <v>24.4</v>
      </c>
      <c r="H26" s="105">
        <v>5.9</v>
      </c>
      <c r="I26" s="105">
        <v>30.3</v>
      </c>
      <c r="J26" s="105">
        <v>-5.9</v>
      </c>
      <c r="K26" s="105">
        <v>-11.8</v>
      </c>
      <c r="L26" s="107">
        <v>126</v>
      </c>
      <c r="M26" s="105" t="s">
        <v>43</v>
      </c>
      <c r="N26" s="105">
        <v>-0.9</v>
      </c>
    </row>
    <row r="27" spans="1:22" ht="15">
      <c r="A27" s="100">
        <v>2029</v>
      </c>
      <c r="B27" s="105">
        <v>18.5</v>
      </c>
      <c r="C27" s="105">
        <v>5.9</v>
      </c>
      <c r="D27" s="105">
        <v>5.5</v>
      </c>
      <c r="E27" s="105">
        <v>3.3</v>
      </c>
      <c r="F27" s="105">
        <v>9.9</v>
      </c>
      <c r="G27" s="105">
        <v>24.6</v>
      </c>
      <c r="H27" s="105">
        <v>6.3</v>
      </c>
      <c r="I27" s="105">
        <v>30.9</v>
      </c>
      <c r="J27" s="105">
        <v>-6.2</v>
      </c>
      <c r="K27" s="105">
        <v>-12.5</v>
      </c>
      <c r="L27" s="107">
        <v>133</v>
      </c>
      <c r="M27" s="105" t="s">
        <v>43</v>
      </c>
      <c r="N27" s="105">
        <v>-0.9</v>
      </c>
    </row>
    <row r="28" spans="1:22" ht="15">
      <c r="A28" s="100">
        <v>2030</v>
      </c>
      <c r="B28" s="105">
        <v>18.5</v>
      </c>
      <c r="C28" s="105">
        <v>6</v>
      </c>
      <c r="D28" s="105">
        <v>5.7</v>
      </c>
      <c r="E28" s="105">
        <v>3.4</v>
      </c>
      <c r="F28" s="105">
        <v>9.8</v>
      </c>
      <c r="G28" s="105">
        <v>24.9</v>
      </c>
      <c r="H28" s="105">
        <v>6.7</v>
      </c>
      <c r="I28" s="105">
        <v>31.5</v>
      </c>
      <c r="J28" s="105">
        <v>-6.4</v>
      </c>
      <c r="K28" s="105">
        <v>-13.1</v>
      </c>
      <c r="L28" s="107">
        <v>141</v>
      </c>
      <c r="M28" s="105" t="s">
        <v>43</v>
      </c>
      <c r="N28" s="105">
        <v>-0.9</v>
      </c>
    </row>
    <row r="29" spans="1:22" ht="15">
      <c r="A29" s="100">
        <v>2031</v>
      </c>
      <c r="B29" s="105">
        <v>18.5</v>
      </c>
      <c r="C29" s="105">
        <v>6.1</v>
      </c>
      <c r="D29" s="105">
        <v>5.8</v>
      </c>
      <c r="E29" s="105">
        <v>3.4</v>
      </c>
      <c r="F29" s="105">
        <v>9.8</v>
      </c>
      <c r="G29" s="105">
        <v>25.1</v>
      </c>
      <c r="H29" s="105">
        <v>7</v>
      </c>
      <c r="I29" s="105">
        <v>32.1</v>
      </c>
      <c r="J29" s="105">
        <v>-6.6</v>
      </c>
      <c r="K29" s="105">
        <v>-13.7</v>
      </c>
      <c r="L29" s="107">
        <v>149</v>
      </c>
      <c r="M29" s="105" t="s">
        <v>43</v>
      </c>
      <c r="N29" s="105">
        <v>-1</v>
      </c>
    </row>
    <row r="30" spans="1:22" ht="15">
      <c r="A30" s="100">
        <v>2032</v>
      </c>
      <c r="B30" s="105">
        <v>18.5</v>
      </c>
      <c r="C30" s="105">
        <v>6.1</v>
      </c>
      <c r="D30" s="105">
        <v>6</v>
      </c>
      <c r="E30" s="105">
        <v>3.4</v>
      </c>
      <c r="F30" s="105">
        <v>9.8</v>
      </c>
      <c r="G30" s="105">
        <v>25.3</v>
      </c>
      <c r="H30" s="105">
        <v>7.4</v>
      </c>
      <c r="I30" s="105">
        <v>32.7</v>
      </c>
      <c r="J30" s="105">
        <v>-6.8</v>
      </c>
      <c r="K30" s="105">
        <v>-14.2</v>
      </c>
      <c r="L30" s="107">
        <v>157</v>
      </c>
      <c r="M30" s="105" t="s">
        <v>43</v>
      </c>
      <c r="N30" s="105">
        <v>-1</v>
      </c>
    </row>
    <row r="31" spans="1:22" ht="15">
      <c r="A31" s="100">
        <v>2033</v>
      </c>
      <c r="B31" s="105">
        <v>18.5</v>
      </c>
      <c r="C31" s="105">
        <v>6.2</v>
      </c>
      <c r="D31" s="105">
        <v>6.1</v>
      </c>
      <c r="E31" s="105">
        <v>3.5</v>
      </c>
      <c r="F31" s="105">
        <v>9.7</v>
      </c>
      <c r="G31" s="105">
        <v>25.5</v>
      </c>
      <c r="H31" s="105">
        <v>7.9</v>
      </c>
      <c r="I31" s="105">
        <v>33.4</v>
      </c>
      <c r="J31" s="105">
        <v>-7.1</v>
      </c>
      <c r="K31" s="105">
        <v>-14.9</v>
      </c>
      <c r="L31" s="107">
        <v>165</v>
      </c>
      <c r="M31" s="105" t="s">
        <v>43</v>
      </c>
      <c r="N31" s="105">
        <v>-1</v>
      </c>
    </row>
    <row r="32" spans="1:22" ht="15">
      <c r="A32" s="100">
        <v>2034</v>
      </c>
      <c r="B32" s="105">
        <v>18.5</v>
      </c>
      <c r="C32" s="105">
        <v>6.1</v>
      </c>
      <c r="D32" s="105">
        <v>6.3</v>
      </c>
      <c r="E32" s="105">
        <v>3.5</v>
      </c>
      <c r="F32" s="105">
        <v>9.7</v>
      </c>
      <c r="G32" s="105">
        <v>25.7</v>
      </c>
      <c r="H32" s="105">
        <v>8.2</v>
      </c>
      <c r="I32" s="105">
        <v>33.9</v>
      </c>
      <c r="J32" s="105">
        <v>-7.2</v>
      </c>
      <c r="K32" s="105">
        <v>-15.4</v>
      </c>
      <c r="L32" s="107">
        <v>173</v>
      </c>
      <c r="M32" s="105" t="s">
        <v>43</v>
      </c>
      <c r="N32" s="105">
        <v>-1.1</v>
      </c>
    </row>
    <row r="33" spans="1:22" ht="15">
      <c r="A33" s="100">
        <v>2035</v>
      </c>
      <c r="B33" s="105">
        <v>18.5</v>
      </c>
      <c r="C33" s="105">
        <v>6.1</v>
      </c>
      <c r="D33" s="105">
        <v>6.4</v>
      </c>
      <c r="E33" s="105">
        <v>3.6</v>
      </c>
      <c r="F33" s="105">
        <v>9.7</v>
      </c>
      <c r="G33" s="105">
        <v>25.8</v>
      </c>
      <c r="H33" s="105">
        <v>8.6</v>
      </c>
      <c r="I33" s="105">
        <v>34.4</v>
      </c>
      <c r="J33" s="105">
        <v>-7.4</v>
      </c>
      <c r="K33" s="105">
        <v>-16</v>
      </c>
      <c r="L33" s="107">
        <v>181</v>
      </c>
      <c r="M33" s="105" t="s">
        <v>43</v>
      </c>
      <c r="N33" s="105">
        <v>-1.1</v>
      </c>
    </row>
    <row r="34" spans="1:22" ht="15">
      <c r="A34" s="100">
        <v>2036</v>
      </c>
      <c r="B34" s="105">
        <v>18.5</v>
      </c>
      <c r="C34" s="105">
        <v>6.2</v>
      </c>
      <c r="D34" s="105">
        <v>6.6</v>
      </c>
      <c r="E34" s="105">
        <v>3.6</v>
      </c>
      <c r="F34" s="105">
        <v>9.7</v>
      </c>
      <c r="G34" s="105">
        <v>26</v>
      </c>
      <c r="H34" s="105">
        <v>9</v>
      </c>
      <c r="I34" s="105">
        <v>35</v>
      </c>
      <c r="J34" s="105">
        <v>-7.5</v>
      </c>
      <c r="K34" s="105">
        <v>-16.5</v>
      </c>
      <c r="L34" s="107">
        <v>190</v>
      </c>
      <c r="M34" s="105" t="s">
        <v>43</v>
      </c>
      <c r="N34" s="105">
        <v>-1.1</v>
      </c>
    </row>
    <row r="35" spans="1:22" ht="15">
      <c r="A35" s="100">
        <v>2037</v>
      </c>
      <c r="B35" s="105">
        <v>18.5</v>
      </c>
      <c r="C35" s="105">
        <v>6.2</v>
      </c>
      <c r="D35" s="105">
        <v>6.7</v>
      </c>
      <c r="E35" s="105">
        <v>3.7</v>
      </c>
      <c r="F35" s="105">
        <v>9.6</v>
      </c>
      <c r="G35" s="105">
        <v>26.1</v>
      </c>
      <c r="H35" s="105">
        <v>9.5</v>
      </c>
      <c r="I35" s="105">
        <v>35.7</v>
      </c>
      <c r="J35" s="105">
        <v>-7.7</v>
      </c>
      <c r="K35" s="105">
        <v>-17.2</v>
      </c>
      <c r="L35" s="107">
        <v>199</v>
      </c>
      <c r="M35" s="105" t="s">
        <v>43</v>
      </c>
      <c r="N35" s="105">
        <v>-1.1</v>
      </c>
    </row>
    <row r="36" spans="1:22" ht="15">
      <c r="A36" s="100">
        <v>2038</v>
      </c>
      <c r="B36" s="105">
        <v>18.5</v>
      </c>
      <c r="C36" s="105">
        <v>6.1</v>
      </c>
      <c r="D36" s="105">
        <v>6.8</v>
      </c>
      <c r="E36" s="105">
        <v>3.7</v>
      </c>
      <c r="F36" s="105">
        <v>9.6</v>
      </c>
      <c r="G36" s="105">
        <v>26.3</v>
      </c>
      <c r="H36" s="105">
        <v>10</v>
      </c>
      <c r="I36" s="105">
        <v>36.2</v>
      </c>
      <c r="J36" s="105">
        <v>-7.8</v>
      </c>
      <c r="K36" s="105">
        <v>-17.8</v>
      </c>
      <c r="L36" s="107">
        <v>208</v>
      </c>
      <c r="M36" s="105" t="s">
        <v>43</v>
      </c>
      <c r="N36" s="105">
        <v>-1.2</v>
      </c>
    </row>
    <row r="37" spans="1:22" ht="15">
      <c r="A37" s="100">
        <v>2039</v>
      </c>
      <c r="B37" s="105">
        <v>18.5</v>
      </c>
      <c r="C37" s="105">
        <v>6.1</v>
      </c>
      <c r="D37" s="105">
        <v>6.9</v>
      </c>
      <c r="E37" s="105">
        <v>3.8</v>
      </c>
      <c r="F37" s="105">
        <v>9.6</v>
      </c>
      <c r="G37" s="105">
        <v>26.4</v>
      </c>
      <c r="H37" s="105">
        <v>10.3</v>
      </c>
      <c r="I37" s="105">
        <v>36.7</v>
      </c>
      <c r="J37" s="105">
        <v>-7.9</v>
      </c>
      <c r="K37" s="105">
        <v>-18.3</v>
      </c>
      <c r="L37" s="107">
        <v>217</v>
      </c>
      <c r="M37" s="105" t="s">
        <v>43</v>
      </c>
      <c r="N37" s="105">
        <v>-1.2</v>
      </c>
    </row>
    <row r="38" spans="1:22" ht="15">
      <c r="A38" s="100">
        <v>2040</v>
      </c>
      <c r="B38" s="105">
        <v>18.5</v>
      </c>
      <c r="C38" s="105">
        <v>6.1</v>
      </c>
      <c r="D38" s="105">
        <v>7.1</v>
      </c>
      <c r="E38" s="105">
        <v>3.8</v>
      </c>
      <c r="F38" s="105">
        <v>9.5</v>
      </c>
      <c r="G38" s="105">
        <v>26.5</v>
      </c>
      <c r="H38" s="105">
        <v>10.8</v>
      </c>
      <c r="I38" s="105">
        <v>37.4</v>
      </c>
      <c r="J38" s="105">
        <v>-8.1</v>
      </c>
      <c r="K38" s="105">
        <v>-18.9</v>
      </c>
      <c r="L38" s="107">
        <v>227</v>
      </c>
      <c r="M38" s="105" t="s">
        <v>43</v>
      </c>
      <c r="N38" s="105">
        <v>-1.2</v>
      </c>
    </row>
    <row r="39" spans="1:22" ht="15">
      <c r="A39" s="100">
        <v>2041</v>
      </c>
      <c r="B39" s="105">
        <v>18.5</v>
      </c>
      <c r="C39" s="105">
        <v>6.1</v>
      </c>
      <c r="D39" s="105">
        <v>7.2</v>
      </c>
      <c r="E39" s="105">
        <v>3.9</v>
      </c>
      <c r="F39" s="105">
        <v>9.5</v>
      </c>
      <c r="G39" s="105">
        <v>26.6</v>
      </c>
      <c r="H39" s="105">
        <v>11.2</v>
      </c>
      <c r="I39" s="105">
        <v>37.9</v>
      </c>
      <c r="J39" s="105">
        <v>-8.2</v>
      </c>
      <c r="K39" s="105">
        <v>-19.4</v>
      </c>
      <c r="L39" s="107">
        <v>237</v>
      </c>
      <c r="M39" s="105" t="s">
        <v>43</v>
      </c>
      <c r="N39" s="105">
        <v>-1.2</v>
      </c>
    </row>
    <row r="40" spans="1:22" s="120" customFormat="1" ht="15">
      <c r="A40" s="117">
        <v>2042</v>
      </c>
      <c r="B40" s="118">
        <v>18.5</v>
      </c>
      <c r="C40" s="118">
        <v>6.1</v>
      </c>
      <c r="D40" s="118">
        <v>7.3</v>
      </c>
      <c r="E40" s="118">
        <v>3.9</v>
      </c>
      <c r="F40" s="118">
        <v>9.5</v>
      </c>
      <c r="G40" s="118">
        <v>26.8</v>
      </c>
      <c r="H40" s="118">
        <v>11.8</v>
      </c>
      <c r="I40" s="118">
        <v>38.6</v>
      </c>
      <c r="J40" s="118">
        <v>-8.3</v>
      </c>
      <c r="K40" s="118">
        <v>-20.2</v>
      </c>
      <c r="L40" s="119">
        <v>247</v>
      </c>
      <c r="M40" s="118" t="s">
        <v>43</v>
      </c>
      <c r="N40" s="118">
        <v>-1.3</v>
      </c>
      <c r="O40" s="120" t="s">
        <v>43</v>
      </c>
      <c r="P40" s="120" t="s">
        <v>43</v>
      </c>
      <c r="Q40" s="120" t="s">
        <v>43</v>
      </c>
      <c r="R40" s="120" t="s">
        <v>43</v>
      </c>
      <c r="S40" s="120" t="s">
        <v>43</v>
      </c>
      <c r="T40" s="120" t="s">
        <v>43</v>
      </c>
      <c r="U40" s="120" t="s">
        <v>43</v>
      </c>
      <c r="V40" s="120" t="s">
        <v>43</v>
      </c>
    </row>
    <row r="41" spans="1:22" ht="17.25">
      <c r="A41" s="100">
        <v>2043</v>
      </c>
      <c r="B41" s="105">
        <v>18.5</v>
      </c>
      <c r="C41" s="105">
        <v>6.1</v>
      </c>
      <c r="D41" s="105">
        <v>7.4</v>
      </c>
      <c r="E41" s="105">
        <v>4</v>
      </c>
      <c r="F41" s="105">
        <v>9.5</v>
      </c>
      <c r="G41" s="105">
        <v>26.9</v>
      </c>
      <c r="H41" s="116" t="s">
        <v>69</v>
      </c>
      <c r="I41" s="116" t="s">
        <v>69</v>
      </c>
      <c r="J41" s="105">
        <v>-8.4</v>
      </c>
      <c r="K41" s="116" t="s">
        <v>69</v>
      </c>
      <c r="L41" s="107" t="s">
        <v>68</v>
      </c>
      <c r="M41" s="105" t="s">
        <v>43</v>
      </c>
      <c r="N41" s="105">
        <v>-1.3</v>
      </c>
    </row>
    <row r="42" spans="1:22" ht="17.25">
      <c r="A42" s="100">
        <v>2044</v>
      </c>
      <c r="B42" s="105">
        <v>18.5</v>
      </c>
      <c r="C42" s="105">
        <v>6</v>
      </c>
      <c r="D42" s="105">
        <v>7.5</v>
      </c>
      <c r="E42" s="105">
        <v>4</v>
      </c>
      <c r="F42" s="105">
        <v>9.5</v>
      </c>
      <c r="G42" s="105">
        <v>27</v>
      </c>
      <c r="H42" s="116" t="s">
        <v>69</v>
      </c>
      <c r="I42" s="116" t="s">
        <v>69</v>
      </c>
      <c r="J42" s="105">
        <v>-8.5</v>
      </c>
      <c r="K42" s="116" t="s">
        <v>69</v>
      </c>
      <c r="L42" s="107" t="s">
        <v>68</v>
      </c>
      <c r="M42" s="105" t="s">
        <v>43</v>
      </c>
      <c r="N42" s="105">
        <v>-1.3</v>
      </c>
    </row>
    <row r="43" spans="1:22" ht="17.25">
      <c r="A43" s="100">
        <v>2045</v>
      </c>
      <c r="B43" s="105">
        <v>18.5</v>
      </c>
      <c r="C43" s="105">
        <v>6</v>
      </c>
      <c r="D43" s="105">
        <v>7.6</v>
      </c>
      <c r="E43" s="105">
        <v>4.1</v>
      </c>
      <c r="F43" s="105">
        <v>9.4</v>
      </c>
      <c r="G43" s="105">
        <v>27.1</v>
      </c>
      <c r="H43" s="116" t="s">
        <v>69</v>
      </c>
      <c r="I43" s="116" t="s">
        <v>69</v>
      </c>
      <c r="J43" s="105">
        <v>-8.7</v>
      </c>
      <c r="K43" s="116" t="s">
        <v>69</v>
      </c>
      <c r="L43" s="107" t="s">
        <v>68</v>
      </c>
      <c r="M43" s="105" t="s">
        <v>43</v>
      </c>
      <c r="N43" s="105">
        <v>-1.3</v>
      </c>
    </row>
    <row r="44" spans="1:22" ht="17.25">
      <c r="A44" s="100">
        <v>2046</v>
      </c>
      <c r="B44" s="105">
        <v>18.5</v>
      </c>
      <c r="C44" s="105">
        <v>6</v>
      </c>
      <c r="D44" s="105">
        <v>7.7</v>
      </c>
      <c r="E44" s="105">
        <v>4.1</v>
      </c>
      <c r="F44" s="105">
        <v>9.4</v>
      </c>
      <c r="G44" s="105">
        <v>27.2</v>
      </c>
      <c r="H44" s="116" t="s">
        <v>69</v>
      </c>
      <c r="I44" s="116" t="s">
        <v>69</v>
      </c>
      <c r="J44" s="105">
        <v>-8.8</v>
      </c>
      <c r="K44" s="116" t="s">
        <v>69</v>
      </c>
      <c r="L44" s="107" t="s">
        <v>68</v>
      </c>
      <c r="M44" s="105" t="s">
        <v>43</v>
      </c>
      <c r="N44" s="105">
        <v>-1.4</v>
      </c>
    </row>
    <row r="45" spans="1:22" ht="17.25">
      <c r="A45" s="100">
        <v>2047</v>
      </c>
      <c r="B45" s="105">
        <v>18.5</v>
      </c>
      <c r="C45" s="105">
        <v>6.1</v>
      </c>
      <c r="D45" s="105">
        <v>7.8</v>
      </c>
      <c r="E45" s="105">
        <v>4.1</v>
      </c>
      <c r="F45" s="105">
        <v>9.4</v>
      </c>
      <c r="G45" s="105">
        <v>27.4</v>
      </c>
      <c r="H45" s="116" t="s">
        <v>69</v>
      </c>
      <c r="I45" s="116" t="s">
        <v>69</v>
      </c>
      <c r="J45" s="105">
        <v>-8.9</v>
      </c>
      <c r="K45" s="116" t="s">
        <v>69</v>
      </c>
      <c r="L45" s="107" t="s">
        <v>68</v>
      </c>
      <c r="M45" s="105" t="s">
        <v>43</v>
      </c>
      <c r="N45" s="105">
        <v>-1.4</v>
      </c>
    </row>
    <row r="46" spans="1:22" ht="17.25">
      <c r="A46" s="100">
        <v>2048</v>
      </c>
      <c r="B46" s="105">
        <v>18.5</v>
      </c>
      <c r="C46" s="105">
        <v>6.1</v>
      </c>
      <c r="D46" s="105">
        <v>7.9</v>
      </c>
      <c r="E46" s="105">
        <v>4.2</v>
      </c>
      <c r="F46" s="105">
        <v>9.4</v>
      </c>
      <c r="G46" s="105">
        <v>27.5</v>
      </c>
      <c r="H46" s="116" t="s">
        <v>69</v>
      </c>
      <c r="I46" s="116" t="s">
        <v>69</v>
      </c>
      <c r="J46" s="105">
        <v>-9.1</v>
      </c>
      <c r="K46" s="116" t="s">
        <v>69</v>
      </c>
      <c r="L46" s="107" t="s">
        <v>68</v>
      </c>
      <c r="M46" s="105" t="s">
        <v>43</v>
      </c>
      <c r="N46" s="105">
        <v>-1.4</v>
      </c>
    </row>
    <row r="47" spans="1:22" ht="17.25">
      <c r="A47" s="100">
        <v>2049</v>
      </c>
      <c r="B47" s="105">
        <v>18.5</v>
      </c>
      <c r="C47" s="105">
        <v>6.1</v>
      </c>
      <c r="D47" s="105">
        <v>8</v>
      </c>
      <c r="E47" s="105">
        <v>4.2</v>
      </c>
      <c r="F47" s="105">
        <v>9.3</v>
      </c>
      <c r="G47" s="105">
        <v>27.6</v>
      </c>
      <c r="H47" s="116" t="s">
        <v>69</v>
      </c>
      <c r="I47" s="116" t="s">
        <v>69</v>
      </c>
      <c r="J47" s="105">
        <v>-9.2</v>
      </c>
      <c r="K47" s="116" t="s">
        <v>69</v>
      </c>
      <c r="L47" s="107" t="s">
        <v>68</v>
      </c>
      <c r="M47" s="105" t="s">
        <v>43</v>
      </c>
      <c r="N47" s="105">
        <v>-1.4</v>
      </c>
    </row>
    <row r="48" spans="1:22" ht="17.25">
      <c r="A48" s="100">
        <v>2050</v>
      </c>
      <c r="B48" s="105">
        <v>18.5</v>
      </c>
      <c r="C48" s="105">
        <v>6.1</v>
      </c>
      <c r="D48" s="105">
        <v>8.1</v>
      </c>
      <c r="E48" s="105">
        <v>4.3</v>
      </c>
      <c r="F48" s="105">
        <v>9.3</v>
      </c>
      <c r="G48" s="105">
        <v>27.8</v>
      </c>
      <c r="H48" s="116" t="s">
        <v>69</v>
      </c>
      <c r="I48" s="116" t="s">
        <v>69</v>
      </c>
      <c r="J48" s="105">
        <v>-9.3</v>
      </c>
      <c r="K48" s="116" t="s">
        <v>69</v>
      </c>
      <c r="L48" s="107" t="s">
        <v>68</v>
      </c>
      <c r="M48" s="105" t="s">
        <v>43</v>
      </c>
      <c r="N48" s="105">
        <v>-1.5</v>
      </c>
    </row>
    <row r="49" spans="1:22" ht="17.25">
      <c r="A49" s="100">
        <v>2051</v>
      </c>
      <c r="B49" s="105">
        <v>18.5</v>
      </c>
      <c r="C49" s="105">
        <v>6.1</v>
      </c>
      <c r="D49" s="105">
        <v>8.2</v>
      </c>
      <c r="E49" s="105">
        <v>4.3</v>
      </c>
      <c r="F49" s="105">
        <v>9.3</v>
      </c>
      <c r="G49" s="105">
        <v>27.9</v>
      </c>
      <c r="H49" s="116" t="s">
        <v>69</v>
      </c>
      <c r="I49" s="116" t="s">
        <v>69</v>
      </c>
      <c r="J49" s="105">
        <v>-9.4</v>
      </c>
      <c r="K49" s="116" t="s">
        <v>69</v>
      </c>
      <c r="L49" s="107" t="s">
        <v>68</v>
      </c>
      <c r="M49" s="105" t="s">
        <v>43</v>
      </c>
      <c r="N49" s="105">
        <v>-1.5</v>
      </c>
    </row>
    <row r="50" spans="1:22" ht="17.25">
      <c r="A50" s="100">
        <v>2052</v>
      </c>
      <c r="B50" s="105">
        <v>18.5</v>
      </c>
      <c r="C50" s="105">
        <v>6.1</v>
      </c>
      <c r="D50" s="105">
        <v>8.3</v>
      </c>
      <c r="E50" s="105">
        <v>4.3</v>
      </c>
      <c r="F50" s="105">
        <v>9.3</v>
      </c>
      <c r="G50" s="105">
        <v>28</v>
      </c>
      <c r="H50" s="116" t="s">
        <v>69</v>
      </c>
      <c r="I50" s="116" t="s">
        <v>69</v>
      </c>
      <c r="J50" s="105">
        <v>-9.6</v>
      </c>
      <c r="K50" s="116" t="s">
        <v>69</v>
      </c>
      <c r="L50" s="107" t="s">
        <v>68</v>
      </c>
      <c r="M50" s="105" t="s">
        <v>43</v>
      </c>
      <c r="N50" s="105">
        <v>-1.5</v>
      </c>
    </row>
    <row r="51" spans="1:22" ht="17.25">
      <c r="A51" s="100">
        <v>2053</v>
      </c>
      <c r="B51" s="105">
        <v>18.5</v>
      </c>
      <c r="C51" s="105">
        <v>6.1</v>
      </c>
      <c r="D51" s="105">
        <v>8.4</v>
      </c>
      <c r="E51" s="105">
        <v>4.4</v>
      </c>
      <c r="F51" s="105">
        <v>9.2</v>
      </c>
      <c r="G51" s="105">
        <v>28.2</v>
      </c>
      <c r="H51" s="116" t="s">
        <v>69</v>
      </c>
      <c r="I51" s="116" t="s">
        <v>69</v>
      </c>
      <c r="J51" s="105">
        <v>-9.7</v>
      </c>
      <c r="K51" s="116" t="s">
        <v>69</v>
      </c>
      <c r="L51" s="107" t="s">
        <v>68</v>
      </c>
      <c r="M51" s="105" t="s">
        <v>43</v>
      </c>
      <c r="N51" s="105">
        <v>-1.5</v>
      </c>
    </row>
    <row r="52" spans="1:22" ht="17.25">
      <c r="A52" s="100">
        <v>2054</v>
      </c>
      <c r="B52" s="105">
        <v>18.5</v>
      </c>
      <c r="C52" s="105">
        <v>6.2</v>
      </c>
      <c r="D52" s="105">
        <v>8.6</v>
      </c>
      <c r="E52" s="105">
        <v>4.4</v>
      </c>
      <c r="F52" s="105">
        <v>9.2</v>
      </c>
      <c r="G52" s="105">
        <v>28.3</v>
      </c>
      <c r="H52" s="116" t="s">
        <v>69</v>
      </c>
      <c r="I52" s="116" t="s">
        <v>69</v>
      </c>
      <c r="J52" s="105">
        <v>-9.8</v>
      </c>
      <c r="K52" s="116" t="s">
        <v>69</v>
      </c>
      <c r="L52" s="107" t="s">
        <v>68</v>
      </c>
      <c r="M52" s="105" t="s">
        <v>43</v>
      </c>
      <c r="N52" s="105">
        <v>-1.6</v>
      </c>
    </row>
    <row r="53" spans="1:22" ht="17.25">
      <c r="A53" s="100">
        <v>2055</v>
      </c>
      <c r="B53" s="105">
        <v>18.5</v>
      </c>
      <c r="C53" s="105">
        <v>6.2</v>
      </c>
      <c r="D53" s="105">
        <v>8.7</v>
      </c>
      <c r="E53" s="105">
        <v>4.4</v>
      </c>
      <c r="F53" s="105">
        <v>9.2</v>
      </c>
      <c r="G53" s="105">
        <v>28.5</v>
      </c>
      <c r="H53" s="116" t="s">
        <v>69</v>
      </c>
      <c r="I53" s="116" t="s">
        <v>69</v>
      </c>
      <c r="J53" s="105">
        <v>-10</v>
      </c>
      <c r="K53" s="116" t="s">
        <v>69</v>
      </c>
      <c r="L53" s="107" t="s">
        <v>68</v>
      </c>
      <c r="M53" s="105" t="s">
        <v>43</v>
      </c>
      <c r="N53" s="105">
        <v>-1.6</v>
      </c>
    </row>
    <row r="54" spans="1:22" ht="17.25">
      <c r="A54" s="100">
        <v>2056</v>
      </c>
      <c r="B54" s="105">
        <v>18.5</v>
      </c>
      <c r="C54" s="105">
        <v>6.2</v>
      </c>
      <c r="D54" s="105">
        <v>8.8</v>
      </c>
      <c r="E54" s="105">
        <v>4.4</v>
      </c>
      <c r="F54" s="105">
        <v>9.1</v>
      </c>
      <c r="G54" s="105">
        <v>28.6</v>
      </c>
      <c r="H54" s="116" t="s">
        <v>69</v>
      </c>
      <c r="I54" s="116" t="s">
        <v>69</v>
      </c>
      <c r="J54" s="105">
        <v>-10.1</v>
      </c>
      <c r="K54" s="116" t="s">
        <v>69</v>
      </c>
      <c r="L54" s="107" t="s">
        <v>68</v>
      </c>
      <c r="M54" s="105" t="s">
        <v>43</v>
      </c>
      <c r="N54" s="105">
        <v>-1.6</v>
      </c>
    </row>
    <row r="55" spans="1:22" ht="17.25">
      <c r="A55" s="100">
        <v>2057</v>
      </c>
      <c r="B55" s="105">
        <v>18.5</v>
      </c>
      <c r="C55" s="105">
        <v>6.3</v>
      </c>
      <c r="D55" s="105">
        <v>8.9</v>
      </c>
      <c r="E55" s="105">
        <v>4.5</v>
      </c>
      <c r="F55" s="105">
        <v>9.1</v>
      </c>
      <c r="G55" s="105">
        <v>28.7</v>
      </c>
      <c r="H55" s="116" t="s">
        <v>69</v>
      </c>
      <c r="I55" s="116" t="s">
        <v>69</v>
      </c>
      <c r="J55" s="105">
        <v>-10.3</v>
      </c>
      <c r="K55" s="116" t="s">
        <v>69</v>
      </c>
      <c r="L55" s="107" t="s">
        <v>68</v>
      </c>
      <c r="M55" s="105" t="s">
        <v>43</v>
      </c>
      <c r="N55" s="105">
        <v>-1.7</v>
      </c>
    </row>
    <row r="56" spans="1:22" ht="17.25">
      <c r="A56" s="100">
        <v>2058</v>
      </c>
      <c r="B56" s="105">
        <v>18.5</v>
      </c>
      <c r="C56" s="105">
        <v>6.3</v>
      </c>
      <c r="D56" s="105">
        <v>9.1</v>
      </c>
      <c r="E56" s="105">
        <v>4.5</v>
      </c>
      <c r="F56" s="105">
        <v>9</v>
      </c>
      <c r="G56" s="105">
        <v>28.9</v>
      </c>
      <c r="H56" s="116" t="s">
        <v>69</v>
      </c>
      <c r="I56" s="116" t="s">
        <v>69</v>
      </c>
      <c r="J56" s="105">
        <v>-10.5</v>
      </c>
      <c r="K56" s="116" t="s">
        <v>69</v>
      </c>
      <c r="L56" s="107" t="s">
        <v>68</v>
      </c>
      <c r="M56" s="105" t="s">
        <v>43</v>
      </c>
      <c r="N56" s="105">
        <v>-1.7</v>
      </c>
    </row>
    <row r="57" spans="1:22" ht="17.25">
      <c r="A57" s="100">
        <v>2059</v>
      </c>
      <c r="B57" s="105">
        <v>18.5</v>
      </c>
      <c r="C57" s="105">
        <v>6.3</v>
      </c>
      <c r="D57" s="105">
        <v>9.2</v>
      </c>
      <c r="E57" s="105">
        <v>4.5</v>
      </c>
      <c r="F57" s="105">
        <v>9</v>
      </c>
      <c r="G57" s="105">
        <v>29</v>
      </c>
      <c r="H57" s="116" t="s">
        <v>69</v>
      </c>
      <c r="I57" s="116" t="s">
        <v>69</v>
      </c>
      <c r="J57" s="105">
        <v>-10.6</v>
      </c>
      <c r="K57" s="116" t="s">
        <v>69</v>
      </c>
      <c r="L57" s="107" t="s">
        <v>68</v>
      </c>
      <c r="M57" s="105" t="s">
        <v>43</v>
      </c>
      <c r="N57" s="105">
        <v>-1.8</v>
      </c>
    </row>
    <row r="58" spans="1:22" ht="17.25">
      <c r="A58" s="100">
        <v>2060</v>
      </c>
      <c r="B58" s="105">
        <v>18.5</v>
      </c>
      <c r="C58" s="105">
        <v>6.3</v>
      </c>
      <c r="D58" s="105">
        <v>9.3</v>
      </c>
      <c r="E58" s="105">
        <v>4.6</v>
      </c>
      <c r="F58" s="105">
        <v>9</v>
      </c>
      <c r="G58" s="105">
        <v>29.2</v>
      </c>
      <c r="H58" s="116" t="s">
        <v>69</v>
      </c>
      <c r="I58" s="116" t="s">
        <v>69</v>
      </c>
      <c r="J58" s="105">
        <v>-10.8</v>
      </c>
      <c r="K58" s="116" t="s">
        <v>69</v>
      </c>
      <c r="L58" s="107" t="s">
        <v>68</v>
      </c>
      <c r="M58" s="105" t="s">
        <v>43</v>
      </c>
      <c r="N58" s="105">
        <v>-1.8</v>
      </c>
    </row>
    <row r="59" spans="1:22" ht="17.25">
      <c r="A59" s="100">
        <v>2061</v>
      </c>
      <c r="B59" s="105">
        <v>18.5</v>
      </c>
      <c r="C59" s="105">
        <v>6.3</v>
      </c>
      <c r="D59" s="105">
        <v>9.5</v>
      </c>
      <c r="E59" s="105">
        <v>4.6</v>
      </c>
      <c r="F59" s="105">
        <v>8.9</v>
      </c>
      <c r="G59" s="105">
        <v>29.4</v>
      </c>
      <c r="H59" s="116" t="s">
        <v>69</v>
      </c>
      <c r="I59" s="116" t="s">
        <v>69</v>
      </c>
      <c r="J59" s="105">
        <v>-10.9</v>
      </c>
      <c r="K59" s="116" t="s">
        <v>69</v>
      </c>
      <c r="L59" s="107" t="s">
        <v>68</v>
      </c>
      <c r="M59" s="105" t="s">
        <v>43</v>
      </c>
      <c r="N59" s="105">
        <v>-1.8</v>
      </c>
    </row>
    <row r="60" spans="1:22" ht="17.25">
      <c r="A60" s="100">
        <v>2062</v>
      </c>
      <c r="B60" s="105">
        <v>18.5</v>
      </c>
      <c r="C60" s="105">
        <v>6.4</v>
      </c>
      <c r="D60" s="105">
        <v>9.6</v>
      </c>
      <c r="E60" s="105">
        <v>4.6</v>
      </c>
      <c r="F60" s="105">
        <v>8.9</v>
      </c>
      <c r="G60" s="105">
        <v>29.5</v>
      </c>
      <c r="H60" s="116" t="s">
        <v>69</v>
      </c>
      <c r="I60" s="116" t="s">
        <v>69</v>
      </c>
      <c r="J60" s="105">
        <v>-11</v>
      </c>
      <c r="K60" s="116" t="s">
        <v>69</v>
      </c>
      <c r="L60" s="107" t="s">
        <v>68</v>
      </c>
      <c r="M60" s="105" t="s">
        <v>43</v>
      </c>
      <c r="N60" s="105">
        <v>-1.9</v>
      </c>
    </row>
    <row r="61" spans="1:22" ht="17.25">
      <c r="A61" s="100">
        <v>2063</v>
      </c>
      <c r="B61" s="105">
        <v>18.5</v>
      </c>
      <c r="C61" s="105">
        <v>6.4</v>
      </c>
      <c r="D61" s="105">
        <v>9.8</v>
      </c>
      <c r="E61" s="105">
        <v>4.6</v>
      </c>
      <c r="F61" s="105">
        <v>8.9</v>
      </c>
      <c r="G61" s="105">
        <v>29.6</v>
      </c>
      <c r="H61" s="116" t="s">
        <v>69</v>
      </c>
      <c r="I61" s="116" t="s">
        <v>69</v>
      </c>
      <c r="J61" s="105">
        <v>-11.2</v>
      </c>
      <c r="K61" s="116" t="s">
        <v>69</v>
      </c>
      <c r="L61" s="107" t="s">
        <v>68</v>
      </c>
      <c r="M61" s="105" t="s">
        <v>43</v>
      </c>
      <c r="N61" s="105">
        <v>-1.9</v>
      </c>
    </row>
    <row r="62" spans="1:22" ht="17.25">
      <c r="A62" s="100">
        <v>2064</v>
      </c>
      <c r="B62" s="105">
        <v>18.5</v>
      </c>
      <c r="C62" s="105">
        <v>6.4</v>
      </c>
      <c r="D62" s="105">
        <v>9.9</v>
      </c>
      <c r="E62" s="105">
        <v>4.7</v>
      </c>
      <c r="F62" s="105">
        <v>8.8</v>
      </c>
      <c r="G62" s="105">
        <v>29.8</v>
      </c>
      <c r="H62" s="116" t="s">
        <v>69</v>
      </c>
      <c r="I62" s="116" t="s">
        <v>69</v>
      </c>
      <c r="J62" s="105">
        <v>-11.3</v>
      </c>
      <c r="K62" s="116" t="s">
        <v>69</v>
      </c>
      <c r="L62" s="107" t="s">
        <v>68</v>
      </c>
      <c r="M62" s="105" t="s">
        <v>43</v>
      </c>
      <c r="N62" s="105">
        <v>-1.9</v>
      </c>
    </row>
    <row r="63" spans="1:22" ht="17.25">
      <c r="A63" s="100">
        <v>2065</v>
      </c>
      <c r="B63" s="105">
        <v>18.5</v>
      </c>
      <c r="C63" s="105">
        <v>6.4</v>
      </c>
      <c r="D63" s="105">
        <v>10</v>
      </c>
      <c r="E63" s="105">
        <v>4.7</v>
      </c>
      <c r="F63" s="105">
        <v>8.8</v>
      </c>
      <c r="G63" s="105">
        <v>29.9</v>
      </c>
      <c r="H63" s="116" t="s">
        <v>69</v>
      </c>
      <c r="I63" s="116" t="s">
        <v>69</v>
      </c>
      <c r="J63" s="105">
        <v>-11.5</v>
      </c>
      <c r="K63" s="116" t="s">
        <v>69</v>
      </c>
      <c r="L63" s="107" t="s">
        <v>68</v>
      </c>
      <c r="M63" s="105" t="s">
        <v>43</v>
      </c>
      <c r="N63" s="105">
        <v>-2</v>
      </c>
    </row>
    <row r="64" spans="1:22" ht="17.25">
      <c r="A64" s="100">
        <v>2066</v>
      </c>
      <c r="B64" s="105">
        <v>18.5</v>
      </c>
      <c r="C64" s="105">
        <v>6.4</v>
      </c>
      <c r="D64" s="105">
        <v>10.2</v>
      </c>
      <c r="E64" s="105">
        <v>4.7</v>
      </c>
      <c r="F64" s="105">
        <v>8.7</v>
      </c>
      <c r="G64" s="105">
        <v>30.1</v>
      </c>
      <c r="H64" s="116" t="s">
        <v>69</v>
      </c>
      <c r="I64" s="116" t="s">
        <v>69</v>
      </c>
      <c r="J64" s="105">
        <v>-11.6</v>
      </c>
      <c r="K64" s="116" t="s">
        <v>69</v>
      </c>
      <c r="L64" s="107" t="s">
        <v>68</v>
      </c>
      <c r="M64" s="105" t="s">
        <v>43</v>
      </c>
      <c r="N64" s="105">
        <v>-2</v>
      </c>
    </row>
    <row r="65" spans="1:22" ht="17.25">
      <c r="A65" s="100">
        <v>2067</v>
      </c>
      <c r="B65" s="105">
        <v>18.5</v>
      </c>
      <c r="C65" s="105">
        <v>6.4</v>
      </c>
      <c r="D65" s="105">
        <v>10.3</v>
      </c>
      <c r="E65" s="105">
        <v>4.7</v>
      </c>
      <c r="F65" s="105">
        <v>8.7</v>
      </c>
      <c r="G65" s="105">
        <v>30.2</v>
      </c>
      <c r="H65" s="116" t="s">
        <v>69</v>
      </c>
      <c r="I65" s="116" t="s">
        <v>69</v>
      </c>
      <c r="J65" s="105">
        <v>-11.7</v>
      </c>
      <c r="K65" s="116" t="s">
        <v>69</v>
      </c>
      <c r="L65" s="107" t="s">
        <v>68</v>
      </c>
      <c r="M65" s="105" t="s">
        <v>43</v>
      </c>
      <c r="N65" s="105">
        <v>-2.1</v>
      </c>
    </row>
    <row r="66" spans="1:22" ht="17.25">
      <c r="A66" s="100">
        <v>2068</v>
      </c>
      <c r="B66" s="105">
        <v>18.5</v>
      </c>
      <c r="C66" s="105">
        <v>6.4</v>
      </c>
      <c r="D66" s="105">
        <v>10.5</v>
      </c>
      <c r="E66" s="105">
        <v>4.8</v>
      </c>
      <c r="F66" s="105">
        <v>8.6</v>
      </c>
      <c r="G66" s="105">
        <v>30.3</v>
      </c>
      <c r="H66" s="116" t="s">
        <v>69</v>
      </c>
      <c r="I66" s="116" t="s">
        <v>69</v>
      </c>
      <c r="J66" s="105">
        <v>-11.9</v>
      </c>
      <c r="K66" s="116" t="s">
        <v>69</v>
      </c>
      <c r="L66" s="107" t="s">
        <v>68</v>
      </c>
      <c r="M66" s="105" t="s">
        <v>43</v>
      </c>
      <c r="N66" s="105">
        <v>-2.1</v>
      </c>
    </row>
    <row r="67" spans="1:22" ht="17.25">
      <c r="A67" s="100">
        <v>2069</v>
      </c>
      <c r="B67" s="105">
        <v>18.5</v>
      </c>
      <c r="C67" s="105">
        <v>6.4</v>
      </c>
      <c r="D67" s="105">
        <v>10.6</v>
      </c>
      <c r="E67" s="105">
        <v>4.8</v>
      </c>
      <c r="F67" s="105">
        <v>8.6</v>
      </c>
      <c r="G67" s="105">
        <v>30.5</v>
      </c>
      <c r="H67" s="116" t="s">
        <v>69</v>
      </c>
      <c r="I67" s="116" t="s">
        <v>69</v>
      </c>
      <c r="J67" s="105">
        <v>-12</v>
      </c>
      <c r="K67" s="116" t="s">
        <v>69</v>
      </c>
      <c r="L67" s="107" t="s">
        <v>68</v>
      </c>
      <c r="M67" s="105" t="s">
        <v>43</v>
      </c>
      <c r="N67" s="105">
        <v>-2.2</v>
      </c>
    </row>
    <row r="68" spans="1:22" ht="17.25">
      <c r="A68" s="100">
        <v>2070</v>
      </c>
      <c r="B68" s="105">
        <v>18.5</v>
      </c>
      <c r="C68" s="105">
        <v>6.5</v>
      </c>
      <c r="D68" s="105">
        <v>10.8</v>
      </c>
      <c r="E68" s="105">
        <v>4.8</v>
      </c>
      <c r="F68" s="105">
        <v>8.6</v>
      </c>
      <c r="G68" s="105">
        <v>30.6</v>
      </c>
      <c r="H68" s="116" t="s">
        <v>69</v>
      </c>
      <c r="I68" s="116" t="s">
        <v>69</v>
      </c>
      <c r="J68" s="105">
        <v>-12.2</v>
      </c>
      <c r="K68" s="116" t="s">
        <v>69</v>
      </c>
      <c r="L68" s="107" t="s">
        <v>68</v>
      </c>
      <c r="M68" s="105" t="s">
        <v>43</v>
      </c>
      <c r="N68" s="105">
        <v>-2.2</v>
      </c>
    </row>
    <row r="69" spans="1:22" ht="17.25">
      <c r="A69" s="100">
        <v>2071</v>
      </c>
      <c r="B69" s="105">
        <v>18.5</v>
      </c>
      <c r="C69" s="105">
        <v>6.5</v>
      </c>
      <c r="D69" s="105">
        <v>10.9</v>
      </c>
      <c r="E69" s="105">
        <v>4.8</v>
      </c>
      <c r="F69" s="105">
        <v>8.5</v>
      </c>
      <c r="G69" s="105">
        <v>30.7</v>
      </c>
      <c r="H69" s="116" t="s">
        <v>69</v>
      </c>
      <c r="I69" s="116" t="s">
        <v>69</v>
      </c>
      <c r="J69" s="105">
        <v>-12.3</v>
      </c>
      <c r="K69" s="116" t="s">
        <v>69</v>
      </c>
      <c r="L69" s="107" t="s">
        <v>68</v>
      </c>
      <c r="M69" s="105" t="s">
        <v>43</v>
      </c>
      <c r="N69" s="105">
        <v>-2.3</v>
      </c>
    </row>
    <row r="70" spans="1:22" ht="17.25">
      <c r="A70" s="100">
        <v>2072</v>
      </c>
      <c r="B70" s="105">
        <v>18.5</v>
      </c>
      <c r="C70" s="105">
        <v>6.5</v>
      </c>
      <c r="D70" s="105">
        <v>11.1</v>
      </c>
      <c r="E70" s="105">
        <v>4.8</v>
      </c>
      <c r="F70" s="105">
        <v>8.5</v>
      </c>
      <c r="G70" s="105">
        <v>30.9</v>
      </c>
      <c r="H70" s="116" t="s">
        <v>69</v>
      </c>
      <c r="I70" s="116" t="s">
        <v>69</v>
      </c>
      <c r="J70" s="105">
        <v>-12.4</v>
      </c>
      <c r="K70" s="116" t="s">
        <v>69</v>
      </c>
      <c r="L70" s="107" t="s">
        <v>68</v>
      </c>
      <c r="M70" s="105" t="s">
        <v>43</v>
      </c>
      <c r="N70" s="105">
        <v>-2.3</v>
      </c>
    </row>
    <row r="71" spans="1:22" ht="17.25">
      <c r="A71" s="100">
        <v>2073</v>
      </c>
      <c r="B71" s="105">
        <v>18.5</v>
      </c>
      <c r="C71" s="105">
        <v>6.5</v>
      </c>
      <c r="D71" s="105">
        <v>11.2</v>
      </c>
      <c r="E71" s="105">
        <v>4.9</v>
      </c>
      <c r="F71" s="105">
        <v>8.4</v>
      </c>
      <c r="G71" s="105">
        <v>31</v>
      </c>
      <c r="H71" s="116" t="s">
        <v>69</v>
      </c>
      <c r="I71" s="116" t="s">
        <v>69</v>
      </c>
      <c r="J71" s="105">
        <v>-12.6</v>
      </c>
      <c r="K71" s="116" t="s">
        <v>69</v>
      </c>
      <c r="L71" s="107" t="s">
        <v>68</v>
      </c>
      <c r="M71" s="105" t="s">
        <v>43</v>
      </c>
      <c r="N71" s="105">
        <v>-2.4</v>
      </c>
    </row>
    <row r="72" spans="1:22" ht="17.25">
      <c r="A72" s="100">
        <v>2074</v>
      </c>
      <c r="B72" s="105">
        <v>18.5</v>
      </c>
      <c r="C72" s="105">
        <v>6.5</v>
      </c>
      <c r="D72" s="105">
        <v>11.4</v>
      </c>
      <c r="E72" s="105">
        <v>4.9</v>
      </c>
      <c r="F72" s="105">
        <v>8.3</v>
      </c>
      <c r="G72" s="105">
        <v>31.1</v>
      </c>
      <c r="H72" s="116" t="s">
        <v>69</v>
      </c>
      <c r="I72" s="116" t="s">
        <v>69</v>
      </c>
      <c r="J72" s="105">
        <v>-12.7</v>
      </c>
      <c r="K72" s="116" t="s">
        <v>69</v>
      </c>
      <c r="L72" s="107" t="s">
        <v>68</v>
      </c>
      <c r="M72" s="105" t="s">
        <v>43</v>
      </c>
      <c r="N72" s="105">
        <v>-2.4</v>
      </c>
    </row>
    <row r="73" spans="1:22" ht="17.25">
      <c r="A73" s="100">
        <v>2075</v>
      </c>
      <c r="B73" s="105">
        <v>18.5</v>
      </c>
      <c r="C73" s="105">
        <v>6.5</v>
      </c>
      <c r="D73" s="105">
        <v>11.5</v>
      </c>
      <c r="E73" s="105">
        <v>4.9</v>
      </c>
      <c r="F73" s="105">
        <v>8.3</v>
      </c>
      <c r="G73" s="105">
        <v>31.3</v>
      </c>
      <c r="H73" s="116" t="s">
        <v>69</v>
      </c>
      <c r="I73" s="116" t="s">
        <v>69</v>
      </c>
      <c r="J73" s="105">
        <v>-12.8</v>
      </c>
      <c r="K73" s="116" t="s">
        <v>69</v>
      </c>
      <c r="L73" s="107" t="s">
        <v>68</v>
      </c>
      <c r="M73" s="105" t="s">
        <v>43</v>
      </c>
      <c r="N73" s="105">
        <v>-2.5</v>
      </c>
    </row>
    <row r="74" spans="1:22" ht="17.25">
      <c r="A74" s="100">
        <v>2076</v>
      </c>
      <c r="B74" s="105">
        <v>18.5</v>
      </c>
      <c r="C74" s="105">
        <v>6.5</v>
      </c>
      <c r="D74" s="105">
        <v>11.7</v>
      </c>
      <c r="E74" s="105">
        <v>4.9</v>
      </c>
      <c r="F74" s="105">
        <v>8.2</v>
      </c>
      <c r="G74" s="105">
        <v>31.4</v>
      </c>
      <c r="H74" s="116" t="s">
        <v>69</v>
      </c>
      <c r="I74" s="116" t="s">
        <v>69</v>
      </c>
      <c r="J74" s="105">
        <v>-12.9</v>
      </c>
      <c r="K74" s="116" t="s">
        <v>69</v>
      </c>
      <c r="L74" s="107" t="s">
        <v>68</v>
      </c>
      <c r="M74" s="105" t="s">
        <v>43</v>
      </c>
      <c r="N74" s="105">
        <v>-2.5</v>
      </c>
    </row>
    <row r="75" spans="1:22" ht="17.25">
      <c r="A75" s="100">
        <v>2077</v>
      </c>
      <c r="B75" s="105">
        <v>18.5</v>
      </c>
      <c r="C75" s="105">
        <v>6.5</v>
      </c>
      <c r="D75" s="105">
        <v>11.8</v>
      </c>
      <c r="E75" s="105">
        <v>4.9</v>
      </c>
      <c r="F75" s="105">
        <v>8.2</v>
      </c>
      <c r="G75" s="105">
        <v>31.5</v>
      </c>
      <c r="H75" s="116" t="s">
        <v>69</v>
      </c>
      <c r="I75" s="116" t="s">
        <v>69</v>
      </c>
      <c r="J75" s="105">
        <v>-13.1</v>
      </c>
      <c r="K75" s="116" t="s">
        <v>69</v>
      </c>
      <c r="L75" s="107" t="s">
        <v>68</v>
      </c>
      <c r="M75" s="105" t="s">
        <v>43</v>
      </c>
      <c r="N75" s="105">
        <v>-2.6</v>
      </c>
    </row>
    <row r="76" spans="1:22" ht="17.25">
      <c r="A76" s="100">
        <v>2078</v>
      </c>
      <c r="B76" s="105">
        <v>18.5</v>
      </c>
      <c r="C76" s="105">
        <v>6.5</v>
      </c>
      <c r="D76" s="105">
        <v>12</v>
      </c>
      <c r="E76" s="105">
        <v>5</v>
      </c>
      <c r="F76" s="105">
        <v>8.1</v>
      </c>
      <c r="G76" s="105">
        <v>31.7</v>
      </c>
      <c r="H76" s="116" t="s">
        <v>69</v>
      </c>
      <c r="I76" s="116" t="s">
        <v>69</v>
      </c>
      <c r="J76" s="105">
        <v>-13.2</v>
      </c>
      <c r="K76" s="116" t="s">
        <v>69</v>
      </c>
      <c r="L76" s="107" t="s">
        <v>68</v>
      </c>
      <c r="M76" s="105" t="s">
        <v>43</v>
      </c>
      <c r="N76" s="105">
        <v>-2.6</v>
      </c>
    </row>
    <row r="77" spans="1:22" ht="17.25">
      <c r="A77" s="100">
        <v>2079</v>
      </c>
      <c r="B77" s="105">
        <v>18.5</v>
      </c>
      <c r="C77" s="105">
        <v>6.5</v>
      </c>
      <c r="D77" s="105">
        <v>12.1</v>
      </c>
      <c r="E77" s="105">
        <v>5</v>
      </c>
      <c r="F77" s="105">
        <v>8.1</v>
      </c>
      <c r="G77" s="105">
        <v>31.8</v>
      </c>
      <c r="H77" s="116" t="s">
        <v>69</v>
      </c>
      <c r="I77" s="116" t="s">
        <v>69</v>
      </c>
      <c r="J77" s="105">
        <v>-13.3</v>
      </c>
      <c r="K77" s="116" t="s">
        <v>69</v>
      </c>
      <c r="L77" s="107" t="s">
        <v>68</v>
      </c>
      <c r="M77" s="105" t="s">
        <v>43</v>
      </c>
      <c r="N77" s="105">
        <v>-2.7</v>
      </c>
    </row>
    <row r="78" spans="1:22" ht="17.25">
      <c r="A78" s="100">
        <v>2080</v>
      </c>
      <c r="B78" s="105">
        <v>18.5</v>
      </c>
      <c r="C78" s="105">
        <v>6.6</v>
      </c>
      <c r="D78" s="105">
        <v>12.3</v>
      </c>
      <c r="E78" s="105">
        <v>5</v>
      </c>
      <c r="F78" s="105">
        <v>8</v>
      </c>
      <c r="G78" s="105">
        <v>31.9</v>
      </c>
      <c r="H78" s="116" t="s">
        <v>69</v>
      </c>
      <c r="I78" s="116" t="s">
        <v>69</v>
      </c>
      <c r="J78" s="105">
        <v>-13.4</v>
      </c>
      <c r="K78" s="116" t="s">
        <v>69</v>
      </c>
      <c r="L78" s="107" t="s">
        <v>68</v>
      </c>
      <c r="M78" s="105" t="s">
        <v>43</v>
      </c>
      <c r="N78" s="105">
        <v>-2.7</v>
      </c>
    </row>
    <row r="79" spans="1:22" ht="17.25">
      <c r="A79" s="100">
        <v>2081</v>
      </c>
      <c r="B79" s="105">
        <v>18.5</v>
      </c>
      <c r="C79" s="105">
        <v>6.6</v>
      </c>
      <c r="D79" s="105">
        <v>12.4</v>
      </c>
      <c r="E79" s="105">
        <v>5</v>
      </c>
      <c r="F79" s="105">
        <v>8</v>
      </c>
      <c r="G79" s="105">
        <v>32</v>
      </c>
      <c r="H79" s="116" t="s">
        <v>69</v>
      </c>
      <c r="I79" s="116" t="s">
        <v>69</v>
      </c>
      <c r="J79" s="105">
        <v>-13.6</v>
      </c>
      <c r="K79" s="116" t="s">
        <v>69</v>
      </c>
      <c r="L79" s="107" t="s">
        <v>68</v>
      </c>
      <c r="M79" s="105" t="s">
        <v>43</v>
      </c>
      <c r="N79" s="105">
        <v>-2.8</v>
      </c>
    </row>
    <row r="80" spans="1:22" ht="17.25">
      <c r="A80" s="100">
        <v>2082</v>
      </c>
      <c r="B80" s="105">
        <v>18.5</v>
      </c>
      <c r="C80" s="105">
        <v>6.6</v>
      </c>
      <c r="D80" s="105">
        <v>12.6</v>
      </c>
      <c r="E80" s="105">
        <v>5</v>
      </c>
      <c r="F80" s="105">
        <v>7.9</v>
      </c>
      <c r="G80" s="105">
        <v>32.1</v>
      </c>
      <c r="H80" s="116" t="s">
        <v>69</v>
      </c>
      <c r="I80" s="116" t="s">
        <v>69</v>
      </c>
      <c r="J80" s="105">
        <v>-13.7</v>
      </c>
      <c r="K80" s="116" t="s">
        <v>69</v>
      </c>
      <c r="L80" s="107" t="s">
        <v>68</v>
      </c>
      <c r="M80" s="105" t="s">
        <v>43</v>
      </c>
      <c r="N80" s="105">
        <v>-2.9</v>
      </c>
    </row>
    <row r="81" spans="1:22" ht="17.25">
      <c r="A81" s="100">
        <v>2083</v>
      </c>
      <c r="B81" s="105">
        <v>18.5</v>
      </c>
      <c r="C81" s="105">
        <v>6.6</v>
      </c>
      <c r="D81" s="105">
        <v>12.7</v>
      </c>
      <c r="E81" s="105">
        <v>5</v>
      </c>
      <c r="F81" s="105">
        <v>7.8</v>
      </c>
      <c r="G81" s="105">
        <v>32.2</v>
      </c>
      <c r="H81" s="116" t="s">
        <v>69</v>
      </c>
      <c r="I81" s="116" t="s">
        <v>69</v>
      </c>
      <c r="J81" s="105">
        <v>-13.8</v>
      </c>
      <c r="K81" s="116" t="s">
        <v>69</v>
      </c>
      <c r="L81" s="107" t="s">
        <v>68</v>
      </c>
      <c r="M81" s="105" t="s">
        <v>43</v>
      </c>
      <c r="N81" s="105">
        <v>-2.9</v>
      </c>
    </row>
    <row r="82" spans="1:22" ht="17.25">
      <c r="A82" s="100">
        <v>2084</v>
      </c>
      <c r="B82" s="105">
        <v>18.5</v>
      </c>
      <c r="C82" s="105">
        <v>6.6</v>
      </c>
      <c r="D82" s="105">
        <v>12.9</v>
      </c>
      <c r="E82" s="105">
        <v>5</v>
      </c>
      <c r="F82" s="105">
        <v>7.8</v>
      </c>
      <c r="G82" s="105">
        <v>32.3</v>
      </c>
      <c r="H82" s="116" t="s">
        <v>69</v>
      </c>
      <c r="I82" s="116" t="s">
        <v>69</v>
      </c>
      <c r="J82" s="105">
        <v>-13.9</v>
      </c>
      <c r="K82" s="116" t="s">
        <v>69</v>
      </c>
      <c r="L82" s="107" t="s">
        <v>68</v>
      </c>
      <c r="M82" s="105" t="s">
        <v>43</v>
      </c>
      <c r="N82" s="105">
        <v>-3</v>
      </c>
    </row>
    <row r="83" spans="1:22" ht="17.25">
      <c r="A83" s="100">
        <v>2085</v>
      </c>
      <c r="B83" s="105">
        <v>18.5</v>
      </c>
      <c r="C83" s="105">
        <v>6.6</v>
      </c>
      <c r="D83" s="105">
        <v>13</v>
      </c>
      <c r="E83" s="105">
        <v>5</v>
      </c>
      <c r="F83" s="105">
        <v>7.7</v>
      </c>
      <c r="G83" s="105">
        <v>32.4</v>
      </c>
      <c r="H83" s="116" t="s">
        <v>69</v>
      </c>
      <c r="I83" s="116" t="s">
        <v>69</v>
      </c>
      <c r="J83" s="105">
        <v>-13.9</v>
      </c>
      <c r="K83" s="116" t="s">
        <v>69</v>
      </c>
      <c r="L83" s="107" t="s">
        <v>68</v>
      </c>
      <c r="M83" s="105" t="s">
        <v>43</v>
      </c>
      <c r="N83" s="105">
        <v>-3.1</v>
      </c>
    </row>
    <row r="84" spans="1:22" ht="17.25">
      <c r="A84" s="100">
        <v>2086</v>
      </c>
      <c r="B84" s="105">
        <v>18.5</v>
      </c>
      <c r="C84" s="105">
        <v>6.6</v>
      </c>
      <c r="D84" s="105">
        <v>13.2</v>
      </c>
      <c r="E84" s="105">
        <v>5</v>
      </c>
      <c r="F84" s="105">
        <v>7.6</v>
      </c>
      <c r="G84" s="105">
        <v>32.5</v>
      </c>
      <c r="H84" s="116" t="s">
        <v>69</v>
      </c>
      <c r="I84" s="116" t="s">
        <v>69</v>
      </c>
      <c r="J84" s="105">
        <v>-14</v>
      </c>
      <c r="K84" s="116" t="s">
        <v>69</v>
      </c>
      <c r="L84" s="107" t="s">
        <v>68</v>
      </c>
      <c r="M84" s="105" t="s">
        <v>43</v>
      </c>
      <c r="N84" s="105">
        <v>-3.1</v>
      </c>
    </row>
    <row r="85" spans="1:22" ht="17.25">
      <c r="A85" s="95">
        <v>2087</v>
      </c>
      <c r="B85" s="104">
        <v>18.5</v>
      </c>
      <c r="C85" s="104">
        <v>6.7</v>
      </c>
      <c r="D85" s="104">
        <v>13.3</v>
      </c>
      <c r="E85" s="104">
        <v>5</v>
      </c>
      <c r="F85" s="104">
        <v>7.6</v>
      </c>
      <c r="G85" s="104">
        <v>32.6</v>
      </c>
      <c r="H85" s="115" t="s">
        <v>69</v>
      </c>
      <c r="I85" s="115" t="s">
        <v>69</v>
      </c>
      <c r="J85" s="104">
        <v>-14.1</v>
      </c>
      <c r="K85" s="115" t="s">
        <v>69</v>
      </c>
      <c r="L85" s="106" t="s">
        <v>68</v>
      </c>
      <c r="M85" s="105" t="s">
        <v>43</v>
      </c>
      <c r="N85" s="104">
        <v>-3.2</v>
      </c>
    </row>
    <row r="86" spans="1:22" ht="15">
      <c r="A86" s="100" t="s">
        <v>43</v>
      </c>
      <c r="J86" s="105"/>
      <c r="L86" s="105"/>
    </row>
    <row r="87" spans="1:22" ht="15">
      <c r="A87" s="100" t="s">
        <v>47</v>
      </c>
    </row>
    <row r="88" spans="1:22" ht="15">
      <c r="A88" s="100" t="s">
        <v>43</v>
      </c>
    </row>
    <row r="89" spans="1:22" ht="30" customHeight="1">
      <c r="A89" s="101" t="s">
        <v>46</v>
      </c>
      <c r="B89" s="101"/>
      <c r="C89" s="101"/>
      <c r="D89" s="101"/>
      <c r="E89" s="101"/>
      <c r="F89" s="101"/>
      <c r="G89" s="101"/>
      <c r="H89" s="101"/>
      <c r="I89" s="101"/>
      <c r="J89" s="101"/>
      <c r="K89" s="101"/>
      <c r="L89" s="101"/>
      <c r="M89" s="101"/>
      <c r="N89" s="101"/>
    </row>
    <row r="90" spans="1:22" ht="15">
      <c r="A90" s="100" t="s">
        <v>43</v>
      </c>
    </row>
    <row r="91" spans="1:22" ht="15">
      <c r="A91" s="100" t="s">
        <v>45</v>
      </c>
    </row>
    <row r="92" spans="1:22" ht="15">
      <c r="A92" s="100" t="s">
        <v>43</v>
      </c>
    </row>
    <row r="93" spans="1:22" ht="20.25" customHeight="1">
      <c r="A93" s="101" t="s">
        <v>44</v>
      </c>
      <c r="B93" s="101"/>
      <c r="C93" s="101"/>
      <c r="D93" s="101"/>
      <c r="E93" s="101"/>
      <c r="F93" s="101"/>
      <c r="G93" s="101"/>
      <c r="H93" s="101"/>
      <c r="I93" s="101"/>
      <c r="J93" s="101"/>
      <c r="K93" s="101"/>
      <c r="L93" s="101"/>
      <c r="M93" s="101"/>
      <c r="N93" s="101"/>
    </row>
    <row r="94" spans="1:22" ht="15">
      <c r="A94" s="100" t="s">
        <v>43</v>
      </c>
    </row>
    <row r="95" spans="1:22" ht="15">
      <c r="A95" s="100" t="s">
        <v>67</v>
      </c>
    </row>
    <row r="96" spans="1:22" ht="15">
      <c r="A96" s="100" t="s">
        <v>43</v>
      </c>
    </row>
    <row r="97" spans="1:22" ht="15">
      <c r="A97" s="100" t="s">
        <v>43</v>
      </c>
    </row>
    <row r="98" spans="1:22" ht="15">
      <c r="A98" s="100" t="s">
        <v>43</v>
      </c>
    </row>
    <row r="99" spans="1:22" ht="15">
      <c r="A99" s="100" t="s">
        <v>43</v>
      </c>
    </row>
    <row r="100" spans="1:22" ht="15">
      <c r="A100" s="100" t="s">
        <v>43</v>
      </c>
    </row>
    <row r="101" spans="1:22" ht="15">
      <c r="A101" s="100" t="s">
        <v>43</v>
      </c>
    </row>
    <row r="102" spans="1:22" ht="15">
      <c r="A102" s="100" t="s">
        <v>43</v>
      </c>
    </row>
    <row r="103" spans="1:22" ht="15">
      <c r="A103" s="100" t="s">
        <v>43</v>
      </c>
    </row>
    <row r="104" spans="1:22" ht="15">
      <c r="A104" s="100" t="s">
        <v>43</v>
      </c>
    </row>
    <row r="105" spans="1:22" ht="15">
      <c r="A105" s="100" t="s">
        <v>43</v>
      </c>
    </row>
    <row r="106" spans="1:22" ht="15">
      <c r="A106" s="100" t="s">
        <v>43</v>
      </c>
    </row>
    <row r="107" spans="1:22" ht="15">
      <c r="A107" s="100" t="s">
        <v>43</v>
      </c>
    </row>
    <row r="108" spans="1:22" ht="15">
      <c r="A108" s="100" t="s">
        <v>43</v>
      </c>
    </row>
    <row r="109" spans="1:22" ht="15">
      <c r="A109" s="100" t="s">
        <v>43</v>
      </c>
    </row>
    <row r="110" spans="1:22" ht="15">
      <c r="A110" s="100" t="s">
        <v>43</v>
      </c>
    </row>
    <row r="111" spans="1:22" ht="15">
      <c r="A111" s="100" t="s">
        <v>43</v>
      </c>
    </row>
    <row r="112" spans="1:22" ht="15">
      <c r="A112" s="100" t="s">
        <v>43</v>
      </c>
    </row>
    <row r="113" spans="1:22" ht="15">
      <c r="A113" s="100" t="s">
        <v>43</v>
      </c>
    </row>
    <row r="114" spans="1:22" ht="15">
      <c r="A114" s="100" t="s">
        <v>43</v>
      </c>
    </row>
    <row r="115" spans="1:22" ht="15">
      <c r="A115" s="100" t="s">
        <v>43</v>
      </c>
    </row>
    <row r="116" spans="1:22" ht="15">
      <c r="A116" s="100" t="s">
        <v>43</v>
      </c>
    </row>
    <row r="117" spans="1:22" ht="15">
      <c r="A117" s="100" t="s">
        <v>43</v>
      </c>
    </row>
    <row r="118" spans="1:22" ht="15">
      <c r="A118" s="100" t="s">
        <v>43</v>
      </c>
    </row>
    <row r="119" spans="1:22" ht="15">
      <c r="A119" s="100" t="s">
        <v>43</v>
      </c>
    </row>
    <row r="120" spans="1:22" ht="15">
      <c r="A120" s="100" t="s">
        <v>43</v>
      </c>
    </row>
    <row r="121" spans="1:22" ht="15">
      <c r="A121" s="100" t="s">
        <v>43</v>
      </c>
    </row>
    <row r="122" spans="1:22" ht="15">
      <c r="A122" s="100" t="s">
        <v>43</v>
      </c>
    </row>
    <row r="123" spans="1:22" ht="15">
      <c r="A123" s="100" t="s">
        <v>43</v>
      </c>
    </row>
    <row r="124" spans="1:22" ht="15">
      <c r="A124" s="100" t="s">
        <v>43</v>
      </c>
    </row>
    <row r="125" spans="1:22" ht="15">
      <c r="A125" s="100" t="s">
        <v>43</v>
      </c>
    </row>
    <row r="126" spans="1:22" ht="15">
      <c r="A126" s="100" t="s">
        <v>43</v>
      </c>
    </row>
    <row r="127" spans="1:22" ht="15">
      <c r="A127" s="100" t="s">
        <v>43</v>
      </c>
    </row>
    <row r="128" spans="1:22" ht="15">
      <c r="A128" s="100" t="s">
        <v>43</v>
      </c>
    </row>
    <row r="129" spans="1:22" ht="15">
      <c r="A129" s="100" t="s">
        <v>43</v>
      </c>
    </row>
    <row r="130" spans="1:22" ht="15">
      <c r="A130" s="100" t="s">
        <v>43</v>
      </c>
    </row>
    <row r="131" spans="1:22" ht="15">
      <c r="A131" s="100" t="s">
        <v>43</v>
      </c>
    </row>
    <row r="132" spans="1:22" ht="15">
      <c r="A132" s="100" t="s">
        <v>43</v>
      </c>
    </row>
    <row r="133" spans="1:22" ht="15">
      <c r="A133" s="100" t="s">
        <v>43</v>
      </c>
    </row>
    <row r="134" spans="1:22" ht="15">
      <c r="A134" s="100" t="s">
        <v>43</v>
      </c>
    </row>
    <row r="135" spans="1:22" ht="15">
      <c r="A135" s="100" t="s">
        <v>43</v>
      </c>
    </row>
    <row r="136" spans="1:22" ht="15">
      <c r="A136" s="100" t="s">
        <v>43</v>
      </c>
    </row>
    <row r="137" spans="1:22" ht="15">
      <c r="A137" s="100" t="s">
        <v>43</v>
      </c>
    </row>
    <row r="138" spans="1:22" ht="15">
      <c r="A138" s="100" t="s">
        <v>43</v>
      </c>
    </row>
    <row r="139" spans="1:22" ht="15">
      <c r="A139" s="100" t="s">
        <v>43</v>
      </c>
    </row>
    <row r="140" spans="1:22" ht="15">
      <c r="A140" s="100" t="s">
        <v>43</v>
      </c>
    </row>
    <row r="141" spans="1:22" ht="15">
      <c r="A141" s="100" t="s">
        <v>43</v>
      </c>
    </row>
    <row r="142" spans="1:22" ht="15">
      <c r="A142" s="100" t="s">
        <v>43</v>
      </c>
    </row>
    <row r="143" spans="1:22" ht="15">
      <c r="A143" s="100" t="s">
        <v>43</v>
      </c>
    </row>
    <row r="144" spans="1:22" ht="15">
      <c r="A144" s="100" t="s">
        <v>43</v>
      </c>
    </row>
    <row r="145" spans="1:22" ht="15">
      <c r="A145" s="100" t="s">
        <v>43</v>
      </c>
    </row>
    <row r="146" spans="1:22" ht="15">
      <c r="A146" s="100" t="s">
        <v>43</v>
      </c>
    </row>
    <row r="147" spans="1:22" ht="15">
      <c r="A147" s="100" t="s">
        <v>43</v>
      </c>
    </row>
    <row r="148" spans="1:22" ht="15">
      <c r="A148" s="100" t="s">
        <v>43</v>
      </c>
    </row>
    <row r="149" spans="1:22" ht="15">
      <c r="A149" s="100" t="s">
        <v>43</v>
      </c>
    </row>
    <row r="150" spans="1:22" ht="15">
      <c r="A150" s="100" t="s">
        <v>43</v>
      </c>
    </row>
    <row r="151" spans="1:22" ht="15">
      <c r="A151" s="100" t="s">
        <v>43</v>
      </c>
    </row>
    <row r="152" spans="1:22" ht="15">
      <c r="A152" s="100" t="s">
        <v>43</v>
      </c>
    </row>
    <row r="153" spans="1:22" ht="15">
      <c r="A153" s="100" t="s">
        <v>43</v>
      </c>
    </row>
    <row r="154" spans="1:22" ht="15">
      <c r="A154" s="100" t="s">
        <v>43</v>
      </c>
    </row>
    <row r="155" spans="1:22" ht="15">
      <c r="A155" s="100" t="s">
        <v>43</v>
      </c>
    </row>
    <row r="156" spans="1:22" ht="15">
      <c r="A156" s="100" t="s">
        <v>43</v>
      </c>
    </row>
    <row r="157" spans="1:22" ht="15">
      <c r="A157" s="100" t="s">
        <v>43</v>
      </c>
    </row>
    <row r="158" spans="1:22" ht="15">
      <c r="A158" s="100" t="s">
        <v>43</v>
      </c>
    </row>
    <row r="159" spans="1:22" ht="15">
      <c r="A159" s="100" t="s">
        <v>43</v>
      </c>
    </row>
    <row r="160" spans="1:22" ht="15">
      <c r="A160" s="100" t="s">
        <v>43</v>
      </c>
    </row>
    <row r="161" spans="1:22" ht="15">
      <c r="A161" s="100" t="s">
        <v>43</v>
      </c>
    </row>
    <row r="162" spans="1:22" ht="15">
      <c r="A162" s="100" t="s">
        <v>43</v>
      </c>
    </row>
    <row r="163" spans="1:22" ht="15">
      <c r="A163" s="100" t="s">
        <v>43</v>
      </c>
    </row>
    <row r="164" spans="1:22" ht="15">
      <c r="A164" s="100" t="s">
        <v>43</v>
      </c>
    </row>
    <row r="165" spans="1:22" ht="15">
      <c r="A165" s="100" t="s">
        <v>43</v>
      </c>
    </row>
    <row r="166" spans="1:22" ht="15">
      <c r="A166" s="100" t="s">
        <v>43</v>
      </c>
    </row>
    <row r="167" spans="1:22" ht="15">
      <c r="A167" s="100" t="s">
        <v>43</v>
      </c>
    </row>
    <row r="168" spans="1:22" ht="15">
      <c r="A168" s="100" t="s">
        <v>43</v>
      </c>
    </row>
    <row r="169" spans="1:22" ht="15">
      <c r="A169" s="100" t="s">
        <v>43</v>
      </c>
    </row>
    <row r="170" spans="1:22" ht="15">
      <c r="A170" s="100" t="s">
        <v>43</v>
      </c>
    </row>
    <row r="171" spans="1:22" ht="15">
      <c r="A171" s="100" t="s">
        <v>43</v>
      </c>
    </row>
    <row r="172" spans="1:22" ht="15">
      <c r="A172" s="100" t="s">
        <v>43</v>
      </c>
    </row>
    <row r="173" spans="1:22" ht="15">
      <c r="A173" s="100" t="s">
        <v>43</v>
      </c>
    </row>
    <row r="174" spans="1:22" ht="15">
      <c r="A174" s="100" t="s">
        <v>43</v>
      </c>
    </row>
    <row r="175" spans="1:22" ht="15">
      <c r="A175" s="100" t="s">
        <v>43</v>
      </c>
    </row>
    <row r="176" spans="1:22" ht="15">
      <c r="A176" s="100" t="s">
        <v>43</v>
      </c>
    </row>
    <row r="177" spans="1:22" ht="15">
      <c r="A177" s="100" t="s">
        <v>43</v>
      </c>
    </row>
    <row r="178" spans="1:22" ht="15">
      <c r="A178" s="100" t="s">
        <v>43</v>
      </c>
    </row>
    <row r="179" spans="1:22" ht="15">
      <c r="A179" s="100" t="s">
        <v>43</v>
      </c>
    </row>
    <row r="180" spans="1:22" ht="15">
      <c r="A180" s="100" t="s">
        <v>43</v>
      </c>
    </row>
    <row r="181" spans="1:22" ht="15">
      <c r="A181" s="100" t="s">
        <v>43</v>
      </c>
    </row>
    <row r="182" spans="1:22" ht="15">
      <c r="A182" s="100" t="s">
        <v>43</v>
      </c>
    </row>
    <row r="183" spans="1:22" ht="15">
      <c r="A183" s="100" t="s">
        <v>43</v>
      </c>
    </row>
    <row r="184" spans="1:22" ht="15">
      <c r="A184" s="100" t="s">
        <v>43</v>
      </c>
    </row>
  </sheetData>
  <sheetProtection/>
  <mergeCells count="5">
    <mergeCell ref="C6:I6"/>
    <mergeCell ref="A89:N89"/>
    <mergeCell ref="A93:N93"/>
    <mergeCell ref="C7:G7"/>
    <mergeCell ref="A1:O1"/>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15"/>
  <sheetViews>
    <sheetView zoomScale="110" zoomScaleNormal="110" zoomScalePageLayoutView="0" workbookViewId="0" topLeftCell="A1">
      <selection activeCell="C6" sqref="C6"/>
    </sheetView>
  </sheetViews>
  <sheetFormatPr defaultColWidth="9.140625" defaultRowHeight="15"/>
  <cols>
    <col min="2" max="2" width="14.57421875" style="0" customWidth="1"/>
    <col min="3" max="3" width="44.140625" style="0" customWidth="1"/>
    <col min="4" max="4" width="14.00390625" style="0" customWidth="1"/>
    <col min="5" max="5" width="15.421875" style="0" customWidth="1"/>
    <col min="11" max="11" width="11.7109375" style="0" customWidth="1"/>
  </cols>
  <sheetData>
    <row r="1" spans="2:4" ht="15">
      <c r="B1">
        <v>311591917</v>
      </c>
      <c r="C1" s="8">
        <v>3500000000000</v>
      </c>
      <c r="D1" s="9">
        <f>C1/B1</f>
        <v>11232.640543753258</v>
      </c>
    </row>
    <row r="3" spans="1:5" ht="15">
      <c r="A3" s="4"/>
      <c r="B3" s="4" t="s">
        <v>3</v>
      </c>
      <c r="C3" s="4"/>
      <c r="D3" s="4"/>
      <c r="E3" s="4"/>
    </row>
    <row r="4" spans="1:13" ht="30">
      <c r="A4" s="4"/>
      <c r="B4" s="5" t="s">
        <v>0</v>
      </c>
      <c r="C4" s="5" t="s">
        <v>1</v>
      </c>
      <c r="D4" s="5" t="s">
        <v>2</v>
      </c>
      <c r="E4" s="6" t="s">
        <v>12</v>
      </c>
      <c r="H4" s="122"/>
      <c r="M4" t="s">
        <v>99</v>
      </c>
    </row>
    <row r="5" spans="1:14" ht="15">
      <c r="A5" s="4">
        <v>1970</v>
      </c>
      <c r="B5" s="4">
        <v>31</v>
      </c>
      <c r="C5" s="4">
        <v>62</v>
      </c>
      <c r="D5" s="4">
        <v>7</v>
      </c>
      <c r="E5" s="7" t="s">
        <v>11</v>
      </c>
      <c r="H5" s="99"/>
      <c r="M5" s="156">
        <v>2012</v>
      </c>
      <c r="N5" s="157">
        <v>1.047</v>
      </c>
    </row>
    <row r="6" spans="1:8" ht="15">
      <c r="A6" s="4">
        <v>2012</v>
      </c>
      <c r="B6" s="4">
        <v>58</v>
      </c>
      <c r="C6" s="4">
        <v>36</v>
      </c>
      <c r="D6" s="4">
        <v>6</v>
      </c>
      <c r="E6" s="7" t="s">
        <v>10</v>
      </c>
      <c r="H6" s="99"/>
    </row>
    <row r="7" spans="1:8" ht="15">
      <c r="A7" s="4">
        <v>2040</v>
      </c>
      <c r="B7" s="4">
        <v>47</v>
      </c>
      <c r="C7" s="4">
        <v>18</v>
      </c>
      <c r="D7" s="4">
        <v>35</v>
      </c>
      <c r="E7" s="7" t="s">
        <v>9</v>
      </c>
      <c r="H7" s="99"/>
    </row>
    <row r="8" ht="15">
      <c r="H8" s="99"/>
    </row>
    <row r="9" spans="10:14" ht="15">
      <c r="J9" s="190" t="s">
        <v>100</v>
      </c>
      <c r="K9" s="191"/>
      <c r="L9" s="191"/>
      <c r="M9" s="191"/>
      <c r="N9" s="192"/>
    </row>
    <row r="10" spans="2:14" ht="60">
      <c r="B10" s="1"/>
      <c r="C10" s="1"/>
      <c r="D10" s="1"/>
      <c r="J10" s="4">
        <v>2012</v>
      </c>
      <c r="K10" s="5" t="s">
        <v>0</v>
      </c>
      <c r="L10" s="5" t="s">
        <v>2</v>
      </c>
      <c r="M10" s="5" t="s">
        <v>1</v>
      </c>
      <c r="N10" s="6" t="s">
        <v>12</v>
      </c>
    </row>
    <row r="11" spans="2:14" ht="15">
      <c r="B11" s="2" t="s">
        <v>4</v>
      </c>
      <c r="J11" s="4" t="s">
        <v>76</v>
      </c>
      <c r="K11" s="4">
        <v>2053</v>
      </c>
      <c r="L11" s="4">
        <v>220</v>
      </c>
      <c r="M11" s="4">
        <v>1289</v>
      </c>
      <c r="N11" s="4">
        <f>SUM(K11:M11)</f>
        <v>3562</v>
      </c>
    </row>
    <row r="12" spans="2:15" ht="15">
      <c r="B12" s="3" t="s">
        <v>5</v>
      </c>
      <c r="J12" s="4" t="s">
        <v>101</v>
      </c>
      <c r="K12" s="4">
        <f>K11/N5</f>
        <v>1960.8404966571156</v>
      </c>
      <c r="L12" s="4">
        <f>L11/N5</f>
        <v>210.1241642788921</v>
      </c>
      <c r="M12" s="4">
        <f>M11/N5</f>
        <v>1231.1365807067814</v>
      </c>
      <c r="N12" s="4">
        <f>N11/N5</f>
        <v>3402.1012416427893</v>
      </c>
      <c r="O12">
        <f>N12-N11</f>
        <v>-159.89875835721068</v>
      </c>
    </row>
    <row r="13" ht="15">
      <c r="B13" s="2" t="s">
        <v>6</v>
      </c>
    </row>
    <row r="14" spans="2:14" ht="15">
      <c r="B14" s="2" t="s">
        <v>7</v>
      </c>
      <c r="J14" s="190" t="s">
        <v>102</v>
      </c>
      <c r="K14" s="191"/>
      <c r="L14" s="191"/>
      <c r="M14" s="191"/>
      <c r="N14" s="192"/>
    </row>
    <row r="15" spans="2:14" ht="15">
      <c r="B15" s="2" t="s">
        <v>8</v>
      </c>
      <c r="J15" s="4">
        <v>2012</v>
      </c>
      <c r="K15" s="128">
        <f>K12/N12</f>
        <v>0.5763615946097698</v>
      </c>
      <c r="L15" s="128">
        <f>L12/N12</f>
        <v>0.06176305446378439</v>
      </c>
      <c r="M15" s="128">
        <f>M12/N12</f>
        <v>0.3618753509264458</v>
      </c>
      <c r="N15" s="128">
        <f>N12/N12</f>
        <v>1</v>
      </c>
    </row>
  </sheetData>
  <sheetProtection/>
  <mergeCells count="2">
    <mergeCell ref="J9:N9"/>
    <mergeCell ref="J14:N14"/>
  </mergeCells>
  <hyperlinks>
    <hyperlink ref="B12" r:id="rId1" display="http://www.pgpf.org/Special-Topics/Spending-primer.aspx"/>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34" sqref="H34"/>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C5:T29"/>
  <sheetViews>
    <sheetView zoomScalePageLayoutView="0" workbookViewId="0" topLeftCell="A1">
      <selection activeCell="C21" sqref="C21"/>
    </sheetView>
  </sheetViews>
  <sheetFormatPr defaultColWidth="9.140625" defaultRowHeight="15"/>
  <cols>
    <col min="4" max="4" width="22.8515625" style="0" customWidth="1"/>
    <col min="5" max="5" width="9.00390625" style="0" bestFit="1" customWidth="1"/>
    <col min="6" max="6" width="13.28125" style="0" customWidth="1"/>
    <col min="7" max="7" width="11.00390625" style="0" bestFit="1" customWidth="1"/>
    <col min="11" max="11" width="12.140625" style="0" customWidth="1"/>
    <col min="13" max="13" width="12.57421875" style="0" customWidth="1"/>
    <col min="14" max="14" width="11.00390625" style="0" bestFit="1" customWidth="1"/>
  </cols>
  <sheetData>
    <row r="5" spans="3:18" ht="15">
      <c r="C5" s="4"/>
      <c r="D5" s="124" t="s">
        <v>77</v>
      </c>
      <c r="E5" s="125"/>
      <c r="F5" s="125"/>
      <c r="G5" s="126"/>
      <c r="J5" s="4"/>
      <c r="K5" s="124" t="s">
        <v>79</v>
      </c>
      <c r="L5" s="125"/>
      <c r="M5" s="125"/>
      <c r="N5" s="126"/>
      <c r="O5" s="58"/>
      <c r="P5" s="83"/>
      <c r="Q5" s="83"/>
      <c r="R5" s="83"/>
    </row>
    <row r="6" spans="3:18" ht="60">
      <c r="C6" s="4"/>
      <c r="D6" s="5" t="s">
        <v>0</v>
      </c>
      <c r="E6" s="5" t="s">
        <v>2</v>
      </c>
      <c r="F6" s="5" t="s">
        <v>1</v>
      </c>
      <c r="G6" s="6" t="s">
        <v>12</v>
      </c>
      <c r="J6" s="4"/>
      <c r="K6" s="5" t="s">
        <v>0</v>
      </c>
      <c r="L6" s="5" t="s">
        <v>2</v>
      </c>
      <c r="M6" s="5" t="s">
        <v>1</v>
      </c>
      <c r="N6" s="6" t="s">
        <v>12</v>
      </c>
      <c r="O6" s="58"/>
      <c r="P6" s="80"/>
      <c r="Q6" s="80"/>
      <c r="R6" s="35"/>
    </row>
    <row r="7" spans="3:15" ht="15">
      <c r="C7" s="4">
        <v>1972</v>
      </c>
      <c r="D7" s="4">
        <v>86.659</v>
      </c>
      <c r="E7" s="4">
        <v>15.478</v>
      </c>
      <c r="F7" s="4">
        <v>128.544</v>
      </c>
      <c r="G7" s="7">
        <v>230.681</v>
      </c>
      <c r="J7" s="4">
        <v>1972</v>
      </c>
      <c r="K7" s="4">
        <v>86.659</v>
      </c>
      <c r="L7" s="4">
        <v>15.478</v>
      </c>
      <c r="M7" s="4">
        <v>128.544</v>
      </c>
      <c r="N7" s="7">
        <v>230.681</v>
      </c>
      <c r="O7" s="58"/>
    </row>
    <row r="8" spans="3:15" ht="15">
      <c r="C8" s="4">
        <v>2011</v>
      </c>
      <c r="D8" s="4">
        <v>2024.7959999999996</v>
      </c>
      <c r="E8" s="4">
        <v>227.053</v>
      </c>
      <c r="F8" s="4">
        <v>1346.217</v>
      </c>
      <c r="G8" s="7">
        <v>3598.066</v>
      </c>
      <c r="J8" s="4">
        <v>2011</v>
      </c>
      <c r="K8" s="4">
        <v>2024.7959999999996</v>
      </c>
      <c r="L8" s="4">
        <v>227.053</v>
      </c>
      <c r="M8" s="4">
        <v>1346.217</v>
      </c>
      <c r="N8" s="7">
        <v>3598.066</v>
      </c>
      <c r="O8" s="58"/>
    </row>
    <row r="9" spans="3:14" ht="15">
      <c r="C9" s="4">
        <v>2042</v>
      </c>
      <c r="D9" s="4"/>
      <c r="E9" s="4"/>
      <c r="F9" s="4"/>
      <c r="G9" s="7"/>
      <c r="J9" s="4">
        <v>2042</v>
      </c>
      <c r="K9" s="4">
        <v>47</v>
      </c>
      <c r="L9" s="4">
        <v>35</v>
      </c>
      <c r="M9" s="4">
        <v>18</v>
      </c>
      <c r="N9" s="7" t="s">
        <v>9</v>
      </c>
    </row>
    <row r="11" spans="4:14" ht="15">
      <c r="D11" s="99"/>
      <c r="E11" s="99"/>
      <c r="F11" s="99"/>
      <c r="G11" s="99"/>
      <c r="H11" s="99"/>
      <c r="I11" s="99"/>
      <c r="J11" s="99"/>
      <c r="K11" s="99"/>
      <c r="L11" s="99"/>
      <c r="M11" s="99"/>
      <c r="N11" s="99"/>
    </row>
    <row r="12" spans="4:14" ht="15">
      <c r="D12" s="99"/>
      <c r="E12" s="99"/>
      <c r="F12" s="99"/>
      <c r="G12" s="99"/>
      <c r="H12" s="99"/>
      <c r="I12" s="99"/>
      <c r="J12" s="99"/>
      <c r="K12" s="99"/>
      <c r="L12" s="99"/>
      <c r="M12" s="99"/>
      <c r="N12" s="99"/>
    </row>
    <row r="13" spans="3:14" ht="15">
      <c r="C13" s="4"/>
      <c r="D13" s="124" t="s">
        <v>78</v>
      </c>
      <c r="E13" s="125"/>
      <c r="F13" s="125"/>
      <c r="G13" s="126"/>
      <c r="H13" s="46"/>
      <c r="I13" s="127"/>
      <c r="J13" s="4"/>
      <c r="K13" s="124" t="s">
        <v>80</v>
      </c>
      <c r="L13" s="125"/>
      <c r="M13" s="125"/>
      <c r="N13" s="126"/>
    </row>
    <row r="14" spans="3:14" ht="30">
      <c r="C14" s="4"/>
      <c r="D14" s="5" t="s">
        <v>0</v>
      </c>
      <c r="E14" s="5" t="s">
        <v>2</v>
      </c>
      <c r="F14" s="5" t="s">
        <v>1</v>
      </c>
      <c r="G14" s="6" t="s">
        <v>12</v>
      </c>
      <c r="H14" s="46"/>
      <c r="I14" s="46"/>
      <c r="J14" s="4"/>
      <c r="K14" s="5" t="s">
        <v>0</v>
      </c>
      <c r="L14" s="5" t="s">
        <v>2</v>
      </c>
      <c r="M14" s="5" t="s">
        <v>1</v>
      </c>
      <c r="N14" s="6" t="s">
        <v>12</v>
      </c>
    </row>
    <row r="15" spans="3:14" ht="15">
      <c r="C15" s="4">
        <v>1972</v>
      </c>
      <c r="D15" s="128">
        <f>D7/G7</f>
        <v>0.3756659629531691</v>
      </c>
      <c r="E15" s="128">
        <f>E7/G7</f>
        <v>0.06709698674793328</v>
      </c>
      <c r="F15" s="128">
        <f>F7/G7</f>
        <v>0.5572370502988976</v>
      </c>
      <c r="G15" s="129">
        <f>G7/G7</f>
        <v>1</v>
      </c>
      <c r="H15" s="46"/>
      <c r="I15" s="46"/>
      <c r="J15" s="4">
        <v>1972</v>
      </c>
      <c r="K15" s="4">
        <v>86.659</v>
      </c>
      <c r="L15" s="4">
        <v>15.478</v>
      </c>
      <c r="M15" s="4">
        <v>128.544</v>
      </c>
      <c r="N15" s="7">
        <v>230.681</v>
      </c>
    </row>
    <row r="16" spans="3:14" ht="15">
      <c r="C16" s="4">
        <v>2011</v>
      </c>
      <c r="D16" s="128">
        <f>D8/G8</f>
        <v>0.5627456528034782</v>
      </c>
      <c r="E16" s="128">
        <f>E8/G8</f>
        <v>0.06310417874491463</v>
      </c>
      <c r="F16" s="128">
        <f>F8/G8</f>
        <v>0.3741501684516071</v>
      </c>
      <c r="G16" s="129">
        <f>G8/G8</f>
        <v>1</v>
      </c>
      <c r="H16" s="99"/>
      <c r="I16" s="99"/>
      <c r="J16" s="4">
        <v>2011</v>
      </c>
      <c r="K16" s="4">
        <v>2024.7959999999996</v>
      </c>
      <c r="L16" s="4">
        <v>227.053</v>
      </c>
      <c r="M16" s="4">
        <v>1346.217</v>
      </c>
      <c r="N16" s="7">
        <v>3598.066</v>
      </c>
    </row>
    <row r="17" spans="3:14" ht="15">
      <c r="C17" s="4">
        <v>2042</v>
      </c>
      <c r="D17" s="4"/>
      <c r="E17" s="4"/>
      <c r="F17" s="4"/>
      <c r="G17" s="7"/>
      <c r="H17" s="99"/>
      <c r="I17" s="99"/>
      <c r="J17" s="4">
        <v>2042</v>
      </c>
      <c r="K17" s="4">
        <v>47</v>
      </c>
      <c r="L17" s="4">
        <v>35</v>
      </c>
      <c r="M17" s="4">
        <v>18</v>
      </c>
      <c r="N17" s="7" t="s">
        <v>9</v>
      </c>
    </row>
    <row r="18" spans="4:14" ht="15">
      <c r="D18" s="99"/>
      <c r="E18" s="99"/>
      <c r="F18" s="99"/>
      <c r="G18" s="99"/>
      <c r="H18" s="99"/>
      <c r="I18" s="99"/>
      <c r="J18" s="99"/>
      <c r="K18" s="99"/>
      <c r="L18" s="99"/>
      <c r="M18" s="99"/>
      <c r="N18" s="99"/>
    </row>
    <row r="19" spans="4:14" ht="15">
      <c r="D19" s="99"/>
      <c r="E19" s="99"/>
      <c r="F19" s="99"/>
      <c r="G19" s="99"/>
      <c r="H19" s="99"/>
      <c r="I19" s="99"/>
      <c r="J19" s="99"/>
      <c r="K19" s="99"/>
      <c r="L19" s="99"/>
      <c r="M19" s="99"/>
      <c r="N19" s="99"/>
    </row>
    <row r="20" spans="4:14" ht="15">
      <c r="D20" s="99"/>
      <c r="E20" s="99"/>
      <c r="F20" s="99"/>
      <c r="G20" s="99"/>
      <c r="H20" s="99"/>
      <c r="I20" s="99"/>
      <c r="J20" s="99"/>
      <c r="K20" s="99"/>
      <c r="L20" s="99"/>
      <c r="M20" s="99"/>
      <c r="N20" s="99"/>
    </row>
    <row r="21" spans="4:14" ht="15">
      <c r="D21" s="99"/>
      <c r="E21" s="99"/>
      <c r="F21" s="99"/>
      <c r="G21" s="99"/>
      <c r="H21" s="99"/>
      <c r="I21" s="99"/>
      <c r="J21" s="99"/>
      <c r="K21" s="99"/>
      <c r="L21" s="99"/>
      <c r="M21" s="99"/>
      <c r="N21" s="99"/>
    </row>
    <row r="22" spans="4:14" ht="15">
      <c r="D22" s="99"/>
      <c r="E22" s="99"/>
      <c r="F22" s="99"/>
      <c r="G22" s="99"/>
      <c r="H22" s="99"/>
      <c r="I22" s="99"/>
      <c r="J22" s="99"/>
      <c r="K22" s="99"/>
      <c r="L22" s="99"/>
      <c r="M22" s="99"/>
      <c r="N22" s="99"/>
    </row>
    <row r="23" spans="3:20" ht="15">
      <c r="C23" s="102" t="s">
        <v>43</v>
      </c>
      <c r="D23" s="122" t="s">
        <v>43</v>
      </c>
      <c r="E23" s="122"/>
      <c r="F23" s="122"/>
      <c r="G23" s="122"/>
      <c r="H23" s="122"/>
      <c r="I23" s="122"/>
      <c r="J23" s="122"/>
      <c r="K23" s="122"/>
      <c r="L23" s="122"/>
      <c r="M23" s="122"/>
      <c r="N23" s="122" t="s">
        <v>43</v>
      </c>
      <c r="O23" s="102" t="s">
        <v>43</v>
      </c>
      <c r="P23" s="102"/>
      <c r="Q23" s="102"/>
      <c r="R23" s="102"/>
      <c r="S23" s="102"/>
      <c r="T23" s="102"/>
    </row>
    <row r="24" spans="3:20" ht="60">
      <c r="C24" s="102"/>
      <c r="D24" s="122"/>
      <c r="E24" s="122" t="s">
        <v>62</v>
      </c>
      <c r="F24" s="122"/>
      <c r="G24" s="122"/>
      <c r="H24" s="122"/>
      <c r="I24" s="122"/>
      <c r="J24" s="122"/>
      <c r="K24" s="122"/>
      <c r="L24" s="122"/>
      <c r="M24" s="122"/>
      <c r="N24" s="122"/>
      <c r="O24" s="102"/>
      <c r="P24" s="102" t="s">
        <v>61</v>
      </c>
      <c r="Q24" s="102"/>
      <c r="R24" s="102"/>
      <c r="S24" s="102"/>
      <c r="T24" s="102"/>
    </row>
    <row r="25" spans="3:20" ht="105">
      <c r="C25" s="102" t="s">
        <v>42</v>
      </c>
      <c r="D25" s="122" t="s">
        <v>22</v>
      </c>
      <c r="E25" s="122" t="s">
        <v>60</v>
      </c>
      <c r="F25" s="122" t="s">
        <v>71</v>
      </c>
      <c r="G25" s="122" t="s">
        <v>72</v>
      </c>
      <c r="H25" s="122" t="s">
        <v>73</v>
      </c>
      <c r="I25" s="122" t="s">
        <v>53</v>
      </c>
      <c r="J25" s="122" t="s">
        <v>52</v>
      </c>
      <c r="K25" s="122" t="s">
        <v>12</v>
      </c>
      <c r="L25" s="122" t="s">
        <v>51</v>
      </c>
      <c r="M25" s="122" t="s">
        <v>50</v>
      </c>
      <c r="N25" s="122" t="s">
        <v>49</v>
      </c>
      <c r="O25" s="102"/>
      <c r="P25" s="102" t="s">
        <v>74</v>
      </c>
      <c r="Q25" s="102"/>
      <c r="R25" s="102"/>
      <c r="S25" s="102"/>
      <c r="T25" s="102"/>
    </row>
    <row r="26" spans="3:16" ht="15">
      <c r="C26">
        <v>2042</v>
      </c>
      <c r="D26" s="97">
        <v>18.5</v>
      </c>
      <c r="E26" s="98">
        <v>6.1</v>
      </c>
      <c r="F26" s="98">
        <v>7.3</v>
      </c>
      <c r="G26" s="98">
        <v>3.9</v>
      </c>
      <c r="H26" s="99">
        <v>9.5</v>
      </c>
      <c r="I26" s="99">
        <v>26.8</v>
      </c>
      <c r="J26" s="99">
        <v>11.8</v>
      </c>
      <c r="K26" s="99">
        <v>38.6</v>
      </c>
      <c r="L26" s="99">
        <v>-8.3</v>
      </c>
      <c r="M26" s="99">
        <v>-20.2</v>
      </c>
      <c r="N26" s="99">
        <v>247</v>
      </c>
      <c r="P26">
        <v>-1.3</v>
      </c>
    </row>
    <row r="27" spans="4:14" ht="15">
      <c r="D27" s="99"/>
      <c r="E27" s="99"/>
      <c r="F27" s="99"/>
      <c r="G27" s="99"/>
      <c r="H27" s="99"/>
      <c r="I27" s="99"/>
      <c r="J27" s="99"/>
      <c r="K27" s="99"/>
      <c r="L27" s="99"/>
      <c r="M27" s="99"/>
      <c r="N27" s="99"/>
    </row>
    <row r="28" spans="4:9" ht="15">
      <c r="D28" s="99"/>
      <c r="E28" s="99">
        <f>SUM(E26:G26)</f>
        <v>17.299999999999997</v>
      </c>
      <c r="F28" s="99"/>
      <c r="G28" s="99"/>
      <c r="H28" s="99"/>
      <c r="I28" s="99"/>
    </row>
    <row r="29" spans="4:9" ht="15">
      <c r="D29" s="99"/>
      <c r="E29" s="99"/>
      <c r="F29" s="99"/>
      <c r="G29" s="99"/>
      <c r="H29" s="99"/>
      <c r="I29" s="99"/>
    </row>
  </sheetData>
  <sheetProtection/>
  <mergeCells count="5">
    <mergeCell ref="D5:G5"/>
    <mergeCell ref="D13:G13"/>
    <mergeCell ref="K5:N5"/>
    <mergeCell ref="K13:N13"/>
    <mergeCell ref="P6:Q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12"/>
  <sheetViews>
    <sheetView showGridLines="0" zoomScalePageLayoutView="0" workbookViewId="0" topLeftCell="A1">
      <selection activeCell="D45" sqref="D45"/>
    </sheetView>
  </sheetViews>
  <sheetFormatPr defaultColWidth="9.140625" defaultRowHeight="10.5" customHeight="1"/>
  <cols>
    <col min="1" max="1" width="10.00390625" style="10" customWidth="1"/>
    <col min="2" max="2" width="10.28125" style="10" customWidth="1"/>
    <col min="3" max="3" width="7.00390625" style="10" customWidth="1"/>
    <col min="4" max="4" width="10.28125" style="10" customWidth="1"/>
    <col min="5" max="5" width="7.00390625" style="10" customWidth="1"/>
    <col min="6" max="6" width="10.28125" style="10" customWidth="1"/>
    <col min="7" max="7" width="7.00390625" style="10" customWidth="1"/>
    <col min="8" max="8" width="10.28125" style="10" customWidth="1"/>
    <col min="9" max="9" width="7.00390625" style="10" customWidth="1"/>
    <col min="10" max="10" width="10.28125" style="10" customWidth="1"/>
    <col min="11" max="11" width="7.00390625" style="10" customWidth="1"/>
    <col min="12" max="16384" width="9.140625" style="10" customWidth="1"/>
  </cols>
  <sheetData>
    <row r="1" spans="1:11" ht="13.5" customHeight="1">
      <c r="A1" s="90" t="s">
        <v>41</v>
      </c>
      <c r="B1" s="89"/>
      <c r="C1" s="89"/>
      <c r="D1" s="89"/>
      <c r="E1" s="89"/>
      <c r="F1" s="89"/>
      <c r="G1" s="89"/>
      <c r="H1" s="89"/>
      <c r="I1" s="89"/>
      <c r="J1" s="89"/>
      <c r="K1" s="89"/>
    </row>
    <row r="2" spans="1:11" ht="10.5" customHeight="1">
      <c r="A2" s="85" t="s">
        <v>40</v>
      </c>
      <c r="B2" s="61"/>
      <c r="C2" s="61"/>
      <c r="D2" s="61"/>
      <c r="E2" s="61"/>
      <c r="F2" s="61"/>
      <c r="G2" s="61"/>
      <c r="H2" s="61"/>
      <c r="I2" s="61"/>
      <c r="J2" s="61"/>
      <c r="K2" s="88"/>
    </row>
    <row r="3" spans="1:11" ht="10.5" customHeight="1">
      <c r="A3" s="29"/>
      <c r="B3" s="30"/>
      <c r="C3" s="30"/>
      <c r="D3" s="30"/>
      <c r="E3" s="30"/>
      <c r="F3" s="30"/>
      <c r="G3" s="30"/>
      <c r="H3" s="30"/>
      <c r="I3" s="30"/>
      <c r="J3" s="30"/>
      <c r="K3" s="30"/>
    </row>
    <row r="4" spans="1:11" ht="12" customHeight="1">
      <c r="A4" s="87"/>
      <c r="B4" s="83"/>
      <c r="C4" s="83"/>
      <c r="D4" s="42" t="s">
        <v>39</v>
      </c>
      <c r="E4" s="42"/>
      <c r="F4" s="54"/>
      <c r="G4" s="41"/>
      <c r="H4" s="83"/>
      <c r="I4" s="83"/>
      <c r="J4" s="83"/>
      <c r="K4" s="83"/>
    </row>
    <row r="5" spans="1:11" ht="12" customHeight="1">
      <c r="A5" s="87"/>
      <c r="B5" s="35"/>
      <c r="C5" s="35"/>
      <c r="D5" s="45" t="s">
        <v>38</v>
      </c>
      <c r="E5" s="45"/>
      <c r="F5" s="80" t="s">
        <v>37</v>
      </c>
      <c r="G5" s="80"/>
      <c r="H5" s="80" t="s">
        <v>36</v>
      </c>
      <c r="I5" s="80"/>
      <c r="J5" s="35"/>
      <c r="K5" s="35"/>
    </row>
    <row r="6" spans="1:11" s="40" customFormat="1" ht="12" customHeight="1">
      <c r="A6" s="86"/>
      <c r="B6" s="42" t="s">
        <v>35</v>
      </c>
      <c r="C6" s="42"/>
      <c r="D6" s="42" t="s">
        <v>34</v>
      </c>
      <c r="E6" s="42"/>
      <c r="F6" s="42" t="s">
        <v>33</v>
      </c>
      <c r="G6" s="42"/>
      <c r="H6" s="42" t="s">
        <v>32</v>
      </c>
      <c r="I6" s="42"/>
      <c r="J6" s="42" t="s">
        <v>17</v>
      </c>
      <c r="K6" s="41"/>
    </row>
    <row r="7" spans="1:11" s="40" customFormat="1" ht="3" customHeight="1">
      <c r="A7" s="85"/>
      <c r="B7" s="61"/>
      <c r="C7" s="61"/>
      <c r="D7" s="61"/>
      <c r="E7" s="61"/>
      <c r="F7" s="61"/>
      <c r="G7" s="61"/>
      <c r="H7" s="61"/>
      <c r="I7" s="61"/>
      <c r="J7" s="61"/>
      <c r="K7" s="46"/>
    </row>
    <row r="8" spans="1:11" s="49" customFormat="1" ht="12" customHeight="1">
      <c r="A8" s="85"/>
      <c r="B8" s="45" t="s">
        <v>27</v>
      </c>
      <c r="C8" s="37"/>
      <c r="D8" s="37"/>
      <c r="E8" s="37"/>
      <c r="F8" s="37"/>
      <c r="G8" s="37"/>
      <c r="H8" s="37"/>
      <c r="I8" s="37"/>
      <c r="J8" s="37"/>
      <c r="K8" s="37"/>
    </row>
    <row r="9" spans="1:11" s="40" customFormat="1" ht="3" customHeight="1">
      <c r="A9" s="76"/>
      <c r="B9" s="14"/>
      <c r="C9" s="14"/>
      <c r="D9" s="14"/>
      <c r="E9" s="14"/>
      <c r="F9" s="14"/>
      <c r="G9" s="14"/>
      <c r="H9" s="14"/>
      <c r="I9" s="14"/>
      <c r="J9" s="14"/>
      <c r="K9" s="15"/>
    </row>
    <row r="10" spans="1:11" s="94" customFormat="1" ht="12" customHeight="1">
      <c r="A10" s="91">
        <v>1972</v>
      </c>
      <c r="B10" s="92">
        <v>128.544</v>
      </c>
      <c r="C10" s="92"/>
      <c r="D10" s="92">
        <v>100.775</v>
      </c>
      <c r="E10" s="92"/>
      <c r="F10" s="92">
        <v>-14.116</v>
      </c>
      <c r="G10" s="92"/>
      <c r="H10" s="92">
        <v>15.478</v>
      </c>
      <c r="I10" s="92"/>
      <c r="J10" s="92">
        <v>230.681</v>
      </c>
      <c r="K10" s="93"/>
    </row>
    <row r="11" spans="1:11" ht="12" customHeight="1">
      <c r="A11" s="29">
        <v>1973</v>
      </c>
      <c r="B11" s="26">
        <v>130.394</v>
      </c>
      <c r="C11" s="26"/>
      <c r="D11" s="26">
        <v>115.97999999999999</v>
      </c>
      <c r="E11" s="26"/>
      <c r="F11" s="26">
        <v>-18.016</v>
      </c>
      <c r="G11" s="26"/>
      <c r="H11" s="26">
        <v>17.349</v>
      </c>
      <c r="I11" s="26"/>
      <c r="J11" s="26">
        <v>245.707</v>
      </c>
      <c r="K11" s="30"/>
    </row>
    <row r="12" spans="1:11" ht="12" customHeight="1">
      <c r="A12" s="29">
        <v>1974</v>
      </c>
      <c r="B12" s="26">
        <v>138.207</v>
      </c>
      <c r="C12" s="26"/>
      <c r="D12" s="26">
        <v>130.85299999999998</v>
      </c>
      <c r="E12" s="26"/>
      <c r="F12" s="26">
        <v>-21.15</v>
      </c>
      <c r="G12" s="26"/>
      <c r="H12" s="26">
        <v>21.449</v>
      </c>
      <c r="I12" s="26"/>
      <c r="J12" s="26">
        <v>269.359</v>
      </c>
      <c r="K12" s="30"/>
    </row>
    <row r="13" spans="1:11" ht="12" customHeight="1">
      <c r="A13" s="29">
        <v>1975</v>
      </c>
      <c r="B13" s="26">
        <v>157.965</v>
      </c>
      <c r="C13" s="26"/>
      <c r="D13" s="26">
        <v>169.441</v>
      </c>
      <c r="E13" s="26"/>
      <c r="F13" s="26">
        <v>-18.318</v>
      </c>
      <c r="G13" s="26"/>
      <c r="H13" s="26">
        <v>23.244</v>
      </c>
      <c r="I13" s="26"/>
      <c r="J13" s="26">
        <v>332.332</v>
      </c>
      <c r="K13" s="30"/>
    </row>
    <row r="14" spans="1:11" ht="12" customHeight="1">
      <c r="A14" s="29">
        <v>1976</v>
      </c>
      <c r="B14" s="26">
        <v>175.577</v>
      </c>
      <c r="C14" s="26"/>
      <c r="D14" s="26">
        <v>189.09099999999998</v>
      </c>
      <c r="E14" s="26"/>
      <c r="F14" s="26">
        <v>-19.603</v>
      </c>
      <c r="G14" s="26"/>
      <c r="H14" s="26">
        <v>26.727</v>
      </c>
      <c r="I14" s="26"/>
      <c r="J14" s="26">
        <v>371.792</v>
      </c>
      <c r="K14" s="30"/>
    </row>
    <row r="15" spans="1:11" ht="12" customHeight="1">
      <c r="A15" s="29">
        <v>1977</v>
      </c>
      <c r="B15" s="26">
        <v>197.073</v>
      </c>
      <c r="C15" s="26"/>
      <c r="D15" s="26">
        <v>203.736</v>
      </c>
      <c r="E15" s="26"/>
      <c r="F15" s="26">
        <v>-21.492</v>
      </c>
      <c r="G15" s="26"/>
      <c r="H15" s="26">
        <v>29.901</v>
      </c>
      <c r="I15" s="26"/>
      <c r="J15" s="26">
        <v>409.218</v>
      </c>
      <c r="K15" s="30"/>
    </row>
    <row r="16" spans="1:11" ht="12" customHeight="1">
      <c r="A16" s="29">
        <v>1978</v>
      </c>
      <c r="B16" s="26">
        <v>218.71</v>
      </c>
      <c r="C16" s="26"/>
      <c r="D16" s="26">
        <v>227.41199999999998</v>
      </c>
      <c r="E16" s="26"/>
      <c r="F16" s="26">
        <v>-22.834</v>
      </c>
      <c r="G16" s="26"/>
      <c r="H16" s="26">
        <v>35.458</v>
      </c>
      <c r="I16" s="26"/>
      <c r="J16" s="26">
        <v>458.746</v>
      </c>
      <c r="K16" s="30"/>
    </row>
    <row r="17" spans="1:11" ht="12" customHeight="1">
      <c r="A17" s="29">
        <v>1979</v>
      </c>
      <c r="B17" s="26">
        <v>239.998</v>
      </c>
      <c r="C17" s="26"/>
      <c r="D17" s="26">
        <v>246.98700000000002</v>
      </c>
      <c r="E17" s="26"/>
      <c r="F17" s="26">
        <v>-25.59</v>
      </c>
      <c r="G17" s="26"/>
      <c r="H17" s="26">
        <v>42.633</v>
      </c>
      <c r="I17" s="26"/>
      <c r="J17" s="26">
        <v>504.028</v>
      </c>
      <c r="K17" s="30"/>
    </row>
    <row r="18" spans="1:11" ht="7.5" customHeight="1">
      <c r="A18" s="29"/>
      <c r="B18" s="26"/>
      <c r="C18" s="26"/>
      <c r="D18" s="26"/>
      <c r="E18" s="26"/>
      <c r="F18" s="26"/>
      <c r="G18" s="26"/>
      <c r="H18" s="26"/>
      <c r="I18" s="26"/>
      <c r="J18" s="26"/>
      <c r="K18" s="30"/>
    </row>
    <row r="19" spans="1:11" ht="12" customHeight="1">
      <c r="A19" s="29">
        <v>1980</v>
      </c>
      <c r="B19" s="26">
        <v>276.324</v>
      </c>
      <c r="C19" s="26"/>
      <c r="D19" s="26">
        <v>291.234</v>
      </c>
      <c r="E19" s="26"/>
      <c r="F19" s="26">
        <v>-29.15</v>
      </c>
      <c r="G19" s="26"/>
      <c r="H19" s="26">
        <v>52.533</v>
      </c>
      <c r="I19" s="26"/>
      <c r="J19" s="26">
        <v>590.941</v>
      </c>
      <c r="K19" s="30"/>
    </row>
    <row r="20" spans="1:11" ht="12" customHeight="1">
      <c r="A20" s="29">
        <v>1981</v>
      </c>
      <c r="B20" s="26">
        <v>307.913</v>
      </c>
      <c r="C20" s="26"/>
      <c r="D20" s="26">
        <v>339.412</v>
      </c>
      <c r="E20" s="26"/>
      <c r="F20" s="26">
        <v>-37.85</v>
      </c>
      <c r="G20" s="26"/>
      <c r="H20" s="26">
        <v>68.766</v>
      </c>
      <c r="I20" s="26"/>
      <c r="J20" s="26">
        <v>678.241</v>
      </c>
      <c r="K20" s="30"/>
    </row>
    <row r="21" spans="1:11" ht="12" customHeight="1">
      <c r="A21" s="29">
        <v>1982</v>
      </c>
      <c r="B21" s="26">
        <v>325.952</v>
      </c>
      <c r="C21" s="26"/>
      <c r="D21" s="26">
        <v>370.7890000000001</v>
      </c>
      <c r="E21" s="26"/>
      <c r="F21" s="26">
        <v>-36.03</v>
      </c>
      <c r="G21" s="26"/>
      <c r="H21" s="26">
        <v>85.032</v>
      </c>
      <c r="I21" s="26"/>
      <c r="J21" s="26">
        <v>745.743</v>
      </c>
      <c r="K21" s="30"/>
    </row>
    <row r="22" spans="1:11" ht="12" customHeight="1">
      <c r="A22" s="29">
        <v>1983</v>
      </c>
      <c r="B22" s="26">
        <v>353.31</v>
      </c>
      <c r="C22" s="26"/>
      <c r="D22" s="26">
        <v>410.569</v>
      </c>
      <c r="E22" s="26"/>
      <c r="F22" s="26">
        <v>-45.323</v>
      </c>
      <c r="G22" s="26"/>
      <c r="H22" s="26">
        <v>89.808</v>
      </c>
      <c r="I22" s="26"/>
      <c r="J22" s="26">
        <v>808.364</v>
      </c>
      <c r="K22" s="30"/>
    </row>
    <row r="23" spans="1:11" ht="12" customHeight="1">
      <c r="A23" s="29">
        <v>1984</v>
      </c>
      <c r="B23" s="26">
        <v>379.447</v>
      </c>
      <c r="C23" s="26"/>
      <c r="D23" s="26">
        <v>405.503</v>
      </c>
      <c r="E23" s="26"/>
      <c r="F23" s="26">
        <v>-44.247</v>
      </c>
      <c r="G23" s="26"/>
      <c r="H23" s="26">
        <v>111.102</v>
      </c>
      <c r="I23" s="26"/>
      <c r="J23" s="26">
        <v>851.805</v>
      </c>
      <c r="K23" s="30"/>
    </row>
    <row r="24" spans="1:11" ht="12" customHeight="1">
      <c r="A24" s="29">
        <v>1985</v>
      </c>
      <c r="B24" s="26">
        <v>415.793</v>
      </c>
      <c r="C24" s="26"/>
      <c r="D24" s="26">
        <v>448.194</v>
      </c>
      <c r="E24" s="26"/>
      <c r="F24" s="26">
        <v>-47.121</v>
      </c>
      <c r="G24" s="26"/>
      <c r="H24" s="26">
        <v>129.478</v>
      </c>
      <c r="I24" s="26"/>
      <c r="J24" s="26">
        <v>946.344</v>
      </c>
      <c r="K24" s="30"/>
    </row>
    <row r="25" spans="1:11" ht="12" customHeight="1">
      <c r="A25" s="29">
        <v>1986</v>
      </c>
      <c r="B25" s="26">
        <v>438.52</v>
      </c>
      <c r="C25" s="26"/>
      <c r="D25" s="26">
        <v>461.72254</v>
      </c>
      <c r="E25" s="26"/>
      <c r="F25" s="26">
        <v>-45.87754</v>
      </c>
      <c r="G25" s="26"/>
      <c r="H25" s="26">
        <v>136.017</v>
      </c>
      <c r="I25" s="26"/>
      <c r="J25" s="26">
        <v>990.382</v>
      </c>
      <c r="K25" s="30"/>
    </row>
    <row r="26" spans="1:11" ht="12" customHeight="1">
      <c r="A26" s="29">
        <v>1987</v>
      </c>
      <c r="B26" s="26">
        <v>444.161</v>
      </c>
      <c r="C26" s="26"/>
      <c r="D26" s="26">
        <v>474.183</v>
      </c>
      <c r="E26" s="26"/>
      <c r="F26" s="26">
        <v>-52.937999999999995</v>
      </c>
      <c r="G26" s="26"/>
      <c r="H26" s="26">
        <v>138.611</v>
      </c>
      <c r="I26" s="26"/>
      <c r="J26" s="26">
        <v>1004.017</v>
      </c>
      <c r="K26" s="30"/>
    </row>
    <row r="27" spans="1:11" ht="12" customHeight="1">
      <c r="A27" s="29">
        <v>1988</v>
      </c>
      <c r="B27" s="26">
        <v>464.418</v>
      </c>
      <c r="C27" s="26"/>
      <c r="D27" s="26">
        <v>505.02899999999994</v>
      </c>
      <c r="E27" s="26"/>
      <c r="F27" s="26">
        <v>-56.834</v>
      </c>
      <c r="G27" s="26"/>
      <c r="H27" s="26">
        <v>151.803</v>
      </c>
      <c r="I27" s="26"/>
      <c r="J27" s="26">
        <v>1064.416</v>
      </c>
      <c r="K27" s="30"/>
    </row>
    <row r="28" spans="1:11" ht="12" customHeight="1">
      <c r="A28" s="29">
        <v>1989</v>
      </c>
      <c r="B28" s="26">
        <v>488.832</v>
      </c>
      <c r="C28" s="26"/>
      <c r="D28" s="26">
        <v>546.045</v>
      </c>
      <c r="E28" s="26"/>
      <c r="F28" s="26">
        <v>-60.114</v>
      </c>
      <c r="G28" s="26"/>
      <c r="H28" s="26">
        <v>168.981</v>
      </c>
      <c r="I28" s="26"/>
      <c r="J28" s="26">
        <v>1143.744</v>
      </c>
      <c r="K28" s="30"/>
    </row>
    <row r="29" spans="1:11" ht="7.5" customHeight="1">
      <c r="A29" s="29"/>
      <c r="B29" s="26"/>
      <c r="C29" s="26"/>
      <c r="D29" s="26"/>
      <c r="E29" s="26"/>
      <c r="F29" s="26"/>
      <c r="G29" s="26"/>
      <c r="H29" s="26"/>
      <c r="I29" s="26"/>
      <c r="J29" s="26"/>
      <c r="K29" s="30"/>
    </row>
    <row r="30" spans="1:11" ht="12" customHeight="1">
      <c r="A30" s="29">
        <v>1990</v>
      </c>
      <c r="B30" s="26">
        <v>500.578</v>
      </c>
      <c r="C30" s="26"/>
      <c r="D30" s="26">
        <v>625.511</v>
      </c>
      <c r="E30" s="26"/>
      <c r="F30" s="26">
        <v>-57.442</v>
      </c>
      <c r="G30" s="26"/>
      <c r="H30" s="26">
        <v>184.347</v>
      </c>
      <c r="I30" s="26"/>
      <c r="J30" s="26">
        <v>1252.994</v>
      </c>
      <c r="K30" s="30"/>
    </row>
    <row r="31" spans="1:11" ht="12" customHeight="1">
      <c r="A31" s="29">
        <v>1991</v>
      </c>
      <c r="B31" s="26">
        <v>533.278</v>
      </c>
      <c r="C31" s="26"/>
      <c r="D31" s="26">
        <v>701.8460000000001</v>
      </c>
      <c r="E31" s="26"/>
      <c r="F31" s="26">
        <v>-105.346</v>
      </c>
      <c r="G31" s="26"/>
      <c r="H31" s="26">
        <v>194.448</v>
      </c>
      <c r="I31" s="26"/>
      <c r="J31" s="26">
        <v>1324.226</v>
      </c>
      <c r="K31" s="30"/>
    </row>
    <row r="32" spans="1:11" ht="12" customHeight="1">
      <c r="A32" s="29">
        <v>1992</v>
      </c>
      <c r="B32" s="26">
        <v>533.803</v>
      </c>
      <c r="C32" s="26"/>
      <c r="D32" s="26">
        <v>717.724</v>
      </c>
      <c r="E32" s="26"/>
      <c r="F32" s="26">
        <v>-69.342</v>
      </c>
      <c r="G32" s="26"/>
      <c r="H32" s="26">
        <v>199.344</v>
      </c>
      <c r="I32" s="26"/>
      <c r="J32" s="26">
        <v>1381.529</v>
      </c>
      <c r="K32" s="30"/>
    </row>
    <row r="33" spans="1:11" ht="12" customHeight="1">
      <c r="A33" s="29">
        <v>1993</v>
      </c>
      <c r="B33" s="26">
        <v>539.753</v>
      </c>
      <c r="C33" s="26"/>
      <c r="D33" s="26">
        <v>741.293</v>
      </c>
      <c r="E33" s="26"/>
      <c r="F33" s="26">
        <v>-70.373</v>
      </c>
      <c r="G33" s="26"/>
      <c r="H33" s="26">
        <v>198.713</v>
      </c>
      <c r="I33" s="26"/>
      <c r="J33" s="26">
        <v>1409.386</v>
      </c>
      <c r="K33" s="30"/>
    </row>
    <row r="34" spans="1:11" ht="12" customHeight="1">
      <c r="A34" s="29">
        <v>1994</v>
      </c>
      <c r="B34" s="26">
        <v>541.34</v>
      </c>
      <c r="C34" s="26"/>
      <c r="D34" s="26">
        <v>788.9099999999999</v>
      </c>
      <c r="E34" s="26"/>
      <c r="F34" s="26">
        <v>-71.429</v>
      </c>
      <c r="G34" s="26"/>
      <c r="H34" s="26">
        <v>202.932</v>
      </c>
      <c r="I34" s="26"/>
      <c r="J34" s="26">
        <v>1461.753</v>
      </c>
      <c r="K34" s="30"/>
    </row>
    <row r="35" spans="1:11" ht="12" customHeight="1">
      <c r="A35" s="29">
        <v>1995</v>
      </c>
      <c r="B35" s="26">
        <v>544.761</v>
      </c>
      <c r="C35" s="26"/>
      <c r="D35" s="26">
        <v>818.092</v>
      </c>
      <c r="E35" s="26"/>
      <c r="F35" s="26">
        <v>-79.245</v>
      </c>
      <c r="G35" s="26"/>
      <c r="H35" s="26">
        <v>232.134</v>
      </c>
      <c r="I35" s="26"/>
      <c r="J35" s="26">
        <v>1515.742</v>
      </c>
      <c r="K35" s="30"/>
    </row>
    <row r="36" spans="1:11" ht="12" customHeight="1">
      <c r="A36" s="29">
        <v>1996</v>
      </c>
      <c r="B36" s="26">
        <v>532.733</v>
      </c>
      <c r="C36" s="26"/>
      <c r="D36" s="26">
        <v>857.7429999999999</v>
      </c>
      <c r="E36" s="26"/>
      <c r="F36" s="26">
        <v>-71.045</v>
      </c>
      <c r="G36" s="26"/>
      <c r="H36" s="26">
        <v>241.053</v>
      </c>
      <c r="I36" s="26"/>
      <c r="J36" s="26">
        <v>1560.484</v>
      </c>
      <c r="K36" s="30"/>
    </row>
    <row r="37" spans="1:11" ht="12" customHeight="1">
      <c r="A37" s="29">
        <v>1997</v>
      </c>
      <c r="B37" s="26">
        <v>547.037</v>
      </c>
      <c r="C37" s="26"/>
      <c r="D37" s="26">
        <v>895.8879999999999</v>
      </c>
      <c r="E37" s="26"/>
      <c r="F37" s="26">
        <v>-85.793</v>
      </c>
      <c r="G37" s="26"/>
      <c r="H37" s="26">
        <v>243.984</v>
      </c>
      <c r="I37" s="26"/>
      <c r="J37" s="26">
        <v>1601.116</v>
      </c>
      <c r="K37" s="30"/>
    </row>
    <row r="38" spans="1:11" ht="12" customHeight="1">
      <c r="A38" s="29">
        <v>1998</v>
      </c>
      <c r="B38" s="26">
        <v>551.995</v>
      </c>
      <c r="C38" s="26"/>
      <c r="D38" s="26">
        <v>942.6570000000003</v>
      </c>
      <c r="E38" s="26"/>
      <c r="F38" s="26">
        <v>-83.312</v>
      </c>
      <c r="G38" s="26"/>
      <c r="H38" s="26">
        <v>241.118</v>
      </c>
      <c r="I38" s="26"/>
      <c r="J38" s="26">
        <v>1652.458</v>
      </c>
      <c r="K38" s="30"/>
    </row>
    <row r="39" spans="1:11" ht="12" customHeight="1">
      <c r="A39" s="29">
        <v>1999</v>
      </c>
      <c r="B39" s="26">
        <v>572.113</v>
      </c>
      <c r="C39" s="26"/>
      <c r="D39" s="26">
        <v>979.1840000000001</v>
      </c>
      <c r="E39" s="26"/>
      <c r="F39" s="26">
        <v>-79.21</v>
      </c>
      <c r="G39" s="26"/>
      <c r="H39" s="26">
        <v>229.755</v>
      </c>
      <c r="I39" s="26"/>
      <c r="J39" s="26">
        <v>1701.842</v>
      </c>
      <c r="K39" s="30"/>
    </row>
    <row r="40" spans="1:11" ht="7.5" customHeight="1">
      <c r="A40" s="29"/>
      <c r="B40" s="26"/>
      <c r="C40" s="26"/>
      <c r="D40" s="26"/>
      <c r="E40" s="26"/>
      <c r="F40" s="26"/>
      <c r="G40" s="26"/>
      <c r="H40" s="26"/>
      <c r="I40" s="26"/>
      <c r="J40" s="26"/>
      <c r="K40" s="30"/>
    </row>
    <row r="41" spans="1:11" ht="12" customHeight="1">
      <c r="A41" s="29">
        <v>2000</v>
      </c>
      <c r="B41" s="26">
        <v>614.626</v>
      </c>
      <c r="C41" s="26"/>
      <c r="D41" s="26">
        <v>1032.223</v>
      </c>
      <c r="E41" s="26"/>
      <c r="F41" s="26">
        <v>-80.848</v>
      </c>
      <c r="G41" s="26"/>
      <c r="H41" s="26">
        <v>222.949</v>
      </c>
      <c r="I41" s="26"/>
      <c r="J41" s="26">
        <v>1788.95</v>
      </c>
      <c r="K41" s="30"/>
    </row>
    <row r="42" spans="1:11" ht="12" customHeight="1">
      <c r="A42" s="29">
        <v>2001</v>
      </c>
      <c r="B42" s="26">
        <v>649.041</v>
      </c>
      <c r="C42" s="26"/>
      <c r="D42" s="26">
        <v>1096.8769999999997</v>
      </c>
      <c r="E42" s="26"/>
      <c r="F42" s="26">
        <v>-89.239</v>
      </c>
      <c r="G42" s="26"/>
      <c r="H42" s="26">
        <v>206.167</v>
      </c>
      <c r="I42" s="26"/>
      <c r="J42" s="26">
        <v>1862.846</v>
      </c>
      <c r="K42" s="30"/>
    </row>
    <row r="43" spans="1:11" ht="12" customHeight="1">
      <c r="A43" s="29">
        <v>2002</v>
      </c>
      <c r="B43" s="26">
        <v>733.95</v>
      </c>
      <c r="C43" s="26"/>
      <c r="D43" s="26">
        <v>1196.272</v>
      </c>
      <c r="E43" s="26"/>
      <c r="F43" s="26">
        <v>-90.277</v>
      </c>
      <c r="G43" s="26"/>
      <c r="H43" s="26">
        <v>170.949</v>
      </c>
      <c r="I43" s="26"/>
      <c r="J43" s="26">
        <v>2010.894</v>
      </c>
      <c r="K43" s="30"/>
    </row>
    <row r="44" spans="1:11" ht="12" customHeight="1">
      <c r="A44" s="29">
        <v>2003</v>
      </c>
      <c r="B44" s="26">
        <v>824.339</v>
      </c>
      <c r="C44" s="26"/>
      <c r="D44" s="26">
        <v>1283.263</v>
      </c>
      <c r="E44" s="26"/>
      <c r="F44" s="26">
        <v>-100.776</v>
      </c>
      <c r="G44" s="26"/>
      <c r="H44" s="26">
        <v>153.073</v>
      </c>
      <c r="I44" s="26"/>
      <c r="J44" s="26">
        <v>2159.899</v>
      </c>
      <c r="K44" s="30"/>
    </row>
    <row r="45" spans="1:11" ht="12" customHeight="1">
      <c r="A45" s="29">
        <v>2004</v>
      </c>
      <c r="B45" s="26">
        <v>895.066</v>
      </c>
      <c r="C45" s="26"/>
      <c r="D45" s="26">
        <v>1346.5519999999997</v>
      </c>
      <c r="E45" s="26"/>
      <c r="F45" s="26">
        <v>-109.022</v>
      </c>
      <c r="G45" s="26"/>
      <c r="H45" s="26">
        <v>160.245</v>
      </c>
      <c r="I45" s="26"/>
      <c r="J45" s="26">
        <v>2292.841</v>
      </c>
      <c r="K45" s="30"/>
    </row>
    <row r="46" spans="1:11" ht="12" customHeight="1">
      <c r="A46" s="29">
        <v>2005</v>
      </c>
      <c r="B46" s="26">
        <v>968.542</v>
      </c>
      <c r="C46" s="26"/>
      <c r="D46" s="26">
        <v>1445.958</v>
      </c>
      <c r="E46" s="26"/>
      <c r="F46" s="26">
        <v>-126.529</v>
      </c>
      <c r="G46" s="26"/>
      <c r="H46" s="26">
        <v>183.986</v>
      </c>
      <c r="I46" s="26"/>
      <c r="J46" s="26">
        <v>2471.957</v>
      </c>
      <c r="K46" s="30"/>
    </row>
    <row r="47" spans="1:11" ht="12" customHeight="1">
      <c r="A47" s="29">
        <v>2006</v>
      </c>
      <c r="B47" s="26">
        <v>1016.626</v>
      </c>
      <c r="C47" s="26"/>
      <c r="D47" s="26">
        <v>1552.6660000000002</v>
      </c>
      <c r="E47" s="26"/>
      <c r="F47" s="26">
        <v>-140.845</v>
      </c>
      <c r="G47" s="26"/>
      <c r="H47" s="26">
        <v>226.603</v>
      </c>
      <c r="I47" s="26"/>
      <c r="J47" s="26">
        <v>2655.05</v>
      </c>
      <c r="K47" s="30"/>
    </row>
    <row r="48" spans="1:11" ht="12" customHeight="1">
      <c r="A48" s="29">
        <v>2007</v>
      </c>
      <c r="B48" s="26">
        <v>1041.591</v>
      </c>
      <c r="C48" s="26"/>
      <c r="D48" s="26">
        <v>1627.8400000000004</v>
      </c>
      <c r="E48" s="26"/>
      <c r="F48" s="26">
        <v>-177.854</v>
      </c>
      <c r="G48" s="26"/>
      <c r="H48" s="26">
        <v>237.109</v>
      </c>
      <c r="I48" s="26"/>
      <c r="J48" s="26">
        <v>2728.686</v>
      </c>
      <c r="K48" s="30"/>
    </row>
    <row r="49" spans="1:11" ht="12" customHeight="1">
      <c r="A49" s="29">
        <v>2008</v>
      </c>
      <c r="B49" s="26">
        <v>1134.886</v>
      </c>
      <c r="C49" s="26"/>
      <c r="D49" s="26">
        <v>1780.293</v>
      </c>
      <c r="E49" s="26"/>
      <c r="F49" s="26">
        <v>-185.392</v>
      </c>
      <c r="G49" s="26"/>
      <c r="H49" s="26">
        <v>252.757</v>
      </c>
      <c r="I49" s="26"/>
      <c r="J49" s="26">
        <v>2982.544</v>
      </c>
      <c r="K49" s="30"/>
    </row>
    <row r="50" spans="1:11" ht="12" customHeight="1">
      <c r="A50" s="29">
        <v>2009</v>
      </c>
      <c r="B50" s="26">
        <v>1237.538</v>
      </c>
      <c r="C50" s="26"/>
      <c r="D50" s="26">
        <v>2282.676</v>
      </c>
      <c r="E50" s="26"/>
      <c r="F50" s="26">
        <v>-189.439</v>
      </c>
      <c r="G50" s="26"/>
      <c r="H50" s="26">
        <v>186.902</v>
      </c>
      <c r="I50" s="26"/>
      <c r="J50" s="26">
        <v>3517.677</v>
      </c>
      <c r="K50" s="30"/>
    </row>
    <row r="51" spans="1:11" ht="7.5" customHeight="1">
      <c r="A51" s="29"/>
      <c r="B51" s="26"/>
      <c r="C51" s="26"/>
      <c r="D51" s="26"/>
      <c r="E51" s="26"/>
      <c r="F51" s="26"/>
      <c r="G51" s="26"/>
      <c r="H51" s="26"/>
      <c r="I51" s="26"/>
      <c r="J51" s="26"/>
      <c r="K51" s="30"/>
    </row>
    <row r="52" spans="1:11" ht="12" customHeight="1">
      <c r="A52" s="29">
        <v>2010</v>
      </c>
      <c r="B52" s="26">
        <v>1347.168</v>
      </c>
      <c r="C52" s="26"/>
      <c r="D52" s="26">
        <v>2096.268</v>
      </c>
      <c r="E52" s="26"/>
      <c r="F52" s="26">
        <v>-183.417</v>
      </c>
      <c r="G52" s="26"/>
      <c r="H52" s="26">
        <v>196.194</v>
      </c>
      <c r="I52" s="26"/>
      <c r="J52" s="26">
        <v>3456.213</v>
      </c>
      <c r="K52" s="30"/>
    </row>
    <row r="53" spans="1:11" s="94" customFormat="1" ht="12" customHeight="1">
      <c r="A53" s="91">
        <v>2011</v>
      </c>
      <c r="B53" s="92">
        <v>1346.217</v>
      </c>
      <c r="C53" s="92"/>
      <c r="D53" s="92">
        <v>2215.1409999999996</v>
      </c>
      <c r="E53" s="92"/>
      <c r="F53" s="92">
        <v>-190.345</v>
      </c>
      <c r="G53" s="92"/>
      <c r="H53" s="92">
        <v>227.053</v>
      </c>
      <c r="I53" s="92"/>
      <c r="J53" s="92">
        <v>3598.066</v>
      </c>
      <c r="K53" s="93"/>
    </row>
    <row r="54" spans="1:11" ht="11.25" customHeight="1">
      <c r="A54" s="29"/>
      <c r="B54" s="26"/>
      <c r="C54" s="26"/>
      <c r="D54" s="26"/>
      <c r="E54" s="26"/>
      <c r="F54" s="26"/>
      <c r="G54" s="26"/>
      <c r="H54" s="26"/>
      <c r="I54" s="26"/>
      <c r="J54" s="26"/>
      <c r="K54" s="30"/>
    </row>
    <row r="55" spans="1:11" ht="11.25" customHeight="1">
      <c r="A55" s="29"/>
      <c r="B55" s="26"/>
      <c r="C55" s="26"/>
      <c r="D55" s="26"/>
      <c r="E55" s="26"/>
      <c r="F55" s="26"/>
      <c r="G55" s="26"/>
      <c r="H55" s="26"/>
      <c r="I55" s="26"/>
      <c r="J55" s="26"/>
      <c r="K55" s="30"/>
    </row>
    <row r="56" spans="1:11" ht="12" customHeight="1">
      <c r="A56" s="81"/>
      <c r="B56" s="83"/>
      <c r="C56" s="83"/>
      <c r="D56" s="42" t="s">
        <v>39</v>
      </c>
      <c r="E56" s="42"/>
      <c r="F56" s="54"/>
      <c r="G56" s="41"/>
      <c r="H56" s="84"/>
      <c r="I56" s="84"/>
      <c r="J56" s="83"/>
      <c r="K56" s="82"/>
    </row>
    <row r="57" spans="1:11" ht="12" customHeight="1">
      <c r="A57" s="81"/>
      <c r="B57" s="80"/>
      <c r="C57" s="80"/>
      <c r="D57" s="45" t="s">
        <v>38</v>
      </c>
      <c r="E57" s="45"/>
      <c r="F57" s="80" t="s">
        <v>37</v>
      </c>
      <c r="G57" s="80"/>
      <c r="H57" s="80" t="s">
        <v>36</v>
      </c>
      <c r="I57" s="80"/>
      <c r="J57" s="80"/>
      <c r="K57" s="37"/>
    </row>
    <row r="58" spans="1:11" ht="12" customHeight="1">
      <c r="A58" s="79"/>
      <c r="B58" s="42" t="s">
        <v>35</v>
      </c>
      <c r="C58" s="42"/>
      <c r="D58" s="42" t="s">
        <v>34</v>
      </c>
      <c r="E58" s="42"/>
      <c r="F58" s="42" t="s">
        <v>33</v>
      </c>
      <c r="G58" s="42"/>
      <c r="H58" s="42" t="s">
        <v>32</v>
      </c>
      <c r="I58" s="42"/>
      <c r="J58" s="42" t="s">
        <v>17</v>
      </c>
      <c r="K58" s="41"/>
    </row>
    <row r="59" spans="1:11" ht="3" customHeight="1">
      <c r="A59" s="77"/>
      <c r="B59" s="47"/>
      <c r="C59" s="47"/>
      <c r="D59" s="47"/>
      <c r="E59" s="47"/>
      <c r="F59" s="47"/>
      <c r="G59" s="47"/>
      <c r="H59" s="47"/>
      <c r="I59" s="47"/>
      <c r="J59" s="47"/>
      <c r="K59" s="78"/>
    </row>
    <row r="60" spans="1:11" ht="12" customHeight="1">
      <c r="A60" s="77"/>
      <c r="B60" s="45" t="s">
        <v>15</v>
      </c>
      <c r="C60" s="37"/>
      <c r="D60" s="37"/>
      <c r="E60" s="37"/>
      <c r="F60" s="37"/>
      <c r="G60" s="37"/>
      <c r="H60" s="37"/>
      <c r="I60" s="37"/>
      <c r="J60" s="37"/>
      <c r="K60" s="37"/>
    </row>
    <row r="61" spans="1:11" ht="3" customHeight="1">
      <c r="A61" s="76"/>
      <c r="B61" s="75"/>
      <c r="C61" s="75"/>
      <c r="D61" s="75"/>
      <c r="E61" s="75"/>
      <c r="F61" s="74"/>
      <c r="G61" s="74"/>
      <c r="H61" s="74"/>
      <c r="I61" s="74"/>
      <c r="J61" s="74"/>
      <c r="K61" s="73"/>
    </row>
    <row r="62" spans="1:11" ht="12" customHeight="1">
      <c r="A62" s="29">
        <v>1972</v>
      </c>
      <c r="B62" s="26">
        <v>10.925502528579322</v>
      </c>
      <c r="C62" s="26"/>
      <c r="D62" s="26">
        <v>8.565296842463134</v>
      </c>
      <c r="E62" s="26"/>
      <c r="F62" s="26">
        <v>-1.199779014916493</v>
      </c>
      <c r="G62" s="26"/>
      <c r="H62" s="26">
        <v>1.3155412009689347</v>
      </c>
      <c r="I62" s="26"/>
      <c r="J62" s="26">
        <v>19.6065615570949</v>
      </c>
      <c r="K62" s="68"/>
    </row>
    <row r="63" spans="1:11" ht="12" customHeight="1">
      <c r="A63" s="29">
        <v>1973</v>
      </c>
      <c r="B63" s="26">
        <v>9.94899380066762</v>
      </c>
      <c r="C63" s="26"/>
      <c r="D63" s="26">
        <v>8.849213161659511</v>
      </c>
      <c r="E63" s="26"/>
      <c r="F63" s="26">
        <v>-1.3746113495469718</v>
      </c>
      <c r="G63" s="26"/>
      <c r="H63" s="26">
        <v>1.323719599427754</v>
      </c>
      <c r="I63" s="26"/>
      <c r="J63" s="26">
        <v>18.747315212207916</v>
      </c>
      <c r="K63" s="68"/>
    </row>
    <row r="64" spans="1:11" ht="12" customHeight="1">
      <c r="A64" s="29">
        <v>1974</v>
      </c>
      <c r="B64" s="26">
        <v>9.608050331954534</v>
      </c>
      <c r="C64" s="26"/>
      <c r="D64" s="26">
        <v>9.096805589349644</v>
      </c>
      <c r="E64" s="26"/>
      <c r="F64" s="26">
        <v>-1.4703326497271367</v>
      </c>
      <c r="G64" s="26"/>
      <c r="H64" s="26">
        <v>1.4911189127185511</v>
      </c>
      <c r="I64" s="26"/>
      <c r="J64" s="26">
        <v>18.725642184295594</v>
      </c>
      <c r="K64" s="68"/>
    </row>
    <row r="65" spans="1:11" ht="12" customHeight="1">
      <c r="A65" s="29">
        <v>1975</v>
      </c>
      <c r="B65" s="26">
        <v>10.124501273854733</v>
      </c>
      <c r="C65" s="26"/>
      <c r="D65" s="26">
        <v>10.860036212725728</v>
      </c>
      <c r="E65" s="26"/>
      <c r="F65" s="26">
        <v>-1.1740614334470991</v>
      </c>
      <c r="G65" s="26"/>
      <c r="H65" s="26">
        <v>1.4897851271451235</v>
      </c>
      <c r="I65" s="26"/>
      <c r="J65" s="26">
        <v>21.300261180278486</v>
      </c>
      <c r="K65" s="68"/>
    </row>
    <row r="66" spans="1:11" ht="12" customHeight="1">
      <c r="A66" s="29">
        <v>1976</v>
      </c>
      <c r="B66" s="26">
        <v>10.101662735170589</v>
      </c>
      <c r="C66" s="26"/>
      <c r="D66" s="26">
        <v>10.879178413209825</v>
      </c>
      <c r="E66" s="26"/>
      <c r="F66" s="26">
        <v>-1.1278407456417927</v>
      </c>
      <c r="G66" s="26"/>
      <c r="H66" s="26">
        <v>1.5377135953052181</v>
      </c>
      <c r="I66" s="26"/>
      <c r="J66" s="26">
        <v>21.390713998043836</v>
      </c>
      <c r="K66" s="68"/>
    </row>
    <row r="67" spans="1:11" ht="12" customHeight="1">
      <c r="A67" s="29">
        <v>1977</v>
      </c>
      <c r="B67" s="26">
        <v>9.985711028349927</v>
      </c>
      <c r="C67" s="26"/>
      <c r="D67" s="26">
        <v>10.32332598616706</v>
      </c>
      <c r="E67" s="26"/>
      <c r="F67" s="26">
        <v>-1.0890020521395456</v>
      </c>
      <c r="G67" s="26"/>
      <c r="H67" s="26">
        <v>1.5150870259177625</v>
      </c>
      <c r="I67" s="26"/>
      <c r="J67" s="26">
        <v>20.735121988295205</v>
      </c>
      <c r="K67" s="68"/>
    </row>
    <row r="68" spans="1:11" ht="12" customHeight="1">
      <c r="A68" s="29">
        <v>1978</v>
      </c>
      <c r="B68" s="26">
        <v>9.863131073981377</v>
      </c>
      <c r="C68" s="26"/>
      <c r="D68" s="26">
        <v>10.25556382331056</v>
      </c>
      <c r="E68" s="26"/>
      <c r="F68" s="26">
        <v>-1.0297413695911972</v>
      </c>
      <c r="G68" s="26"/>
      <c r="H68" s="26">
        <v>1.5990439468759161</v>
      </c>
      <c r="I68" s="26"/>
      <c r="J68" s="26">
        <v>20.687997474576655</v>
      </c>
      <c r="K68" s="68"/>
    </row>
    <row r="69" spans="1:11" ht="12" customHeight="1">
      <c r="A69" s="29">
        <v>1979</v>
      </c>
      <c r="B69" s="26">
        <v>9.594738841025846</v>
      </c>
      <c r="C69" s="26"/>
      <c r="D69" s="26">
        <v>9.874147960101546</v>
      </c>
      <c r="E69" s="26"/>
      <c r="F69" s="26">
        <v>-1.023047554320667</v>
      </c>
      <c r="G69" s="26"/>
      <c r="H69" s="26">
        <v>1.7043996242029305</v>
      </c>
      <c r="I69" s="26"/>
      <c r="J69" s="26">
        <v>20.150238871009655</v>
      </c>
      <c r="K69" s="68"/>
    </row>
    <row r="70" spans="1:11" ht="7.5" customHeight="1">
      <c r="A70" s="29"/>
      <c r="B70" s="26"/>
      <c r="C70" s="26"/>
      <c r="D70" s="26"/>
      <c r="E70" s="26"/>
      <c r="F70" s="26"/>
      <c r="G70" s="26"/>
      <c r="H70" s="26"/>
      <c r="I70" s="26"/>
      <c r="J70" s="26"/>
      <c r="K70" s="68"/>
    </row>
    <row r="71" spans="1:11" ht="12" customHeight="1">
      <c r="A71" s="29">
        <v>1980</v>
      </c>
      <c r="B71" s="26">
        <v>10.14340121321134</v>
      </c>
      <c r="C71" s="26"/>
      <c r="D71" s="26">
        <v>10.690722879403856</v>
      </c>
      <c r="E71" s="26"/>
      <c r="F71" s="26">
        <v>-1.0700487303495554</v>
      </c>
      <c r="G71" s="26"/>
      <c r="H71" s="26">
        <v>1.9284003413877595</v>
      </c>
      <c r="I71" s="26"/>
      <c r="J71" s="26">
        <v>21.6924757036534</v>
      </c>
      <c r="K71" s="68"/>
    </row>
    <row r="72" spans="1:11" ht="12" customHeight="1">
      <c r="A72" s="29">
        <v>1981</v>
      </c>
      <c r="B72" s="26">
        <v>10.0723912332352</v>
      </c>
      <c r="C72" s="26"/>
      <c r="D72" s="26">
        <v>11.102780503761856</v>
      </c>
      <c r="E72" s="26"/>
      <c r="F72" s="26">
        <v>-1.2381419692508995</v>
      </c>
      <c r="G72" s="26"/>
      <c r="H72" s="26">
        <v>2.24946025515211</v>
      </c>
      <c r="I72" s="26"/>
      <c r="J72" s="26">
        <v>22.18649002289827</v>
      </c>
      <c r="K72" s="68"/>
    </row>
    <row r="73" spans="1:11" ht="12" customHeight="1">
      <c r="A73" s="29">
        <v>1982</v>
      </c>
      <c r="B73" s="26">
        <v>10.111036146073253</v>
      </c>
      <c r="C73" s="26"/>
      <c r="D73" s="26">
        <v>11.5018805884497</v>
      </c>
      <c r="E73" s="26"/>
      <c r="F73" s="26">
        <v>-1.117651164413838</v>
      </c>
      <c r="G73" s="26"/>
      <c r="H73" s="26">
        <v>2.6376939720354557</v>
      </c>
      <c r="I73" s="26"/>
      <c r="J73" s="26">
        <v>23.13295954214457</v>
      </c>
      <c r="K73" s="68"/>
    </row>
    <row r="74" spans="1:11" ht="12" customHeight="1">
      <c r="A74" s="29">
        <v>1983</v>
      </c>
      <c r="B74" s="26">
        <v>10.268550004359579</v>
      </c>
      <c r="C74" s="26"/>
      <c r="D74" s="26">
        <v>11.932717179643678</v>
      </c>
      <c r="E74" s="26"/>
      <c r="F74" s="26">
        <v>-1.3172610224663588</v>
      </c>
      <c r="G74" s="26"/>
      <c r="H74" s="26">
        <v>2.610166535879327</v>
      </c>
      <c r="I74" s="26"/>
      <c r="J74" s="26">
        <v>23.49417269741623</v>
      </c>
      <c r="K74" s="68"/>
    </row>
    <row r="75" spans="1:11" ht="12" customHeight="1">
      <c r="A75" s="29">
        <v>1984</v>
      </c>
      <c r="B75" s="26">
        <v>9.869994407522531</v>
      </c>
      <c r="C75" s="26"/>
      <c r="D75" s="26">
        <v>10.547750653539518</v>
      </c>
      <c r="E75" s="26"/>
      <c r="F75" s="26">
        <v>-1.1509318628152272</v>
      </c>
      <c r="G75" s="26"/>
      <c r="H75" s="26">
        <v>2.8899322399823126</v>
      </c>
      <c r="I75" s="26"/>
      <c r="J75" s="26">
        <v>22.156745438229137</v>
      </c>
      <c r="K75" s="68"/>
    </row>
    <row r="76" spans="1:11" ht="12" customHeight="1">
      <c r="A76" s="29">
        <v>1985</v>
      </c>
      <c r="B76" s="26">
        <v>10.028049104020452</v>
      </c>
      <c r="C76" s="26"/>
      <c r="D76" s="26">
        <v>10.80949280081036</v>
      </c>
      <c r="E76" s="26"/>
      <c r="F76" s="26">
        <v>-1.1364590116489401</v>
      </c>
      <c r="G76" s="26"/>
      <c r="H76" s="26">
        <v>3.1227359332416853</v>
      </c>
      <c r="I76" s="26"/>
      <c r="J76" s="26">
        <v>22.823818826423558</v>
      </c>
      <c r="K76" s="68"/>
    </row>
    <row r="77" spans="1:11" ht="12" customHeight="1">
      <c r="A77" s="29">
        <v>1986</v>
      </c>
      <c r="B77" s="26">
        <v>9.957537637094394</v>
      </c>
      <c r="C77" s="26"/>
      <c r="D77" s="26">
        <v>10.484401099025865</v>
      </c>
      <c r="E77" s="26"/>
      <c r="F77" s="26">
        <v>-1.041747996094371</v>
      </c>
      <c r="G77" s="26"/>
      <c r="H77" s="26">
        <v>3.0885578691614253</v>
      </c>
      <c r="I77" s="26"/>
      <c r="J77" s="26">
        <v>22.48874860918731</v>
      </c>
      <c r="K77" s="68"/>
    </row>
    <row r="78" spans="1:11" ht="12" customHeight="1">
      <c r="A78" s="29">
        <v>1987</v>
      </c>
      <c r="B78" s="26">
        <v>9.548974502300384</v>
      </c>
      <c r="C78" s="26"/>
      <c r="D78" s="26">
        <v>10.194414584856174</v>
      </c>
      <c r="E78" s="26"/>
      <c r="F78" s="26">
        <v>-1.1381089564432214</v>
      </c>
      <c r="G78" s="26"/>
      <c r="H78" s="26">
        <v>2.9799845207894395</v>
      </c>
      <c r="I78" s="26"/>
      <c r="J78" s="26">
        <v>21.58526465150278</v>
      </c>
      <c r="K78" s="68"/>
    </row>
    <row r="79" spans="1:11" ht="12" customHeight="1">
      <c r="A79" s="29">
        <v>1988</v>
      </c>
      <c r="B79" s="26">
        <v>9.272689155327496</v>
      </c>
      <c r="C79" s="26"/>
      <c r="D79" s="26">
        <v>10.08353881939522</v>
      </c>
      <c r="E79" s="26"/>
      <c r="F79" s="26">
        <v>-1.1347622517944673</v>
      </c>
      <c r="G79" s="26"/>
      <c r="H79" s="26">
        <v>3.030937715261208</v>
      </c>
      <c r="I79" s="26"/>
      <c r="J79" s="26">
        <v>21.252403438189454</v>
      </c>
      <c r="K79" s="68"/>
    </row>
    <row r="80" spans="1:11" ht="12" customHeight="1">
      <c r="A80" s="29">
        <v>1989</v>
      </c>
      <c r="B80" s="26">
        <v>9.053366546592708</v>
      </c>
      <c r="C80" s="26"/>
      <c r="D80" s="26">
        <v>10.112974469621905</v>
      </c>
      <c r="E80" s="26"/>
      <c r="F80" s="26">
        <v>-1.113335617516599</v>
      </c>
      <c r="G80" s="26"/>
      <c r="H80" s="26">
        <v>3.129596532980211</v>
      </c>
      <c r="I80" s="26"/>
      <c r="J80" s="26">
        <v>21.182601931678224</v>
      </c>
      <c r="K80" s="68"/>
    </row>
    <row r="81" spans="1:11" ht="7.5" customHeight="1">
      <c r="A81" s="29"/>
      <c r="B81" s="26"/>
      <c r="C81" s="26"/>
      <c r="D81" s="26"/>
      <c r="E81" s="26"/>
      <c r="F81" s="26"/>
      <c r="G81" s="26"/>
      <c r="H81" s="26"/>
      <c r="I81" s="26"/>
      <c r="J81" s="26"/>
      <c r="K81" s="68"/>
    </row>
    <row r="82" spans="1:11" ht="12" customHeight="1">
      <c r="A82" s="29">
        <v>1990</v>
      </c>
      <c r="B82" s="26">
        <v>8.729311442248166</v>
      </c>
      <c r="C82" s="26"/>
      <c r="D82" s="26">
        <v>10.90795106766996</v>
      </c>
      <c r="E82" s="26"/>
      <c r="F82" s="26">
        <v>-1.0017002502419587</v>
      </c>
      <c r="G82" s="26"/>
      <c r="H82" s="26">
        <v>3.2147285267113674</v>
      </c>
      <c r="I82" s="26"/>
      <c r="J82" s="26">
        <v>21.850290786387536</v>
      </c>
      <c r="K82" s="68"/>
    </row>
    <row r="83" spans="1:11" ht="12" customHeight="1">
      <c r="A83" s="29">
        <v>1991</v>
      </c>
      <c r="B83" s="26">
        <v>8.992163359595985</v>
      </c>
      <c r="C83" s="26"/>
      <c r="D83" s="26">
        <v>11.83456637115914</v>
      </c>
      <c r="E83" s="26"/>
      <c r="F83" s="26">
        <v>-1.7763501237253339</v>
      </c>
      <c r="G83" s="26"/>
      <c r="H83" s="26">
        <v>3.2787930140503074</v>
      </c>
      <c r="I83" s="26"/>
      <c r="J83" s="26">
        <v>22.329172621080097</v>
      </c>
      <c r="K83" s="68"/>
    </row>
    <row r="84" spans="1:11" ht="12" customHeight="1">
      <c r="A84" s="29">
        <v>1992</v>
      </c>
      <c r="B84" s="26">
        <v>8.551760045818465</v>
      </c>
      <c r="C84" s="26"/>
      <c r="D84" s="26">
        <v>11.498255774368095</v>
      </c>
      <c r="E84" s="26"/>
      <c r="F84" s="26">
        <v>-1.1108894949956145</v>
      </c>
      <c r="G84" s="26"/>
      <c r="H84" s="26">
        <v>3.193579006812693</v>
      </c>
      <c r="I84" s="26"/>
      <c r="J84" s="26">
        <v>22.13270533200364</v>
      </c>
      <c r="K84" s="68"/>
    </row>
    <row r="85" spans="1:11" ht="12" customHeight="1">
      <c r="A85" s="29">
        <v>1993</v>
      </c>
      <c r="B85" s="26">
        <v>8.193873794550859</v>
      </c>
      <c r="C85" s="26"/>
      <c r="D85" s="26">
        <v>11.253409034843695</v>
      </c>
      <c r="E85" s="26"/>
      <c r="F85" s="26">
        <v>-1.0683173239313677</v>
      </c>
      <c r="G85" s="26"/>
      <c r="H85" s="26">
        <v>3.016619163462889</v>
      </c>
      <c r="I85" s="26"/>
      <c r="J85" s="26">
        <v>21.395584668926077</v>
      </c>
      <c r="K85" s="68"/>
    </row>
    <row r="86" spans="1:11" ht="12" customHeight="1">
      <c r="A86" s="29">
        <v>1994</v>
      </c>
      <c r="B86" s="26">
        <v>7.759422637263404</v>
      </c>
      <c r="C86" s="26"/>
      <c r="D86" s="26">
        <v>11.308024740021928</v>
      </c>
      <c r="E86" s="26"/>
      <c r="F86" s="26">
        <v>-1.0238441636625553</v>
      </c>
      <c r="G86" s="26"/>
      <c r="H86" s="26">
        <v>2.9087729608474095</v>
      </c>
      <c r="I86" s="26"/>
      <c r="J86" s="26">
        <v>20.95237617447019</v>
      </c>
      <c r="K86" s="68"/>
    </row>
    <row r="87" spans="1:11" ht="12" customHeight="1">
      <c r="A87" s="29">
        <v>1995</v>
      </c>
      <c r="B87" s="26">
        <v>7.4207504376076985</v>
      </c>
      <c r="C87" s="26"/>
      <c r="D87" s="26">
        <v>11.144073395495194</v>
      </c>
      <c r="E87" s="26"/>
      <c r="F87" s="26">
        <v>-1.0794777313871993</v>
      </c>
      <c r="G87" s="26"/>
      <c r="H87" s="26">
        <v>3.162136206673432</v>
      </c>
      <c r="I87" s="26"/>
      <c r="J87" s="26">
        <v>20.647482308389122</v>
      </c>
      <c r="K87" s="68"/>
    </row>
    <row r="88" spans="1:11" ht="12" customHeight="1">
      <c r="A88" s="29">
        <v>1996</v>
      </c>
      <c r="B88" s="26">
        <v>6.902161731458148</v>
      </c>
      <c r="C88" s="26"/>
      <c r="D88" s="26">
        <v>11.11303581724073</v>
      </c>
      <c r="E88" s="26"/>
      <c r="F88" s="26">
        <v>-0.9204687530365946</v>
      </c>
      <c r="G88" s="26"/>
      <c r="H88" s="26">
        <v>3.1231156918253253</v>
      </c>
      <c r="I88" s="26"/>
      <c r="J88" s="26">
        <v>20.21784448748761</v>
      </c>
      <c r="K88" s="68"/>
    </row>
    <row r="89" spans="1:11" ht="12" customHeight="1">
      <c r="A89" s="29">
        <v>1997</v>
      </c>
      <c r="B89" s="26">
        <v>6.661698131014685</v>
      </c>
      <c r="C89" s="26"/>
      <c r="D89" s="26">
        <v>10.909930069078476</v>
      </c>
      <c r="E89" s="26"/>
      <c r="F89" s="26">
        <v>-1.044768576447558</v>
      </c>
      <c r="G89" s="26"/>
      <c r="H89" s="26">
        <v>2.9711843198860164</v>
      </c>
      <c r="I89" s="26"/>
      <c r="J89" s="26">
        <v>19.49804394353162</v>
      </c>
      <c r="K89" s="68"/>
    </row>
    <row r="90" spans="1:11" ht="12" customHeight="1">
      <c r="A90" s="29">
        <v>1998</v>
      </c>
      <c r="B90" s="26">
        <v>6.371850479480319</v>
      </c>
      <c r="C90" s="26"/>
      <c r="D90" s="26">
        <v>10.88138381223649</v>
      </c>
      <c r="E90" s="26"/>
      <c r="F90" s="26">
        <v>-0.9616964051240758</v>
      </c>
      <c r="G90" s="26"/>
      <c r="H90" s="26">
        <v>2.783300290602878</v>
      </c>
      <c r="I90" s="26"/>
      <c r="J90" s="26">
        <v>19.07483817719561</v>
      </c>
      <c r="K90" s="68"/>
    </row>
    <row r="91" spans="1:11" ht="12" customHeight="1">
      <c r="A91" s="29">
        <v>1999</v>
      </c>
      <c r="B91" s="26">
        <v>6.2129131395620325</v>
      </c>
      <c r="C91" s="26"/>
      <c r="D91" s="26">
        <v>10.633537674635797</v>
      </c>
      <c r="E91" s="26"/>
      <c r="F91" s="26">
        <v>-0.8601881967106297</v>
      </c>
      <c r="G91" s="26"/>
      <c r="H91" s="26">
        <v>2.49504531164311</v>
      </c>
      <c r="I91" s="26"/>
      <c r="J91" s="26">
        <v>18.48130792913031</v>
      </c>
      <c r="K91" s="68"/>
    </row>
    <row r="92" spans="1:11" ht="7.5" customHeight="1">
      <c r="A92" s="29"/>
      <c r="B92" s="26"/>
      <c r="C92" s="26"/>
      <c r="D92" s="26"/>
      <c r="E92" s="26"/>
      <c r="F92" s="26"/>
      <c r="G92" s="26"/>
      <c r="H92" s="26"/>
      <c r="I92" s="26"/>
      <c r="J92" s="26"/>
      <c r="K92" s="68"/>
    </row>
    <row r="93" spans="1:11" ht="12" customHeight="1">
      <c r="A93" s="29">
        <v>2000</v>
      </c>
      <c r="B93" s="26">
        <v>6.258315132446453</v>
      </c>
      <c r="C93" s="26"/>
      <c r="D93" s="26">
        <v>10.510419053146588</v>
      </c>
      <c r="E93" s="26"/>
      <c r="F93" s="26">
        <v>-0.8232197496168904</v>
      </c>
      <c r="G93" s="26"/>
      <c r="H93" s="26">
        <v>2.270136799393134</v>
      </c>
      <c r="I93" s="26"/>
      <c r="J93" s="26">
        <v>18.215651235369286</v>
      </c>
      <c r="K93" s="68"/>
    </row>
    <row r="94" spans="1:11" ht="12" customHeight="1">
      <c r="A94" s="29">
        <v>2001</v>
      </c>
      <c r="B94" s="26">
        <v>6.347371972597515</v>
      </c>
      <c r="C94" s="26"/>
      <c r="D94" s="26">
        <v>10.727036238368365</v>
      </c>
      <c r="E94" s="26"/>
      <c r="F94" s="26">
        <v>-0.8727231830695281</v>
      </c>
      <c r="G94" s="26"/>
      <c r="H94" s="26">
        <v>2.01623416313378</v>
      </c>
      <c r="I94" s="26"/>
      <c r="J94" s="26">
        <v>18.217919191030134</v>
      </c>
      <c r="K94" s="68"/>
    </row>
    <row r="95" spans="1:11" ht="12" customHeight="1">
      <c r="A95" s="29">
        <v>2002</v>
      </c>
      <c r="B95" s="26">
        <v>6.960929831133789</v>
      </c>
      <c r="C95" s="26"/>
      <c r="D95" s="26">
        <v>11.345684925335622</v>
      </c>
      <c r="E95" s="26"/>
      <c r="F95" s="26">
        <v>-0.8562052760614007</v>
      </c>
      <c r="G95" s="26"/>
      <c r="H95" s="26">
        <v>1.621314794880428</v>
      </c>
      <c r="I95" s="26"/>
      <c r="J95" s="26">
        <v>19.07172427528844</v>
      </c>
      <c r="K95" s="68"/>
    </row>
    <row r="96" spans="1:11" ht="12" customHeight="1">
      <c r="A96" s="29">
        <v>2003</v>
      </c>
      <c r="B96" s="26">
        <v>7.507470230641379</v>
      </c>
      <c r="C96" s="26"/>
      <c r="D96" s="26">
        <v>11.687010769335853</v>
      </c>
      <c r="E96" s="26"/>
      <c r="F96" s="26">
        <v>-0.9177933107169691</v>
      </c>
      <c r="G96" s="26"/>
      <c r="H96" s="26">
        <v>1.3940757268732498</v>
      </c>
      <c r="I96" s="26"/>
      <c r="J96" s="26">
        <v>19.67076341613351</v>
      </c>
      <c r="K96" s="68"/>
    </row>
    <row r="97" spans="1:11" ht="12" customHeight="1">
      <c r="A97" s="29">
        <v>2004</v>
      </c>
      <c r="B97" s="26">
        <v>7.665878010187588</v>
      </c>
      <c r="C97" s="26"/>
      <c r="D97" s="26">
        <v>11.532672860296461</v>
      </c>
      <c r="E97" s="26"/>
      <c r="F97" s="26">
        <v>-0.9337293031202963</v>
      </c>
      <c r="G97" s="26"/>
      <c r="H97" s="26">
        <v>1.3724335655052364</v>
      </c>
      <c r="I97" s="26"/>
      <c r="J97" s="26">
        <v>19.63725513286899</v>
      </c>
      <c r="K97" s="68"/>
    </row>
    <row r="98" spans="1:11" ht="12" customHeight="1">
      <c r="A98" s="29">
        <v>2005</v>
      </c>
      <c r="B98" s="26">
        <v>7.792864427337808</v>
      </c>
      <c r="C98" s="26"/>
      <c r="D98" s="26">
        <v>11.634141484442102</v>
      </c>
      <c r="E98" s="26"/>
      <c r="F98" s="26">
        <v>-1.018049132744502</v>
      </c>
      <c r="G98" s="26"/>
      <c r="H98" s="26">
        <v>1.4803467010497984</v>
      </c>
      <c r="I98" s="26"/>
      <c r="J98" s="26">
        <v>19.889303480085204</v>
      </c>
      <c r="K98" s="68"/>
    </row>
    <row r="99" spans="1:11" ht="12" customHeight="1">
      <c r="A99" s="29">
        <v>2006</v>
      </c>
      <c r="B99" s="26">
        <v>7.697921478060046</v>
      </c>
      <c r="C99" s="26"/>
      <c r="D99" s="26">
        <v>11.756831863097718</v>
      </c>
      <c r="E99" s="26"/>
      <c r="F99" s="26">
        <v>-1.0664824139628213</v>
      </c>
      <c r="G99" s="26"/>
      <c r="H99" s="26">
        <v>1.7158444705258773</v>
      </c>
      <c r="I99" s="26"/>
      <c r="J99" s="26">
        <v>20.10411539772082</v>
      </c>
      <c r="K99" s="68"/>
    </row>
    <row r="100" spans="1:11" ht="12" customHeight="1">
      <c r="A100" s="29">
        <v>2007</v>
      </c>
      <c r="B100" s="26">
        <v>7.5143140045125225</v>
      </c>
      <c r="C100" s="26"/>
      <c r="D100" s="26">
        <v>11.74366993292537</v>
      </c>
      <c r="E100" s="26"/>
      <c r="F100" s="26">
        <v>-1.283085974205394</v>
      </c>
      <c r="G100" s="26"/>
      <c r="H100" s="26">
        <v>1.7105672757310308</v>
      </c>
      <c r="I100" s="26"/>
      <c r="J100" s="26">
        <v>19.68546523896353</v>
      </c>
      <c r="K100" s="68"/>
    </row>
    <row r="101" spans="1:11" ht="12" customHeight="1">
      <c r="A101" s="29">
        <v>2008</v>
      </c>
      <c r="B101" s="26">
        <v>7.9172063057988025</v>
      </c>
      <c r="C101" s="26"/>
      <c r="D101" s="26">
        <v>12.419702917975433</v>
      </c>
      <c r="E101" s="26"/>
      <c r="F101" s="26">
        <v>-1.2933340542086622</v>
      </c>
      <c r="G101" s="26"/>
      <c r="H101" s="26">
        <v>1.7632866334017585</v>
      </c>
      <c r="I101" s="26"/>
      <c r="J101" s="26">
        <v>20.80686180296733</v>
      </c>
      <c r="K101" s="68"/>
    </row>
    <row r="102" spans="1:11" ht="12" customHeight="1">
      <c r="A102" s="29">
        <v>2009</v>
      </c>
      <c r="B102" s="26">
        <v>8.879196412556054</v>
      </c>
      <c r="C102" s="26"/>
      <c r="D102" s="26">
        <v>16.377944394618833</v>
      </c>
      <c r="E102" s="26"/>
      <c r="F102" s="26">
        <v>-1.359203587443946</v>
      </c>
      <c r="G102" s="26"/>
      <c r="H102" s="26">
        <v>1.3410008968609863</v>
      </c>
      <c r="I102" s="26"/>
      <c r="J102" s="26">
        <v>25.238938116591928</v>
      </c>
      <c r="K102" s="68"/>
    </row>
    <row r="103" spans="1:11" ht="7.5" customHeight="1">
      <c r="A103" s="29"/>
      <c r="B103" s="26"/>
      <c r="C103" s="26"/>
      <c r="D103" s="26"/>
      <c r="E103" s="26"/>
      <c r="F103" s="26"/>
      <c r="G103" s="26"/>
      <c r="H103" s="26"/>
      <c r="I103" s="26"/>
      <c r="J103" s="26"/>
      <c r="K103" s="68"/>
    </row>
    <row r="104" spans="1:11" ht="12" customHeight="1">
      <c r="A104" s="29">
        <v>2010</v>
      </c>
      <c r="B104" s="26">
        <v>9.381621418349333</v>
      </c>
      <c r="C104" s="26"/>
      <c r="D104" s="26">
        <v>14.598322382509323</v>
      </c>
      <c r="E104" s="26"/>
      <c r="F104" s="26">
        <v>-1.277308290940239</v>
      </c>
      <c r="G104" s="26"/>
      <c r="H104" s="26">
        <v>1.366286782755847</v>
      </c>
      <c r="I104" s="26"/>
      <c r="J104" s="26">
        <v>24.06892229267427</v>
      </c>
      <c r="K104" s="68"/>
    </row>
    <row r="105" spans="1:11" ht="12" customHeight="1">
      <c r="A105" s="29">
        <v>2011</v>
      </c>
      <c r="B105" s="26">
        <v>9.002312071084067</v>
      </c>
      <c r="C105" s="26"/>
      <c r="D105" s="26">
        <v>14.812909481497579</v>
      </c>
      <c r="E105" s="26"/>
      <c r="F105" s="26">
        <v>-1.2728594952897612</v>
      </c>
      <c r="G105" s="26"/>
      <c r="H105" s="26">
        <v>1.5183302266097147</v>
      </c>
      <c r="I105" s="26"/>
      <c r="J105" s="26">
        <v>24.0606922839016</v>
      </c>
      <c r="K105" s="68"/>
    </row>
    <row r="106" spans="1:11" ht="3" customHeight="1">
      <c r="A106" s="72"/>
      <c r="B106" s="71"/>
      <c r="C106" s="71"/>
      <c r="D106" s="71"/>
      <c r="E106" s="71"/>
      <c r="F106" s="71"/>
      <c r="G106" s="71"/>
      <c r="H106" s="71"/>
      <c r="I106" s="71"/>
      <c r="J106" s="71"/>
      <c r="K106" s="70"/>
    </row>
    <row r="107" spans="1:11" ht="12" customHeight="1">
      <c r="A107" s="69"/>
      <c r="B107" s="16"/>
      <c r="C107" s="16"/>
      <c r="D107" s="16"/>
      <c r="E107" s="16"/>
      <c r="F107" s="33"/>
      <c r="G107" s="33"/>
      <c r="H107" s="33"/>
      <c r="I107" s="33"/>
      <c r="J107" s="33"/>
      <c r="K107" s="68"/>
    </row>
    <row r="108" spans="1:11" ht="10.5" customHeight="1">
      <c r="A108" s="13"/>
      <c r="B108" s="15"/>
      <c r="C108" s="15"/>
      <c r="D108" s="15"/>
      <c r="E108" s="15"/>
      <c r="F108" s="15"/>
      <c r="G108" s="15"/>
      <c r="H108" s="15"/>
      <c r="I108" s="15"/>
      <c r="J108" s="15"/>
      <c r="K108" s="30"/>
    </row>
    <row r="109" spans="1:11" ht="10.5" customHeight="1">
      <c r="A109" s="64" t="s">
        <v>14</v>
      </c>
      <c r="B109" s="30"/>
      <c r="C109" s="30"/>
      <c r="D109" s="30"/>
      <c r="E109" s="30"/>
      <c r="F109" s="30"/>
      <c r="G109" s="30"/>
      <c r="H109" s="30"/>
      <c r="I109" s="30"/>
      <c r="J109" s="30"/>
      <c r="K109" s="30"/>
    </row>
    <row r="110" spans="1:11" ht="10.5" customHeight="1">
      <c r="A110" s="64"/>
      <c r="B110" s="30"/>
      <c r="C110" s="30"/>
      <c r="D110" s="30"/>
      <c r="E110" s="30"/>
      <c r="F110" s="30"/>
      <c r="G110" s="30"/>
      <c r="H110" s="30"/>
      <c r="I110" s="30"/>
      <c r="J110" s="30"/>
      <c r="K110" s="30"/>
    </row>
    <row r="111" spans="1:11" s="65" customFormat="1" ht="12" customHeight="1">
      <c r="A111" s="67" t="s">
        <v>31</v>
      </c>
      <c r="B111" s="66"/>
      <c r="C111" s="66"/>
      <c r="D111" s="66"/>
      <c r="E111" s="66"/>
      <c r="F111" s="66"/>
      <c r="G111" s="66"/>
      <c r="H111" s="66"/>
      <c r="I111" s="66"/>
      <c r="J111" s="66"/>
      <c r="K111" s="30"/>
    </row>
    <row r="112" spans="1:11" ht="10.5" customHeight="1">
      <c r="A112" s="64"/>
      <c r="B112" s="30"/>
      <c r="C112" s="30"/>
      <c r="D112" s="30"/>
      <c r="E112" s="30"/>
      <c r="F112" s="30"/>
      <c r="G112" s="30"/>
      <c r="H112" s="30"/>
      <c r="I112" s="30"/>
      <c r="J112" s="30"/>
      <c r="K112" s="30"/>
    </row>
  </sheetData>
  <sheetProtection/>
  <mergeCells count="22">
    <mergeCell ref="B60:K60"/>
    <mergeCell ref="J6:K6"/>
    <mergeCell ref="B8:K8"/>
    <mergeCell ref="D56:G56"/>
    <mergeCell ref="B57:C57"/>
    <mergeCell ref="D57:E57"/>
    <mergeCell ref="D4:G4"/>
    <mergeCell ref="D5:E5"/>
    <mergeCell ref="F5:G5"/>
    <mergeCell ref="H5:I5"/>
    <mergeCell ref="B6:C6"/>
    <mergeCell ref="D6:E6"/>
    <mergeCell ref="F6:G6"/>
    <mergeCell ref="H6:I6"/>
    <mergeCell ref="F57:G57"/>
    <mergeCell ref="H57:I57"/>
    <mergeCell ref="J57:K57"/>
    <mergeCell ref="B58:C58"/>
    <mergeCell ref="D58:E58"/>
    <mergeCell ref="F58:G58"/>
    <mergeCell ref="H58:I58"/>
    <mergeCell ref="J58:K58"/>
  </mergeCells>
  <printOptions/>
  <pageMargins left="0.7" right="0.7" top="0.75" bottom="0.75" header="0.3" footer="0.3"/>
  <pageSetup horizontalDpi="600" verticalDpi="600" orientation="portrait" paperSize="252" r:id="rId1"/>
</worksheet>
</file>

<file path=xl/worksheets/sheet7.xml><?xml version="1.0" encoding="utf-8"?>
<worksheet xmlns="http://schemas.openxmlformats.org/spreadsheetml/2006/main" xmlns:r="http://schemas.openxmlformats.org/officeDocument/2006/relationships">
  <dimension ref="A1:Q111"/>
  <sheetViews>
    <sheetView showGridLines="0" zoomScalePageLayoutView="0" workbookViewId="0" topLeftCell="A33">
      <selection activeCell="F19" sqref="F19"/>
    </sheetView>
  </sheetViews>
  <sheetFormatPr defaultColWidth="9.140625" defaultRowHeight="11.25" customHeight="1"/>
  <cols>
    <col min="1" max="1" width="10.421875" style="10" customWidth="1"/>
    <col min="2" max="2" width="8.28125" style="10" customWidth="1"/>
    <col min="3" max="3" width="4.28125" style="10" customWidth="1"/>
    <col min="4" max="4" width="7.7109375" style="10" customWidth="1"/>
    <col min="5" max="5" width="3.8515625" style="10" customWidth="1"/>
    <col min="6" max="6" width="7.140625" style="10" customWidth="1"/>
    <col min="7" max="7" width="3.8515625" style="10" customWidth="1"/>
    <col min="8" max="8" width="7.57421875" style="10" customWidth="1"/>
    <col min="9" max="9" width="4.7109375" style="10" customWidth="1"/>
    <col min="10" max="10" width="8.140625" style="10" customWidth="1"/>
    <col min="11" max="11" width="4.8515625" style="10" customWidth="1"/>
    <col min="12" max="12" width="7.7109375" style="10" customWidth="1"/>
    <col min="13" max="13" width="3.28125" style="10" customWidth="1"/>
    <col min="14" max="14" width="9.28125" style="10" customWidth="1"/>
    <col min="15" max="15" width="5.421875" style="10" customWidth="1"/>
    <col min="16" max="16384" width="9.140625" style="10" customWidth="1"/>
  </cols>
  <sheetData>
    <row r="1" spans="1:15" s="35" customFormat="1" ht="12.75" customHeight="1">
      <c r="A1" s="60" t="s">
        <v>30</v>
      </c>
      <c r="B1" s="59"/>
      <c r="C1" s="58"/>
      <c r="D1" s="58"/>
      <c r="E1" s="58"/>
      <c r="F1" s="58"/>
      <c r="G1" s="58"/>
      <c r="H1" s="58"/>
      <c r="I1" s="58"/>
      <c r="J1" s="58"/>
      <c r="K1" s="58"/>
      <c r="L1" s="58"/>
      <c r="M1" s="58"/>
      <c r="N1" s="58"/>
      <c r="O1" s="57"/>
    </row>
    <row r="2" spans="1:15" s="35" customFormat="1" ht="11.25" customHeight="1">
      <c r="A2" s="63" t="s">
        <v>29</v>
      </c>
      <c r="B2" s="46"/>
      <c r="C2" s="62"/>
      <c r="D2" s="62"/>
      <c r="E2" s="62"/>
      <c r="F2" s="62"/>
      <c r="G2" s="62"/>
      <c r="H2" s="62"/>
      <c r="I2" s="62"/>
      <c r="J2" s="62"/>
      <c r="K2" s="62"/>
      <c r="L2" s="62"/>
      <c r="M2" s="62"/>
      <c r="N2" s="62"/>
      <c r="O2" s="61"/>
    </row>
    <row r="3" spans="1:15" ht="11.25" customHeight="1">
      <c r="A3" s="60"/>
      <c r="B3" s="59"/>
      <c r="C3" s="36"/>
      <c r="D3" s="36"/>
      <c r="E3" s="36"/>
      <c r="F3" s="36"/>
      <c r="G3" s="36"/>
      <c r="H3" s="36"/>
      <c r="I3" s="36"/>
      <c r="J3" s="36"/>
      <c r="K3" s="36"/>
      <c r="L3" s="36"/>
      <c r="M3" s="36"/>
      <c r="N3" s="36"/>
      <c r="O3" s="57"/>
    </row>
    <row r="4" spans="1:15" ht="11.25" customHeight="1">
      <c r="A4" s="60"/>
      <c r="B4" s="59"/>
      <c r="C4" s="36"/>
      <c r="D4" s="36"/>
      <c r="E4" s="36"/>
      <c r="F4" s="36"/>
      <c r="G4" s="36"/>
      <c r="H4" s="58"/>
      <c r="I4" s="58"/>
      <c r="J4" s="36"/>
      <c r="K4" s="36"/>
      <c r="L4" s="36"/>
      <c r="M4" s="36"/>
      <c r="N4" s="36"/>
      <c r="O4" s="57"/>
    </row>
    <row r="5" spans="1:15" s="40" customFormat="1" ht="12" customHeight="1">
      <c r="A5" s="39"/>
      <c r="B5" s="56"/>
      <c r="C5" s="46"/>
      <c r="D5" s="46"/>
      <c r="E5" s="46"/>
      <c r="F5" s="42" t="s">
        <v>28</v>
      </c>
      <c r="G5" s="42"/>
      <c r="H5" s="42"/>
      <c r="I5" s="42"/>
      <c r="J5" s="42"/>
      <c r="K5" s="42"/>
      <c r="L5" s="42"/>
      <c r="M5" s="42"/>
      <c r="N5" s="45"/>
      <c r="O5" s="55"/>
    </row>
    <row r="6" spans="1:15" s="40" customFormat="1" ht="12" customHeight="1">
      <c r="A6" s="39"/>
      <c r="B6" s="56"/>
      <c r="C6" s="46"/>
      <c r="D6" s="46"/>
      <c r="E6" s="46"/>
      <c r="F6" s="45"/>
      <c r="G6" s="45"/>
      <c r="H6" s="45" t="s">
        <v>25</v>
      </c>
      <c r="I6" s="45"/>
      <c r="J6" s="45" t="s">
        <v>24</v>
      </c>
      <c r="K6" s="45"/>
      <c r="L6" s="46"/>
      <c r="M6" s="46"/>
      <c r="N6" s="45" t="s">
        <v>23</v>
      </c>
      <c r="O6" s="55"/>
    </row>
    <row r="7" spans="1:15" s="40" customFormat="1" ht="12" customHeight="1">
      <c r="A7" s="43"/>
      <c r="B7" s="42" t="s">
        <v>22</v>
      </c>
      <c r="C7" s="54"/>
      <c r="D7" s="42" t="s">
        <v>21</v>
      </c>
      <c r="E7" s="42"/>
      <c r="F7" s="42" t="s">
        <v>20</v>
      </c>
      <c r="G7" s="42"/>
      <c r="H7" s="42" t="s">
        <v>19</v>
      </c>
      <c r="I7" s="42"/>
      <c r="J7" s="42" t="s">
        <v>18</v>
      </c>
      <c r="K7" s="42"/>
      <c r="L7" s="42" t="s">
        <v>17</v>
      </c>
      <c r="M7" s="42"/>
      <c r="N7" s="42" t="s">
        <v>16</v>
      </c>
      <c r="O7" s="53"/>
    </row>
    <row r="8" spans="1:15" s="40" customFormat="1" ht="3" customHeight="1">
      <c r="A8" s="34"/>
      <c r="B8" s="33"/>
      <c r="C8" s="52"/>
      <c r="D8" s="33"/>
      <c r="E8" s="33"/>
      <c r="F8" s="33"/>
      <c r="G8" s="33"/>
      <c r="H8" s="33"/>
      <c r="I8" s="33"/>
      <c r="J8" s="33"/>
      <c r="K8" s="33"/>
      <c r="L8" s="33"/>
      <c r="M8" s="33"/>
      <c r="N8" s="33"/>
      <c r="O8" s="51"/>
    </row>
    <row r="9" spans="1:15" s="49" customFormat="1" ht="12" customHeight="1">
      <c r="A9" s="39"/>
      <c r="B9" s="38" t="s">
        <v>27</v>
      </c>
      <c r="C9" s="37"/>
      <c r="D9" s="37"/>
      <c r="E9" s="37"/>
      <c r="F9" s="37"/>
      <c r="G9" s="37"/>
      <c r="H9" s="37"/>
      <c r="I9" s="37"/>
      <c r="J9" s="37"/>
      <c r="K9" s="37"/>
      <c r="L9" s="37"/>
      <c r="M9" s="37"/>
      <c r="N9" s="37"/>
      <c r="O9" s="37"/>
    </row>
    <row r="10" spans="1:15" s="40" customFormat="1" ht="3" customHeight="1">
      <c r="A10" s="34"/>
      <c r="B10" s="33"/>
      <c r="C10" s="52"/>
      <c r="D10" s="33"/>
      <c r="E10" s="33"/>
      <c r="F10" s="33"/>
      <c r="G10" s="33"/>
      <c r="H10" s="33"/>
      <c r="I10" s="33"/>
      <c r="J10" s="33"/>
      <c r="K10" s="33"/>
      <c r="L10" s="33"/>
      <c r="M10" s="33"/>
      <c r="N10" s="33"/>
      <c r="O10" s="51"/>
    </row>
    <row r="11" spans="1:17" ht="12" customHeight="1">
      <c r="A11" s="29">
        <v>1972</v>
      </c>
      <c r="B11" s="31">
        <v>207.309</v>
      </c>
      <c r="C11" s="30"/>
      <c r="D11" s="31">
        <v>230.681</v>
      </c>
      <c r="E11" s="31"/>
      <c r="F11" s="31">
        <v>-26.068</v>
      </c>
      <c r="G11" s="31"/>
      <c r="H11" s="31">
        <v>3.0500000000000003</v>
      </c>
      <c r="I11" s="31"/>
      <c r="J11" s="28">
        <v>-0.355</v>
      </c>
      <c r="K11" s="31"/>
      <c r="L11" s="31">
        <v>-23.373</v>
      </c>
      <c r="M11" s="31"/>
      <c r="N11" s="31">
        <v>322.377</v>
      </c>
      <c r="O11" s="50"/>
      <c r="Q11" s="31"/>
    </row>
    <row r="12" spans="1:17" ht="12" customHeight="1">
      <c r="A12" s="29">
        <v>1973</v>
      </c>
      <c r="B12" s="31">
        <v>230.799</v>
      </c>
      <c r="C12" s="30"/>
      <c r="D12" s="31">
        <v>245.707</v>
      </c>
      <c r="E12" s="31"/>
      <c r="F12" s="31">
        <v>-15.246</v>
      </c>
      <c r="G12" s="31"/>
      <c r="H12" s="31">
        <v>0.495000000000001</v>
      </c>
      <c r="I12" s="31"/>
      <c r="J12" s="28">
        <v>-0.157</v>
      </c>
      <c r="K12" s="31"/>
      <c r="L12" s="31">
        <v>-14.908</v>
      </c>
      <c r="M12" s="31"/>
      <c r="N12" s="31">
        <v>340.91</v>
      </c>
      <c r="O12" s="50"/>
      <c r="Q12" s="31"/>
    </row>
    <row r="13" spans="1:17" ht="12" customHeight="1">
      <c r="A13" s="29">
        <v>1974</v>
      </c>
      <c r="B13" s="31">
        <v>263.224</v>
      </c>
      <c r="C13" s="30"/>
      <c r="D13" s="31">
        <v>269.359</v>
      </c>
      <c r="E13" s="31"/>
      <c r="F13" s="31">
        <v>-7.198</v>
      </c>
      <c r="G13" s="31"/>
      <c r="H13" s="31">
        <v>1.8360000000000007</v>
      </c>
      <c r="I13" s="31"/>
      <c r="J13" s="28">
        <v>-0.773</v>
      </c>
      <c r="K13" s="31"/>
      <c r="L13" s="31">
        <v>-6.135</v>
      </c>
      <c r="M13" s="31"/>
      <c r="N13" s="31">
        <v>343.699</v>
      </c>
      <c r="O13" s="50"/>
      <c r="Q13" s="31"/>
    </row>
    <row r="14" spans="1:17" ht="12" customHeight="1">
      <c r="A14" s="29">
        <v>1975</v>
      </c>
      <c r="B14" s="31">
        <v>279.09</v>
      </c>
      <c r="C14" s="30"/>
      <c r="D14" s="31">
        <v>332.332</v>
      </c>
      <c r="E14" s="31"/>
      <c r="F14" s="31">
        <v>-54.148</v>
      </c>
      <c r="G14" s="31"/>
      <c r="H14" s="31">
        <v>2.018000000000006</v>
      </c>
      <c r="I14" s="31"/>
      <c r="J14" s="28">
        <v>-1.112</v>
      </c>
      <c r="K14" s="31"/>
      <c r="L14" s="31">
        <v>-53.242</v>
      </c>
      <c r="M14" s="31"/>
      <c r="N14" s="31">
        <v>394.7</v>
      </c>
      <c r="O14" s="50"/>
      <c r="Q14" s="31"/>
    </row>
    <row r="15" spans="1:17" ht="12" customHeight="1">
      <c r="A15" s="29">
        <v>1976</v>
      </c>
      <c r="B15" s="31">
        <v>298.06</v>
      </c>
      <c r="C15" s="30"/>
      <c r="D15" s="31">
        <v>371.792</v>
      </c>
      <c r="E15" s="31"/>
      <c r="F15" s="31">
        <v>-69.427</v>
      </c>
      <c r="G15" s="31"/>
      <c r="H15" s="31">
        <v>-3.2199999999999926</v>
      </c>
      <c r="I15" s="31"/>
      <c r="J15" s="28">
        <v>-1.085</v>
      </c>
      <c r="K15" s="31"/>
      <c r="L15" s="31">
        <v>-73.732</v>
      </c>
      <c r="M15" s="31"/>
      <c r="N15" s="31">
        <v>477.404</v>
      </c>
      <c r="O15" s="50"/>
      <c r="Q15" s="31"/>
    </row>
    <row r="16" spans="1:17" ht="12" customHeight="1">
      <c r="A16" s="29">
        <v>1977</v>
      </c>
      <c r="B16" s="31">
        <v>355.559</v>
      </c>
      <c r="C16" s="30"/>
      <c r="D16" s="31">
        <v>409.218</v>
      </c>
      <c r="E16" s="31"/>
      <c r="F16" s="31">
        <v>-49.933</v>
      </c>
      <c r="G16" s="31"/>
      <c r="H16" s="31">
        <v>-3.898999999999999</v>
      </c>
      <c r="I16" s="31"/>
      <c r="J16" s="28">
        <v>0.173</v>
      </c>
      <c r="K16" s="31"/>
      <c r="L16" s="31">
        <v>-53.659</v>
      </c>
      <c r="M16" s="31"/>
      <c r="N16" s="31">
        <v>549.104</v>
      </c>
      <c r="O16" s="50"/>
      <c r="Q16" s="31"/>
    </row>
    <row r="17" spans="1:17" ht="12" customHeight="1">
      <c r="A17" s="29">
        <v>1978</v>
      </c>
      <c r="B17" s="31">
        <v>399.561</v>
      </c>
      <c r="C17" s="30"/>
      <c r="D17" s="31">
        <v>458.746</v>
      </c>
      <c r="E17" s="31"/>
      <c r="F17" s="31">
        <v>-55.416</v>
      </c>
      <c r="G17" s="31"/>
      <c r="H17" s="31">
        <v>-4.265000000000006</v>
      </c>
      <c r="I17" s="31"/>
      <c r="J17" s="28">
        <v>0.496</v>
      </c>
      <c r="K17" s="31"/>
      <c r="L17" s="31">
        <v>-59.185</v>
      </c>
      <c r="M17" s="31"/>
      <c r="N17" s="31">
        <v>607.126</v>
      </c>
      <c r="O17" s="50"/>
      <c r="Q17" s="31"/>
    </row>
    <row r="18" spans="1:17" ht="12" customHeight="1">
      <c r="A18" s="29">
        <v>1979</v>
      </c>
      <c r="B18" s="31">
        <v>463.302</v>
      </c>
      <c r="C18" s="30"/>
      <c r="D18" s="31">
        <v>504.028</v>
      </c>
      <c r="E18" s="31"/>
      <c r="F18" s="31">
        <v>-39.633</v>
      </c>
      <c r="G18" s="31"/>
      <c r="H18" s="31">
        <v>-1.9839999999999964</v>
      </c>
      <c r="I18" s="31"/>
      <c r="J18" s="28">
        <v>0.891</v>
      </c>
      <c r="K18" s="31"/>
      <c r="L18" s="31">
        <v>-40.726</v>
      </c>
      <c r="M18" s="31"/>
      <c r="N18" s="31">
        <v>640.306</v>
      </c>
      <c r="O18" s="50"/>
      <c r="Q18" s="31"/>
    </row>
    <row r="19" spans="1:17" ht="7.5" customHeight="1">
      <c r="A19" s="29"/>
      <c r="B19" s="31"/>
      <c r="C19" s="30"/>
      <c r="D19" s="31"/>
      <c r="E19" s="31"/>
      <c r="F19" s="31"/>
      <c r="G19" s="31"/>
      <c r="H19" s="31"/>
      <c r="I19" s="31"/>
      <c r="J19" s="28"/>
      <c r="K19" s="31"/>
      <c r="L19" s="31"/>
      <c r="M19" s="31"/>
      <c r="N19" s="31"/>
      <c r="O19" s="50"/>
      <c r="Q19" s="31"/>
    </row>
    <row r="20" spans="1:17" ht="12" customHeight="1">
      <c r="A20" s="29">
        <v>1980</v>
      </c>
      <c r="B20" s="31">
        <v>517.112</v>
      </c>
      <c r="C20" s="30"/>
      <c r="D20" s="31">
        <v>590.941</v>
      </c>
      <c r="E20" s="31"/>
      <c r="F20" s="31">
        <v>-73.141</v>
      </c>
      <c r="G20" s="31"/>
      <c r="H20" s="31">
        <v>-1.119999999999993</v>
      </c>
      <c r="I20" s="31"/>
      <c r="J20" s="28">
        <v>0.431</v>
      </c>
      <c r="K20" s="31"/>
      <c r="L20" s="31">
        <v>-73.83</v>
      </c>
      <c r="M20" s="31"/>
      <c r="N20" s="31">
        <v>711.923</v>
      </c>
      <c r="O20" s="50"/>
      <c r="Q20" s="31"/>
    </row>
    <row r="21" spans="1:17" ht="12" customHeight="1">
      <c r="A21" s="29">
        <v>1981</v>
      </c>
      <c r="B21" s="31">
        <v>599.272</v>
      </c>
      <c r="C21" s="30"/>
      <c r="D21" s="31">
        <v>678.241</v>
      </c>
      <c r="E21" s="31"/>
      <c r="F21" s="31">
        <v>-73.859</v>
      </c>
      <c r="G21" s="31"/>
      <c r="H21" s="31">
        <v>-5.0200000000000085</v>
      </c>
      <c r="I21" s="31"/>
      <c r="J21" s="28">
        <v>-0.089</v>
      </c>
      <c r="K21" s="31"/>
      <c r="L21" s="31">
        <v>-78.968</v>
      </c>
      <c r="M21" s="31"/>
      <c r="N21" s="31">
        <v>789.41</v>
      </c>
      <c r="O21" s="50"/>
      <c r="Q21" s="31"/>
    </row>
    <row r="22" spans="1:17" ht="12" customHeight="1">
      <c r="A22" s="29">
        <v>1982</v>
      </c>
      <c r="B22" s="31">
        <v>617.766</v>
      </c>
      <c r="C22" s="30"/>
      <c r="D22" s="31">
        <v>745.743</v>
      </c>
      <c r="E22" s="31"/>
      <c r="F22" s="31">
        <v>-120.593</v>
      </c>
      <c r="G22" s="31"/>
      <c r="H22" s="31">
        <v>-7.937</v>
      </c>
      <c r="I22" s="31"/>
      <c r="J22" s="28">
        <v>0.553</v>
      </c>
      <c r="K22" s="31"/>
      <c r="L22" s="31">
        <v>-127.977</v>
      </c>
      <c r="M22" s="31"/>
      <c r="N22" s="31">
        <v>924.575</v>
      </c>
      <c r="O22" s="50"/>
      <c r="Q22" s="31"/>
    </row>
    <row r="23" spans="1:17" ht="12" customHeight="1">
      <c r="A23" s="29">
        <v>1983</v>
      </c>
      <c r="B23" s="31">
        <v>600.562</v>
      </c>
      <c r="C23" s="30"/>
      <c r="D23" s="31">
        <v>808.364</v>
      </c>
      <c r="E23" s="31"/>
      <c r="F23" s="31">
        <v>-207.692</v>
      </c>
      <c r="G23" s="31"/>
      <c r="H23" s="31">
        <v>0.2120000000000148</v>
      </c>
      <c r="I23" s="31"/>
      <c r="J23" s="28">
        <v>-0.322</v>
      </c>
      <c r="K23" s="31"/>
      <c r="L23" s="31">
        <v>-207.802</v>
      </c>
      <c r="M23" s="31"/>
      <c r="N23" s="31">
        <v>1137.268</v>
      </c>
      <c r="O23" s="50"/>
      <c r="Q23" s="31"/>
    </row>
    <row r="24" spans="1:17" ht="12" customHeight="1">
      <c r="A24" s="29">
        <v>1984</v>
      </c>
      <c r="B24" s="31">
        <v>666.438</v>
      </c>
      <c r="C24" s="30"/>
      <c r="D24" s="31">
        <v>851.805</v>
      </c>
      <c r="E24" s="31"/>
      <c r="F24" s="31">
        <v>-185.269</v>
      </c>
      <c r="G24" s="31"/>
      <c r="H24" s="31">
        <v>0.2620000000000152</v>
      </c>
      <c r="I24" s="31"/>
      <c r="J24" s="28">
        <v>-0.36</v>
      </c>
      <c r="K24" s="31"/>
      <c r="L24" s="31">
        <v>-185.367</v>
      </c>
      <c r="M24" s="31"/>
      <c r="N24" s="31">
        <v>1306.975</v>
      </c>
      <c r="O24" s="50"/>
      <c r="Q24" s="31"/>
    </row>
    <row r="25" spans="1:17" ht="12" customHeight="1">
      <c r="A25" s="29">
        <v>1985</v>
      </c>
      <c r="B25" s="31">
        <v>734.037</v>
      </c>
      <c r="C25" s="30"/>
      <c r="D25" s="31">
        <v>946.344</v>
      </c>
      <c r="E25" s="31"/>
      <c r="F25" s="31">
        <v>-221.529</v>
      </c>
      <c r="G25" s="31"/>
      <c r="H25" s="31">
        <v>9.363000000000003</v>
      </c>
      <c r="I25" s="31"/>
      <c r="J25" s="28">
        <v>-0.142</v>
      </c>
      <c r="K25" s="31"/>
      <c r="L25" s="31">
        <v>-212.308</v>
      </c>
      <c r="M25" s="31"/>
      <c r="N25" s="31">
        <v>1507.26</v>
      </c>
      <c r="O25" s="50"/>
      <c r="Q25" s="31"/>
    </row>
    <row r="26" spans="1:17" ht="12" customHeight="1">
      <c r="A26" s="29">
        <v>1986</v>
      </c>
      <c r="B26" s="31">
        <v>769.155</v>
      </c>
      <c r="C26" s="30"/>
      <c r="D26" s="31">
        <v>990.382</v>
      </c>
      <c r="E26" s="31"/>
      <c r="F26" s="31">
        <v>-237.915</v>
      </c>
      <c r="G26" s="31"/>
      <c r="H26" s="31">
        <v>16.72999999999999</v>
      </c>
      <c r="I26" s="31"/>
      <c r="J26" s="28">
        <v>-0.042</v>
      </c>
      <c r="K26" s="31"/>
      <c r="L26" s="31">
        <v>-221.227</v>
      </c>
      <c r="M26" s="31"/>
      <c r="N26" s="31">
        <v>1740.623</v>
      </c>
      <c r="O26" s="50"/>
      <c r="Q26" s="31"/>
    </row>
    <row r="27" spans="1:17" ht="12" customHeight="1">
      <c r="A27" s="29">
        <v>1987</v>
      </c>
      <c r="B27" s="31">
        <v>854.288</v>
      </c>
      <c r="C27" s="30"/>
      <c r="D27" s="31">
        <v>1004.017</v>
      </c>
      <c r="E27" s="31"/>
      <c r="F27" s="31">
        <v>-168.357</v>
      </c>
      <c r="G27" s="31"/>
      <c r="H27" s="31">
        <v>19.57000000000001</v>
      </c>
      <c r="I27" s="31"/>
      <c r="J27" s="28">
        <v>-0.943</v>
      </c>
      <c r="K27" s="31"/>
      <c r="L27" s="31">
        <v>-149.73</v>
      </c>
      <c r="M27" s="31"/>
      <c r="N27" s="31">
        <v>1889.753</v>
      </c>
      <c r="O27" s="50"/>
      <c r="Q27" s="31"/>
    </row>
    <row r="28" spans="1:17" ht="12" customHeight="1">
      <c r="A28" s="29">
        <v>1988</v>
      </c>
      <c r="B28" s="31">
        <v>909.238</v>
      </c>
      <c r="C28" s="30"/>
      <c r="D28" s="31">
        <v>1064.416</v>
      </c>
      <c r="E28" s="31"/>
      <c r="F28" s="31">
        <v>-192.265</v>
      </c>
      <c r="G28" s="31"/>
      <c r="H28" s="31">
        <v>38.79899999999999</v>
      </c>
      <c r="I28" s="31"/>
      <c r="J28" s="28">
        <v>-1.712</v>
      </c>
      <c r="K28" s="31"/>
      <c r="L28" s="31">
        <v>-155.178</v>
      </c>
      <c r="M28" s="31"/>
      <c r="N28" s="31">
        <v>2051.616</v>
      </c>
      <c r="O28" s="50"/>
      <c r="Q28" s="31"/>
    </row>
    <row r="29" spans="1:17" ht="12" customHeight="1">
      <c r="A29" s="29">
        <v>1989</v>
      </c>
      <c r="B29" s="31">
        <v>991.105</v>
      </c>
      <c r="C29" s="30"/>
      <c r="D29" s="31">
        <v>1143.744</v>
      </c>
      <c r="E29" s="31"/>
      <c r="F29" s="31">
        <v>-205.393</v>
      </c>
      <c r="G29" s="31"/>
      <c r="H29" s="31">
        <v>52.44399999999999</v>
      </c>
      <c r="I29" s="31"/>
      <c r="J29" s="28">
        <v>0.31</v>
      </c>
      <c r="K29" s="31"/>
      <c r="L29" s="31">
        <v>-152.639</v>
      </c>
      <c r="M29" s="31"/>
      <c r="N29" s="31">
        <v>2190.716</v>
      </c>
      <c r="O29" s="50"/>
      <c r="Q29" s="31"/>
    </row>
    <row r="30" spans="1:17" ht="7.5" customHeight="1">
      <c r="A30" s="29"/>
      <c r="B30" s="31"/>
      <c r="C30" s="30"/>
      <c r="D30" s="31"/>
      <c r="E30" s="31"/>
      <c r="F30" s="31"/>
      <c r="G30" s="31"/>
      <c r="H30" s="31"/>
      <c r="I30" s="31"/>
      <c r="J30" s="28"/>
      <c r="K30" s="31"/>
      <c r="L30" s="31"/>
      <c r="M30" s="31"/>
      <c r="N30" s="31"/>
      <c r="O30" s="50"/>
      <c r="Q30" s="31"/>
    </row>
    <row r="31" spans="1:17" ht="12" customHeight="1">
      <c r="A31" s="29">
        <v>1990</v>
      </c>
      <c r="B31" s="31">
        <v>1031.958</v>
      </c>
      <c r="C31" s="30"/>
      <c r="D31" s="31">
        <v>1252.994</v>
      </c>
      <c r="E31" s="31"/>
      <c r="F31" s="31">
        <v>-277.626</v>
      </c>
      <c r="G31" s="31"/>
      <c r="H31" s="31">
        <v>58.21599999999997</v>
      </c>
      <c r="I31" s="31"/>
      <c r="J31" s="28">
        <v>-1.626</v>
      </c>
      <c r="K31" s="31"/>
      <c r="L31" s="31">
        <v>-221.036</v>
      </c>
      <c r="M31" s="31"/>
      <c r="N31" s="31">
        <v>2411.558</v>
      </c>
      <c r="O31" s="50"/>
      <c r="Q31" s="31"/>
    </row>
    <row r="32" spans="1:17" ht="12" customHeight="1">
      <c r="A32" s="29">
        <v>1991</v>
      </c>
      <c r="B32" s="31">
        <v>1054.988</v>
      </c>
      <c r="C32" s="30"/>
      <c r="D32" s="31">
        <v>1324.226</v>
      </c>
      <c r="E32" s="31"/>
      <c r="F32" s="31">
        <v>-321.435</v>
      </c>
      <c r="G32" s="31"/>
      <c r="H32" s="31">
        <v>53.514</v>
      </c>
      <c r="I32" s="31"/>
      <c r="J32" s="28">
        <v>-1.317</v>
      </c>
      <c r="K32" s="31"/>
      <c r="L32" s="31">
        <v>-269.238</v>
      </c>
      <c r="M32" s="31"/>
      <c r="N32" s="31">
        <v>2688.999</v>
      </c>
      <c r="O32" s="50"/>
      <c r="Q32" s="31"/>
    </row>
    <row r="33" spans="1:17" ht="12" customHeight="1">
      <c r="A33" s="29">
        <v>1992</v>
      </c>
      <c r="B33" s="31">
        <v>1091.208</v>
      </c>
      <c r="C33" s="30"/>
      <c r="D33" s="31">
        <v>1381.529</v>
      </c>
      <c r="E33" s="31"/>
      <c r="F33" s="31">
        <v>-340.408</v>
      </c>
      <c r="G33" s="31"/>
      <c r="H33" s="31">
        <v>50.74599999999999</v>
      </c>
      <c r="I33" s="31"/>
      <c r="J33" s="28">
        <v>-0.659</v>
      </c>
      <c r="K33" s="31"/>
      <c r="L33" s="31">
        <v>-290.321</v>
      </c>
      <c r="M33" s="31"/>
      <c r="N33" s="31">
        <v>2999.737</v>
      </c>
      <c r="O33" s="50"/>
      <c r="Q33" s="31"/>
    </row>
    <row r="34" spans="1:17" ht="12" customHeight="1">
      <c r="A34" s="29">
        <v>1993</v>
      </c>
      <c r="B34" s="31">
        <v>1154.335</v>
      </c>
      <c r="C34" s="30"/>
      <c r="D34" s="31">
        <v>1409.386</v>
      </c>
      <c r="E34" s="31"/>
      <c r="F34" s="31">
        <v>-300.398</v>
      </c>
      <c r="G34" s="31"/>
      <c r="H34" s="31">
        <v>46.78800000000004</v>
      </c>
      <c r="I34" s="31"/>
      <c r="J34" s="28">
        <v>-1.441</v>
      </c>
      <c r="K34" s="31"/>
      <c r="L34" s="31">
        <v>-255.051</v>
      </c>
      <c r="M34" s="31"/>
      <c r="N34" s="31">
        <v>3248.396</v>
      </c>
      <c r="O34" s="50"/>
      <c r="Q34" s="31"/>
    </row>
    <row r="35" spans="1:17" ht="12" customHeight="1">
      <c r="A35" s="29">
        <v>1994</v>
      </c>
      <c r="B35" s="31">
        <v>1258.566</v>
      </c>
      <c r="C35" s="30"/>
      <c r="D35" s="31">
        <v>1461.753</v>
      </c>
      <c r="E35" s="31"/>
      <c r="F35" s="31">
        <v>-258.84</v>
      </c>
      <c r="G35" s="31"/>
      <c r="H35" s="31">
        <v>56.75699999999997</v>
      </c>
      <c r="I35" s="31"/>
      <c r="J35" s="28">
        <v>-1.103</v>
      </c>
      <c r="K35" s="31"/>
      <c r="L35" s="31">
        <v>-203.186</v>
      </c>
      <c r="M35" s="31"/>
      <c r="N35" s="31">
        <v>3433.065</v>
      </c>
      <c r="O35" s="50"/>
      <c r="Q35" s="31"/>
    </row>
    <row r="36" spans="1:17" ht="12" customHeight="1">
      <c r="A36" s="29">
        <v>1995</v>
      </c>
      <c r="B36" s="31">
        <v>1351.79</v>
      </c>
      <c r="C36" s="30"/>
      <c r="D36" s="31">
        <v>1515.742</v>
      </c>
      <c r="E36" s="31"/>
      <c r="F36" s="31">
        <v>-226.367</v>
      </c>
      <c r="G36" s="31"/>
      <c r="H36" s="31">
        <v>60.44599999999999</v>
      </c>
      <c r="I36" s="31"/>
      <c r="J36" s="28">
        <v>1.969</v>
      </c>
      <c r="K36" s="31"/>
      <c r="L36" s="31">
        <v>-163.952</v>
      </c>
      <c r="M36" s="31"/>
      <c r="N36" s="31">
        <v>3604.378</v>
      </c>
      <c r="O36" s="50"/>
      <c r="Q36" s="31"/>
    </row>
    <row r="37" spans="1:17" ht="12" customHeight="1">
      <c r="A37" s="29">
        <v>1996</v>
      </c>
      <c r="B37" s="31">
        <v>1453.053</v>
      </c>
      <c r="C37" s="30"/>
      <c r="D37" s="31">
        <v>1560.484</v>
      </c>
      <c r="E37" s="31"/>
      <c r="F37" s="31">
        <v>-174.019</v>
      </c>
      <c r="G37" s="31"/>
      <c r="H37" s="31">
        <v>66.408</v>
      </c>
      <c r="I37" s="31"/>
      <c r="J37" s="28">
        <v>0.18</v>
      </c>
      <c r="K37" s="31"/>
      <c r="L37" s="31">
        <v>-107.431</v>
      </c>
      <c r="M37" s="31"/>
      <c r="N37" s="31">
        <v>3734.073</v>
      </c>
      <c r="O37" s="50"/>
      <c r="Q37" s="31"/>
    </row>
    <row r="38" spans="1:17" ht="12" customHeight="1">
      <c r="A38" s="29">
        <v>1997</v>
      </c>
      <c r="B38" s="31">
        <v>1579.232</v>
      </c>
      <c r="C38" s="30"/>
      <c r="D38" s="31">
        <v>1601.116</v>
      </c>
      <c r="E38" s="31"/>
      <c r="F38" s="31">
        <v>-103.248</v>
      </c>
      <c r="G38" s="31"/>
      <c r="H38" s="31">
        <v>81.315</v>
      </c>
      <c r="I38" s="31"/>
      <c r="J38" s="28">
        <v>0.049</v>
      </c>
      <c r="K38" s="31"/>
      <c r="L38" s="31">
        <v>-21.884</v>
      </c>
      <c r="M38" s="31"/>
      <c r="N38" s="31">
        <v>3772.344</v>
      </c>
      <c r="O38" s="50"/>
      <c r="Q38" s="31"/>
    </row>
    <row r="39" spans="1:17" ht="12" customHeight="1">
      <c r="A39" s="29">
        <v>1998</v>
      </c>
      <c r="B39" s="31">
        <v>1721.728</v>
      </c>
      <c r="C39" s="30"/>
      <c r="D39" s="31">
        <v>1652.458</v>
      </c>
      <c r="E39" s="31"/>
      <c r="F39" s="31">
        <v>-29.925</v>
      </c>
      <c r="G39" s="31"/>
      <c r="H39" s="31">
        <v>99.41199999999999</v>
      </c>
      <c r="I39" s="31"/>
      <c r="J39" s="28">
        <v>-0.217</v>
      </c>
      <c r="K39" s="31"/>
      <c r="L39" s="31">
        <v>69.27</v>
      </c>
      <c r="M39" s="31"/>
      <c r="N39" s="31">
        <v>3721.099</v>
      </c>
      <c r="O39" s="50"/>
      <c r="Q39" s="31"/>
    </row>
    <row r="40" spans="1:17" ht="12" customHeight="1">
      <c r="A40" s="29">
        <v>1999</v>
      </c>
      <c r="B40" s="31">
        <v>1827.452</v>
      </c>
      <c r="C40" s="30"/>
      <c r="D40" s="31">
        <v>1701.842</v>
      </c>
      <c r="E40" s="31"/>
      <c r="F40" s="31">
        <v>1.92</v>
      </c>
      <c r="G40" s="31"/>
      <c r="H40" s="31">
        <v>124.711</v>
      </c>
      <c r="I40" s="31"/>
      <c r="J40" s="28">
        <v>-1.021</v>
      </c>
      <c r="K40" s="31"/>
      <c r="L40" s="31">
        <v>125.61</v>
      </c>
      <c r="M40" s="31"/>
      <c r="N40" s="31">
        <v>3632.363</v>
      </c>
      <c r="O40" s="50"/>
      <c r="Q40" s="31"/>
    </row>
    <row r="41" spans="1:17" ht="7.5" customHeight="1">
      <c r="A41" s="29"/>
      <c r="B41" s="31"/>
      <c r="C41" s="30"/>
      <c r="D41" s="31"/>
      <c r="E41" s="31"/>
      <c r="F41" s="31"/>
      <c r="G41" s="31"/>
      <c r="H41" s="31"/>
      <c r="I41" s="31"/>
      <c r="J41" s="28"/>
      <c r="K41" s="31"/>
      <c r="L41" s="31"/>
      <c r="M41" s="31"/>
      <c r="N41" s="31"/>
      <c r="O41" s="50"/>
      <c r="Q41" s="31"/>
    </row>
    <row r="42" spans="1:17" ht="12" customHeight="1">
      <c r="A42" s="29">
        <v>2000</v>
      </c>
      <c r="B42" s="31">
        <v>2025.191</v>
      </c>
      <c r="C42" s="30"/>
      <c r="D42" s="31">
        <v>1788.95</v>
      </c>
      <c r="E42" s="31"/>
      <c r="F42" s="31">
        <v>86.422</v>
      </c>
      <c r="G42" s="31"/>
      <c r="H42" s="31">
        <v>151.848</v>
      </c>
      <c r="I42" s="31"/>
      <c r="J42" s="28">
        <v>-2.029</v>
      </c>
      <c r="K42" s="31"/>
      <c r="L42" s="31">
        <v>236.241</v>
      </c>
      <c r="M42" s="31"/>
      <c r="N42" s="31">
        <v>3409.804</v>
      </c>
      <c r="O42" s="50"/>
      <c r="Q42" s="31"/>
    </row>
    <row r="43" spans="1:17" ht="12" customHeight="1">
      <c r="A43" s="29">
        <v>2001</v>
      </c>
      <c r="B43" s="31">
        <v>1991.082</v>
      </c>
      <c r="C43" s="30"/>
      <c r="D43" s="31">
        <v>1862.846</v>
      </c>
      <c r="E43" s="31"/>
      <c r="F43" s="31">
        <v>-32.445</v>
      </c>
      <c r="G43" s="31"/>
      <c r="H43" s="31">
        <v>162.98299999999998</v>
      </c>
      <c r="I43" s="31"/>
      <c r="J43" s="28">
        <v>-2.302</v>
      </c>
      <c r="K43" s="31"/>
      <c r="L43" s="31">
        <v>128.236</v>
      </c>
      <c r="M43" s="31"/>
      <c r="N43" s="31">
        <v>3319.615</v>
      </c>
      <c r="O43" s="50"/>
      <c r="Q43" s="31"/>
    </row>
    <row r="44" spans="1:17" ht="12" customHeight="1">
      <c r="A44" s="29">
        <v>2002</v>
      </c>
      <c r="B44" s="31">
        <v>1853.136</v>
      </c>
      <c r="C44" s="30"/>
      <c r="D44" s="31">
        <v>2010.894</v>
      </c>
      <c r="E44" s="31"/>
      <c r="F44" s="31">
        <v>-317.417</v>
      </c>
      <c r="G44" s="31"/>
      <c r="H44" s="31">
        <v>159.00799999999995</v>
      </c>
      <c r="I44" s="31"/>
      <c r="J44" s="28">
        <v>0.651</v>
      </c>
      <c r="K44" s="31"/>
      <c r="L44" s="31">
        <v>-157.758</v>
      </c>
      <c r="M44" s="31"/>
      <c r="N44" s="31">
        <v>3540.427</v>
      </c>
      <c r="O44" s="50"/>
      <c r="Q44" s="31"/>
    </row>
    <row r="45" spans="1:17" ht="12" customHeight="1">
      <c r="A45" s="29">
        <v>2003</v>
      </c>
      <c r="B45" s="31">
        <v>1782.314</v>
      </c>
      <c r="C45" s="30"/>
      <c r="D45" s="31">
        <v>2159.899</v>
      </c>
      <c r="E45" s="31"/>
      <c r="F45" s="31">
        <v>-538.418</v>
      </c>
      <c r="G45" s="31"/>
      <c r="H45" s="31">
        <v>155.58800000000002</v>
      </c>
      <c r="I45" s="31"/>
      <c r="J45" s="28">
        <v>5.245</v>
      </c>
      <c r="K45" s="31"/>
      <c r="L45" s="31">
        <v>-377.585</v>
      </c>
      <c r="M45" s="31"/>
      <c r="N45" s="31">
        <v>3913.443</v>
      </c>
      <c r="O45" s="50"/>
      <c r="Q45" s="31"/>
    </row>
    <row r="46" spans="1:17" ht="12" customHeight="1">
      <c r="A46" s="29">
        <v>2004</v>
      </c>
      <c r="B46" s="31">
        <v>1880.114</v>
      </c>
      <c r="C46" s="30"/>
      <c r="D46" s="31">
        <v>2292.841</v>
      </c>
      <c r="E46" s="31"/>
      <c r="F46" s="31">
        <v>-567.961</v>
      </c>
      <c r="G46" s="31"/>
      <c r="H46" s="31">
        <v>151.10400000000004</v>
      </c>
      <c r="I46" s="31"/>
      <c r="J46" s="28">
        <v>4.13</v>
      </c>
      <c r="K46" s="31"/>
      <c r="L46" s="31">
        <v>-412.727</v>
      </c>
      <c r="M46" s="31"/>
      <c r="N46" s="31">
        <v>4295.544</v>
      </c>
      <c r="O46" s="50"/>
      <c r="Q46" s="31"/>
    </row>
    <row r="47" spans="1:17" ht="12" customHeight="1">
      <c r="A47" s="29">
        <v>2005</v>
      </c>
      <c r="B47" s="31">
        <v>2153.611</v>
      </c>
      <c r="C47" s="30"/>
      <c r="D47" s="31">
        <v>2471.957</v>
      </c>
      <c r="E47" s="31"/>
      <c r="F47" s="31">
        <v>-493.611</v>
      </c>
      <c r="G47" s="31"/>
      <c r="H47" s="31">
        <v>173.474</v>
      </c>
      <c r="I47" s="31"/>
      <c r="J47" s="28">
        <v>1.791</v>
      </c>
      <c r="K47" s="31"/>
      <c r="L47" s="31">
        <v>-318.346</v>
      </c>
      <c r="M47" s="31"/>
      <c r="N47" s="31">
        <v>4592.212</v>
      </c>
      <c r="O47" s="50"/>
      <c r="Q47" s="31"/>
    </row>
    <row r="48" spans="1:17" ht="12" customHeight="1">
      <c r="A48" s="29">
        <v>2006</v>
      </c>
      <c r="B48" s="31">
        <v>2406.869</v>
      </c>
      <c r="C48" s="30"/>
      <c r="D48" s="31">
        <v>2655.05</v>
      </c>
      <c r="E48" s="31"/>
      <c r="F48" s="31">
        <v>-434.494</v>
      </c>
      <c r="G48" s="31"/>
      <c r="H48" s="31">
        <v>185.23800000000003</v>
      </c>
      <c r="I48" s="31"/>
      <c r="J48" s="28">
        <v>1.075</v>
      </c>
      <c r="K48" s="31"/>
      <c r="L48" s="31">
        <v>-248.181</v>
      </c>
      <c r="M48" s="31"/>
      <c r="N48" s="31">
        <v>4828.972</v>
      </c>
      <c r="O48" s="50"/>
      <c r="Q48" s="31"/>
    </row>
    <row r="49" spans="1:17" ht="12" customHeight="1">
      <c r="A49" s="29">
        <v>2007</v>
      </c>
      <c r="B49" s="31">
        <v>2567.985</v>
      </c>
      <c r="C49" s="30"/>
      <c r="D49" s="31">
        <v>2728.686</v>
      </c>
      <c r="E49" s="31"/>
      <c r="F49" s="31">
        <v>-342.153</v>
      </c>
      <c r="G49" s="31"/>
      <c r="H49" s="31">
        <v>186.54500000000002</v>
      </c>
      <c r="I49" s="31"/>
      <c r="J49" s="28">
        <v>-5.093</v>
      </c>
      <c r="K49" s="31"/>
      <c r="L49" s="31">
        <v>-160.701</v>
      </c>
      <c r="M49" s="31"/>
      <c r="N49" s="31">
        <v>5035.129</v>
      </c>
      <c r="O49" s="50"/>
      <c r="Q49" s="31"/>
    </row>
    <row r="50" spans="1:17" ht="12" customHeight="1">
      <c r="A50" s="29">
        <v>2008</v>
      </c>
      <c r="B50" s="31">
        <v>2523.991</v>
      </c>
      <c r="C50" s="30"/>
      <c r="D50" s="31">
        <v>2982.544</v>
      </c>
      <c r="E50" s="31"/>
      <c r="F50" s="31">
        <v>-641.848</v>
      </c>
      <c r="G50" s="31"/>
      <c r="H50" s="31">
        <v>185.71199999999996</v>
      </c>
      <c r="I50" s="31"/>
      <c r="J50" s="28">
        <v>-2.417</v>
      </c>
      <c r="K50" s="31"/>
      <c r="L50" s="31">
        <v>-458.553</v>
      </c>
      <c r="M50" s="31"/>
      <c r="N50" s="31">
        <v>5803.05</v>
      </c>
      <c r="O50" s="50"/>
      <c r="Q50" s="31"/>
    </row>
    <row r="51" spans="1:17" ht="12" customHeight="1">
      <c r="A51" s="29">
        <v>2009</v>
      </c>
      <c r="B51" s="31">
        <v>2104.989</v>
      </c>
      <c r="C51" s="30"/>
      <c r="D51" s="31">
        <v>3517.677</v>
      </c>
      <c r="E51" s="31"/>
      <c r="F51" s="31">
        <v>-1549.681</v>
      </c>
      <c r="G51" s="31"/>
      <c r="H51" s="31">
        <v>137.29699999999994</v>
      </c>
      <c r="I51" s="31"/>
      <c r="J51" s="28">
        <v>-0.304</v>
      </c>
      <c r="K51" s="31"/>
      <c r="L51" s="31">
        <v>-1412.688</v>
      </c>
      <c r="M51" s="31"/>
      <c r="N51" s="31">
        <v>7544.707</v>
      </c>
      <c r="O51" s="50"/>
      <c r="Q51" s="31"/>
    </row>
    <row r="52" spans="1:17" ht="7.5" customHeight="1">
      <c r="A52" s="29"/>
      <c r="B52" s="31"/>
      <c r="C52" s="30"/>
      <c r="D52" s="31"/>
      <c r="E52" s="31"/>
      <c r="F52" s="31"/>
      <c r="G52" s="31"/>
      <c r="H52" s="31"/>
      <c r="I52" s="31"/>
      <c r="J52" s="28"/>
      <c r="K52" s="31"/>
      <c r="L52" s="31"/>
      <c r="M52" s="31"/>
      <c r="N52" s="31"/>
      <c r="O52" s="50"/>
      <c r="Q52" s="31"/>
    </row>
    <row r="53" spans="1:17" ht="12" customHeight="1">
      <c r="A53" s="29">
        <v>2010</v>
      </c>
      <c r="B53" s="31">
        <v>2162.724</v>
      </c>
      <c r="C53" s="30"/>
      <c r="D53" s="31">
        <v>3456.213</v>
      </c>
      <c r="E53" s="31"/>
      <c r="F53" s="31">
        <v>-1370.494</v>
      </c>
      <c r="G53" s="31"/>
      <c r="H53" s="31">
        <v>81.70499999999988</v>
      </c>
      <c r="I53" s="31"/>
      <c r="J53" s="28">
        <v>-4.7</v>
      </c>
      <c r="K53" s="31"/>
      <c r="L53" s="31">
        <v>-1293.489</v>
      </c>
      <c r="M53" s="31"/>
      <c r="N53" s="31">
        <v>9018.941</v>
      </c>
      <c r="O53" s="50"/>
      <c r="Q53" s="31"/>
    </row>
    <row r="54" spans="1:17" ht="12" customHeight="1">
      <c r="A54" s="29">
        <v>2011</v>
      </c>
      <c r="B54" s="31">
        <v>2302.4939516969307</v>
      </c>
      <c r="C54" s="30"/>
      <c r="D54" s="31">
        <v>3598.066</v>
      </c>
      <c r="E54" s="31"/>
      <c r="F54" s="31">
        <v>-1362.7500483030692</v>
      </c>
      <c r="G54" s="31"/>
      <c r="H54" s="31">
        <v>67.98600000000012</v>
      </c>
      <c r="I54" s="31"/>
      <c r="J54" s="28">
        <v>-0.808</v>
      </c>
      <c r="K54" s="31"/>
      <c r="L54" s="31">
        <v>-1295.572048303069</v>
      </c>
      <c r="M54" s="31"/>
      <c r="N54" s="31">
        <v>10127.613</v>
      </c>
      <c r="O54" s="50"/>
      <c r="Q54" s="31"/>
    </row>
    <row r="55" spans="1:17" ht="11.25" customHeight="1">
      <c r="A55" s="29"/>
      <c r="B55" s="31"/>
      <c r="C55" s="30"/>
      <c r="D55" s="31"/>
      <c r="E55" s="31"/>
      <c r="F55" s="31"/>
      <c r="G55" s="31"/>
      <c r="H55" s="31"/>
      <c r="I55" s="31"/>
      <c r="J55" s="28"/>
      <c r="K55" s="31"/>
      <c r="L55" s="31"/>
      <c r="M55" s="31"/>
      <c r="N55" s="31"/>
      <c r="O55" s="50"/>
      <c r="Q55" s="31"/>
    </row>
    <row r="56" spans="1:17" ht="11.25" customHeight="1">
      <c r="A56" s="29"/>
      <c r="B56" s="31"/>
      <c r="C56" s="30"/>
      <c r="D56" s="31"/>
      <c r="E56" s="31"/>
      <c r="F56" s="31"/>
      <c r="G56" s="31"/>
      <c r="H56" s="31"/>
      <c r="I56" s="31"/>
      <c r="J56" s="28"/>
      <c r="K56" s="31"/>
      <c r="L56" s="31"/>
      <c r="M56" s="31"/>
      <c r="N56" s="31"/>
      <c r="O56" s="50"/>
      <c r="Q56" s="31"/>
    </row>
    <row r="57" spans="1:17" ht="12" customHeight="1">
      <c r="A57" s="39"/>
      <c r="B57" s="48"/>
      <c r="C57" s="48"/>
      <c r="D57" s="47"/>
      <c r="E57" s="47"/>
      <c r="F57" s="42" t="s">
        <v>26</v>
      </c>
      <c r="G57" s="42"/>
      <c r="H57" s="42"/>
      <c r="I57" s="42"/>
      <c r="J57" s="42"/>
      <c r="K57" s="42"/>
      <c r="L57" s="42"/>
      <c r="M57" s="42"/>
      <c r="N57" s="47"/>
      <c r="O57" s="49"/>
      <c r="Q57" s="31"/>
    </row>
    <row r="58" spans="1:17" ht="12" customHeight="1">
      <c r="A58" s="39"/>
      <c r="B58" s="48"/>
      <c r="C58" s="48"/>
      <c r="D58" s="47"/>
      <c r="E58" s="47"/>
      <c r="F58" s="45"/>
      <c r="G58" s="45"/>
      <c r="H58" s="45" t="s">
        <v>25</v>
      </c>
      <c r="I58" s="45"/>
      <c r="J58" s="45" t="s">
        <v>24</v>
      </c>
      <c r="K58" s="45"/>
      <c r="L58" s="46"/>
      <c r="M58" s="46"/>
      <c r="N58" s="45" t="s">
        <v>23</v>
      </c>
      <c r="O58" s="44"/>
      <c r="Q58" s="31"/>
    </row>
    <row r="59" spans="1:17" ht="12" customHeight="1">
      <c r="A59" s="43"/>
      <c r="B59" s="42" t="s">
        <v>22</v>
      </c>
      <c r="C59" s="42"/>
      <c r="D59" s="42" t="s">
        <v>21</v>
      </c>
      <c r="E59" s="42"/>
      <c r="F59" s="42" t="s">
        <v>20</v>
      </c>
      <c r="G59" s="42"/>
      <c r="H59" s="42" t="s">
        <v>19</v>
      </c>
      <c r="I59" s="42"/>
      <c r="J59" s="42" t="s">
        <v>18</v>
      </c>
      <c r="K59" s="42"/>
      <c r="L59" s="42" t="s">
        <v>17</v>
      </c>
      <c r="M59" s="42"/>
      <c r="N59" s="42" t="s">
        <v>16</v>
      </c>
      <c r="O59" s="41"/>
      <c r="Q59" s="31"/>
    </row>
    <row r="60" spans="1:17" ht="3" customHeight="1">
      <c r="A60" s="34"/>
      <c r="B60" s="33"/>
      <c r="C60" s="33"/>
      <c r="D60" s="33"/>
      <c r="E60" s="33"/>
      <c r="F60" s="33"/>
      <c r="G60" s="33"/>
      <c r="H60" s="33"/>
      <c r="I60" s="33"/>
      <c r="J60" s="33"/>
      <c r="K60" s="33"/>
      <c r="L60" s="33"/>
      <c r="M60" s="33"/>
      <c r="N60" s="33"/>
      <c r="O60" s="40"/>
      <c r="Q60" s="31"/>
    </row>
    <row r="61" spans="1:17" s="35" customFormat="1" ht="12" customHeight="1">
      <c r="A61" s="39"/>
      <c r="B61" s="38" t="s">
        <v>15</v>
      </c>
      <c r="C61" s="37"/>
      <c r="D61" s="37"/>
      <c r="E61" s="37"/>
      <c r="F61" s="37"/>
      <c r="G61" s="37"/>
      <c r="H61" s="37"/>
      <c r="I61" s="37"/>
      <c r="J61" s="37"/>
      <c r="K61" s="37"/>
      <c r="L61" s="37"/>
      <c r="M61" s="37"/>
      <c r="N61" s="37"/>
      <c r="O61" s="37"/>
      <c r="Q61" s="36"/>
    </row>
    <row r="62" spans="1:17" ht="3" customHeight="1">
      <c r="A62" s="34"/>
      <c r="B62" s="33"/>
      <c r="C62" s="32"/>
      <c r="D62" s="32"/>
      <c r="E62" s="32"/>
      <c r="F62" s="32"/>
      <c r="G62" s="32"/>
      <c r="H62" s="32"/>
      <c r="I62" s="32"/>
      <c r="J62" s="32"/>
      <c r="K62" s="32"/>
      <c r="L62" s="32"/>
      <c r="M62" s="32"/>
      <c r="N62" s="32"/>
      <c r="O62" s="32"/>
      <c r="Q62" s="31"/>
    </row>
    <row r="63" spans="1:17" ht="12" customHeight="1">
      <c r="A63" s="29">
        <v>1972</v>
      </c>
      <c r="B63" s="26">
        <v>17.620075644893973</v>
      </c>
      <c r="C63" s="26"/>
      <c r="D63" s="26">
        <v>19.6065615570949</v>
      </c>
      <c r="E63" s="26"/>
      <c r="F63" s="26">
        <v>-2.2156304449449666</v>
      </c>
      <c r="G63" s="27"/>
      <c r="H63" s="26">
        <v>0.2592325018061281</v>
      </c>
      <c r="I63" s="28"/>
      <c r="J63" s="26">
        <v>-0.030172963324975564</v>
      </c>
      <c r="K63" s="27"/>
      <c r="L63" s="26">
        <v>-1.986570906463814</v>
      </c>
      <c r="M63" s="27"/>
      <c r="N63" s="26">
        <v>27.40019548680464</v>
      </c>
      <c r="Q63" s="30"/>
    </row>
    <row r="64" spans="1:17" ht="12" customHeight="1">
      <c r="A64" s="29">
        <v>1973</v>
      </c>
      <c r="B64" s="26">
        <v>17.609842632331905</v>
      </c>
      <c r="C64" s="26"/>
      <c r="D64" s="26">
        <v>18.747315212207916</v>
      </c>
      <c r="E64" s="26"/>
      <c r="F64" s="26">
        <v>-1.1632618025751074</v>
      </c>
      <c r="G64" s="27"/>
      <c r="H64" s="26">
        <v>0.03776824034334771</v>
      </c>
      <c r="I64" s="28"/>
      <c r="J64" s="26">
        <v>-0.011979017644253695</v>
      </c>
      <c r="K64" s="27"/>
      <c r="L64" s="26">
        <v>-1.1374725798760132</v>
      </c>
      <c r="M64" s="27"/>
      <c r="N64" s="26">
        <v>26.011254172627563</v>
      </c>
      <c r="Q64" s="30"/>
    </row>
    <row r="65" spans="1:17" ht="12" customHeight="1">
      <c r="A65" s="29">
        <v>1974</v>
      </c>
      <c r="B65" s="26">
        <v>18.299141436963396</v>
      </c>
      <c r="C65" s="26"/>
      <c r="D65" s="26">
        <v>18.725642184295594</v>
      </c>
      <c r="E65" s="26"/>
      <c r="F65" s="26">
        <v>-0.500399735826758</v>
      </c>
      <c r="G65" s="27"/>
      <c r="H65" s="26">
        <v>0.1276373874656749</v>
      </c>
      <c r="I65" s="28"/>
      <c r="J65" s="28">
        <v>-0.05373839897111474</v>
      </c>
      <c r="K65" s="27"/>
      <c r="L65" s="26">
        <v>-0.42650074733219784</v>
      </c>
      <c r="M65" s="27"/>
      <c r="N65" s="26">
        <v>23.89370502971949</v>
      </c>
      <c r="Q65" s="30"/>
    </row>
    <row r="66" spans="1:14" ht="12" customHeight="1">
      <c r="A66" s="29">
        <v>1975</v>
      </c>
      <c r="B66" s="26">
        <v>17.887804643561022</v>
      </c>
      <c r="C66" s="26"/>
      <c r="D66" s="26">
        <v>21.300261180278486</v>
      </c>
      <c r="E66" s="26"/>
      <c r="F66" s="26">
        <v>-3.4705250845230657</v>
      </c>
      <c r="G66" s="27"/>
      <c r="H66" s="26">
        <v>0.12934031950519997</v>
      </c>
      <c r="I66" s="28"/>
      <c r="J66" s="28">
        <v>-0.07127177169959463</v>
      </c>
      <c r="K66" s="27"/>
      <c r="L66" s="26">
        <v>-3.412456536717461</v>
      </c>
      <c r="M66" s="27"/>
      <c r="N66" s="26">
        <v>25.297633354163665</v>
      </c>
    </row>
    <row r="67" spans="1:14" ht="12" customHeight="1">
      <c r="A67" s="29">
        <v>1976</v>
      </c>
      <c r="B67" s="26">
        <v>17.14861055175191</v>
      </c>
      <c r="C67" s="26"/>
      <c r="D67" s="26">
        <v>21.390713998043836</v>
      </c>
      <c r="E67" s="26"/>
      <c r="F67" s="26">
        <v>-3.994419193372073</v>
      </c>
      <c r="G67" s="27"/>
      <c r="H67" s="26">
        <v>-0.18525976641159844</v>
      </c>
      <c r="I67" s="28"/>
      <c r="J67" s="28">
        <v>-0.06242448650825614</v>
      </c>
      <c r="K67" s="27"/>
      <c r="L67" s="26">
        <v>-4.242103446291927</v>
      </c>
      <c r="M67" s="27"/>
      <c r="N67" s="26">
        <v>27.46700419998849</v>
      </c>
    </row>
    <row r="68" spans="1:14" ht="12" customHeight="1">
      <c r="A68" s="29">
        <v>1977</v>
      </c>
      <c r="B68" s="26">
        <v>18.016214435914975</v>
      </c>
      <c r="C68" s="26"/>
      <c r="D68" s="26">
        <v>20.735121988295205</v>
      </c>
      <c r="E68" s="26"/>
      <c r="F68" s="26">
        <v>-2.530110714195232</v>
      </c>
      <c r="G68" s="27"/>
      <c r="H68" s="26">
        <v>-0.19756276760153021</v>
      </c>
      <c r="I68" s="28"/>
      <c r="J68" s="26">
        <v>0.008765929416533657</v>
      </c>
      <c r="K68" s="27"/>
      <c r="L68" s="26">
        <v>-2.7189075523802284</v>
      </c>
      <c r="M68" s="27"/>
      <c r="N68" s="26">
        <v>27.8231613083023</v>
      </c>
    </row>
    <row r="69" spans="1:14" ht="12" customHeight="1">
      <c r="A69" s="29">
        <v>1978</v>
      </c>
      <c r="B69" s="26">
        <v>18.018940675099778</v>
      </c>
      <c r="C69" s="26"/>
      <c r="D69" s="26">
        <v>20.687997474576655</v>
      </c>
      <c r="E69" s="26"/>
      <c r="F69" s="26">
        <v>-2.4990867888791177</v>
      </c>
      <c r="G69" s="27"/>
      <c r="H69" s="26">
        <v>-0.1923380459536858</v>
      </c>
      <c r="I69" s="28"/>
      <c r="J69" s="26">
        <v>0.022368035355926855</v>
      </c>
      <c r="K69" s="27"/>
      <c r="L69" s="26">
        <v>-2.669056799476877</v>
      </c>
      <c r="M69" s="27"/>
      <c r="N69" s="26">
        <v>27.379467406254935</v>
      </c>
    </row>
    <row r="70" spans="1:14" ht="12" customHeight="1">
      <c r="A70" s="29">
        <v>1979</v>
      </c>
      <c r="B70" s="26">
        <v>18.52207807783797</v>
      </c>
      <c r="C70" s="26"/>
      <c r="D70" s="26">
        <v>20.150238871009655</v>
      </c>
      <c r="E70" s="26"/>
      <c r="F70" s="26">
        <v>-1.584464389229816</v>
      </c>
      <c r="G70" s="27"/>
      <c r="H70" s="26">
        <v>-0.07931716872888626</v>
      </c>
      <c r="I70" s="28"/>
      <c r="J70" s="26">
        <v>0.03562076478701501</v>
      </c>
      <c r="K70" s="27"/>
      <c r="L70" s="26">
        <v>-1.6281607931716873</v>
      </c>
      <c r="M70" s="27"/>
      <c r="N70" s="26">
        <v>25.598416854898357</v>
      </c>
    </row>
    <row r="71" spans="1:14" ht="7.5" customHeight="1">
      <c r="A71" s="29"/>
      <c r="B71" s="26"/>
      <c r="C71" s="26"/>
      <c r="D71" s="26"/>
      <c r="E71" s="26"/>
      <c r="F71" s="26"/>
      <c r="G71" s="27"/>
      <c r="H71" s="26"/>
      <c r="I71" s="28"/>
      <c r="J71" s="26"/>
      <c r="K71" s="27"/>
      <c r="L71" s="26"/>
      <c r="M71" s="27"/>
      <c r="N71" s="26"/>
    </row>
    <row r="72" spans="1:14" ht="12" customHeight="1">
      <c r="A72" s="29">
        <v>1980</v>
      </c>
      <c r="B72" s="26">
        <v>18.98233410114989</v>
      </c>
      <c r="C72" s="26"/>
      <c r="D72" s="26">
        <v>21.6924757036534</v>
      </c>
      <c r="E72" s="26"/>
      <c r="F72" s="26">
        <v>-2.6848862499655857</v>
      </c>
      <c r="G72" s="27"/>
      <c r="H72" s="26">
        <v>-0.04111336459662074</v>
      </c>
      <c r="I72" s="28"/>
      <c r="J72" s="26">
        <v>0.015821303697449687</v>
      </c>
      <c r="K72" s="27"/>
      <c r="L72" s="26">
        <v>-2.710178310864757</v>
      </c>
      <c r="M72" s="27"/>
      <c r="N72" s="26">
        <v>26.1335266640359</v>
      </c>
    </row>
    <row r="73" spans="1:14" ht="12" customHeight="1">
      <c r="A73" s="29">
        <v>1981</v>
      </c>
      <c r="B73" s="26">
        <v>19.603271180896304</v>
      </c>
      <c r="C73" s="26"/>
      <c r="D73" s="26">
        <v>22.18649002289827</v>
      </c>
      <c r="E73" s="26"/>
      <c r="F73" s="26">
        <v>-2.4160614982008504</v>
      </c>
      <c r="G73" s="27"/>
      <c r="H73" s="26">
        <v>-0.16421328099443927</v>
      </c>
      <c r="I73" s="28"/>
      <c r="J73" s="26">
        <v>-0.0029113509977101736</v>
      </c>
      <c r="K73" s="27"/>
      <c r="L73" s="26">
        <v>-2.583186130193</v>
      </c>
      <c r="M73" s="27"/>
      <c r="N73" s="26">
        <v>25.82302911350998</v>
      </c>
    </row>
    <row r="74" spans="1:14" ht="12" customHeight="1">
      <c r="A74" s="29">
        <v>1982</v>
      </c>
      <c r="B74" s="26">
        <v>19.163110997371053</v>
      </c>
      <c r="C74" s="26"/>
      <c r="D74" s="26">
        <v>23.13295954214457</v>
      </c>
      <c r="E74" s="26"/>
      <c r="F74" s="26">
        <v>-3.740796749102359</v>
      </c>
      <c r="G74" s="27"/>
      <c r="H74" s="26">
        <v>-0.24620586433396152</v>
      </c>
      <c r="I74" s="28"/>
      <c r="J74" s="26">
        <v>0.017154068662804677</v>
      </c>
      <c r="K74" s="27"/>
      <c r="L74" s="26">
        <v>-3.9698485447735155</v>
      </c>
      <c r="M74" s="27"/>
      <c r="N74" s="26">
        <v>28.68033098356715</v>
      </c>
    </row>
    <row r="75" spans="1:14" ht="12" customHeight="1">
      <c r="A75" s="29">
        <v>1983</v>
      </c>
      <c r="B75" s="26">
        <v>17.454645856947717</v>
      </c>
      <c r="C75" s="26"/>
      <c r="D75" s="26">
        <v>23.49417269741623</v>
      </c>
      <c r="E75" s="26"/>
      <c r="F75" s="26">
        <v>-6.036329816607086</v>
      </c>
      <c r="G75" s="27"/>
      <c r="H75" s="26">
        <v>0.006161536896562176</v>
      </c>
      <c r="I75" s="28"/>
      <c r="J75" s="26">
        <v>-0.009358560757985294</v>
      </c>
      <c r="K75" s="27"/>
      <c r="L75" s="26">
        <v>-6.039526840468509</v>
      </c>
      <c r="M75" s="27"/>
      <c r="N75" s="26">
        <v>33.05339029848577</v>
      </c>
    </row>
    <row r="76" spans="1:14" ht="12" customHeight="1">
      <c r="A76" s="29">
        <v>1984</v>
      </c>
      <c r="B76" s="26">
        <v>17.33506743487365</v>
      </c>
      <c r="C76" s="26"/>
      <c r="D76" s="26">
        <v>22.156745438229137</v>
      </c>
      <c r="E76" s="26"/>
      <c r="F76" s="26">
        <v>-4.819128874091223</v>
      </c>
      <c r="G76" s="27"/>
      <c r="H76" s="26">
        <v>0.00681501905344107</v>
      </c>
      <c r="I76" s="28"/>
      <c r="J76" s="26">
        <v>-0.009364148317704744</v>
      </c>
      <c r="K76" s="27"/>
      <c r="L76" s="26">
        <v>-4.821678003355487</v>
      </c>
      <c r="M76" s="27"/>
      <c r="N76" s="26">
        <v>33.996410409811546</v>
      </c>
    </row>
    <row r="77" spans="1:14" ht="12" customHeight="1">
      <c r="A77" s="29">
        <v>1985</v>
      </c>
      <c r="B77" s="26">
        <v>17.703422328340928</v>
      </c>
      <c r="C77" s="26"/>
      <c r="D77" s="26">
        <v>22.823818826423558</v>
      </c>
      <c r="E77" s="26"/>
      <c r="F77" s="26">
        <v>-5.342811663410752</v>
      </c>
      <c r="G77" s="27"/>
      <c r="H77" s="26">
        <v>0.22581578756964046</v>
      </c>
      <c r="I77" s="28"/>
      <c r="J77" s="26">
        <v>-0.0034247401297542385</v>
      </c>
      <c r="K77" s="27"/>
      <c r="L77" s="26">
        <v>-5.120420615970866</v>
      </c>
      <c r="M77" s="27"/>
      <c r="N77" s="26">
        <v>36.351928225164606</v>
      </c>
    </row>
    <row r="78" spans="1:14" ht="12" customHeight="1">
      <c r="A78" s="29">
        <v>1986</v>
      </c>
      <c r="B78" s="26">
        <v>17.465314834578443</v>
      </c>
      <c r="C78" s="26"/>
      <c r="D78" s="26">
        <v>22.48874860918731</v>
      </c>
      <c r="E78" s="26"/>
      <c r="F78" s="26">
        <v>-5.402370626036014</v>
      </c>
      <c r="G78" s="27"/>
      <c r="H78" s="26">
        <v>0.3798905515565747</v>
      </c>
      <c r="I78" s="28"/>
      <c r="J78" s="26">
        <v>-0.000953700129430732</v>
      </c>
      <c r="K78" s="27"/>
      <c r="L78" s="26">
        <v>-5.02343377460887</v>
      </c>
      <c r="M78" s="27"/>
      <c r="N78" s="26">
        <v>39.524580485478786</v>
      </c>
    </row>
    <row r="79" spans="1:14" ht="12" customHeight="1">
      <c r="A79" s="29">
        <v>1987</v>
      </c>
      <c r="B79" s="26">
        <v>18.36625532097863</v>
      </c>
      <c r="C79" s="26"/>
      <c r="D79" s="26">
        <v>21.58526465150278</v>
      </c>
      <c r="E79" s="26"/>
      <c r="F79" s="26">
        <v>-3.6194909059637963</v>
      </c>
      <c r="G79" s="27"/>
      <c r="H79" s="26">
        <v>0.4207335425893282</v>
      </c>
      <c r="I79" s="28"/>
      <c r="J79" s="26">
        <v>-0.020273466053231288</v>
      </c>
      <c r="K79" s="27"/>
      <c r="L79" s="26">
        <v>-3.219030829427699</v>
      </c>
      <c r="M79" s="27"/>
      <c r="N79" s="26">
        <v>40.627617491507934</v>
      </c>
    </row>
    <row r="80" spans="1:14" ht="12" customHeight="1">
      <c r="A80" s="29">
        <v>1988</v>
      </c>
      <c r="B80" s="26">
        <v>18.15407960546676</v>
      </c>
      <c r="C80" s="26"/>
      <c r="D80" s="26">
        <v>21.252403438189454</v>
      </c>
      <c r="E80" s="26"/>
      <c r="F80" s="26">
        <v>-3.838812407032115</v>
      </c>
      <c r="G80" s="27"/>
      <c r="H80" s="26">
        <v>0.7746708063372897</v>
      </c>
      <c r="I80" s="28"/>
      <c r="J80" s="26">
        <v>-0.034182232027872884</v>
      </c>
      <c r="K80" s="27"/>
      <c r="L80" s="26">
        <v>-3.098323832722698</v>
      </c>
      <c r="M80" s="27"/>
      <c r="N80" s="26">
        <v>40.963092373888124</v>
      </c>
    </row>
    <row r="81" spans="1:14" ht="12" customHeight="1">
      <c r="A81" s="29">
        <v>1989</v>
      </c>
      <c r="B81" s="26">
        <v>18.355665854855587</v>
      </c>
      <c r="C81" s="26"/>
      <c r="D81" s="26">
        <v>21.182601931678224</v>
      </c>
      <c r="E81" s="26"/>
      <c r="F81" s="26">
        <v>-3.803961514598709</v>
      </c>
      <c r="G81" s="27"/>
      <c r="H81" s="26">
        <v>0.971284112270694</v>
      </c>
      <c r="I81" s="28"/>
      <c r="J81" s="26">
        <v>0.005741325505375548</v>
      </c>
      <c r="K81" s="27"/>
      <c r="L81" s="26">
        <v>-2.8269360768226397</v>
      </c>
      <c r="M81" s="27"/>
      <c r="N81" s="26">
        <v>40.57294724462677</v>
      </c>
    </row>
    <row r="82" spans="1:14" ht="7.5" customHeight="1">
      <c r="A82" s="29"/>
      <c r="B82" s="26"/>
      <c r="C82" s="26"/>
      <c r="D82" s="26"/>
      <c r="E82" s="26"/>
      <c r="F82" s="26"/>
      <c r="G82" s="27"/>
      <c r="H82" s="26"/>
      <c r="I82" s="28"/>
      <c r="J82" s="26"/>
      <c r="K82" s="27"/>
      <c r="L82" s="26"/>
      <c r="M82" s="27"/>
      <c r="N82" s="26"/>
    </row>
    <row r="83" spans="1:14" ht="12" customHeight="1">
      <c r="A83" s="29">
        <v>1990</v>
      </c>
      <c r="B83" s="26">
        <v>17.99576245324312</v>
      </c>
      <c r="C83" s="26"/>
      <c r="D83" s="26">
        <v>21.850290786387536</v>
      </c>
      <c r="E83" s="26"/>
      <c r="F83" s="26">
        <v>-4.841371012041259</v>
      </c>
      <c r="G83" s="27"/>
      <c r="H83" s="26">
        <v>1.0151976213935072</v>
      </c>
      <c r="I83" s="28"/>
      <c r="J83" s="26">
        <v>-0.028354942496664894</v>
      </c>
      <c r="K83" s="27"/>
      <c r="L83" s="26">
        <v>-3.8545283331444167</v>
      </c>
      <c r="M83" s="27"/>
      <c r="N83" s="26">
        <v>42.053867415358056</v>
      </c>
    </row>
    <row r="84" spans="1:14" ht="12" customHeight="1">
      <c r="A84" s="29">
        <v>1991</v>
      </c>
      <c r="B84" s="26">
        <v>17.78926645842028</v>
      </c>
      <c r="C84" s="26"/>
      <c r="D84" s="26">
        <v>22.329172621080097</v>
      </c>
      <c r="E84" s="26"/>
      <c r="F84" s="26">
        <v>-5.4200548859914255</v>
      </c>
      <c r="G84" s="27"/>
      <c r="H84" s="26">
        <v>0.9023560507379258</v>
      </c>
      <c r="I84" s="28"/>
      <c r="J84" s="26">
        <v>-0.02220732740632074</v>
      </c>
      <c r="K84" s="27"/>
      <c r="L84" s="26">
        <v>-4.53990616265982</v>
      </c>
      <c r="M84" s="27"/>
      <c r="N84" s="26">
        <v>45.342051016149625</v>
      </c>
    </row>
    <row r="85" spans="1:14" ht="12" customHeight="1">
      <c r="A85" s="29">
        <v>1992</v>
      </c>
      <c r="B85" s="26">
        <v>17.481634565705843</v>
      </c>
      <c r="C85" s="26"/>
      <c r="D85" s="26">
        <v>22.13270533200364</v>
      </c>
      <c r="E85" s="26"/>
      <c r="F85" s="26">
        <v>-5.453486648964079</v>
      </c>
      <c r="G85" s="27"/>
      <c r="H85" s="26">
        <v>0.8129733539997034</v>
      </c>
      <c r="I85" s="28"/>
      <c r="J85" s="26">
        <v>-0.010557471333421447</v>
      </c>
      <c r="K85" s="27"/>
      <c r="L85" s="26">
        <v>-4.651070766297797</v>
      </c>
      <c r="M85" s="27"/>
      <c r="N85" s="26">
        <v>48.05711287602982</v>
      </c>
    </row>
    <row r="86" spans="1:14" ht="12" customHeight="1">
      <c r="A86" s="29">
        <v>1993</v>
      </c>
      <c r="B86" s="26">
        <v>17.52371048726522</v>
      </c>
      <c r="C86" s="26"/>
      <c r="D86" s="26">
        <v>21.395584668926077</v>
      </c>
      <c r="E86" s="26"/>
      <c r="F86" s="26">
        <v>-4.560277201118825</v>
      </c>
      <c r="G86" s="27"/>
      <c r="H86" s="26">
        <v>0.7102785294374387</v>
      </c>
      <c r="I86" s="28"/>
      <c r="J86" s="26">
        <v>-0.02187550997946799</v>
      </c>
      <c r="K86" s="27"/>
      <c r="L86" s="26">
        <v>-3.8718741816608535</v>
      </c>
      <c r="M86" s="27"/>
      <c r="N86" s="26">
        <v>49.31319855327128</v>
      </c>
    </row>
    <row r="87" spans="1:14" ht="12" customHeight="1">
      <c r="A87" s="29">
        <v>1994</v>
      </c>
      <c r="B87" s="26">
        <v>18.039948111889114</v>
      </c>
      <c r="C87" s="26"/>
      <c r="D87" s="26">
        <v>20.95237617447019</v>
      </c>
      <c r="E87" s="26"/>
      <c r="F87" s="26">
        <v>-3.7101432656542266</v>
      </c>
      <c r="G87" s="27"/>
      <c r="H87" s="26">
        <v>0.8135396435200776</v>
      </c>
      <c r="I87" s="28"/>
      <c r="J87" s="26">
        <v>-0.01581010671463689</v>
      </c>
      <c r="K87" s="27"/>
      <c r="L87" s="26">
        <v>-2.9124137288487866</v>
      </c>
      <c r="M87" s="27"/>
      <c r="N87" s="26">
        <v>49.20863464033082</v>
      </c>
    </row>
    <row r="88" spans="1:14" ht="12" customHeight="1">
      <c r="A88" s="29">
        <v>1995</v>
      </c>
      <c r="B88" s="26">
        <v>18.414123320233482</v>
      </c>
      <c r="C88" s="26"/>
      <c r="D88" s="26">
        <v>20.647482308389122</v>
      </c>
      <c r="E88" s="26"/>
      <c r="F88" s="26">
        <v>-3.0835779622806</v>
      </c>
      <c r="G88" s="27"/>
      <c r="H88" s="26">
        <v>0.8233971979485223</v>
      </c>
      <c r="I88" s="28"/>
      <c r="J88" s="26">
        <v>0.026821776176432527</v>
      </c>
      <c r="K88" s="27"/>
      <c r="L88" s="26">
        <v>-2.2333589881556453</v>
      </c>
      <c r="M88" s="27"/>
      <c r="N88" s="26">
        <v>49.09894361160869</v>
      </c>
    </row>
    <row r="89" spans="1:14" ht="12" customHeight="1">
      <c r="A89" s="29">
        <v>1996</v>
      </c>
      <c r="B89" s="26">
        <v>18.82595373363478</v>
      </c>
      <c r="C89" s="26"/>
      <c r="D89" s="26">
        <v>20.21784448748761</v>
      </c>
      <c r="E89" s="26"/>
      <c r="F89" s="26">
        <v>-2.2546140042884812</v>
      </c>
      <c r="G89" s="27"/>
      <c r="H89" s="26">
        <v>0.8603911457759754</v>
      </c>
      <c r="I89" s="28"/>
      <c r="J89" s="26">
        <v>0.0023321046596746714</v>
      </c>
      <c r="K89" s="27"/>
      <c r="L89" s="26">
        <v>-1.3918907538528311</v>
      </c>
      <c r="M89" s="27"/>
      <c r="N89" s="26">
        <v>48.3791613492521</v>
      </c>
    </row>
    <row r="90" spans="1:14" ht="12" customHeight="1">
      <c r="A90" s="29">
        <v>1997</v>
      </c>
      <c r="B90" s="26">
        <v>19.231545330276713</v>
      </c>
      <c r="C90" s="26"/>
      <c r="D90" s="26">
        <v>19.49804394353162</v>
      </c>
      <c r="E90" s="26"/>
      <c r="F90" s="26">
        <v>-1.2573317867548341</v>
      </c>
      <c r="G90" s="27"/>
      <c r="H90" s="26">
        <v>0.9902364621103491</v>
      </c>
      <c r="I90" s="28"/>
      <c r="J90" s="26">
        <v>0.0005967113895764263</v>
      </c>
      <c r="K90" s="27"/>
      <c r="L90" s="26">
        <v>-0.2664986132549084</v>
      </c>
      <c r="M90" s="27"/>
      <c r="N90" s="26">
        <v>45.93878837143458</v>
      </c>
    </row>
    <row r="91" spans="1:14" ht="12" customHeight="1">
      <c r="A91" s="29">
        <v>1998</v>
      </c>
      <c r="B91" s="26">
        <v>19.874443395926942</v>
      </c>
      <c r="C91" s="26"/>
      <c r="D91" s="26">
        <v>19.07483817719561</v>
      </c>
      <c r="E91" s="26"/>
      <c r="F91" s="26">
        <v>-0.3454336100842373</v>
      </c>
      <c r="G91" s="27"/>
      <c r="H91" s="26">
        <v>1.1475437275085778</v>
      </c>
      <c r="I91" s="28"/>
      <c r="J91" s="26">
        <v>-0.002504898693008504</v>
      </c>
      <c r="K91" s="27"/>
      <c r="L91" s="26">
        <v>0.7996052187313322</v>
      </c>
      <c r="M91" s="27"/>
      <c r="N91" s="26">
        <v>42.95380655140669</v>
      </c>
    </row>
    <row r="92" spans="1:14" ht="12" customHeight="1">
      <c r="A92" s="29">
        <v>1999</v>
      </c>
      <c r="B92" s="26">
        <v>19.845381144492286</v>
      </c>
      <c r="C92" s="26"/>
      <c r="D92" s="26">
        <v>18.48130792913031</v>
      </c>
      <c r="E92" s="26"/>
      <c r="F92" s="26">
        <v>0.02085041456488334</v>
      </c>
      <c r="G92" s="27"/>
      <c r="H92" s="26">
        <v>1.3543104431256074</v>
      </c>
      <c r="I92" s="28"/>
      <c r="J92" s="26">
        <v>-0.011087642328513484</v>
      </c>
      <c r="K92" s="27"/>
      <c r="L92" s="26">
        <v>1.3640732153619772</v>
      </c>
      <c r="M92" s="27"/>
      <c r="N92" s="26">
        <v>39.44597625007466</v>
      </c>
    </row>
    <row r="93" spans="1:14" ht="7.5" customHeight="1">
      <c r="A93" s="29"/>
      <c r="B93" s="26"/>
      <c r="C93" s="26"/>
      <c r="D93" s="26"/>
      <c r="E93" s="26"/>
      <c r="F93" s="26"/>
      <c r="G93" s="27"/>
      <c r="H93" s="26"/>
      <c r="I93" s="28"/>
      <c r="J93" s="26"/>
      <c r="K93" s="27"/>
      <c r="L93" s="26"/>
      <c r="M93" s="27"/>
      <c r="N93" s="26"/>
    </row>
    <row r="94" spans="1:14" ht="12" customHeight="1">
      <c r="A94" s="29">
        <v>2000</v>
      </c>
      <c r="B94" s="26">
        <v>20.62113135694612</v>
      </c>
      <c r="C94" s="26"/>
      <c r="D94" s="26">
        <v>18.215651235369286</v>
      </c>
      <c r="E94" s="26"/>
      <c r="F94" s="26">
        <v>0.8799759697381616</v>
      </c>
      <c r="G94" s="27"/>
      <c r="H94" s="26">
        <v>1.5461640676309318</v>
      </c>
      <c r="I94" s="28"/>
      <c r="J94" s="26">
        <v>-0.020659915792260418</v>
      </c>
      <c r="K94" s="27"/>
      <c r="L94" s="26">
        <v>2.4054801215768333</v>
      </c>
      <c r="M94" s="27"/>
      <c r="N94" s="26">
        <v>34.719696159740145</v>
      </c>
    </row>
    <row r="95" spans="1:14" ht="12" customHeight="1">
      <c r="A95" s="29">
        <v>2001</v>
      </c>
      <c r="B95" s="26">
        <v>19.472018072731007</v>
      </c>
      <c r="C95" s="26"/>
      <c r="D95" s="26">
        <v>18.217919191030134</v>
      </c>
      <c r="E95" s="26"/>
      <c r="F95" s="26">
        <v>-0.3172996523346389</v>
      </c>
      <c r="G95" s="27"/>
      <c r="H95" s="26">
        <v>1.5939112108631974</v>
      </c>
      <c r="I95" s="28"/>
      <c r="J95" s="26">
        <v>-0.022512676827688052</v>
      </c>
      <c r="K95" s="27"/>
      <c r="L95" s="26">
        <v>1.2540988817008707</v>
      </c>
      <c r="M95" s="27"/>
      <c r="N95" s="26">
        <v>32.46456111526744</v>
      </c>
    </row>
    <row r="96" spans="1:14" ht="12" customHeight="1">
      <c r="A96" s="29">
        <v>2002</v>
      </c>
      <c r="B96" s="26">
        <v>17.575515584914427</v>
      </c>
      <c r="C96" s="26"/>
      <c r="D96" s="26">
        <v>19.07172427528844</v>
      </c>
      <c r="E96" s="26"/>
      <c r="F96" s="26">
        <v>-3.0104468481626725</v>
      </c>
      <c r="G96" s="27"/>
      <c r="H96" s="26">
        <v>1.5080639424878004</v>
      </c>
      <c r="I96" s="28"/>
      <c r="J96" s="26">
        <v>0.006174215300862589</v>
      </c>
      <c r="K96" s="27"/>
      <c r="L96" s="26">
        <v>-1.4962086903740095</v>
      </c>
      <c r="M96" s="27"/>
      <c r="N96" s="26">
        <v>33.57812374037946</v>
      </c>
    </row>
    <row r="97" spans="1:14" ht="12" customHeight="1">
      <c r="A97" s="29">
        <v>2003</v>
      </c>
      <c r="B97" s="26">
        <v>16.231998360693062</v>
      </c>
      <c r="C97" s="26"/>
      <c r="D97" s="26">
        <v>19.67076341613351</v>
      </c>
      <c r="E97" s="26"/>
      <c r="F97" s="26">
        <v>-4.903513125839575</v>
      </c>
      <c r="G97" s="27"/>
      <c r="H97" s="26">
        <v>1.4169804876938141</v>
      </c>
      <c r="I97" s="28"/>
      <c r="J97" s="26">
        <v>0.04776758270531181</v>
      </c>
      <c r="K97" s="27"/>
      <c r="L97" s="26">
        <v>-3.43876505544045</v>
      </c>
      <c r="M97" s="27"/>
      <c r="N97" s="26">
        <v>35.640745884656546</v>
      </c>
    </row>
    <row r="98" spans="1:14" ht="12" customHeight="1">
      <c r="A98" s="29">
        <v>2004</v>
      </c>
      <c r="B98" s="26">
        <v>16.1024154299748</v>
      </c>
      <c r="C98" s="26"/>
      <c r="D98" s="26">
        <v>19.63725513286899</v>
      </c>
      <c r="E98" s="26"/>
      <c r="F98" s="26">
        <v>-4.864356081612029</v>
      </c>
      <c r="G98" s="27"/>
      <c r="H98" s="26">
        <v>1.294144600343869</v>
      </c>
      <c r="I98" s="28"/>
      <c r="J98" s="26">
        <v>0.03537177837396877</v>
      </c>
      <c r="K98" s="27"/>
      <c r="L98" s="26">
        <v>-3.534839702894191</v>
      </c>
      <c r="M98" s="27"/>
      <c r="N98" s="26">
        <v>36.78959572969281</v>
      </c>
    </row>
    <row r="99" spans="1:14" ht="12" customHeight="1">
      <c r="A99" s="29">
        <v>2005</v>
      </c>
      <c r="B99" s="26">
        <v>17.327899618419647</v>
      </c>
      <c r="C99" s="26"/>
      <c r="D99" s="26">
        <v>19.889303480085204</v>
      </c>
      <c r="E99" s="26"/>
      <c r="F99" s="26">
        <v>-3.9715816173616036</v>
      </c>
      <c r="G99" s="27"/>
      <c r="H99" s="26">
        <v>1.3957674150093633</v>
      </c>
      <c r="I99" s="28"/>
      <c r="J99" s="26">
        <v>0.014410340686683709</v>
      </c>
      <c r="K99" s="27"/>
      <c r="L99" s="26">
        <v>-2.5614038616655566</v>
      </c>
      <c r="M99" s="27"/>
      <c r="N99" s="26">
        <v>36.94882156643059</v>
      </c>
    </row>
    <row r="100" spans="1:14" ht="12" customHeight="1">
      <c r="A100" s="29">
        <v>2006</v>
      </c>
      <c r="B100" s="26">
        <v>18.224881687048047</v>
      </c>
      <c r="C100" s="26"/>
      <c r="D100" s="26">
        <v>20.10411539772082</v>
      </c>
      <c r="E100" s="26"/>
      <c r="F100" s="26">
        <v>-3.290001135804339</v>
      </c>
      <c r="G100" s="27"/>
      <c r="H100" s="26">
        <v>1.4026274940370274</v>
      </c>
      <c r="I100" s="28"/>
      <c r="J100" s="26">
        <v>0.00813993109453678</v>
      </c>
      <c r="K100" s="27"/>
      <c r="L100" s="26">
        <v>-1.879233710672775</v>
      </c>
      <c r="M100" s="27"/>
      <c r="N100" s="26">
        <v>36.56511566274183</v>
      </c>
    </row>
    <row r="101" spans="1:14" ht="12" customHeight="1">
      <c r="A101" s="29">
        <v>2007</v>
      </c>
      <c r="B101" s="26">
        <v>18.526125560683695</v>
      </c>
      <c r="C101" s="26"/>
      <c r="D101" s="26">
        <v>19.68546523896353</v>
      </c>
      <c r="E101" s="26"/>
      <c r="F101" s="26">
        <v>-2.468382579713125</v>
      </c>
      <c r="G101" s="27"/>
      <c r="H101" s="26">
        <v>1.3457851555666176</v>
      </c>
      <c r="I101" s="28"/>
      <c r="J101" s="26">
        <v>-0.036742254133323236</v>
      </c>
      <c r="K101" s="27"/>
      <c r="L101" s="26">
        <v>-1.1593396782798304</v>
      </c>
      <c r="M101" s="27"/>
      <c r="N101" s="26">
        <v>36.32475737523379</v>
      </c>
    </row>
    <row r="102" spans="1:14" ht="12" customHeight="1">
      <c r="A102" s="29">
        <v>2008</v>
      </c>
      <c r="B102" s="26">
        <v>17.607898468198062</v>
      </c>
      <c r="C102" s="26"/>
      <c r="D102" s="26">
        <v>20.80686180296733</v>
      </c>
      <c r="E102" s="26"/>
      <c r="F102" s="26">
        <v>-4.477668270614273</v>
      </c>
      <c r="G102" s="27"/>
      <c r="H102" s="26">
        <v>1.295566442323288</v>
      </c>
      <c r="I102" s="28"/>
      <c r="J102" s="26">
        <v>-0.016861506478285666</v>
      </c>
      <c r="K102" s="27"/>
      <c r="L102" s="26">
        <v>-3.198963334769271</v>
      </c>
      <c r="M102" s="27"/>
      <c r="N102" s="26">
        <v>40.48331202681656</v>
      </c>
    </row>
    <row r="103" spans="1:14" ht="12" customHeight="1">
      <c r="A103" s="29">
        <v>2009</v>
      </c>
      <c r="B103" s="26">
        <v>15.103060089686098</v>
      </c>
      <c r="C103" s="26"/>
      <c r="D103" s="26">
        <v>25.238938116591928</v>
      </c>
      <c r="E103" s="26"/>
      <c r="F103" s="26">
        <v>-11.11878744394619</v>
      </c>
      <c r="G103" s="27"/>
      <c r="H103" s="26">
        <v>0.9850905829596408</v>
      </c>
      <c r="I103" s="28"/>
      <c r="J103" s="26">
        <v>-0.0021811659192825113</v>
      </c>
      <c r="K103" s="27"/>
      <c r="L103" s="26">
        <v>-10.13587802690583</v>
      </c>
      <c r="M103" s="27"/>
      <c r="N103" s="26">
        <v>54.132426905829604</v>
      </c>
    </row>
    <row r="104" spans="1:14" ht="7.5" customHeight="1">
      <c r="A104" s="29"/>
      <c r="B104" s="26"/>
      <c r="C104" s="26"/>
      <c r="D104" s="26"/>
      <c r="E104" s="26"/>
      <c r="F104" s="26"/>
      <c r="G104" s="27"/>
      <c r="H104" s="26"/>
      <c r="I104" s="28"/>
      <c r="J104" s="26"/>
      <c r="K104" s="27"/>
      <c r="L104" s="26"/>
      <c r="M104" s="27"/>
      <c r="N104" s="26"/>
    </row>
    <row r="105" spans="1:14" ht="12" customHeight="1">
      <c r="A105" s="29">
        <v>2010</v>
      </c>
      <c r="B105" s="26">
        <v>15.061119177695836</v>
      </c>
      <c r="C105" s="26"/>
      <c r="D105" s="26">
        <v>24.06892229267427</v>
      </c>
      <c r="E105" s="26"/>
      <c r="F105" s="26">
        <v>-9.544062703478149</v>
      </c>
      <c r="G105" s="27"/>
      <c r="H105" s="26">
        <v>0.5689901912651066</v>
      </c>
      <c r="I105" s="28"/>
      <c r="J105" s="26">
        <v>-0.03273060276538774</v>
      </c>
      <c r="K105" s="27"/>
      <c r="L105" s="26">
        <v>-9.00780311497843</v>
      </c>
      <c r="M105" s="27"/>
      <c r="N105" s="26">
        <v>62.80752664584444</v>
      </c>
    </row>
    <row r="106" spans="1:14" ht="12" customHeight="1">
      <c r="A106" s="29">
        <v>2011</v>
      </c>
      <c r="B106" s="26">
        <v>15.397048986128782</v>
      </c>
      <c r="C106" s="26"/>
      <c r="D106" s="26">
        <v>24.0606922839016</v>
      </c>
      <c r="E106" s="26"/>
      <c r="F106" s="26">
        <v>-9.112870517687055</v>
      </c>
      <c r="G106" s="27"/>
      <c r="H106" s="26">
        <v>0.4546304113413531</v>
      </c>
      <c r="I106" s="28"/>
      <c r="J106" s="26">
        <v>-0.005403191427114593</v>
      </c>
      <c r="K106" s="27"/>
      <c r="L106" s="26">
        <v>-8.663643297772815</v>
      </c>
      <c r="M106" s="27"/>
      <c r="N106" s="26">
        <v>67.72454423110679</v>
      </c>
    </row>
    <row r="107" spans="1:15" ht="3" customHeight="1">
      <c r="A107" s="25"/>
      <c r="B107" s="24"/>
      <c r="C107" s="24"/>
      <c r="D107" s="22"/>
      <c r="E107" s="22"/>
      <c r="F107" s="23"/>
      <c r="G107" s="23"/>
      <c r="H107" s="23"/>
      <c r="I107" s="23"/>
      <c r="J107" s="23"/>
      <c r="K107" s="23"/>
      <c r="L107" s="23"/>
      <c r="M107" s="23"/>
      <c r="N107" s="22"/>
      <c r="O107" s="21"/>
    </row>
    <row r="108" spans="1:14" ht="12" customHeight="1">
      <c r="A108" s="20"/>
      <c r="B108" s="19"/>
      <c r="C108" s="19"/>
      <c r="D108" s="18"/>
      <c r="E108" s="18"/>
      <c r="F108" s="17"/>
      <c r="G108" s="17"/>
      <c r="H108" s="17"/>
      <c r="I108" s="17"/>
      <c r="J108" s="17"/>
      <c r="K108" s="17"/>
      <c r="L108" s="17"/>
      <c r="M108" s="17"/>
      <c r="N108" s="18"/>
    </row>
    <row r="109" spans="1:15" ht="11.25" customHeight="1">
      <c r="A109" s="13" t="s">
        <v>14</v>
      </c>
      <c r="B109" s="15"/>
      <c r="C109" s="17"/>
      <c r="D109" s="17"/>
      <c r="E109" s="17"/>
      <c r="F109" s="17"/>
      <c r="G109" s="17"/>
      <c r="H109" s="17"/>
      <c r="I109" s="17"/>
      <c r="J109" s="17"/>
      <c r="K109" s="17"/>
      <c r="L109" s="17"/>
      <c r="M109" s="17"/>
      <c r="N109" s="17"/>
      <c r="O109" s="14"/>
    </row>
    <row r="110" spans="1:15" ht="11.25" customHeight="1">
      <c r="A110" s="13"/>
      <c r="B110" s="14"/>
      <c r="C110" s="16"/>
      <c r="D110" s="16"/>
      <c r="E110" s="16"/>
      <c r="F110" s="16"/>
      <c r="G110" s="16"/>
      <c r="H110" s="16"/>
      <c r="I110" s="16"/>
      <c r="J110" s="16"/>
      <c r="K110" s="16"/>
      <c r="L110" s="16"/>
      <c r="M110" s="16"/>
      <c r="N110" s="15"/>
      <c r="O110" s="14"/>
    </row>
    <row r="111" spans="1:15" ht="11.25" customHeight="1">
      <c r="A111" s="13" t="s">
        <v>13</v>
      </c>
      <c r="B111" s="12"/>
      <c r="C111" s="11"/>
      <c r="D111" s="11"/>
      <c r="E111" s="11"/>
      <c r="F111" s="11"/>
      <c r="G111" s="11"/>
      <c r="H111" s="11"/>
      <c r="I111" s="11"/>
      <c r="J111" s="11"/>
      <c r="K111" s="11"/>
      <c r="L111" s="11"/>
      <c r="M111" s="11"/>
      <c r="N111" s="11"/>
      <c r="O111" s="11"/>
    </row>
  </sheetData>
  <sheetProtection/>
  <mergeCells count="28">
    <mergeCell ref="B61:O61"/>
    <mergeCell ref="F59:G59"/>
    <mergeCell ref="H59:I59"/>
    <mergeCell ref="J59:K59"/>
    <mergeCell ref="L59:M59"/>
    <mergeCell ref="N59:O59"/>
    <mergeCell ref="F5:M5"/>
    <mergeCell ref="N5:O5"/>
    <mergeCell ref="F6:G6"/>
    <mergeCell ref="H6:I6"/>
    <mergeCell ref="J6:K6"/>
    <mergeCell ref="N6:O6"/>
    <mergeCell ref="F58:G58"/>
    <mergeCell ref="H58:I58"/>
    <mergeCell ref="J58:K58"/>
    <mergeCell ref="N58:O58"/>
    <mergeCell ref="B59:C59"/>
    <mergeCell ref="D59:E59"/>
    <mergeCell ref="B111:O111"/>
    <mergeCell ref="B7:C7"/>
    <mergeCell ref="D7:E7"/>
    <mergeCell ref="F7:G7"/>
    <mergeCell ref="H7:I7"/>
    <mergeCell ref="J7:K7"/>
    <mergeCell ref="L7:M7"/>
    <mergeCell ref="N7:O7"/>
    <mergeCell ref="B9:O9"/>
    <mergeCell ref="F57:M5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Y184"/>
  <sheetViews>
    <sheetView zoomScalePageLayoutView="0" workbookViewId="0" topLeftCell="A1">
      <selection activeCell="B9" sqref="B9"/>
    </sheetView>
  </sheetViews>
  <sheetFormatPr defaultColWidth="8.8515625" defaultRowHeight="15"/>
  <cols>
    <col min="1" max="1" width="8.8515625" style="100" customWidth="1"/>
    <col min="2" max="6" width="11.421875" style="0" customWidth="1"/>
    <col min="7" max="7" width="13.28125" style="0" customWidth="1"/>
    <col min="8" max="8" width="15.57421875" style="0" customWidth="1"/>
    <col min="9" max="9" width="12.421875" style="0" customWidth="1"/>
    <col min="10" max="14" width="11.421875" style="0" customWidth="1"/>
    <col min="15" max="15" width="10.7109375" style="0" customWidth="1"/>
    <col min="16" max="16" width="1.7109375" style="0" customWidth="1"/>
    <col min="17" max="17" width="13.8515625" style="0" bestFit="1" customWidth="1"/>
  </cols>
  <sheetData>
    <row r="1" spans="1:25" ht="15">
      <c r="A1" s="114" t="s">
        <v>66</v>
      </c>
      <c r="B1" s="114"/>
      <c r="C1" s="114"/>
      <c r="D1" s="114"/>
      <c r="E1" s="114"/>
      <c r="F1" s="114"/>
      <c r="G1" s="114"/>
      <c r="H1" s="114"/>
      <c r="I1" s="114"/>
      <c r="J1" s="114"/>
      <c r="K1" s="114"/>
      <c r="L1" s="114"/>
      <c r="M1" s="114"/>
      <c r="N1" s="114"/>
      <c r="O1" s="114"/>
      <c r="P1" s="114"/>
      <c r="Q1" s="114"/>
      <c r="R1" s="114"/>
    </row>
    <row r="2" spans="1:25" ht="15">
      <c r="A2" s="100" t="s">
        <v>43</v>
      </c>
    </row>
    <row r="3" spans="1:25" ht="15">
      <c r="A3" s="113" t="s">
        <v>65</v>
      </c>
    </row>
    <row r="4" spans="1:25" ht="15">
      <c r="A4" s="100" t="s">
        <v>64</v>
      </c>
    </row>
    <row r="5" spans="1:25" ht="15">
      <c r="A5" s="100" t="s">
        <v>43</v>
      </c>
    </row>
    <row r="6" spans="1:25" ht="15">
      <c r="A6" s="100" t="s">
        <v>43</v>
      </c>
      <c r="C6" s="112" t="s">
        <v>63</v>
      </c>
      <c r="D6" s="112"/>
      <c r="E6" s="112"/>
      <c r="F6" s="112"/>
      <c r="G6" s="112"/>
      <c r="H6" s="112"/>
      <c r="I6" s="112"/>
      <c r="J6" s="112"/>
      <c r="K6" s="112"/>
      <c r="L6" s="112"/>
      <c r="M6" s="108"/>
      <c r="N6" s="108"/>
    </row>
    <row r="7" spans="3:17" ht="15">
      <c r="C7" s="112" t="s">
        <v>62</v>
      </c>
      <c r="D7" s="112"/>
      <c r="E7" s="112"/>
      <c r="F7" s="112"/>
      <c r="G7" s="112"/>
      <c r="H7" s="112"/>
      <c r="I7" s="112"/>
      <c r="J7" s="112"/>
      <c r="K7" s="111"/>
      <c r="L7" s="111"/>
      <c r="M7" s="108"/>
      <c r="N7" s="108"/>
      <c r="Q7" s="110" t="s">
        <v>61</v>
      </c>
    </row>
    <row r="8" spans="1:25" ht="62.25">
      <c r="A8" s="109" t="s">
        <v>42</v>
      </c>
      <c r="B8" s="96" t="s">
        <v>22</v>
      </c>
      <c r="C8" s="96" t="s">
        <v>60</v>
      </c>
      <c r="D8" s="96" t="s">
        <v>59</v>
      </c>
      <c r="E8" s="96" t="s">
        <v>58</v>
      </c>
      <c r="F8" s="96" t="s">
        <v>57</v>
      </c>
      <c r="G8" s="123" t="s">
        <v>56</v>
      </c>
      <c r="H8" s="96" t="s">
        <v>55</v>
      </c>
      <c r="I8" s="96" t="s">
        <v>54</v>
      </c>
      <c r="J8" s="96" t="s">
        <v>53</v>
      </c>
      <c r="K8" s="96" t="s">
        <v>52</v>
      </c>
      <c r="L8" s="96" t="s">
        <v>12</v>
      </c>
      <c r="M8" s="96" t="s">
        <v>51</v>
      </c>
      <c r="N8" s="96" t="s">
        <v>50</v>
      </c>
      <c r="O8" s="96" t="s">
        <v>49</v>
      </c>
      <c r="P8" s="108"/>
      <c r="Q8" s="96" t="s">
        <v>48</v>
      </c>
      <c r="T8" t="s">
        <v>75</v>
      </c>
    </row>
    <row r="9" spans="1:25" ht="15">
      <c r="A9" s="100">
        <v>2012</v>
      </c>
      <c r="B9" s="105">
        <v>15.8</v>
      </c>
      <c r="C9" s="105">
        <v>5</v>
      </c>
      <c r="D9" s="105">
        <v>3.7</v>
      </c>
      <c r="E9" s="105">
        <v>1.7</v>
      </c>
      <c r="F9" s="105">
        <v>11.6</v>
      </c>
      <c r="G9" s="105"/>
      <c r="H9" s="105"/>
      <c r="I9" s="105"/>
      <c r="J9" s="105">
        <v>21.9</v>
      </c>
      <c r="K9" s="105">
        <v>1.4</v>
      </c>
      <c r="L9" s="105">
        <v>23.4</v>
      </c>
      <c r="M9" s="105">
        <v>-6.1</v>
      </c>
      <c r="N9" s="105">
        <v>-7.6</v>
      </c>
      <c r="O9" s="107">
        <v>73</v>
      </c>
      <c r="P9" s="105" t="s">
        <v>43</v>
      </c>
      <c r="Q9" s="105">
        <v>-0.5</v>
      </c>
      <c r="T9">
        <v>2012</v>
      </c>
      <c r="U9">
        <v>15500</v>
      </c>
    </row>
    <row r="10" spans="1:20" ht="15">
      <c r="A10" s="100">
        <v>2042</v>
      </c>
      <c r="B10" s="105">
        <v>24.6</v>
      </c>
      <c r="C10" s="105">
        <v>6.1</v>
      </c>
      <c r="D10" s="105">
        <v>6.5</v>
      </c>
      <c r="E10" s="105">
        <v>3.8</v>
      </c>
      <c r="F10" s="105">
        <v>6.8</v>
      </c>
      <c r="G10" s="105"/>
      <c r="H10" s="105"/>
      <c r="I10" s="105"/>
      <c r="J10" s="105">
        <v>23.1</v>
      </c>
      <c r="K10" s="105">
        <v>2.4</v>
      </c>
      <c r="L10" s="105">
        <v>25.6</v>
      </c>
      <c r="M10" s="105">
        <v>1.5</v>
      </c>
      <c r="N10" s="105">
        <v>-1</v>
      </c>
      <c r="O10" s="107">
        <v>48</v>
      </c>
      <c r="P10" s="105" t="s">
        <v>43</v>
      </c>
      <c r="Q10" s="105">
        <v>-1.1</v>
      </c>
      <c r="T10">
        <v>2042</v>
      </c>
    </row>
    <row r="11" spans="2:25" ht="15">
      <c r="B11" s="105"/>
      <c r="C11" s="105"/>
      <c r="D11" s="105"/>
      <c r="E11" s="105"/>
      <c r="F11" s="105"/>
      <c r="G11" s="105"/>
      <c r="H11" s="105"/>
      <c r="I11" s="105"/>
      <c r="J11" s="105"/>
      <c r="K11" s="105"/>
      <c r="L11" s="105"/>
      <c r="M11" s="105"/>
      <c r="N11" s="105"/>
      <c r="O11" s="107"/>
      <c r="P11" s="105"/>
      <c r="Q11" s="105"/>
    </row>
    <row r="12" spans="1:25" ht="15">
      <c r="A12" s="100">
        <v>2013</v>
      </c>
      <c r="B12" s="105">
        <v>18.7</v>
      </c>
      <c r="C12" s="105">
        <v>5.1</v>
      </c>
      <c r="D12" s="105">
        <v>3.7</v>
      </c>
      <c r="E12" s="105">
        <v>1.8</v>
      </c>
      <c r="F12" s="105">
        <v>10.4</v>
      </c>
      <c r="G12" s="105"/>
      <c r="H12" s="105"/>
      <c r="I12" s="105"/>
      <c r="J12" s="105">
        <v>21</v>
      </c>
      <c r="K12" s="105">
        <v>1.5</v>
      </c>
      <c r="L12" s="105">
        <v>22.5</v>
      </c>
      <c r="M12" s="105">
        <v>-2.4</v>
      </c>
      <c r="N12" s="105">
        <v>-3.8</v>
      </c>
      <c r="O12" s="107">
        <v>76</v>
      </c>
      <c r="P12" s="105" t="s">
        <v>43</v>
      </c>
      <c r="Q12" s="105">
        <v>-0.6</v>
      </c>
    </row>
    <row r="13" spans="1:25" ht="15">
      <c r="A13" s="100">
        <v>2014</v>
      </c>
      <c r="B13" s="105">
        <v>19.8</v>
      </c>
      <c r="C13" s="105">
        <v>5.2</v>
      </c>
      <c r="D13" s="105">
        <v>3.8</v>
      </c>
      <c r="E13" s="105">
        <v>2.2</v>
      </c>
      <c r="F13" s="105">
        <v>9.5</v>
      </c>
      <c r="G13" s="105"/>
      <c r="H13" s="105"/>
      <c r="I13" s="105"/>
      <c r="J13" s="105">
        <v>20.6</v>
      </c>
      <c r="K13" s="105">
        <v>1.5</v>
      </c>
      <c r="L13" s="105">
        <v>22.1</v>
      </c>
      <c r="M13" s="105">
        <v>-0.8</v>
      </c>
      <c r="N13" s="105">
        <v>-2.3</v>
      </c>
      <c r="O13" s="107">
        <v>76</v>
      </c>
      <c r="P13" s="105" t="s">
        <v>43</v>
      </c>
      <c r="Q13" s="105">
        <v>-0.6</v>
      </c>
    </row>
    <row r="14" spans="1:25" ht="15">
      <c r="A14" s="100">
        <v>2015</v>
      </c>
      <c r="B14" s="105">
        <v>20.4</v>
      </c>
      <c r="C14" s="105">
        <v>5.1</v>
      </c>
      <c r="D14" s="105">
        <v>3.7</v>
      </c>
      <c r="E14" s="105">
        <v>2.5</v>
      </c>
      <c r="F14" s="105">
        <v>9</v>
      </c>
      <c r="G14" s="105"/>
      <c r="H14" s="105"/>
      <c r="I14" s="105"/>
      <c r="J14" s="105">
        <v>20.2</v>
      </c>
      <c r="K14" s="105">
        <v>1.6</v>
      </c>
      <c r="L14" s="105">
        <v>21.8</v>
      </c>
      <c r="M14" s="105">
        <v>0.2</v>
      </c>
      <c r="N14" s="105">
        <v>-1.5</v>
      </c>
      <c r="O14" s="107">
        <v>73</v>
      </c>
      <c r="P14" s="105" t="s">
        <v>43</v>
      </c>
      <c r="Q14" s="105">
        <v>-0.6</v>
      </c>
    </row>
    <row r="15" spans="1:25" ht="15">
      <c r="A15" s="100">
        <v>2016</v>
      </c>
      <c r="B15" s="105">
        <v>20.5</v>
      </c>
      <c r="C15" s="105">
        <v>5.1</v>
      </c>
      <c r="D15" s="105">
        <v>3.8</v>
      </c>
      <c r="E15" s="105">
        <v>2.6</v>
      </c>
      <c r="F15" s="105">
        <v>8.6</v>
      </c>
      <c r="G15" s="105"/>
      <c r="H15" s="105"/>
      <c r="I15" s="105"/>
      <c r="J15" s="105">
        <v>20.1</v>
      </c>
      <c r="K15" s="105">
        <v>1.8</v>
      </c>
      <c r="L15" s="105">
        <v>21.9</v>
      </c>
      <c r="M15" s="105">
        <v>0.4</v>
      </c>
      <c r="N15" s="105">
        <v>-1.4</v>
      </c>
      <c r="O15" s="107">
        <v>71</v>
      </c>
      <c r="P15" s="105" t="s">
        <v>43</v>
      </c>
      <c r="Q15" s="105">
        <v>-0.6</v>
      </c>
    </row>
    <row r="16" spans="1:25" ht="15">
      <c r="A16" s="100">
        <v>2017</v>
      </c>
      <c r="B16" s="105">
        <v>20.6</v>
      </c>
      <c r="C16" s="105">
        <v>5.1</v>
      </c>
      <c r="D16" s="105">
        <v>3.7</v>
      </c>
      <c r="E16" s="105">
        <v>2.7</v>
      </c>
      <c r="F16" s="105">
        <v>8.2</v>
      </c>
      <c r="G16" s="105"/>
      <c r="H16" s="105"/>
      <c r="I16" s="105"/>
      <c r="J16" s="105">
        <v>19.6</v>
      </c>
      <c r="K16" s="105">
        <v>2</v>
      </c>
      <c r="L16" s="105">
        <v>21.7</v>
      </c>
      <c r="M16" s="105">
        <v>1</v>
      </c>
      <c r="N16" s="105">
        <v>-1</v>
      </c>
      <c r="O16" s="107">
        <v>69</v>
      </c>
      <c r="P16" s="105" t="s">
        <v>43</v>
      </c>
      <c r="Q16" s="105">
        <v>-0.6</v>
      </c>
    </row>
    <row r="17" spans="1:25" ht="15">
      <c r="A17" s="100">
        <v>2018</v>
      </c>
      <c r="B17" s="105">
        <v>20.7</v>
      </c>
      <c r="C17" s="105">
        <v>5.1</v>
      </c>
      <c r="D17" s="105">
        <v>3.7</v>
      </c>
      <c r="E17" s="105">
        <v>2.7</v>
      </c>
      <c r="F17" s="105">
        <v>7.8</v>
      </c>
      <c r="G17" s="105"/>
      <c r="H17" s="105"/>
      <c r="I17" s="105"/>
      <c r="J17" s="105">
        <v>19.3</v>
      </c>
      <c r="K17" s="105">
        <v>2.2</v>
      </c>
      <c r="L17" s="105">
        <v>21.5</v>
      </c>
      <c r="M17" s="105">
        <v>1.4</v>
      </c>
      <c r="N17" s="105">
        <v>-0.8</v>
      </c>
      <c r="O17" s="107">
        <v>67</v>
      </c>
      <c r="P17" s="105" t="s">
        <v>43</v>
      </c>
      <c r="Q17" s="105">
        <v>-0.6</v>
      </c>
    </row>
    <row r="18" spans="1:25" ht="15">
      <c r="A18" s="100">
        <v>2019</v>
      </c>
      <c r="B18" s="105">
        <v>20.7</v>
      </c>
      <c r="C18" s="105">
        <v>5.2</v>
      </c>
      <c r="D18" s="105">
        <v>3.8</v>
      </c>
      <c r="E18" s="105">
        <v>2.8</v>
      </c>
      <c r="F18" s="105">
        <v>7.7</v>
      </c>
      <c r="G18" s="105"/>
      <c r="H18" s="105"/>
      <c r="I18" s="105"/>
      <c r="J18" s="105">
        <v>19.5</v>
      </c>
      <c r="K18" s="105">
        <v>2.3</v>
      </c>
      <c r="L18" s="105">
        <v>21.8</v>
      </c>
      <c r="M18" s="105">
        <v>1.3</v>
      </c>
      <c r="N18" s="105">
        <v>-1</v>
      </c>
      <c r="O18" s="107">
        <v>65</v>
      </c>
      <c r="P18" s="105" t="s">
        <v>43</v>
      </c>
      <c r="Q18" s="105">
        <v>-0.6</v>
      </c>
    </row>
    <row r="19" spans="1:25" ht="15">
      <c r="A19" s="100">
        <v>2020</v>
      </c>
      <c r="B19" s="105">
        <v>20.9</v>
      </c>
      <c r="C19" s="105">
        <v>5.3</v>
      </c>
      <c r="D19" s="105">
        <v>3.9</v>
      </c>
      <c r="E19" s="105">
        <v>2.8</v>
      </c>
      <c r="F19" s="105">
        <v>7.5</v>
      </c>
      <c r="G19" s="105"/>
      <c r="H19" s="105"/>
      <c r="I19" s="105"/>
      <c r="J19" s="105">
        <v>19.5</v>
      </c>
      <c r="K19" s="105">
        <v>2.4</v>
      </c>
      <c r="L19" s="105">
        <v>21.9</v>
      </c>
      <c r="M19" s="105">
        <v>1.4</v>
      </c>
      <c r="N19" s="105">
        <v>-1</v>
      </c>
      <c r="O19" s="107">
        <v>64</v>
      </c>
      <c r="P19" s="105" t="s">
        <v>43</v>
      </c>
      <c r="Q19" s="105">
        <v>-0.6</v>
      </c>
    </row>
    <row r="20" spans="1:25" ht="15">
      <c r="A20" s="100">
        <v>2021</v>
      </c>
      <c r="B20" s="105">
        <v>21</v>
      </c>
      <c r="C20" s="105">
        <v>5.4</v>
      </c>
      <c r="D20" s="105">
        <v>4</v>
      </c>
      <c r="E20" s="105">
        <v>2.9</v>
      </c>
      <c r="F20" s="105">
        <v>7.4</v>
      </c>
      <c r="G20" s="105"/>
      <c r="H20" s="105"/>
      <c r="I20" s="105"/>
      <c r="J20" s="105">
        <v>19.6</v>
      </c>
      <c r="K20" s="105">
        <v>2.4</v>
      </c>
      <c r="L20" s="105">
        <v>22</v>
      </c>
      <c r="M20" s="105">
        <v>1.4</v>
      </c>
      <c r="N20" s="105">
        <v>-1</v>
      </c>
      <c r="O20" s="107">
        <v>62</v>
      </c>
      <c r="P20" s="105" t="s">
        <v>43</v>
      </c>
      <c r="Q20" s="105">
        <v>-0.7</v>
      </c>
    </row>
    <row r="21" spans="1:25" ht="15">
      <c r="A21" s="100">
        <v>2022</v>
      </c>
      <c r="B21" s="105">
        <v>21.2</v>
      </c>
      <c r="C21" s="105">
        <v>5.4</v>
      </c>
      <c r="D21" s="105">
        <v>4.2</v>
      </c>
      <c r="E21" s="105">
        <v>3</v>
      </c>
      <c r="F21" s="105">
        <v>7.3</v>
      </c>
      <c r="G21" s="105"/>
      <c r="H21" s="105"/>
      <c r="I21" s="105"/>
      <c r="J21" s="105">
        <v>19.9</v>
      </c>
      <c r="K21" s="105">
        <v>2.5</v>
      </c>
      <c r="L21" s="105">
        <v>22.4</v>
      </c>
      <c r="M21" s="105">
        <v>1.2</v>
      </c>
      <c r="N21" s="105">
        <v>-1.2</v>
      </c>
      <c r="O21" s="107">
        <v>61</v>
      </c>
      <c r="P21" s="105" t="s">
        <v>43</v>
      </c>
      <c r="Q21" s="105">
        <v>-0.7</v>
      </c>
    </row>
    <row r="22" spans="1:25" ht="15">
      <c r="A22" s="100">
        <v>2023</v>
      </c>
      <c r="B22" s="105">
        <v>21.3</v>
      </c>
      <c r="C22" s="105">
        <v>5.6</v>
      </c>
      <c r="D22" s="105">
        <v>4.3</v>
      </c>
      <c r="E22" s="105">
        <v>3</v>
      </c>
      <c r="F22" s="105">
        <v>7.3</v>
      </c>
      <c r="G22" s="105"/>
      <c r="H22" s="105"/>
      <c r="I22" s="105"/>
      <c r="J22" s="105">
        <v>20.2</v>
      </c>
      <c r="K22" s="105">
        <v>2.6</v>
      </c>
      <c r="L22" s="105">
        <v>22.8</v>
      </c>
      <c r="M22" s="105">
        <v>1.1</v>
      </c>
      <c r="N22" s="105">
        <v>-1.5</v>
      </c>
      <c r="O22" s="107">
        <v>61</v>
      </c>
      <c r="P22" s="105" t="s">
        <v>43</v>
      </c>
      <c r="Q22" s="105">
        <v>-0.7</v>
      </c>
    </row>
    <row r="23" spans="1:25" ht="15">
      <c r="A23" s="100">
        <v>2024</v>
      </c>
      <c r="B23" s="105">
        <v>21.4</v>
      </c>
      <c r="C23" s="105">
        <v>5.7</v>
      </c>
      <c r="D23" s="105">
        <v>4.4</v>
      </c>
      <c r="E23" s="105">
        <v>3</v>
      </c>
      <c r="F23" s="105">
        <v>7.3</v>
      </c>
      <c r="G23" s="105"/>
      <c r="H23" s="105"/>
      <c r="I23" s="105"/>
      <c r="J23" s="105">
        <v>20.4</v>
      </c>
      <c r="K23" s="105">
        <v>2.7</v>
      </c>
      <c r="L23" s="105">
        <v>23.1</v>
      </c>
      <c r="M23" s="105">
        <v>1.1</v>
      </c>
      <c r="N23" s="105">
        <v>-1.7</v>
      </c>
      <c r="O23" s="107">
        <v>60</v>
      </c>
      <c r="P23" s="105" t="s">
        <v>43</v>
      </c>
      <c r="Q23" s="105">
        <v>-0.7</v>
      </c>
    </row>
    <row r="24" spans="1:25" ht="15">
      <c r="A24" s="100">
        <v>2025</v>
      </c>
      <c r="B24" s="105">
        <v>21.6</v>
      </c>
      <c r="C24" s="105">
        <v>5.7</v>
      </c>
      <c r="D24" s="105">
        <v>4.5</v>
      </c>
      <c r="E24" s="105">
        <v>3.1</v>
      </c>
      <c r="F24" s="105">
        <v>7.3</v>
      </c>
      <c r="G24" s="105"/>
      <c r="H24" s="105"/>
      <c r="I24" s="105"/>
      <c r="J24" s="105">
        <v>20.6</v>
      </c>
      <c r="K24" s="105">
        <v>2.9</v>
      </c>
      <c r="L24" s="105">
        <v>23.5</v>
      </c>
      <c r="M24" s="105">
        <v>1</v>
      </c>
      <c r="N24" s="105">
        <v>-1.8</v>
      </c>
      <c r="O24" s="107">
        <v>59</v>
      </c>
      <c r="P24" s="105" t="s">
        <v>43</v>
      </c>
      <c r="Q24" s="105">
        <v>-0.7</v>
      </c>
    </row>
    <row r="25" spans="1:25" ht="15">
      <c r="A25" s="100">
        <v>2026</v>
      </c>
      <c r="B25" s="105">
        <v>21.8</v>
      </c>
      <c r="C25" s="105">
        <v>5.8</v>
      </c>
      <c r="D25" s="105">
        <v>4.6</v>
      </c>
      <c r="E25" s="105">
        <v>3.1</v>
      </c>
      <c r="F25" s="105">
        <v>7.2</v>
      </c>
      <c r="G25" s="105"/>
      <c r="H25" s="105"/>
      <c r="I25" s="105"/>
      <c r="J25" s="105">
        <v>20.7</v>
      </c>
      <c r="K25" s="105">
        <v>3</v>
      </c>
      <c r="L25" s="105">
        <v>23.7</v>
      </c>
      <c r="M25" s="105">
        <v>1</v>
      </c>
      <c r="N25" s="105">
        <v>-2</v>
      </c>
      <c r="O25" s="107">
        <v>59</v>
      </c>
      <c r="P25" s="105" t="s">
        <v>43</v>
      </c>
      <c r="Q25" s="105">
        <v>-0.7</v>
      </c>
    </row>
    <row r="26" spans="1:25" ht="15">
      <c r="A26" s="100">
        <v>2027</v>
      </c>
      <c r="B26" s="105">
        <v>21.9</v>
      </c>
      <c r="C26" s="105">
        <v>5.8</v>
      </c>
      <c r="D26" s="105">
        <v>4.7</v>
      </c>
      <c r="E26" s="105">
        <v>3.2</v>
      </c>
      <c r="F26" s="105">
        <v>7.2</v>
      </c>
      <c r="G26" s="105"/>
      <c r="H26" s="105"/>
      <c r="I26" s="105"/>
      <c r="J26" s="105">
        <v>20.9</v>
      </c>
      <c r="K26" s="105">
        <v>2.9</v>
      </c>
      <c r="L26" s="105">
        <v>23.9</v>
      </c>
      <c r="M26" s="105">
        <v>1</v>
      </c>
      <c r="N26" s="105">
        <v>-1.9</v>
      </c>
      <c r="O26" s="107">
        <v>59</v>
      </c>
      <c r="P26" s="105" t="s">
        <v>43</v>
      </c>
      <c r="Q26" s="105">
        <v>-0.8</v>
      </c>
    </row>
    <row r="27" spans="1:25" ht="15">
      <c r="A27" s="100">
        <v>2028</v>
      </c>
      <c r="B27" s="105">
        <v>22.1</v>
      </c>
      <c r="C27" s="105">
        <v>5.9</v>
      </c>
      <c r="D27" s="105">
        <v>4.8</v>
      </c>
      <c r="E27" s="105">
        <v>3.2</v>
      </c>
      <c r="F27" s="105">
        <v>7.2</v>
      </c>
      <c r="G27" s="105"/>
      <c r="H27" s="105"/>
      <c r="I27" s="105"/>
      <c r="J27" s="105">
        <v>21.1</v>
      </c>
      <c r="K27" s="105">
        <v>2.9</v>
      </c>
      <c r="L27" s="105">
        <v>24</v>
      </c>
      <c r="M27" s="105">
        <v>1</v>
      </c>
      <c r="N27" s="105">
        <v>-1.9</v>
      </c>
      <c r="O27" s="107">
        <v>58</v>
      </c>
      <c r="P27" s="105" t="s">
        <v>43</v>
      </c>
      <c r="Q27" s="105">
        <v>-0.8</v>
      </c>
    </row>
    <row r="28" spans="1:25" ht="15">
      <c r="A28" s="100">
        <v>2029</v>
      </c>
      <c r="B28" s="105">
        <v>22.3</v>
      </c>
      <c r="C28" s="105">
        <v>5.9</v>
      </c>
      <c r="D28" s="105">
        <v>4.9</v>
      </c>
      <c r="E28" s="105">
        <v>3.2</v>
      </c>
      <c r="F28" s="105">
        <v>7.2</v>
      </c>
      <c r="G28" s="105"/>
      <c r="H28" s="105"/>
      <c r="I28" s="105"/>
      <c r="J28" s="105">
        <v>21.3</v>
      </c>
      <c r="K28" s="105">
        <v>2.9</v>
      </c>
      <c r="L28" s="105">
        <v>24.2</v>
      </c>
      <c r="M28" s="105">
        <v>1</v>
      </c>
      <c r="N28" s="105">
        <v>-1.9</v>
      </c>
      <c r="O28" s="107">
        <v>58</v>
      </c>
      <c r="P28" s="105" t="s">
        <v>43</v>
      </c>
      <c r="Q28" s="105">
        <v>-0.8</v>
      </c>
    </row>
    <row r="29" spans="1:25" ht="15">
      <c r="A29" s="100">
        <v>2030</v>
      </c>
      <c r="B29" s="105">
        <v>22.5</v>
      </c>
      <c r="C29" s="105">
        <v>6</v>
      </c>
      <c r="D29" s="105">
        <v>5.1</v>
      </c>
      <c r="E29" s="105">
        <v>3.3</v>
      </c>
      <c r="F29" s="105">
        <v>7.1</v>
      </c>
      <c r="G29" s="105"/>
      <c r="H29" s="105"/>
      <c r="I29" s="105"/>
      <c r="J29" s="105">
        <v>21.5</v>
      </c>
      <c r="K29" s="105">
        <v>2.9</v>
      </c>
      <c r="L29" s="105">
        <v>24.4</v>
      </c>
      <c r="M29" s="105">
        <v>1</v>
      </c>
      <c r="N29" s="105">
        <v>-1.9</v>
      </c>
      <c r="O29" s="107">
        <v>57</v>
      </c>
      <c r="P29" s="105" t="s">
        <v>43</v>
      </c>
      <c r="Q29" s="105">
        <v>-0.8</v>
      </c>
    </row>
    <row r="30" spans="1:25" ht="15">
      <c r="A30" s="100">
        <v>2031</v>
      </c>
      <c r="B30" s="105">
        <v>22.7</v>
      </c>
      <c r="C30" s="105">
        <v>6.1</v>
      </c>
      <c r="D30" s="105">
        <v>5.2</v>
      </c>
      <c r="E30" s="105">
        <v>3.3</v>
      </c>
      <c r="F30" s="105">
        <v>7.1</v>
      </c>
      <c r="G30" s="105"/>
      <c r="H30" s="105"/>
      <c r="I30" s="105"/>
      <c r="J30" s="105">
        <v>21.7</v>
      </c>
      <c r="K30" s="105">
        <v>2.8</v>
      </c>
      <c r="L30" s="105">
        <v>24.5</v>
      </c>
      <c r="M30" s="105">
        <v>1</v>
      </c>
      <c r="N30" s="105">
        <v>-1.9</v>
      </c>
      <c r="O30" s="107">
        <v>56</v>
      </c>
      <c r="P30" s="105" t="s">
        <v>43</v>
      </c>
      <c r="Q30" s="105">
        <v>-0.8</v>
      </c>
    </row>
    <row r="31" spans="1:25" ht="15">
      <c r="A31" s="100">
        <v>2032</v>
      </c>
      <c r="B31" s="105">
        <v>22.8</v>
      </c>
      <c r="C31" s="105">
        <v>6.1</v>
      </c>
      <c r="D31" s="105">
        <v>5.4</v>
      </c>
      <c r="E31" s="105">
        <v>3.3</v>
      </c>
      <c r="F31" s="105">
        <v>7.1</v>
      </c>
      <c r="G31" s="105"/>
      <c r="H31" s="105"/>
      <c r="I31" s="105"/>
      <c r="J31" s="105">
        <v>21.9</v>
      </c>
      <c r="K31" s="105">
        <v>2.8</v>
      </c>
      <c r="L31" s="105">
        <v>24.7</v>
      </c>
      <c r="M31" s="105">
        <v>1</v>
      </c>
      <c r="N31" s="105">
        <v>-1.8</v>
      </c>
      <c r="O31" s="107">
        <v>56</v>
      </c>
      <c r="P31" s="105" t="s">
        <v>43</v>
      </c>
      <c r="Q31" s="105">
        <v>-0.9</v>
      </c>
    </row>
    <row r="32" spans="1:25" ht="15">
      <c r="A32" s="100">
        <v>2033</v>
      </c>
      <c r="B32" s="105">
        <v>23</v>
      </c>
      <c r="C32" s="105">
        <v>6.2</v>
      </c>
      <c r="D32" s="105">
        <v>5.5</v>
      </c>
      <c r="E32" s="105">
        <v>3.4</v>
      </c>
      <c r="F32" s="105">
        <v>7</v>
      </c>
      <c r="G32" s="105"/>
      <c r="H32" s="105"/>
      <c r="I32" s="105"/>
      <c r="J32" s="105">
        <v>22.1</v>
      </c>
      <c r="K32" s="105">
        <v>2.8</v>
      </c>
      <c r="L32" s="105">
        <v>24.9</v>
      </c>
      <c r="M32" s="105">
        <v>1</v>
      </c>
      <c r="N32" s="105">
        <v>-1.8</v>
      </c>
      <c r="O32" s="107">
        <v>55</v>
      </c>
      <c r="P32" s="105" t="s">
        <v>43</v>
      </c>
      <c r="Q32" s="105">
        <v>-0.9</v>
      </c>
    </row>
    <row r="33" spans="1:25" ht="15">
      <c r="A33" s="100">
        <v>2034</v>
      </c>
      <c r="B33" s="105">
        <v>23.2</v>
      </c>
      <c r="C33" s="105">
        <v>6.1</v>
      </c>
      <c r="D33" s="105">
        <v>5.6</v>
      </c>
      <c r="E33" s="105">
        <v>3.4</v>
      </c>
      <c r="F33" s="105">
        <v>7</v>
      </c>
      <c r="G33" s="105"/>
      <c r="H33" s="105"/>
      <c r="I33" s="105"/>
      <c r="J33" s="105">
        <v>22.2</v>
      </c>
      <c r="K33" s="105">
        <v>2.8</v>
      </c>
      <c r="L33" s="105">
        <v>25</v>
      </c>
      <c r="M33" s="105">
        <v>1</v>
      </c>
      <c r="N33" s="105">
        <v>-1.8</v>
      </c>
      <c r="O33" s="107">
        <v>55</v>
      </c>
      <c r="P33" s="105" t="s">
        <v>43</v>
      </c>
      <c r="Q33" s="105">
        <v>-0.9</v>
      </c>
    </row>
    <row r="34" spans="1:25" ht="15">
      <c r="A34" s="100">
        <v>2035</v>
      </c>
      <c r="B34" s="105">
        <v>23.4</v>
      </c>
      <c r="C34" s="105">
        <v>6.1</v>
      </c>
      <c r="D34" s="105">
        <v>5.7</v>
      </c>
      <c r="E34" s="105">
        <v>3.5</v>
      </c>
      <c r="F34" s="105">
        <v>7</v>
      </c>
      <c r="G34" s="105"/>
      <c r="H34" s="105"/>
      <c r="I34" s="105"/>
      <c r="J34" s="105">
        <v>22.3</v>
      </c>
      <c r="K34" s="105">
        <v>2.7</v>
      </c>
      <c r="L34" s="105">
        <v>25</v>
      </c>
      <c r="M34" s="105">
        <v>1</v>
      </c>
      <c r="N34" s="105">
        <v>-1.7</v>
      </c>
      <c r="O34" s="107">
        <v>54</v>
      </c>
      <c r="P34" s="105" t="s">
        <v>43</v>
      </c>
      <c r="Q34" s="105">
        <v>-1</v>
      </c>
    </row>
    <row r="35" spans="1:25" ht="15">
      <c r="A35" s="100">
        <v>2036</v>
      </c>
      <c r="B35" s="105">
        <v>23.5</v>
      </c>
      <c r="C35" s="105">
        <v>6.2</v>
      </c>
      <c r="D35" s="105">
        <v>5.9</v>
      </c>
      <c r="E35" s="105">
        <v>3.5</v>
      </c>
      <c r="F35" s="105">
        <v>6.9</v>
      </c>
      <c r="G35" s="105"/>
      <c r="H35" s="105"/>
      <c r="I35" s="105"/>
      <c r="J35" s="105">
        <v>22.5</v>
      </c>
      <c r="K35" s="105">
        <v>2.7</v>
      </c>
      <c r="L35" s="105">
        <v>25.1</v>
      </c>
      <c r="M35" s="105">
        <v>1.1</v>
      </c>
      <c r="N35" s="105">
        <v>-1.6</v>
      </c>
      <c r="O35" s="107">
        <v>53</v>
      </c>
      <c r="P35" s="105" t="s">
        <v>43</v>
      </c>
      <c r="Q35" s="105">
        <v>-1</v>
      </c>
    </row>
    <row r="36" spans="1:25" ht="15">
      <c r="A36" s="100">
        <v>2037</v>
      </c>
      <c r="B36" s="105">
        <v>23.7</v>
      </c>
      <c r="C36" s="105">
        <v>6.2</v>
      </c>
      <c r="D36" s="105">
        <v>6</v>
      </c>
      <c r="E36" s="105">
        <v>3.6</v>
      </c>
      <c r="F36" s="105">
        <v>6.9</v>
      </c>
      <c r="G36" s="105"/>
      <c r="H36" s="105"/>
      <c r="I36" s="105"/>
      <c r="J36" s="105">
        <v>22.6</v>
      </c>
      <c r="K36" s="105">
        <v>2.7</v>
      </c>
      <c r="L36" s="105">
        <v>25.3</v>
      </c>
      <c r="M36" s="105">
        <v>1.1</v>
      </c>
      <c r="N36" s="105">
        <v>-1.6</v>
      </c>
      <c r="O36" s="107">
        <v>53</v>
      </c>
      <c r="P36" s="105" t="s">
        <v>43</v>
      </c>
      <c r="Q36" s="105">
        <v>-1</v>
      </c>
    </row>
    <row r="37" spans="1:25" ht="15">
      <c r="A37" s="100">
        <v>2038</v>
      </c>
      <c r="B37" s="105">
        <v>23.9</v>
      </c>
      <c r="C37" s="105">
        <v>6.1</v>
      </c>
      <c r="D37" s="105">
        <v>6.1</v>
      </c>
      <c r="E37" s="105">
        <v>3.6</v>
      </c>
      <c r="F37" s="105">
        <v>6.9</v>
      </c>
      <c r="G37" s="105"/>
      <c r="H37" s="105"/>
      <c r="I37" s="105"/>
      <c r="J37" s="105">
        <v>22.7</v>
      </c>
      <c r="K37" s="105">
        <v>2.6</v>
      </c>
      <c r="L37" s="105">
        <v>25.4</v>
      </c>
      <c r="M37" s="105">
        <v>1.2</v>
      </c>
      <c r="N37" s="105">
        <v>-1.5</v>
      </c>
      <c r="O37" s="107">
        <v>52</v>
      </c>
      <c r="P37" s="105" t="s">
        <v>43</v>
      </c>
      <c r="Q37" s="105">
        <v>-1</v>
      </c>
    </row>
    <row r="38" spans="1:25" ht="15">
      <c r="A38" s="100">
        <v>2039</v>
      </c>
      <c r="B38" s="105">
        <v>24.1</v>
      </c>
      <c r="C38" s="105">
        <v>6.1</v>
      </c>
      <c r="D38" s="105">
        <v>6.2</v>
      </c>
      <c r="E38" s="105">
        <v>3.7</v>
      </c>
      <c r="F38" s="105">
        <v>6.8</v>
      </c>
      <c r="G38" s="105"/>
      <c r="H38" s="105"/>
      <c r="I38" s="105"/>
      <c r="J38" s="105">
        <v>22.8</v>
      </c>
      <c r="K38" s="105">
        <v>2.6</v>
      </c>
      <c r="L38" s="105">
        <v>25.4</v>
      </c>
      <c r="M38" s="105">
        <v>1.3</v>
      </c>
      <c r="N38" s="105">
        <v>-1.3</v>
      </c>
      <c r="O38" s="107">
        <v>51</v>
      </c>
      <c r="P38" s="105" t="s">
        <v>43</v>
      </c>
      <c r="Q38" s="105">
        <v>-1.1</v>
      </c>
    </row>
    <row r="39" spans="1:25" ht="15">
      <c r="A39" s="100">
        <v>2040</v>
      </c>
      <c r="B39" s="105">
        <v>24.3</v>
      </c>
      <c r="C39" s="105">
        <v>6.1</v>
      </c>
      <c r="D39" s="105">
        <v>6.3</v>
      </c>
      <c r="E39" s="105">
        <v>3.7</v>
      </c>
      <c r="F39" s="105">
        <v>6.8</v>
      </c>
      <c r="G39" s="105"/>
      <c r="H39" s="105"/>
      <c r="I39" s="105"/>
      <c r="J39" s="105">
        <v>22.9</v>
      </c>
      <c r="K39" s="105">
        <v>2.5</v>
      </c>
      <c r="L39" s="105">
        <v>25.4</v>
      </c>
      <c r="M39" s="105">
        <v>1.3</v>
      </c>
      <c r="N39" s="105">
        <v>-1.2</v>
      </c>
      <c r="O39" s="107">
        <v>50</v>
      </c>
      <c r="P39" s="105" t="s">
        <v>43</v>
      </c>
      <c r="Q39" s="105">
        <v>-1.1</v>
      </c>
    </row>
    <row r="40" spans="1:25" ht="15">
      <c r="A40" s="100">
        <v>2041</v>
      </c>
      <c r="B40" s="105">
        <v>24.4</v>
      </c>
      <c r="C40" s="105">
        <v>6.1</v>
      </c>
      <c r="D40" s="105">
        <v>6.4</v>
      </c>
      <c r="E40" s="105">
        <v>3.7</v>
      </c>
      <c r="F40" s="105">
        <v>6.8</v>
      </c>
      <c r="G40" s="105"/>
      <c r="H40" s="105"/>
      <c r="I40" s="105"/>
      <c r="J40" s="105">
        <v>23</v>
      </c>
      <c r="K40" s="105">
        <v>2.5</v>
      </c>
      <c r="L40" s="105">
        <v>25.5</v>
      </c>
      <c r="M40" s="105">
        <v>1.4</v>
      </c>
      <c r="N40" s="105">
        <v>-1.1</v>
      </c>
      <c r="O40" s="107">
        <v>49</v>
      </c>
      <c r="P40" s="105" t="s">
        <v>43</v>
      </c>
      <c r="Q40" s="105">
        <v>-1.1</v>
      </c>
    </row>
    <row r="41" spans="1:25" ht="15">
      <c r="A41" s="100">
        <v>2042</v>
      </c>
      <c r="B41" s="105">
        <v>24.6</v>
      </c>
      <c r="C41" s="105">
        <v>6.1</v>
      </c>
      <c r="D41" s="105">
        <v>6.5</v>
      </c>
      <c r="E41" s="105">
        <v>3.8</v>
      </c>
      <c r="F41" s="105">
        <v>6.8</v>
      </c>
      <c r="G41" s="105"/>
      <c r="H41" s="105"/>
      <c r="I41" s="105"/>
      <c r="J41" s="105">
        <v>23.1</v>
      </c>
      <c r="K41" s="105">
        <v>2.4</v>
      </c>
      <c r="L41" s="105">
        <v>25.6</v>
      </c>
      <c r="M41" s="105">
        <v>1.5</v>
      </c>
      <c r="N41" s="105">
        <v>-1</v>
      </c>
      <c r="O41" s="107">
        <v>48</v>
      </c>
      <c r="P41" s="105" t="s">
        <v>43</v>
      </c>
      <c r="Q41" s="105">
        <v>-1.1</v>
      </c>
    </row>
    <row r="42" spans="1:25" ht="15">
      <c r="A42" s="100">
        <v>2043</v>
      </c>
      <c r="B42" s="105">
        <v>24.8</v>
      </c>
      <c r="C42" s="105">
        <v>6.1</v>
      </c>
      <c r="D42" s="105">
        <v>6.6</v>
      </c>
      <c r="E42" s="105">
        <v>3.8</v>
      </c>
      <c r="F42" s="105">
        <v>6.7</v>
      </c>
      <c r="G42" s="105"/>
      <c r="H42" s="105"/>
      <c r="I42" s="105"/>
      <c r="J42" s="105">
        <v>23.2</v>
      </c>
      <c r="K42" s="105">
        <v>2.4</v>
      </c>
      <c r="L42" s="105">
        <v>25.6</v>
      </c>
      <c r="M42" s="105">
        <v>1.5</v>
      </c>
      <c r="N42" s="105">
        <v>-0.9</v>
      </c>
      <c r="O42" s="107">
        <v>47</v>
      </c>
      <c r="P42" s="105" t="s">
        <v>43</v>
      </c>
      <c r="Q42" s="105">
        <v>-1.1</v>
      </c>
    </row>
    <row r="43" spans="1:25" ht="15">
      <c r="A43" s="100">
        <v>2044</v>
      </c>
      <c r="B43" s="105">
        <v>25</v>
      </c>
      <c r="C43" s="105">
        <v>6</v>
      </c>
      <c r="D43" s="105">
        <v>6.7</v>
      </c>
      <c r="E43" s="105">
        <v>3.9</v>
      </c>
      <c r="F43" s="105">
        <v>6.7</v>
      </c>
      <c r="G43" s="105"/>
      <c r="H43" s="105"/>
      <c r="I43" s="105"/>
      <c r="J43" s="105">
        <v>23.3</v>
      </c>
      <c r="K43" s="105">
        <v>2.3</v>
      </c>
      <c r="L43" s="105">
        <v>25.6</v>
      </c>
      <c r="M43" s="105">
        <v>1.6</v>
      </c>
      <c r="N43" s="105">
        <v>-0.7</v>
      </c>
      <c r="O43" s="107">
        <v>45</v>
      </c>
      <c r="P43" s="105" t="s">
        <v>43</v>
      </c>
      <c r="Q43" s="105">
        <v>-1.2</v>
      </c>
    </row>
    <row r="44" spans="1:25" ht="15">
      <c r="A44" s="100">
        <v>2045</v>
      </c>
      <c r="B44" s="105">
        <v>25.1</v>
      </c>
      <c r="C44" s="105">
        <v>6</v>
      </c>
      <c r="D44" s="105">
        <v>6.8</v>
      </c>
      <c r="E44" s="105">
        <v>3.9</v>
      </c>
      <c r="F44" s="105">
        <v>6.7</v>
      </c>
      <c r="G44" s="105"/>
      <c r="H44" s="105"/>
      <c r="I44" s="105"/>
      <c r="J44" s="105">
        <v>23.4</v>
      </c>
      <c r="K44" s="105">
        <v>2.3</v>
      </c>
      <c r="L44" s="105">
        <v>25.7</v>
      </c>
      <c r="M44" s="105">
        <v>1.7</v>
      </c>
      <c r="N44" s="105">
        <v>-0.6</v>
      </c>
      <c r="O44" s="107">
        <v>44</v>
      </c>
      <c r="P44" s="105" t="s">
        <v>43</v>
      </c>
      <c r="Q44" s="105">
        <v>-1.2</v>
      </c>
    </row>
    <row r="45" spans="1:25" ht="15">
      <c r="A45" s="100">
        <v>2046</v>
      </c>
      <c r="B45" s="105">
        <v>25.3</v>
      </c>
      <c r="C45" s="105">
        <v>6</v>
      </c>
      <c r="D45" s="105">
        <v>6.9</v>
      </c>
      <c r="E45" s="105">
        <v>4</v>
      </c>
      <c r="F45" s="105">
        <v>6.7</v>
      </c>
      <c r="G45" s="105"/>
      <c r="H45" s="105"/>
      <c r="I45" s="105"/>
      <c r="J45" s="105">
        <v>23.5</v>
      </c>
      <c r="K45" s="105">
        <v>2.2</v>
      </c>
      <c r="L45" s="105">
        <v>25.7</v>
      </c>
      <c r="M45" s="105">
        <v>1.8</v>
      </c>
      <c r="N45" s="105">
        <v>-0.4</v>
      </c>
      <c r="O45" s="107">
        <v>42</v>
      </c>
      <c r="P45" s="105" t="s">
        <v>43</v>
      </c>
      <c r="Q45" s="105">
        <v>-1.2</v>
      </c>
    </row>
    <row r="46" spans="1:25" ht="15">
      <c r="A46" s="100">
        <v>2047</v>
      </c>
      <c r="B46" s="105">
        <v>25.5</v>
      </c>
      <c r="C46" s="105">
        <v>6.1</v>
      </c>
      <c r="D46" s="105">
        <v>7</v>
      </c>
      <c r="E46" s="105">
        <v>4</v>
      </c>
      <c r="F46" s="105">
        <v>6.6</v>
      </c>
      <c r="G46" s="105"/>
      <c r="H46" s="105"/>
      <c r="I46" s="105"/>
      <c r="J46" s="105">
        <v>23.7</v>
      </c>
      <c r="K46" s="105">
        <v>2.1</v>
      </c>
      <c r="L46" s="105">
        <v>25.8</v>
      </c>
      <c r="M46" s="105">
        <v>1.8</v>
      </c>
      <c r="N46" s="105">
        <v>-0.3</v>
      </c>
      <c r="O46" s="107">
        <v>41</v>
      </c>
      <c r="P46" s="105" t="s">
        <v>43</v>
      </c>
      <c r="Q46" s="105">
        <v>-1.2</v>
      </c>
    </row>
    <row r="47" spans="1:25" ht="15">
      <c r="A47" s="100">
        <v>2048</v>
      </c>
      <c r="B47" s="105">
        <v>25.6</v>
      </c>
      <c r="C47" s="105">
        <v>6.1</v>
      </c>
      <c r="D47" s="105">
        <v>7.1</v>
      </c>
      <c r="E47" s="105">
        <v>4</v>
      </c>
      <c r="F47" s="105">
        <v>6.6</v>
      </c>
      <c r="G47" s="105"/>
      <c r="H47" s="105"/>
      <c r="I47" s="105"/>
      <c r="J47" s="105">
        <v>23.8</v>
      </c>
      <c r="K47" s="105">
        <v>2</v>
      </c>
      <c r="L47" s="105">
        <v>25.8</v>
      </c>
      <c r="M47" s="105">
        <v>1.8</v>
      </c>
      <c r="N47" s="105">
        <v>-0.2</v>
      </c>
      <c r="O47" s="107">
        <v>39</v>
      </c>
      <c r="P47" s="105" t="s">
        <v>43</v>
      </c>
      <c r="Q47" s="105">
        <v>-1.2</v>
      </c>
    </row>
    <row r="48" spans="1:25" ht="15">
      <c r="A48" s="100">
        <v>2049</v>
      </c>
      <c r="B48" s="105">
        <v>25.8</v>
      </c>
      <c r="C48" s="105">
        <v>6.1</v>
      </c>
      <c r="D48" s="105">
        <v>7.2</v>
      </c>
      <c r="E48" s="105">
        <v>4.1</v>
      </c>
      <c r="F48" s="105">
        <v>6.6</v>
      </c>
      <c r="G48" s="105"/>
      <c r="H48" s="105"/>
      <c r="I48" s="105"/>
      <c r="J48" s="105">
        <v>23.9</v>
      </c>
      <c r="K48" s="105">
        <v>1.9</v>
      </c>
      <c r="L48" s="105">
        <v>25.8</v>
      </c>
      <c r="M48" s="105">
        <v>1.9</v>
      </c>
      <c r="N48" s="105">
        <v>0</v>
      </c>
      <c r="O48" s="107">
        <v>38</v>
      </c>
      <c r="P48" s="105" t="s">
        <v>43</v>
      </c>
      <c r="Q48" s="105">
        <v>-1.3</v>
      </c>
    </row>
    <row r="49" spans="1:25" ht="15">
      <c r="A49" s="100">
        <v>2050</v>
      </c>
      <c r="B49" s="105">
        <v>26</v>
      </c>
      <c r="C49" s="105">
        <v>6.1</v>
      </c>
      <c r="D49" s="105">
        <v>7.3</v>
      </c>
      <c r="E49" s="105">
        <v>4.1</v>
      </c>
      <c r="F49" s="105">
        <v>6.6</v>
      </c>
      <c r="G49" s="105"/>
      <c r="H49" s="105"/>
      <c r="I49" s="105"/>
      <c r="J49" s="105">
        <v>24</v>
      </c>
      <c r="K49" s="105">
        <v>1.9</v>
      </c>
      <c r="L49" s="105">
        <v>25.9</v>
      </c>
      <c r="M49" s="105">
        <v>2</v>
      </c>
      <c r="N49" s="105">
        <v>0.1</v>
      </c>
      <c r="O49" s="107">
        <v>36</v>
      </c>
      <c r="P49" s="105" t="s">
        <v>43</v>
      </c>
      <c r="Q49" s="105">
        <v>-1.3</v>
      </c>
    </row>
    <row r="50" spans="1:25" ht="15">
      <c r="A50" s="100">
        <v>2051</v>
      </c>
      <c r="B50" s="105">
        <v>26.1</v>
      </c>
      <c r="C50" s="105">
        <v>6.1</v>
      </c>
      <c r="D50" s="105">
        <v>7.4</v>
      </c>
      <c r="E50" s="105">
        <v>4.1</v>
      </c>
      <c r="F50" s="105">
        <v>6.5</v>
      </c>
      <c r="G50" s="105"/>
      <c r="H50" s="105"/>
      <c r="I50" s="105"/>
      <c r="J50" s="105">
        <v>24.1</v>
      </c>
      <c r="K50" s="105">
        <v>1.8</v>
      </c>
      <c r="L50" s="105">
        <v>25.9</v>
      </c>
      <c r="M50" s="105">
        <v>2</v>
      </c>
      <c r="N50" s="105">
        <v>0.2</v>
      </c>
      <c r="O50" s="107">
        <v>34</v>
      </c>
      <c r="P50" s="105" t="s">
        <v>43</v>
      </c>
      <c r="Q50" s="105">
        <v>-1.3</v>
      </c>
    </row>
    <row r="51" spans="1:25" ht="15">
      <c r="A51" s="100">
        <v>2052</v>
      </c>
      <c r="B51" s="105">
        <v>26.3</v>
      </c>
      <c r="C51" s="105">
        <v>6.1</v>
      </c>
      <c r="D51" s="105">
        <v>7.5</v>
      </c>
      <c r="E51" s="105">
        <v>4.2</v>
      </c>
      <c r="F51" s="105">
        <v>6.5</v>
      </c>
      <c r="G51" s="105"/>
      <c r="H51" s="105"/>
      <c r="I51" s="105"/>
      <c r="J51" s="105">
        <v>24.2</v>
      </c>
      <c r="K51" s="105">
        <v>1.7</v>
      </c>
      <c r="L51" s="105">
        <v>25.9</v>
      </c>
      <c r="M51" s="105">
        <v>2</v>
      </c>
      <c r="N51" s="105">
        <v>0.3</v>
      </c>
      <c r="O51" s="107">
        <v>32</v>
      </c>
      <c r="P51" s="105" t="s">
        <v>43</v>
      </c>
      <c r="Q51" s="105">
        <v>-1.3</v>
      </c>
    </row>
    <row r="52" spans="1:25" ht="15">
      <c r="A52" s="100">
        <v>2053</v>
      </c>
      <c r="B52" s="105">
        <v>26.4</v>
      </c>
      <c r="C52" s="105">
        <v>6.1</v>
      </c>
      <c r="D52" s="105">
        <v>7.6</v>
      </c>
      <c r="E52" s="105">
        <v>4.2</v>
      </c>
      <c r="F52" s="105">
        <v>6.5</v>
      </c>
      <c r="G52" s="105"/>
      <c r="H52" s="105"/>
      <c r="I52" s="105"/>
      <c r="J52" s="105">
        <v>24.4</v>
      </c>
      <c r="K52" s="105">
        <v>1.6</v>
      </c>
      <c r="L52" s="105">
        <v>26</v>
      </c>
      <c r="M52" s="105">
        <v>2.1</v>
      </c>
      <c r="N52" s="105">
        <v>0.4</v>
      </c>
      <c r="O52" s="107">
        <v>31</v>
      </c>
      <c r="P52" s="105" t="s">
        <v>43</v>
      </c>
      <c r="Q52" s="105">
        <v>-1.4</v>
      </c>
    </row>
    <row r="53" spans="1:25" ht="15">
      <c r="A53" s="100">
        <v>2054</v>
      </c>
      <c r="B53" s="105">
        <v>26.6</v>
      </c>
      <c r="C53" s="105">
        <v>6.2</v>
      </c>
      <c r="D53" s="105">
        <v>7.7</v>
      </c>
      <c r="E53" s="105">
        <v>4.2</v>
      </c>
      <c r="F53" s="105">
        <v>6.4</v>
      </c>
      <c r="G53" s="105"/>
      <c r="H53" s="105"/>
      <c r="I53" s="105"/>
      <c r="J53" s="105">
        <v>24.5</v>
      </c>
      <c r="K53" s="105">
        <v>1.5</v>
      </c>
      <c r="L53" s="105">
        <v>26</v>
      </c>
      <c r="M53" s="105">
        <v>2.1</v>
      </c>
      <c r="N53" s="105">
        <v>0.6</v>
      </c>
      <c r="O53" s="107">
        <v>29</v>
      </c>
      <c r="P53" s="105" t="s">
        <v>43</v>
      </c>
      <c r="Q53" s="105">
        <v>-1.4</v>
      </c>
    </row>
    <row r="54" spans="1:25" ht="15">
      <c r="A54" s="100">
        <v>2055</v>
      </c>
      <c r="B54" s="105">
        <v>26.7</v>
      </c>
      <c r="C54" s="105">
        <v>6.2</v>
      </c>
      <c r="D54" s="105">
        <v>7.8</v>
      </c>
      <c r="E54" s="105">
        <v>4.2</v>
      </c>
      <c r="F54" s="105">
        <v>6.4</v>
      </c>
      <c r="G54" s="105"/>
      <c r="H54" s="105"/>
      <c r="I54" s="105"/>
      <c r="J54" s="105">
        <v>24.6</v>
      </c>
      <c r="K54" s="105">
        <v>1.4</v>
      </c>
      <c r="L54" s="105">
        <v>26.1</v>
      </c>
      <c r="M54" s="105">
        <v>2.1</v>
      </c>
      <c r="N54" s="105">
        <v>0.7</v>
      </c>
      <c r="O54" s="107">
        <v>27</v>
      </c>
      <c r="P54" s="105" t="s">
        <v>43</v>
      </c>
      <c r="Q54" s="105">
        <v>-1.4</v>
      </c>
    </row>
    <row r="55" spans="1:25" ht="15">
      <c r="A55" s="100">
        <v>2056</v>
      </c>
      <c r="B55" s="105">
        <v>26.9</v>
      </c>
      <c r="C55" s="105">
        <v>6.2</v>
      </c>
      <c r="D55" s="105">
        <v>7.9</v>
      </c>
      <c r="E55" s="105">
        <v>4.3</v>
      </c>
      <c r="F55" s="105">
        <v>6.4</v>
      </c>
      <c r="G55" s="105"/>
      <c r="H55" s="105"/>
      <c r="I55" s="105"/>
      <c r="J55" s="105">
        <v>24.8</v>
      </c>
      <c r="K55" s="105">
        <v>1.4</v>
      </c>
      <c r="L55" s="105">
        <v>26.1</v>
      </c>
      <c r="M55" s="105">
        <v>2.1</v>
      </c>
      <c r="N55" s="105">
        <v>0.7</v>
      </c>
      <c r="O55" s="107">
        <v>25</v>
      </c>
      <c r="P55" s="105" t="s">
        <v>43</v>
      </c>
      <c r="Q55" s="105">
        <v>-1.4</v>
      </c>
    </row>
    <row r="56" spans="1:25" ht="15">
      <c r="A56" s="100">
        <v>2057</v>
      </c>
      <c r="B56" s="105">
        <v>27</v>
      </c>
      <c r="C56" s="105">
        <v>6.3</v>
      </c>
      <c r="D56" s="105">
        <v>8</v>
      </c>
      <c r="E56" s="105">
        <v>4.3</v>
      </c>
      <c r="F56" s="105">
        <v>6.3</v>
      </c>
      <c r="G56" s="105"/>
      <c r="H56" s="105"/>
      <c r="I56" s="105"/>
      <c r="J56" s="105">
        <v>24.9</v>
      </c>
      <c r="K56" s="105">
        <v>1.2</v>
      </c>
      <c r="L56" s="105">
        <v>26.1</v>
      </c>
      <c r="M56" s="105">
        <v>2.1</v>
      </c>
      <c r="N56" s="105">
        <v>0.9</v>
      </c>
      <c r="O56" s="107">
        <v>23</v>
      </c>
      <c r="P56" s="105" t="s">
        <v>43</v>
      </c>
      <c r="Q56" s="105">
        <v>-1.5</v>
      </c>
    </row>
    <row r="57" spans="1:25" ht="15">
      <c r="A57" s="100">
        <v>2058</v>
      </c>
      <c r="B57" s="105">
        <v>27.1</v>
      </c>
      <c r="C57" s="105">
        <v>6.3</v>
      </c>
      <c r="D57" s="105">
        <v>8.1</v>
      </c>
      <c r="E57" s="105">
        <v>4.3</v>
      </c>
      <c r="F57" s="105">
        <v>6.3</v>
      </c>
      <c r="G57" s="105"/>
      <c r="H57" s="105"/>
      <c r="I57" s="105"/>
      <c r="J57" s="105">
        <v>25</v>
      </c>
      <c r="K57" s="105">
        <v>1.2</v>
      </c>
      <c r="L57" s="105">
        <v>26.2</v>
      </c>
      <c r="M57" s="105">
        <v>2</v>
      </c>
      <c r="N57" s="105">
        <v>0.9</v>
      </c>
      <c r="O57" s="107">
        <v>21</v>
      </c>
      <c r="P57" s="105" t="s">
        <v>43</v>
      </c>
      <c r="Q57" s="105">
        <v>-1.5</v>
      </c>
    </row>
    <row r="58" spans="1:25" ht="15">
      <c r="A58" s="100">
        <v>2059</v>
      </c>
      <c r="B58" s="105">
        <v>27.2</v>
      </c>
      <c r="C58" s="105">
        <v>6.3</v>
      </c>
      <c r="D58" s="105">
        <v>8.3</v>
      </c>
      <c r="E58" s="105">
        <v>4.3</v>
      </c>
      <c r="F58" s="105">
        <v>6.3</v>
      </c>
      <c r="G58" s="105"/>
      <c r="H58" s="105"/>
      <c r="I58" s="105"/>
      <c r="J58" s="105">
        <v>25.2</v>
      </c>
      <c r="K58" s="105">
        <v>1.1</v>
      </c>
      <c r="L58" s="105">
        <v>26.2</v>
      </c>
      <c r="M58" s="105">
        <v>2.1</v>
      </c>
      <c r="N58" s="105">
        <v>1</v>
      </c>
      <c r="O58" s="107">
        <v>19</v>
      </c>
      <c r="P58" s="105" t="s">
        <v>43</v>
      </c>
      <c r="Q58" s="105">
        <v>-1.6</v>
      </c>
    </row>
    <row r="59" spans="1:25" ht="15">
      <c r="A59" s="100">
        <v>2060</v>
      </c>
      <c r="B59" s="105">
        <v>27.4</v>
      </c>
      <c r="C59" s="105">
        <v>6.3</v>
      </c>
      <c r="D59" s="105">
        <v>8.4</v>
      </c>
      <c r="E59" s="105">
        <v>4.3</v>
      </c>
      <c r="F59" s="105">
        <v>6.2</v>
      </c>
      <c r="G59" s="105"/>
      <c r="H59" s="105"/>
      <c r="I59" s="105"/>
      <c r="J59" s="105">
        <v>25.3</v>
      </c>
      <c r="K59" s="105">
        <v>1</v>
      </c>
      <c r="L59" s="105">
        <v>26.2</v>
      </c>
      <c r="M59" s="105">
        <v>2.1</v>
      </c>
      <c r="N59" s="105">
        <v>1.1</v>
      </c>
      <c r="O59" s="107">
        <v>17</v>
      </c>
      <c r="P59" s="105" t="s">
        <v>43</v>
      </c>
      <c r="Q59" s="105">
        <v>-1.6</v>
      </c>
    </row>
    <row r="60" spans="1:25" ht="15">
      <c r="A60" s="100">
        <v>2061</v>
      </c>
      <c r="B60" s="105">
        <v>27.5</v>
      </c>
      <c r="C60" s="105">
        <v>6.3</v>
      </c>
      <c r="D60" s="105">
        <v>8.5</v>
      </c>
      <c r="E60" s="105">
        <v>4.4</v>
      </c>
      <c r="F60" s="105">
        <v>6.2</v>
      </c>
      <c r="G60" s="105"/>
      <c r="H60" s="105"/>
      <c r="I60" s="105"/>
      <c r="J60" s="105">
        <v>25.4</v>
      </c>
      <c r="K60" s="105">
        <v>0.9</v>
      </c>
      <c r="L60" s="105">
        <v>26.3</v>
      </c>
      <c r="M60" s="105">
        <v>2.1</v>
      </c>
      <c r="N60" s="105">
        <v>1.2</v>
      </c>
      <c r="O60" s="107">
        <v>16</v>
      </c>
      <c r="P60" s="105" t="s">
        <v>43</v>
      </c>
      <c r="Q60" s="105">
        <v>-1.6</v>
      </c>
    </row>
    <row r="61" spans="1:25" ht="15">
      <c r="A61" s="100">
        <v>2062</v>
      </c>
      <c r="B61" s="105">
        <v>27.6</v>
      </c>
      <c r="C61" s="105">
        <v>6.4</v>
      </c>
      <c r="D61" s="105">
        <v>8.6</v>
      </c>
      <c r="E61" s="105">
        <v>4.4</v>
      </c>
      <c r="F61" s="105">
        <v>6.2</v>
      </c>
      <c r="G61" s="105"/>
      <c r="H61" s="105"/>
      <c r="I61" s="105"/>
      <c r="J61" s="105">
        <v>25.6</v>
      </c>
      <c r="K61" s="105">
        <v>0.8</v>
      </c>
      <c r="L61" s="105">
        <v>26.3</v>
      </c>
      <c r="M61" s="105">
        <v>2</v>
      </c>
      <c r="N61" s="105">
        <v>1.3</v>
      </c>
      <c r="O61" s="107">
        <v>14</v>
      </c>
      <c r="P61" s="105" t="s">
        <v>43</v>
      </c>
      <c r="Q61" s="105">
        <v>-1.7</v>
      </c>
    </row>
    <row r="62" spans="1:25" ht="15">
      <c r="A62" s="100">
        <v>2063</v>
      </c>
      <c r="B62" s="105">
        <v>27.7</v>
      </c>
      <c r="C62" s="105">
        <v>6.4</v>
      </c>
      <c r="D62" s="105">
        <v>8.8</v>
      </c>
      <c r="E62" s="105">
        <v>4.4</v>
      </c>
      <c r="F62" s="105">
        <v>6.1</v>
      </c>
      <c r="G62" s="105"/>
      <c r="H62" s="105"/>
      <c r="I62" s="105"/>
      <c r="J62" s="105">
        <v>25.7</v>
      </c>
      <c r="K62" s="105">
        <v>0.7</v>
      </c>
      <c r="L62" s="105">
        <v>26.4</v>
      </c>
      <c r="M62" s="105">
        <v>2</v>
      </c>
      <c r="N62" s="105">
        <v>1.3</v>
      </c>
      <c r="O62" s="107">
        <v>12</v>
      </c>
      <c r="P62" s="105" t="s">
        <v>43</v>
      </c>
      <c r="Q62" s="105">
        <v>-1.7</v>
      </c>
    </row>
    <row r="63" spans="1:25" ht="15">
      <c r="A63" s="100">
        <v>2064</v>
      </c>
      <c r="B63" s="105">
        <v>27.8</v>
      </c>
      <c r="C63" s="105">
        <v>6.4</v>
      </c>
      <c r="D63" s="105">
        <v>8.9</v>
      </c>
      <c r="E63" s="105">
        <v>4.4</v>
      </c>
      <c r="F63" s="105">
        <v>6.1</v>
      </c>
      <c r="G63" s="105"/>
      <c r="H63" s="105"/>
      <c r="I63" s="105"/>
      <c r="J63" s="105">
        <v>25.8</v>
      </c>
      <c r="K63" s="105">
        <v>0.6</v>
      </c>
      <c r="L63" s="105">
        <v>26.4</v>
      </c>
      <c r="M63" s="105">
        <v>2</v>
      </c>
      <c r="N63" s="105">
        <v>1.4</v>
      </c>
      <c r="O63" s="107">
        <v>10</v>
      </c>
      <c r="P63" s="105" t="s">
        <v>43</v>
      </c>
      <c r="Q63" s="105">
        <v>-1.7</v>
      </c>
    </row>
    <row r="64" spans="1:25" ht="15">
      <c r="A64" s="100">
        <v>2065</v>
      </c>
      <c r="B64" s="105">
        <v>27.9</v>
      </c>
      <c r="C64" s="105">
        <v>6.4</v>
      </c>
      <c r="D64" s="105">
        <v>9</v>
      </c>
      <c r="E64" s="105">
        <v>4.4</v>
      </c>
      <c r="F64" s="105">
        <v>6.1</v>
      </c>
      <c r="G64" s="105"/>
      <c r="H64" s="105"/>
      <c r="I64" s="105"/>
      <c r="J64" s="105">
        <v>25.9</v>
      </c>
      <c r="K64" s="105">
        <v>0.5</v>
      </c>
      <c r="L64" s="105">
        <v>26.4</v>
      </c>
      <c r="M64" s="105">
        <v>2</v>
      </c>
      <c r="N64" s="105">
        <v>1.5</v>
      </c>
      <c r="O64" s="107">
        <v>8</v>
      </c>
      <c r="P64" s="105" t="s">
        <v>43</v>
      </c>
      <c r="Q64" s="105">
        <v>-1.8</v>
      </c>
    </row>
    <row r="65" spans="1:25" ht="15">
      <c r="A65" s="100">
        <v>2066</v>
      </c>
      <c r="B65" s="105">
        <v>28</v>
      </c>
      <c r="C65" s="105">
        <v>6.4</v>
      </c>
      <c r="D65" s="105">
        <v>9.1</v>
      </c>
      <c r="E65" s="105">
        <v>4.5</v>
      </c>
      <c r="F65" s="105">
        <v>6</v>
      </c>
      <c r="G65" s="105"/>
      <c r="H65" s="105"/>
      <c r="I65" s="105"/>
      <c r="J65" s="105">
        <v>26</v>
      </c>
      <c r="K65" s="105">
        <v>0.4</v>
      </c>
      <c r="L65" s="105">
        <v>26.4</v>
      </c>
      <c r="M65" s="105">
        <v>2</v>
      </c>
      <c r="N65" s="105">
        <v>1.6</v>
      </c>
      <c r="O65" s="107">
        <v>6</v>
      </c>
      <c r="P65" s="105" t="s">
        <v>43</v>
      </c>
      <c r="Q65" s="105">
        <v>-1.8</v>
      </c>
    </row>
    <row r="66" spans="1:25" ht="15">
      <c r="A66" s="100">
        <v>2067</v>
      </c>
      <c r="B66" s="105">
        <v>28.1</v>
      </c>
      <c r="C66" s="105">
        <v>6.4</v>
      </c>
      <c r="D66" s="105">
        <v>9.3</v>
      </c>
      <c r="E66" s="105">
        <v>4.5</v>
      </c>
      <c r="F66" s="105">
        <v>6</v>
      </c>
      <c r="G66" s="105"/>
      <c r="H66" s="105"/>
      <c r="I66" s="105"/>
      <c r="J66" s="105">
        <v>26.1</v>
      </c>
      <c r="K66" s="105">
        <v>0.3</v>
      </c>
      <c r="L66" s="105">
        <v>26.4</v>
      </c>
      <c r="M66" s="105">
        <v>2</v>
      </c>
      <c r="N66" s="105">
        <v>1.7</v>
      </c>
      <c r="O66" s="107">
        <v>4</v>
      </c>
      <c r="P66" s="105" t="s">
        <v>43</v>
      </c>
      <c r="Q66" s="105">
        <v>-1.8</v>
      </c>
    </row>
    <row r="67" spans="1:25" ht="15">
      <c r="A67" s="100">
        <v>2068</v>
      </c>
      <c r="B67" s="105">
        <v>28.2</v>
      </c>
      <c r="C67" s="105">
        <v>6.4</v>
      </c>
      <c r="D67" s="105">
        <v>9.4</v>
      </c>
      <c r="E67" s="105">
        <v>4.5</v>
      </c>
      <c r="F67" s="105">
        <v>5.9</v>
      </c>
      <c r="G67" s="105"/>
      <c r="H67" s="105"/>
      <c r="I67" s="105"/>
      <c r="J67" s="105">
        <v>26.3</v>
      </c>
      <c r="K67" s="105">
        <v>0.2</v>
      </c>
      <c r="L67" s="105">
        <v>26.5</v>
      </c>
      <c r="M67" s="105">
        <v>1.9</v>
      </c>
      <c r="N67" s="105">
        <v>1.7</v>
      </c>
      <c r="O67" s="107">
        <v>2</v>
      </c>
      <c r="P67" s="105" t="s">
        <v>43</v>
      </c>
      <c r="Q67" s="105">
        <v>-1.9</v>
      </c>
    </row>
    <row r="68" spans="1:25" ht="15">
      <c r="A68" s="100">
        <v>2069</v>
      </c>
      <c r="B68" s="105">
        <v>28.3</v>
      </c>
      <c r="C68" s="105">
        <v>6.4</v>
      </c>
      <c r="D68" s="105">
        <v>9.5</v>
      </c>
      <c r="E68" s="105">
        <v>4.5</v>
      </c>
      <c r="F68" s="105">
        <v>5.9</v>
      </c>
      <c r="G68" s="105"/>
      <c r="H68" s="105"/>
      <c r="I68" s="105"/>
      <c r="J68" s="105">
        <v>26.4</v>
      </c>
      <c r="K68" s="105">
        <v>0.1</v>
      </c>
      <c r="L68" s="105">
        <v>26.5</v>
      </c>
      <c r="M68" s="105">
        <v>1.9</v>
      </c>
      <c r="N68" s="105">
        <v>1.8</v>
      </c>
      <c r="O68" s="107">
        <v>0</v>
      </c>
      <c r="P68" s="105" t="s">
        <v>43</v>
      </c>
      <c r="Q68" s="105">
        <v>-1.9</v>
      </c>
    </row>
    <row r="69" spans="1:25" ht="15">
      <c r="A69" s="100">
        <v>2070</v>
      </c>
      <c r="B69" s="105">
        <v>28.4</v>
      </c>
      <c r="C69" s="105">
        <v>6.5</v>
      </c>
      <c r="D69" s="105">
        <v>9.7</v>
      </c>
      <c r="E69" s="105">
        <v>4.5</v>
      </c>
      <c r="F69" s="105">
        <v>5.8</v>
      </c>
      <c r="G69" s="105"/>
      <c r="H69" s="105"/>
      <c r="I69" s="105"/>
      <c r="J69" s="105">
        <v>26.5</v>
      </c>
      <c r="K69" s="105">
        <v>0</v>
      </c>
      <c r="L69" s="105">
        <v>26.6</v>
      </c>
      <c r="M69" s="105">
        <v>1.8</v>
      </c>
      <c r="N69" s="105">
        <v>1.8</v>
      </c>
      <c r="O69" s="107">
        <v>-1</v>
      </c>
      <c r="P69" s="105" t="s">
        <v>43</v>
      </c>
      <c r="Q69" s="105">
        <v>-2</v>
      </c>
    </row>
    <row r="70" spans="1:25" ht="15">
      <c r="A70" s="100">
        <v>2071</v>
      </c>
      <c r="B70" s="105">
        <v>28.5</v>
      </c>
      <c r="C70" s="105">
        <v>6.5</v>
      </c>
      <c r="D70" s="105">
        <v>9.8</v>
      </c>
      <c r="E70" s="105">
        <v>4.6</v>
      </c>
      <c r="F70" s="105">
        <v>5.8</v>
      </c>
      <c r="G70" s="105"/>
      <c r="H70" s="105"/>
      <c r="I70" s="105"/>
      <c r="J70" s="105">
        <v>26.7</v>
      </c>
      <c r="K70" s="105">
        <v>-0.1</v>
      </c>
      <c r="L70" s="105">
        <v>26.6</v>
      </c>
      <c r="M70" s="105">
        <v>1.8</v>
      </c>
      <c r="N70" s="105">
        <v>1.9</v>
      </c>
      <c r="O70" s="107">
        <v>-3</v>
      </c>
      <c r="P70" s="105" t="s">
        <v>43</v>
      </c>
      <c r="Q70" s="105">
        <v>-2</v>
      </c>
    </row>
    <row r="71" spans="1:25" ht="15">
      <c r="A71" s="100">
        <v>2072</v>
      </c>
      <c r="B71" s="105">
        <v>28.6</v>
      </c>
      <c r="C71" s="105">
        <v>6.5</v>
      </c>
      <c r="D71" s="105">
        <v>9.9</v>
      </c>
      <c r="E71" s="105">
        <v>4.6</v>
      </c>
      <c r="F71" s="105">
        <v>5.7</v>
      </c>
      <c r="G71" s="105"/>
      <c r="H71" s="105"/>
      <c r="I71" s="105"/>
      <c r="J71" s="105">
        <v>26.8</v>
      </c>
      <c r="K71" s="105">
        <v>-0.2</v>
      </c>
      <c r="L71" s="105">
        <v>26.6</v>
      </c>
      <c r="M71" s="105">
        <v>1.8</v>
      </c>
      <c r="N71" s="105">
        <v>2</v>
      </c>
      <c r="O71" s="107">
        <v>-5</v>
      </c>
      <c r="P71" s="105" t="s">
        <v>43</v>
      </c>
      <c r="Q71" s="105">
        <v>-2.1</v>
      </c>
    </row>
    <row r="72" spans="1:25" ht="15">
      <c r="A72" s="100">
        <v>2073</v>
      </c>
      <c r="B72" s="105">
        <v>28.7</v>
      </c>
      <c r="C72" s="105">
        <v>6.5</v>
      </c>
      <c r="D72" s="105">
        <v>10.1</v>
      </c>
      <c r="E72" s="105">
        <v>4.6</v>
      </c>
      <c r="F72" s="105">
        <v>5.7</v>
      </c>
      <c r="G72" s="105"/>
      <c r="H72" s="105"/>
      <c r="I72" s="105"/>
      <c r="J72" s="105">
        <v>26.9</v>
      </c>
      <c r="K72" s="105">
        <v>-0.3</v>
      </c>
      <c r="L72" s="105">
        <v>26.6</v>
      </c>
      <c r="M72" s="105">
        <v>1.8</v>
      </c>
      <c r="N72" s="105">
        <v>2</v>
      </c>
      <c r="O72" s="107">
        <v>-7</v>
      </c>
      <c r="P72" s="105" t="s">
        <v>43</v>
      </c>
      <c r="Q72" s="105">
        <v>-2.1</v>
      </c>
    </row>
    <row r="73" spans="1:25" ht="15">
      <c r="A73" s="100">
        <v>2074</v>
      </c>
      <c r="B73" s="105">
        <v>28.8</v>
      </c>
      <c r="C73" s="105">
        <v>6.5</v>
      </c>
      <c r="D73" s="105">
        <v>10.2</v>
      </c>
      <c r="E73" s="105">
        <v>4.6</v>
      </c>
      <c r="F73" s="105">
        <v>5.7</v>
      </c>
      <c r="G73" s="105"/>
      <c r="H73" s="105"/>
      <c r="I73" s="105"/>
      <c r="J73" s="105">
        <v>27</v>
      </c>
      <c r="K73" s="105">
        <v>-0.3</v>
      </c>
      <c r="L73" s="105">
        <v>26.6</v>
      </c>
      <c r="M73" s="105">
        <v>1.8</v>
      </c>
      <c r="N73" s="105">
        <v>2.1</v>
      </c>
      <c r="O73" s="107">
        <v>-9</v>
      </c>
      <c r="P73" s="105" t="s">
        <v>43</v>
      </c>
      <c r="Q73" s="105">
        <v>-2.1</v>
      </c>
    </row>
    <row r="74" spans="1:25" ht="15">
      <c r="A74" s="100">
        <v>2075</v>
      </c>
      <c r="B74" s="105">
        <v>28.9</v>
      </c>
      <c r="C74" s="105">
        <v>6.5</v>
      </c>
      <c r="D74" s="105">
        <v>10.4</v>
      </c>
      <c r="E74" s="105">
        <v>4.6</v>
      </c>
      <c r="F74" s="105">
        <v>5.6</v>
      </c>
      <c r="G74" s="105"/>
      <c r="H74" s="105"/>
      <c r="I74" s="105"/>
      <c r="J74" s="105">
        <v>27.1</v>
      </c>
      <c r="K74" s="105">
        <v>-0.4</v>
      </c>
      <c r="L74" s="105">
        <v>26.6</v>
      </c>
      <c r="M74" s="105">
        <v>1.8</v>
      </c>
      <c r="N74" s="105">
        <v>2.2</v>
      </c>
      <c r="O74" s="107">
        <v>-11</v>
      </c>
      <c r="P74" s="105" t="s">
        <v>43</v>
      </c>
      <c r="Q74" s="105">
        <v>-2.2</v>
      </c>
    </row>
    <row r="75" spans="1:25" ht="15">
      <c r="A75" s="100">
        <v>2076</v>
      </c>
      <c r="B75" s="105">
        <v>28.9</v>
      </c>
      <c r="C75" s="105">
        <v>6.5</v>
      </c>
      <c r="D75" s="105">
        <v>10.5</v>
      </c>
      <c r="E75" s="105">
        <v>4.6</v>
      </c>
      <c r="F75" s="105">
        <v>5.5</v>
      </c>
      <c r="G75" s="105"/>
      <c r="H75" s="105"/>
      <c r="I75" s="105"/>
      <c r="J75" s="105">
        <v>27.2</v>
      </c>
      <c r="K75" s="105">
        <v>-0.5</v>
      </c>
      <c r="L75" s="105">
        <v>26.7</v>
      </c>
      <c r="M75" s="105">
        <v>1.8</v>
      </c>
      <c r="N75" s="105">
        <v>2.3</v>
      </c>
      <c r="O75" s="107">
        <v>-12</v>
      </c>
      <c r="P75" s="105" t="s">
        <v>43</v>
      </c>
      <c r="Q75" s="105">
        <v>-2.3</v>
      </c>
    </row>
    <row r="76" spans="1:25" ht="15">
      <c r="A76" s="100">
        <v>2077</v>
      </c>
      <c r="B76" s="105">
        <v>29</v>
      </c>
      <c r="C76" s="105">
        <v>6.5</v>
      </c>
      <c r="D76" s="105">
        <v>10.6</v>
      </c>
      <c r="E76" s="105">
        <v>4.7</v>
      </c>
      <c r="F76" s="105">
        <v>5.5</v>
      </c>
      <c r="G76" s="105"/>
      <c r="H76" s="105"/>
      <c r="I76" s="105"/>
      <c r="J76" s="105">
        <v>27.3</v>
      </c>
      <c r="K76" s="105">
        <v>-0.6</v>
      </c>
      <c r="L76" s="105">
        <v>26.7</v>
      </c>
      <c r="M76" s="105">
        <v>1.7</v>
      </c>
      <c r="N76" s="105">
        <v>2.3</v>
      </c>
      <c r="O76" s="107">
        <v>-14</v>
      </c>
      <c r="P76" s="105" t="s">
        <v>43</v>
      </c>
      <c r="Q76" s="105">
        <v>-2.3</v>
      </c>
    </row>
    <row r="77" spans="1:25" ht="15">
      <c r="A77" s="100">
        <v>2078</v>
      </c>
      <c r="B77" s="105">
        <v>29.1</v>
      </c>
      <c r="C77" s="105">
        <v>6.5</v>
      </c>
      <c r="D77" s="105">
        <v>10.8</v>
      </c>
      <c r="E77" s="105">
        <v>4.7</v>
      </c>
      <c r="F77" s="105">
        <v>5.5</v>
      </c>
      <c r="G77" s="105"/>
      <c r="H77" s="105"/>
      <c r="I77" s="105"/>
      <c r="J77" s="105">
        <v>27.4</v>
      </c>
      <c r="K77" s="105">
        <v>-0.7</v>
      </c>
      <c r="L77" s="105">
        <v>26.7</v>
      </c>
      <c r="M77" s="105">
        <v>1.7</v>
      </c>
      <c r="N77" s="105">
        <v>2.4</v>
      </c>
      <c r="O77" s="107">
        <v>-16</v>
      </c>
      <c r="P77" s="105" t="s">
        <v>43</v>
      </c>
      <c r="Q77" s="105">
        <v>-2.3</v>
      </c>
    </row>
    <row r="78" spans="1:25" ht="15">
      <c r="A78" s="100">
        <v>2079</v>
      </c>
      <c r="B78" s="105">
        <v>29.2</v>
      </c>
      <c r="C78" s="105">
        <v>6.5</v>
      </c>
      <c r="D78" s="105">
        <v>10.9</v>
      </c>
      <c r="E78" s="105">
        <v>4.7</v>
      </c>
      <c r="F78" s="105">
        <v>5.4</v>
      </c>
      <c r="G78" s="105"/>
      <c r="H78" s="105"/>
      <c r="I78" s="105"/>
      <c r="J78" s="105">
        <v>27.5</v>
      </c>
      <c r="K78" s="105">
        <v>-0.8</v>
      </c>
      <c r="L78" s="105">
        <v>26.7</v>
      </c>
      <c r="M78" s="105">
        <v>1.7</v>
      </c>
      <c r="N78" s="105">
        <v>2.5</v>
      </c>
      <c r="O78" s="107">
        <v>-18</v>
      </c>
      <c r="P78" s="105" t="s">
        <v>43</v>
      </c>
      <c r="Q78" s="105">
        <v>-2.4</v>
      </c>
    </row>
    <row r="79" spans="1:25" ht="15">
      <c r="A79" s="100">
        <v>2080</v>
      </c>
      <c r="B79" s="105">
        <v>29.3</v>
      </c>
      <c r="C79" s="105">
        <v>6.6</v>
      </c>
      <c r="D79" s="105">
        <v>11</v>
      </c>
      <c r="E79" s="105">
        <v>4.7</v>
      </c>
      <c r="F79" s="105">
        <v>5.3</v>
      </c>
      <c r="G79" s="105"/>
      <c r="H79" s="105"/>
      <c r="I79" s="105"/>
      <c r="J79" s="105">
        <v>27.6</v>
      </c>
      <c r="K79" s="105">
        <v>-0.9</v>
      </c>
      <c r="L79" s="105">
        <v>26.7</v>
      </c>
      <c r="M79" s="105">
        <v>1.6</v>
      </c>
      <c r="N79" s="105">
        <v>2.5</v>
      </c>
      <c r="O79" s="107">
        <v>-20</v>
      </c>
      <c r="P79" s="105" t="s">
        <v>43</v>
      </c>
      <c r="Q79" s="105">
        <v>-2.5</v>
      </c>
    </row>
    <row r="80" spans="1:25" ht="15">
      <c r="A80" s="100">
        <v>2081</v>
      </c>
      <c r="B80" s="105">
        <v>29.4</v>
      </c>
      <c r="C80" s="105">
        <v>6.6</v>
      </c>
      <c r="D80" s="105">
        <v>11.2</v>
      </c>
      <c r="E80" s="105">
        <v>4.7</v>
      </c>
      <c r="F80" s="105">
        <v>5.3</v>
      </c>
      <c r="G80" s="105"/>
      <c r="H80" s="105"/>
      <c r="I80" s="105"/>
      <c r="J80" s="105">
        <v>27.7</v>
      </c>
      <c r="K80" s="105">
        <v>-1</v>
      </c>
      <c r="L80" s="105">
        <v>26.8</v>
      </c>
      <c r="M80" s="105">
        <v>1.6</v>
      </c>
      <c r="N80" s="105">
        <v>2.6</v>
      </c>
      <c r="O80" s="107">
        <v>-21</v>
      </c>
      <c r="P80" s="105" t="s">
        <v>43</v>
      </c>
      <c r="Q80" s="105">
        <v>-2.5</v>
      </c>
    </row>
    <row r="81" spans="1:25" ht="15">
      <c r="A81" s="100">
        <v>2082</v>
      </c>
      <c r="B81" s="105">
        <v>29.4</v>
      </c>
      <c r="C81" s="105">
        <v>6.6</v>
      </c>
      <c r="D81" s="105">
        <v>11.3</v>
      </c>
      <c r="E81" s="105">
        <v>4.7</v>
      </c>
      <c r="F81" s="105">
        <v>5.2</v>
      </c>
      <c r="G81" s="105"/>
      <c r="H81" s="105"/>
      <c r="I81" s="105"/>
      <c r="J81" s="105">
        <v>27.8</v>
      </c>
      <c r="K81" s="105">
        <v>-1.1</v>
      </c>
      <c r="L81" s="105">
        <v>26.8</v>
      </c>
      <c r="M81" s="105">
        <v>1.6</v>
      </c>
      <c r="N81" s="105">
        <v>2.7</v>
      </c>
      <c r="O81" s="107">
        <v>-23</v>
      </c>
      <c r="P81" s="105" t="s">
        <v>43</v>
      </c>
      <c r="Q81" s="105">
        <v>-2.6</v>
      </c>
    </row>
    <row r="82" spans="1:25" ht="15">
      <c r="A82" s="100">
        <v>2083</v>
      </c>
      <c r="B82" s="105">
        <v>29.5</v>
      </c>
      <c r="C82" s="105">
        <v>6.6</v>
      </c>
      <c r="D82" s="105">
        <v>11.4</v>
      </c>
      <c r="E82" s="105">
        <v>4.7</v>
      </c>
      <c r="F82" s="105">
        <v>5.2</v>
      </c>
      <c r="G82" s="105"/>
      <c r="H82" s="105"/>
      <c r="I82" s="105"/>
      <c r="J82" s="105">
        <v>27.9</v>
      </c>
      <c r="K82" s="105">
        <v>-1.2</v>
      </c>
      <c r="L82" s="105">
        <v>26.8</v>
      </c>
      <c r="M82" s="105">
        <v>1.6</v>
      </c>
      <c r="N82" s="105">
        <v>2.7</v>
      </c>
      <c r="O82" s="107">
        <v>-25</v>
      </c>
      <c r="P82" s="105" t="s">
        <v>43</v>
      </c>
      <c r="Q82" s="105">
        <v>-2.6</v>
      </c>
    </row>
    <row r="83" spans="1:25" ht="15">
      <c r="A83" s="100">
        <v>2084</v>
      </c>
      <c r="B83" s="105">
        <v>29.6</v>
      </c>
      <c r="C83" s="105">
        <v>6.6</v>
      </c>
      <c r="D83" s="105">
        <v>11.6</v>
      </c>
      <c r="E83" s="105">
        <v>4.7</v>
      </c>
      <c r="F83" s="105">
        <v>5.1</v>
      </c>
      <c r="G83" s="105"/>
      <c r="H83" s="105"/>
      <c r="I83" s="105"/>
      <c r="J83" s="105">
        <v>28</v>
      </c>
      <c r="K83" s="105">
        <v>-1.2</v>
      </c>
      <c r="L83" s="105">
        <v>26.8</v>
      </c>
      <c r="M83" s="105">
        <v>1.6</v>
      </c>
      <c r="N83" s="105">
        <v>2.8</v>
      </c>
      <c r="O83" s="107">
        <v>-27</v>
      </c>
      <c r="P83" s="105" t="s">
        <v>43</v>
      </c>
      <c r="Q83" s="105">
        <v>-2.7</v>
      </c>
    </row>
    <row r="84" spans="1:25" ht="15">
      <c r="A84" s="100">
        <v>2085</v>
      </c>
      <c r="B84" s="105">
        <v>29.7</v>
      </c>
      <c r="C84" s="105">
        <v>6.6</v>
      </c>
      <c r="D84" s="105">
        <v>11.7</v>
      </c>
      <c r="E84" s="105">
        <v>4.7</v>
      </c>
      <c r="F84" s="105">
        <v>5.1</v>
      </c>
      <c r="G84" s="105"/>
      <c r="H84" s="105"/>
      <c r="I84" s="105"/>
      <c r="J84" s="105">
        <v>28.1</v>
      </c>
      <c r="K84" s="105">
        <v>-1.3</v>
      </c>
      <c r="L84" s="105">
        <v>26.8</v>
      </c>
      <c r="M84" s="105">
        <v>1.6</v>
      </c>
      <c r="N84" s="105">
        <v>2.9</v>
      </c>
      <c r="O84" s="107">
        <v>-28</v>
      </c>
      <c r="P84" s="105" t="s">
        <v>43</v>
      </c>
      <c r="Q84" s="105">
        <v>-2.7</v>
      </c>
    </row>
    <row r="85" spans="1:25" ht="15">
      <c r="A85" s="100">
        <v>2086</v>
      </c>
      <c r="B85" s="105">
        <v>29.8</v>
      </c>
      <c r="C85" s="105">
        <v>6.6</v>
      </c>
      <c r="D85" s="105">
        <v>11.8</v>
      </c>
      <c r="E85" s="105">
        <v>4.7</v>
      </c>
      <c r="F85" s="105">
        <v>5</v>
      </c>
      <c r="G85" s="105"/>
      <c r="H85" s="105"/>
      <c r="I85" s="105"/>
      <c r="J85" s="105">
        <v>28.2</v>
      </c>
      <c r="K85" s="105">
        <v>-1.4</v>
      </c>
      <c r="L85" s="105">
        <v>26.8</v>
      </c>
      <c r="M85" s="105">
        <v>1.6</v>
      </c>
      <c r="N85" s="105">
        <v>3</v>
      </c>
      <c r="O85" s="107">
        <v>-30</v>
      </c>
      <c r="P85" s="105" t="s">
        <v>43</v>
      </c>
      <c r="Q85" s="105">
        <v>-2.8</v>
      </c>
    </row>
    <row r="86" spans="1:25" ht="15">
      <c r="A86" s="95">
        <v>2087</v>
      </c>
      <c r="B86" s="104">
        <v>29.8</v>
      </c>
      <c r="C86" s="104">
        <v>6.7</v>
      </c>
      <c r="D86" s="104">
        <v>12</v>
      </c>
      <c r="E86" s="104">
        <v>4.7</v>
      </c>
      <c r="F86" s="104">
        <v>4.9</v>
      </c>
      <c r="G86" s="104"/>
      <c r="H86" s="104"/>
      <c r="I86" s="104"/>
      <c r="J86" s="104">
        <v>28.3</v>
      </c>
      <c r="K86" s="104">
        <v>-1.5</v>
      </c>
      <c r="L86" s="104">
        <v>26.8</v>
      </c>
      <c r="M86" s="104">
        <v>1.5</v>
      </c>
      <c r="N86" s="104">
        <v>3</v>
      </c>
      <c r="O86" s="106">
        <v>-32</v>
      </c>
      <c r="P86" s="105" t="s">
        <v>43</v>
      </c>
      <c r="Q86" s="104">
        <v>-2.9</v>
      </c>
    </row>
    <row r="87" spans="1:17" ht="15">
      <c r="A87" s="100" t="s">
        <v>43</v>
      </c>
      <c r="O87" s="103" t="s">
        <v>43</v>
      </c>
    </row>
    <row r="88" ht="15">
      <c r="A88" s="100" t="s">
        <v>47</v>
      </c>
    </row>
    <row r="89" spans="1:18" ht="28.5" customHeight="1">
      <c r="A89" s="100" t="s">
        <v>43</v>
      </c>
      <c r="R89" s="102"/>
    </row>
    <row r="90" spans="1:17" ht="15">
      <c r="A90" s="101" t="s">
        <v>46</v>
      </c>
      <c r="B90" s="101"/>
      <c r="C90" s="101"/>
      <c r="D90" s="101"/>
      <c r="E90" s="101"/>
      <c r="F90" s="101"/>
      <c r="G90" s="101"/>
      <c r="H90" s="101"/>
      <c r="I90" s="101"/>
      <c r="J90" s="101"/>
      <c r="K90" s="101"/>
      <c r="L90" s="101"/>
      <c r="M90" s="101"/>
      <c r="N90" s="101"/>
      <c r="O90" s="101"/>
      <c r="P90" s="101"/>
      <c r="Q90" s="101"/>
    </row>
    <row r="91" ht="15">
      <c r="A91" s="100" t="s">
        <v>43</v>
      </c>
    </row>
    <row r="92" ht="15">
      <c r="A92" s="100" t="s">
        <v>45</v>
      </c>
    </row>
    <row r="93" ht="29.25" customHeight="1">
      <c r="A93" s="100" t="s">
        <v>43</v>
      </c>
    </row>
    <row r="94" spans="1:17" ht="15">
      <c r="A94" s="101" t="s">
        <v>44</v>
      </c>
      <c r="B94" s="101"/>
      <c r="C94" s="101"/>
      <c r="D94" s="101"/>
      <c r="E94" s="101"/>
      <c r="F94" s="101"/>
      <c r="G94" s="101"/>
      <c r="H94" s="101"/>
      <c r="I94" s="101"/>
      <c r="J94" s="101"/>
      <c r="K94" s="101"/>
      <c r="L94" s="101"/>
      <c r="M94" s="101"/>
      <c r="N94" s="101"/>
      <c r="O94" s="101"/>
      <c r="P94" s="101"/>
      <c r="Q94" s="101"/>
    </row>
    <row r="95" ht="15">
      <c r="A95" s="100" t="s">
        <v>43</v>
      </c>
    </row>
    <row r="96" spans="1:19" ht="15">
      <c r="A96" s="100" t="s">
        <v>43</v>
      </c>
    </row>
    <row r="97" spans="1:25" ht="15">
      <c r="A97" s="100" t="s">
        <v>43</v>
      </c>
    </row>
    <row r="98" spans="1:25" ht="15">
      <c r="A98" s="100" t="s">
        <v>43</v>
      </c>
    </row>
    <row r="99" spans="1:25" ht="15">
      <c r="A99" s="100" t="s">
        <v>43</v>
      </c>
    </row>
    <row r="100" spans="1:25" ht="15">
      <c r="A100" s="100" t="s">
        <v>43</v>
      </c>
    </row>
    <row r="101" spans="1:25" ht="15">
      <c r="A101" s="100" t="s">
        <v>43</v>
      </c>
    </row>
    <row r="102" spans="1:25" ht="15">
      <c r="A102" s="100" t="s">
        <v>43</v>
      </c>
    </row>
    <row r="103" spans="1:25" ht="15">
      <c r="A103" s="100" t="s">
        <v>43</v>
      </c>
    </row>
    <row r="104" spans="1:25" ht="15">
      <c r="A104" s="100" t="s">
        <v>43</v>
      </c>
    </row>
    <row r="105" spans="1:25" ht="15">
      <c r="A105" s="100" t="s">
        <v>43</v>
      </c>
    </row>
    <row r="106" spans="1:25" ht="15">
      <c r="A106" s="100" t="s">
        <v>43</v>
      </c>
    </row>
    <row r="107" spans="1:25" ht="15">
      <c r="A107" s="100" t="s">
        <v>43</v>
      </c>
    </row>
    <row r="108" spans="1:25" ht="15">
      <c r="A108" s="100" t="s">
        <v>43</v>
      </c>
    </row>
    <row r="109" spans="1:25" ht="15">
      <c r="A109" s="100" t="s">
        <v>43</v>
      </c>
    </row>
    <row r="110" spans="1:25" ht="15">
      <c r="A110" s="100" t="s">
        <v>43</v>
      </c>
    </row>
    <row r="111" spans="1:25" ht="15">
      <c r="A111" s="100" t="s">
        <v>43</v>
      </c>
    </row>
    <row r="112" spans="1:25" ht="15">
      <c r="A112" s="100" t="s">
        <v>43</v>
      </c>
    </row>
    <row r="113" spans="1:25" ht="15">
      <c r="A113" s="100" t="s">
        <v>43</v>
      </c>
    </row>
    <row r="114" spans="1:25" ht="15">
      <c r="A114" s="100" t="s">
        <v>43</v>
      </c>
    </row>
    <row r="115" spans="1:25" ht="15">
      <c r="A115" s="100" t="s">
        <v>43</v>
      </c>
    </row>
    <row r="116" spans="1:25" ht="15">
      <c r="A116" s="100" t="s">
        <v>43</v>
      </c>
    </row>
    <row r="117" spans="1:25" ht="15">
      <c r="A117" s="100" t="s">
        <v>43</v>
      </c>
    </row>
    <row r="118" spans="1:25" ht="15">
      <c r="A118" s="100" t="s">
        <v>43</v>
      </c>
    </row>
    <row r="119" spans="1:25" ht="15">
      <c r="A119" s="100" t="s">
        <v>43</v>
      </c>
    </row>
    <row r="120" spans="1:25" ht="15">
      <c r="A120" s="100" t="s">
        <v>43</v>
      </c>
    </row>
    <row r="121" spans="1:25" ht="15">
      <c r="A121" s="100" t="s">
        <v>43</v>
      </c>
    </row>
    <row r="122" spans="1:25" ht="15">
      <c r="A122" s="100" t="s">
        <v>43</v>
      </c>
    </row>
    <row r="123" spans="1:25" ht="15">
      <c r="A123" s="100" t="s">
        <v>43</v>
      </c>
    </row>
    <row r="124" spans="1:25" ht="15">
      <c r="A124" s="100" t="s">
        <v>43</v>
      </c>
    </row>
    <row r="125" spans="1:25" ht="15">
      <c r="A125" s="100" t="s">
        <v>43</v>
      </c>
    </row>
    <row r="126" spans="1:25" ht="15">
      <c r="A126" s="100" t="s">
        <v>43</v>
      </c>
    </row>
    <row r="127" spans="1:25" ht="15">
      <c r="A127" s="100" t="s">
        <v>43</v>
      </c>
    </row>
    <row r="128" spans="1:25" ht="15">
      <c r="A128" s="100" t="s">
        <v>43</v>
      </c>
    </row>
    <row r="129" spans="1:25" ht="15">
      <c r="A129" s="100" t="s">
        <v>43</v>
      </c>
    </row>
    <row r="130" spans="1:25" ht="15">
      <c r="A130" s="100" t="s">
        <v>43</v>
      </c>
    </row>
    <row r="131" spans="1:25" ht="15">
      <c r="A131" s="100" t="s">
        <v>43</v>
      </c>
    </row>
    <row r="132" spans="1:25" ht="15">
      <c r="A132" s="100" t="s">
        <v>43</v>
      </c>
    </row>
    <row r="133" spans="1:25" ht="15">
      <c r="A133" s="100" t="s">
        <v>43</v>
      </c>
    </row>
    <row r="134" spans="1:25" ht="15">
      <c r="A134" s="100" t="s">
        <v>43</v>
      </c>
    </row>
    <row r="135" spans="1:25" ht="15">
      <c r="A135" s="100" t="s">
        <v>43</v>
      </c>
    </row>
    <row r="136" spans="1:25" ht="15">
      <c r="A136" s="100" t="s">
        <v>43</v>
      </c>
    </row>
    <row r="137" spans="1:25" ht="15">
      <c r="A137" s="100" t="s">
        <v>43</v>
      </c>
    </row>
    <row r="138" spans="1:25" ht="15">
      <c r="A138" s="100" t="s">
        <v>43</v>
      </c>
    </row>
    <row r="139" spans="1:25" ht="15">
      <c r="A139" s="100" t="s">
        <v>43</v>
      </c>
    </row>
    <row r="140" spans="1:25" ht="15">
      <c r="A140" s="100" t="s">
        <v>43</v>
      </c>
    </row>
    <row r="141" spans="1:25" ht="15">
      <c r="A141" s="100" t="s">
        <v>43</v>
      </c>
    </row>
    <row r="142" spans="1:25" ht="15">
      <c r="A142" s="100" t="s">
        <v>43</v>
      </c>
    </row>
    <row r="143" spans="1:25" ht="15">
      <c r="A143" s="100" t="s">
        <v>43</v>
      </c>
    </row>
    <row r="144" spans="1:25" ht="15">
      <c r="A144" s="100" t="s">
        <v>43</v>
      </c>
    </row>
    <row r="145" spans="1:25" ht="15">
      <c r="A145" s="100" t="s">
        <v>43</v>
      </c>
    </row>
    <row r="146" spans="1:25" ht="15">
      <c r="A146" s="100" t="s">
        <v>43</v>
      </c>
    </row>
    <row r="147" spans="1:25" ht="15">
      <c r="A147" s="100" t="s">
        <v>43</v>
      </c>
    </row>
    <row r="148" spans="1:25" ht="15">
      <c r="A148" s="100" t="s">
        <v>43</v>
      </c>
    </row>
    <row r="149" spans="1:25" ht="15">
      <c r="A149" s="100" t="s">
        <v>43</v>
      </c>
    </row>
    <row r="150" spans="1:25" ht="15">
      <c r="A150" s="100" t="s">
        <v>43</v>
      </c>
    </row>
    <row r="151" spans="1:25" ht="15">
      <c r="A151" s="100" t="s">
        <v>43</v>
      </c>
    </row>
    <row r="152" spans="1:25" ht="15">
      <c r="A152" s="100" t="s">
        <v>43</v>
      </c>
    </row>
    <row r="153" spans="1:25" ht="15">
      <c r="A153" s="100" t="s">
        <v>43</v>
      </c>
    </row>
    <row r="154" spans="1:25" ht="15">
      <c r="A154" s="100" t="s">
        <v>43</v>
      </c>
    </row>
    <row r="155" spans="1:25" ht="15">
      <c r="A155" s="100" t="s">
        <v>43</v>
      </c>
    </row>
    <row r="156" spans="1:25" ht="15">
      <c r="A156" s="100" t="s">
        <v>43</v>
      </c>
    </row>
    <row r="157" spans="1:25" ht="15">
      <c r="A157" s="100" t="s">
        <v>43</v>
      </c>
    </row>
    <row r="158" spans="1:25" ht="15">
      <c r="A158" s="100" t="s">
        <v>43</v>
      </c>
    </row>
    <row r="159" spans="1:25" ht="15">
      <c r="A159" s="100" t="s">
        <v>43</v>
      </c>
    </row>
    <row r="160" spans="1:25" ht="15">
      <c r="A160" s="100" t="s">
        <v>43</v>
      </c>
    </row>
    <row r="161" spans="1:25" ht="15">
      <c r="A161" s="100" t="s">
        <v>43</v>
      </c>
    </row>
    <row r="162" spans="1:25" ht="15">
      <c r="A162" s="100" t="s">
        <v>43</v>
      </c>
    </row>
    <row r="163" spans="1:25" ht="15">
      <c r="A163" s="100" t="s">
        <v>43</v>
      </c>
    </row>
    <row r="164" spans="1:25" ht="15">
      <c r="A164" s="100" t="s">
        <v>43</v>
      </c>
    </row>
    <row r="165" spans="1:25" ht="15">
      <c r="A165" s="100" t="s">
        <v>43</v>
      </c>
    </row>
    <row r="166" spans="1:25" ht="15">
      <c r="A166" s="100" t="s">
        <v>43</v>
      </c>
    </row>
    <row r="167" spans="1:25" ht="15">
      <c r="A167" s="100" t="s">
        <v>43</v>
      </c>
    </row>
    <row r="168" spans="1:25" ht="15">
      <c r="A168" s="100" t="s">
        <v>43</v>
      </c>
    </row>
    <row r="169" spans="1:25" ht="15">
      <c r="A169" s="100" t="s">
        <v>43</v>
      </c>
    </row>
    <row r="170" spans="1:25" ht="15">
      <c r="A170" s="100" t="s">
        <v>43</v>
      </c>
    </row>
    <row r="171" spans="1:25" ht="15">
      <c r="A171" s="100" t="s">
        <v>43</v>
      </c>
    </row>
    <row r="172" spans="1:25" ht="15">
      <c r="A172" s="100" t="s">
        <v>43</v>
      </c>
    </row>
    <row r="173" spans="1:25" ht="15">
      <c r="A173" s="100" t="s">
        <v>43</v>
      </c>
    </row>
    <row r="174" spans="1:25" ht="15">
      <c r="A174" s="100" t="s">
        <v>43</v>
      </c>
    </row>
    <row r="175" spans="1:25" ht="15">
      <c r="A175" s="100" t="s">
        <v>43</v>
      </c>
    </row>
    <row r="176" spans="1:25" ht="15">
      <c r="A176" s="100" t="s">
        <v>43</v>
      </c>
    </row>
    <row r="177" spans="1:25" ht="15">
      <c r="A177" s="100" t="s">
        <v>43</v>
      </c>
    </row>
    <row r="178" spans="1:25" ht="15">
      <c r="A178" s="100" t="s">
        <v>43</v>
      </c>
    </row>
    <row r="179" spans="1:25" ht="15">
      <c r="A179" s="100" t="s">
        <v>43</v>
      </c>
    </row>
    <row r="180" spans="1:25" ht="15">
      <c r="A180" s="100" t="s">
        <v>43</v>
      </c>
    </row>
    <row r="181" spans="1:25" ht="15">
      <c r="A181" s="100" t="s">
        <v>43</v>
      </c>
    </row>
    <row r="182" spans="1:25" ht="15">
      <c r="A182" s="100" t="s">
        <v>43</v>
      </c>
    </row>
    <row r="183" spans="1:25" ht="15">
      <c r="A183" s="100" t="s">
        <v>43</v>
      </c>
    </row>
    <row r="184" spans="1:17" ht="15">
      <c r="A184" s="100" t="s">
        <v>43</v>
      </c>
    </row>
  </sheetData>
  <sheetProtection/>
  <mergeCells count="5">
    <mergeCell ref="C6:L6"/>
    <mergeCell ref="A90:Q90"/>
    <mergeCell ref="A94:Q94"/>
    <mergeCell ref="C7:J7"/>
    <mergeCell ref="A1:R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Rizqi Rachmat</dc:creator>
  <cp:keywords/>
  <dc:description/>
  <cp:lastModifiedBy>Rizqi Rachmat</cp:lastModifiedBy>
  <cp:lastPrinted>2013-01-14T21:36:51Z</cp:lastPrinted>
  <dcterms:created xsi:type="dcterms:W3CDTF">2013-01-11T16:35:54Z</dcterms:created>
  <dcterms:modified xsi:type="dcterms:W3CDTF">2013-01-14T21:37:33Z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