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19020" yWindow="165" windowWidth="15480" windowHeight="8295" tabRatio="757"/>
  </bookViews>
  <sheets>
    <sheet name="Scoring" sheetId="1" r:id="rId1"/>
    <sheet name="Topic 1 - Openness" sheetId="2" r:id="rId2"/>
    <sheet name="Topic 2 - Analysis" sheetId="3" r:id="rId3"/>
    <sheet name="Topic 3 - Use" sheetId="4" r:id="rId4"/>
    <sheet name="Scoring Summary" sheetId="5" r:id="rId5"/>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2" i="5" l="1"/>
  <c r="AR2" i="5"/>
  <c r="AQ2" i="5"/>
  <c r="J2" i="5" s="1"/>
  <c r="AP2" i="5"/>
  <c r="AO2" i="5"/>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AE2" i="5"/>
  <c r="B15" i="3"/>
  <c r="Z2" i="5" s="1"/>
  <c r="B10" i="3"/>
  <c r="B27" i="1"/>
  <c r="B4" i="3"/>
  <c r="O2" i="5" s="1"/>
  <c r="H2" i="5" s="1"/>
  <c r="B34" i="1"/>
  <c r="B38" i="1" s="1"/>
  <c r="B35" i="1"/>
  <c r="B36" i="1"/>
  <c r="B37" i="1"/>
  <c r="B21" i="1"/>
  <c r="B20" i="1"/>
  <c r="B19" i="1"/>
  <c r="B22" i="1" s="1"/>
  <c r="B18" i="1"/>
  <c r="U2" i="5"/>
  <c r="B29" i="1"/>
  <c r="G2" i="5"/>
  <c r="B28" i="1"/>
  <c r="I2" i="5" l="1"/>
  <c r="B41" i="1"/>
  <c r="F2" i="5"/>
  <c r="B26" i="1"/>
  <c r="B30" i="1" s="1"/>
</calcChain>
</file>

<file path=xl/sharedStrings.xml><?xml version="1.0" encoding="utf-8"?>
<sst xmlns="http://schemas.openxmlformats.org/spreadsheetml/2006/main" count="194" uniqueCount="146">
  <si>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</si>
  <si>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</si>
  <si>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</si>
  <si>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</si>
  <si>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</si>
  <si>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</si>
  <si>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</si>
  <si>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</si>
  <si>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</si>
  <si>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</si>
  <si>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</si>
  <si>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</si>
  <si>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</si>
  <si>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</si>
  <si>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</si>
  <si>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</si>
  <si>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</si>
  <si>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</si>
  <si>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</si>
  <si>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</si>
  <si>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</si>
  <si>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</si>
  <si>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</si>
  <si>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</si>
  <si>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</si>
  <si>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</si>
  <si>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</si>
  <si>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</si>
  <si>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</si>
  <si>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</si>
  <si>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</si>
  <si>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</si>
  <si>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</si>
  <si>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</si>
  <si>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</si>
  <si>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</si>
  <si>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</si>
  <si>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</si>
  <si>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</si>
  <si>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</si>
  <si>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</si>
  <si>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</si>
  <si>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</si>
  <si>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</si>
  <si>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</si>
  <si>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</si>
  <si>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</si>
  <si>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</si>
  <si>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</si>
  <si>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</si>
  <si>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</si>
  <si>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</si>
  <si>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</si>
  <si>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</si>
  <si>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</si>
  <si>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</si>
  <si>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</si>
  <si>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</si>
  <si>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</si>
  <si>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</si>
  <si>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</si>
  <si>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</si>
  <si>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</si>
  <si>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</si>
  <si>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</si>
  <si>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</si>
  <si>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</si>
  <si>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</si>
  <si>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</si>
  <si>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</si>
  <si>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</si>
  <si>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</si>
  <si>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</si>
  <si>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</si>
  <si>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</si>
  <si>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</si>
  <si>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</si>
  <si>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</si>
  <si>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</si>
  <si>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</si>
  <si>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</si>
  <si>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</si>
  <si>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</si>
  <si>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</si>
  <si>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</si>
  <si>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</si>
  <si>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</si>
  <si>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</si>
  <si>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</si>
  <si>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</si>
  <si>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</si>
  <si>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</si>
  <si>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</si>
  <si>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</si>
  <si>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</si>
  <si>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</si>
  <si>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</si>
  <si>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</si>
  <si>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</si>
  <si>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</si>
  <si>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</si>
  <si>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</si>
  <si>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</si>
  <si>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</si>
  <si>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</si>
  <si>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</si>
  <si>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</si>
  <si>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Rule Summary:</t>
  </si>
  <si>
    <t>Commentary:</t>
  </si>
  <si>
    <t>HHS</t>
  </si>
  <si>
    <t>Yes</t>
  </si>
  <si>
    <t>0938–AR03</t>
  </si>
  <si>
    <t>Proposed Rule</t>
  </si>
  <si>
    <t xml:space="preserve">The RIA itself contains little data. It relies on data from other government agencies, such as the Congressional Budget Office, that readers must find themselves. </t>
  </si>
  <si>
    <t>The RIA relies mostly on assumptions and models from other agencies and spends little time explaining them.</t>
  </si>
  <si>
    <t>It is light reading for the informed layperson because so little detail is provided. Some background knowledge is needed to fill in gaps for full comprehension.</t>
  </si>
  <si>
    <t>The HHS uses the CBO's assumption that employer-provided insurance will increase, but cites another study that estimated a reduction. Little discussion is provided.</t>
  </si>
  <si>
    <t>No, there is an accounting statement with costs and benefits, but no assessment of alternatives. Benefits are not quantified.</t>
  </si>
  <si>
    <t>No alternatives are listed, although there is a general discussion.</t>
  </si>
  <si>
    <t xml:space="preserve">Some social groups are identified, such as lower-income users, providers, and insurers.  </t>
  </si>
  <si>
    <t xml:space="preserve">It identifies the currently underinsured as beneficiaries. It asserts that "everyone" appears to gain. There is a little discussion of small versus large employers. </t>
  </si>
  <si>
    <t>There is no evidence that the RIA influenced the rule and it appears to exist simply to justify the proposed rule itself. The HHS is responding to earlier comments and legislative details.</t>
  </si>
  <si>
    <t>The HHS argues that the proposed rule is necessary in order to insure more citizens. The analysis does not present benefits associated with the rule, but instead asseses the general case of expanding health insurance to more citizens. It remains unclear what the optimal level of insurance coverage should be, because there is no modeling of this basic issue in the RIA. The RIA appears to be geared toward justifying the need for the proposed rule without actually attempting to guide an optimal rule. It is vulnerable to the criticism that health insurance is not that complicated and that consumers can "read the label" without the help of health exchanges.</t>
  </si>
  <si>
    <t xml:space="preserve">No benefits are estimated and so net benefits are not assessed. The RIA assesses benefits of expanded health insurance, but without directly focusing on the proposed rule. </t>
  </si>
  <si>
    <t xml:space="preserve">While future assessment of the number of insured persons is possible, it is unclear how changes directly correspond to the proposed rule because other changes that influence coverage are likely to happen over time as well. </t>
  </si>
  <si>
    <t>There is no discussion, but there is an implication that the number of persons underinsured or uninsured will fall.</t>
  </si>
  <si>
    <t>The Patient Protection and Affordable Care Act, and Standards Related to Essential Health Benefits, Actuarial Value, and Accreditation</t>
  </si>
  <si>
    <t>The proposed rule was easily found on www.reginfo.gov but not on Regulations.gov.</t>
  </si>
  <si>
    <t xml:space="preserve">Not really: the baseline appears to be that used by the CBO, but this is not adequately discussed. </t>
  </si>
  <si>
    <t>Some costs are identified, but without quantification.</t>
  </si>
  <si>
    <t>This proposed rule provides details of standards for health-insurance issuers consistent with Title I of the Patient Protection and Affordable Care Act, as amended by the Health Care and Education Reconciliation Act of 2010 (collectively referred to as the Affordable Care Act). This proposed rule outlines exchange and issuer standards related to coverage of essential health benefits and actuarial value. This proposed rule also proposes a timeline for qualified health plans to be accredited in federally facilitated exchanges and an amendment that provides an application process for the recognition of additional accrediting entities for purposes of certification of qualified health plans.</t>
  </si>
  <si>
    <t>Risk corridors encourage health insurance issuers to offer QHPs through exchanges during the first three years of their operation by ensuring that all issuers share the risk associated with initial uncertainty in the pricing of QHPs. Reinsurance protects health insurance issuers from the risk of high-cost individuals, reducing issuers' need to accumulate precautionary savings and lowering premiums. Risk adjustment plays a similar role by reducing the advantages of the selection of healthy individuals with low risk by a plan.  This cannot be said to be a theory as such, since it consists of mainly asserted material.</t>
  </si>
  <si>
    <t>HHS does not attempt to isolate benefits associated with each particular provision of Affordable Care Act. Instead, HHS discusses evidence on the benefits of affordable health insurance coverage, which is the objective of Exchanges and related provisions of the Affordable Care Act. HHS focuses on studies of the expansion of Oregon's Medicaid program that expanded access to uninsured adults and a 2002 Institute of Medicine report that found insurance coverage improves health outcomes of insured. The Oregon study focused on indigent persons and may not be representative of wider populations. Benefits are seen in terms of numbers insured.</t>
  </si>
  <si>
    <t xml:space="preserve">The RIA states that the number of uninsured Americans is rising due to lack of affordable insurance, barriers to insurance for people with preexisting conditions, and high prices due to limited competition and market failures. The RIA does not explicitly discuss what these market failures are and confuses equity with efficiency. </t>
  </si>
  <si>
    <t>HHS argues millions of people without health insurance use health care services for which they do not pay, shifting the uncompensated cost of their care to health care providers. Providers pass much of this cost to insurance companies, resulting in higher premiums that make insurance unaffordable to even more people. In reality there are many possible causes of these problems.</t>
  </si>
  <si>
    <t>Little is provided since there is no model of optimal insurance coverage, just that there are too few insured individuals; no convincing empirics are offered.</t>
  </si>
  <si>
    <t>There is no real discussion since there is no attempt to determine how many uninsured result from market failure compared with how many from efficient reasons for not buying insurance.</t>
  </si>
  <si>
    <t xml:space="preserve">Two alternatives are discussed: 1) a uniform standard for operations of exchanges and 2) a uniform standard for certifying health insurance coverage. Not much is done with the alternatives, but they are enumerated. </t>
  </si>
  <si>
    <t xml:space="preserve">It is very narrow, since they represent modest variation of the Affordable Care Act. </t>
  </si>
  <si>
    <t xml:space="preserve">It is a qualitative assessment with little detail. </t>
  </si>
  <si>
    <r>
      <t>It identifies outlays for reinsurance and risk adjustment, and grants authority for start-ups,</t>
    </r>
    <r>
      <rPr>
        <sz val="10"/>
        <color rgb="FFFF0000"/>
        <rFont val="Arial"/>
        <family val="2"/>
      </rPr>
      <t xml:space="preserve"> </t>
    </r>
    <r>
      <rPr>
        <sz val="10"/>
        <rFont val="Arial"/>
      </rPr>
      <t>financial year 2012–16. Little detail is provided.</t>
    </r>
  </si>
  <si>
    <t xml:space="preserve">It makes some assertions but makes no attempt whatsoever to identify price changes, other than that insurance rates should fall overall. </t>
  </si>
  <si>
    <t>The outcome to be measured is the number of individuals who will now have affordable insurance coverage. This is not specified, but is implicit in the NPRM. There is no explanation of how this is supposed to make people's lives better.</t>
  </si>
  <si>
    <t>HHS admits its estimates are based on a predictive economic model subject to fundamental uncertainty. With limited previous data and experiences, there is greater uncertainty in estimating the impacts of implementing the Affordable Care Act and the exchanges than in estimating the implications of modifying a previously existing program. Many behavioral variables are not measurable (expected income, changes in health risk, cultural norms, etc.) and changes in economic conditions or productivity would affect predictions. HHS also acknowledges uncertainty about how the Affordable Care Act will affect employer-sponsored insurance. No details on how such uncertainties might affect outcomes are provided, and there is no critical awareness of the likely impact of uncertainty.</t>
  </si>
  <si>
    <t>In the NPRM (but not the RIA) costs are estimated using two discount rates (3 percent and 7 percent), but there is no range of estimates attempting to deal with any other uncertainty. There is really nothing here.</t>
  </si>
  <si>
    <t>The goal of exchanges and related policies in the Affordable Care Act is to make affordable health insurance available to individuals who do not have access to affordable employer-sponsored coverage.  There is no explanation of how this is supposed to make people's lives better.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</si>
</sst>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4">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0" fillId="0" borderId="1" xfId="2" applyNumberFormat="1" applyFont="1" applyBorder="1" applyAlignment="1" applyProtection="1">
      <alignment vertical="distributed" wrapText="1"/>
    </xf>
    <xf numFmtId="0" fontId="0" fillId="0" borderId="1" xfId="0" applyFont="1" applyBorder="1" applyAlignment="1">
      <alignmen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Font="1" applyBorder="1" applyAlignment="1">
      <alignment horizontal="lef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zoomScalePageLayoutView="200" workbookViewId="0">
      <selection activeCell="E2" sqref="E2"/>
    </sheetView>
  </sheetViews>
  <sheetFormatPr defaultColWidth="9.140625" defaultRowHeight="12.75" x14ac:dyDescent="0.2"/>
  <cols>
    <col min="1" max="1" width="55.7109375" style="19" customWidth="1"/>
    <col min="2" max="2" width="7.7109375" style="8" customWidth="1"/>
    <col min="3" max="3" width="9.140625" style="8"/>
    <col min="4" max="4" width="43.140625" style="8" customWidth="1"/>
    <col min="5" max="5" width="9.140625" style="7"/>
    <col min="6" max="16384" width="9.140625" style="8"/>
  </cols>
  <sheetData>
    <row r="1" spans="1:4" x14ac:dyDescent="0.2">
      <c r="A1" s="50" t="s">
        <v>104</v>
      </c>
      <c r="B1" s="50"/>
      <c r="C1" s="50"/>
      <c r="D1" s="50"/>
    </row>
    <row r="2" spans="1:4" x14ac:dyDescent="0.2">
      <c r="A2" s="9" t="s">
        <v>35</v>
      </c>
      <c r="B2" s="10"/>
      <c r="C2" s="10"/>
      <c r="D2" s="10"/>
    </row>
    <row r="3" spans="1:4" x14ac:dyDescent="0.2">
      <c r="A3" s="11" t="s">
        <v>109</v>
      </c>
      <c r="B3" s="12"/>
      <c r="C3" s="12"/>
      <c r="D3" s="12"/>
    </row>
    <row r="4" spans="1:4" x14ac:dyDescent="0.2">
      <c r="A4" s="9" t="s">
        <v>31</v>
      </c>
      <c r="B4" s="10"/>
      <c r="C4" s="10"/>
      <c r="D4" s="10"/>
    </row>
    <row r="5" spans="1:4" x14ac:dyDescent="0.2">
      <c r="A5" s="51" t="s">
        <v>126</v>
      </c>
      <c r="B5" s="51"/>
      <c r="C5" s="51"/>
      <c r="D5" s="51"/>
    </row>
    <row r="6" spans="1:4" x14ac:dyDescent="0.2">
      <c r="A6" s="52" t="s">
        <v>32</v>
      </c>
      <c r="B6" s="52"/>
      <c r="C6" s="52"/>
      <c r="D6" s="52"/>
    </row>
    <row r="7" spans="1:4" x14ac:dyDescent="0.2">
      <c r="A7" s="13" t="s">
        <v>111</v>
      </c>
      <c r="B7" s="48" t="s">
        <v>106</v>
      </c>
      <c r="C7" s="48" t="s">
        <v>41</v>
      </c>
      <c r="D7" s="13" t="s">
        <v>110</v>
      </c>
    </row>
    <row r="8" spans="1:4" x14ac:dyDescent="0.2">
      <c r="A8" s="9" t="s">
        <v>33</v>
      </c>
      <c r="B8" s="52" t="s">
        <v>34</v>
      </c>
      <c r="C8" s="52"/>
      <c r="D8" s="52"/>
    </row>
    <row r="9" spans="1:4" x14ac:dyDescent="0.2">
      <c r="A9" s="13" t="s">
        <v>112</v>
      </c>
      <c r="B9" s="55">
        <v>41239</v>
      </c>
      <c r="C9" s="51"/>
      <c r="D9" s="51"/>
    </row>
    <row r="10" spans="1:4" x14ac:dyDescent="0.2">
      <c r="A10" s="56" t="s">
        <v>107</v>
      </c>
      <c r="B10" s="57"/>
      <c r="C10" s="57"/>
      <c r="D10" s="57"/>
    </row>
    <row r="11" spans="1:4" ht="100.5" customHeight="1" x14ac:dyDescent="0.2">
      <c r="A11" s="58" t="s">
        <v>130</v>
      </c>
      <c r="B11" s="59"/>
      <c r="C11" s="59"/>
      <c r="D11" s="59"/>
    </row>
    <row r="12" spans="1:4" x14ac:dyDescent="0.2">
      <c r="A12" s="14" t="s">
        <v>108</v>
      </c>
      <c r="B12" s="15"/>
      <c r="C12" s="15"/>
      <c r="D12" s="15"/>
    </row>
    <row r="13" spans="1:4" x14ac:dyDescent="0.2">
      <c r="A13" s="53" t="s">
        <v>122</v>
      </c>
      <c r="B13" s="54"/>
      <c r="C13" s="54"/>
      <c r="D13" s="54"/>
    </row>
    <row r="14" spans="1:4" x14ac:dyDescent="0.2">
      <c r="A14" s="54"/>
      <c r="B14" s="54"/>
      <c r="C14" s="54"/>
      <c r="D14" s="54"/>
    </row>
    <row r="15" spans="1:4" x14ac:dyDescent="0.2">
      <c r="A15" s="54"/>
      <c r="B15" s="54"/>
      <c r="C15" s="54"/>
      <c r="D15" s="54"/>
    </row>
    <row r="16" spans="1:4" ht="154.5" customHeight="1" x14ac:dyDescent="0.2">
      <c r="A16" s="54"/>
      <c r="B16" s="54"/>
      <c r="C16" s="54"/>
      <c r="D16" s="54"/>
    </row>
    <row r="17" spans="1:5" s="18" customFormat="1" x14ac:dyDescent="0.2">
      <c r="A17" s="14" t="s">
        <v>47</v>
      </c>
      <c r="B17" s="16" t="s">
        <v>0</v>
      </c>
      <c r="C17" s="16" t="s">
        <v>1</v>
      </c>
      <c r="D17" s="16"/>
      <c r="E17" s="17"/>
    </row>
    <row r="18" spans="1:5" ht="25.5" x14ac:dyDescent="0.2">
      <c r="A18" s="19" t="s">
        <v>48</v>
      </c>
      <c r="B18" s="4">
        <f>'Topic 1 - Openness'!B3</f>
        <v>4</v>
      </c>
      <c r="C18" s="49" t="s">
        <v>3</v>
      </c>
      <c r="D18" s="49"/>
    </row>
    <row r="19" spans="1:5" x14ac:dyDescent="0.2">
      <c r="A19" s="19" t="s">
        <v>49</v>
      </c>
      <c r="B19" s="4">
        <f>'Topic 1 - Openness'!B4</f>
        <v>2</v>
      </c>
      <c r="C19" s="49" t="s">
        <v>4</v>
      </c>
      <c r="D19" s="49"/>
    </row>
    <row r="20" spans="1:5" x14ac:dyDescent="0.2">
      <c r="A20" s="19" t="s">
        <v>50</v>
      </c>
      <c r="B20" s="4">
        <f>'Topic 1 - Openness'!B5</f>
        <v>2</v>
      </c>
      <c r="C20" s="49" t="s">
        <v>5</v>
      </c>
      <c r="D20" s="49"/>
    </row>
    <row r="21" spans="1:5" ht="31.5" customHeight="1" x14ac:dyDescent="0.2">
      <c r="A21" s="19" t="s">
        <v>51</v>
      </c>
      <c r="B21" s="4">
        <f>'Topic 1 - Openness'!B6</f>
        <v>3</v>
      </c>
      <c r="C21" s="49" t="s">
        <v>6</v>
      </c>
      <c r="D21" s="49"/>
    </row>
    <row r="22" spans="1:5" x14ac:dyDescent="0.2">
      <c r="A22" s="47" t="s">
        <v>57</v>
      </c>
      <c r="B22" s="48">
        <f>B18+B19+B20+B21</f>
        <v>11</v>
      </c>
      <c r="C22" s="20"/>
      <c r="D22" s="20"/>
    </row>
    <row r="23" spans="1:5" x14ac:dyDescent="0.2">
      <c r="A23" s="47"/>
      <c r="B23" s="48"/>
      <c r="C23" s="20"/>
      <c r="D23" s="20"/>
    </row>
    <row r="24" spans="1:5" x14ac:dyDescent="0.2">
      <c r="A24" s="13"/>
      <c r="B24" s="4"/>
      <c r="C24" s="4"/>
      <c r="D24" s="4"/>
    </row>
    <row r="25" spans="1:5" s="18" customFormat="1" x14ac:dyDescent="0.2">
      <c r="A25" s="14" t="s">
        <v>52</v>
      </c>
      <c r="B25" s="16" t="s">
        <v>0</v>
      </c>
      <c r="C25" s="16" t="s">
        <v>1</v>
      </c>
      <c r="D25" s="16"/>
      <c r="E25" s="17"/>
    </row>
    <row r="26" spans="1:5" ht="25.5" x14ac:dyDescent="0.2">
      <c r="A26" s="19" t="s">
        <v>53</v>
      </c>
      <c r="B26" s="4">
        <f>'Topic 2 - Analysis'!B4</f>
        <v>2</v>
      </c>
      <c r="C26" s="49" t="s">
        <v>7</v>
      </c>
      <c r="D26" s="49"/>
    </row>
    <row r="27" spans="1:5" ht="38.25" x14ac:dyDescent="0.2">
      <c r="A27" s="19" t="s">
        <v>54</v>
      </c>
      <c r="B27" s="4">
        <f>'Topic 2 - Analysis'!B10</f>
        <v>2</v>
      </c>
      <c r="C27" s="49" t="s">
        <v>8</v>
      </c>
      <c r="D27" s="49"/>
    </row>
    <row r="28" spans="1:5" ht="25.5" x14ac:dyDescent="0.2">
      <c r="A28" s="19" t="s">
        <v>55</v>
      </c>
      <c r="B28" s="4">
        <f>'Topic 2 - Analysis'!B15</f>
        <v>3</v>
      </c>
      <c r="C28" s="49" t="s">
        <v>9</v>
      </c>
      <c r="D28" s="49"/>
    </row>
    <row r="29" spans="1:5" x14ac:dyDescent="0.2">
      <c r="A29" s="19" t="s">
        <v>56</v>
      </c>
      <c r="B29" s="4">
        <f>'Topic 2 - Analysis'!B20</f>
        <v>1</v>
      </c>
      <c r="C29" s="49" t="s">
        <v>10</v>
      </c>
      <c r="D29" s="49"/>
    </row>
    <row r="30" spans="1:5" x14ac:dyDescent="0.2">
      <c r="A30" s="47" t="s">
        <v>58</v>
      </c>
      <c r="B30" s="48">
        <f>B26+B27+B28+B29</f>
        <v>8</v>
      </c>
      <c r="C30" s="20"/>
      <c r="D30" s="20"/>
    </row>
    <row r="31" spans="1:5" x14ac:dyDescent="0.2">
      <c r="A31" s="47"/>
      <c r="B31" s="48"/>
      <c r="C31" s="20"/>
      <c r="D31" s="20"/>
    </row>
    <row r="32" spans="1:5" x14ac:dyDescent="0.2">
      <c r="A32" s="13"/>
      <c r="B32" s="4"/>
      <c r="C32" s="4"/>
      <c r="D32" s="4"/>
    </row>
    <row r="33" spans="1:5" s="18" customFormat="1" x14ac:dyDescent="0.2">
      <c r="A33" s="14" t="s">
        <v>59</v>
      </c>
      <c r="B33" s="16" t="s">
        <v>0</v>
      </c>
      <c r="C33" s="16" t="s">
        <v>1</v>
      </c>
      <c r="D33" s="16"/>
      <c r="E33" s="17"/>
    </row>
    <row r="34" spans="1:5" ht="25.5" x14ac:dyDescent="0.2">
      <c r="A34" s="19" t="s">
        <v>60</v>
      </c>
      <c r="B34" s="4">
        <f>'Topic 3 - Use'!B3</f>
        <v>1</v>
      </c>
      <c r="C34" s="49" t="s">
        <v>11</v>
      </c>
      <c r="D34" s="49"/>
    </row>
    <row r="35" spans="1:5" s="7" customFormat="1" ht="25.5" x14ac:dyDescent="0.2">
      <c r="A35" s="19" t="s">
        <v>61</v>
      </c>
      <c r="B35" s="4">
        <f>'Topic 3 - Use'!B4</f>
        <v>1</v>
      </c>
      <c r="C35" s="49" t="s">
        <v>12</v>
      </c>
      <c r="D35" s="49"/>
    </row>
    <row r="36" spans="1:5" s="7" customFormat="1" ht="25.5" x14ac:dyDescent="0.2">
      <c r="A36" s="19" t="s">
        <v>62</v>
      </c>
      <c r="B36" s="4">
        <f>'Topic 3 - Use'!B5</f>
        <v>1</v>
      </c>
      <c r="C36" s="49" t="s">
        <v>13</v>
      </c>
      <c r="D36" s="49"/>
    </row>
    <row r="37" spans="1:5" s="7" customFormat="1" ht="38.25" x14ac:dyDescent="0.2">
      <c r="A37" s="19" t="s">
        <v>63</v>
      </c>
      <c r="B37" s="4">
        <f>'Topic 3 - Use'!B6</f>
        <v>1</v>
      </c>
      <c r="C37" s="49" t="s">
        <v>14</v>
      </c>
      <c r="D37" s="49"/>
    </row>
    <row r="38" spans="1:5" s="7" customFormat="1" ht="15.75" customHeight="1" x14ac:dyDescent="0.2">
      <c r="A38" s="47" t="s">
        <v>64</v>
      </c>
      <c r="B38" s="48">
        <f>B34+B35+B36+B37</f>
        <v>4</v>
      </c>
      <c r="C38" s="20"/>
      <c r="D38" s="20"/>
    </row>
    <row r="39" spans="1:5" s="7" customFormat="1" x14ac:dyDescent="0.2">
      <c r="A39" s="47"/>
      <c r="B39" s="48"/>
      <c r="C39" s="20"/>
      <c r="D39" s="20"/>
    </row>
    <row r="41" spans="1:5" s="7" customFormat="1" x14ac:dyDescent="0.2">
      <c r="A41" s="14" t="s">
        <v>105</v>
      </c>
      <c r="B41" s="21">
        <f>SUM(B22,B30,B38)</f>
        <v>23</v>
      </c>
      <c r="C41" s="22"/>
      <c r="D41" s="22"/>
    </row>
  </sheetData>
  <mergeCells count="27">
    <mergeCell ref="A1:D1"/>
    <mergeCell ref="A5:D5"/>
    <mergeCell ref="A6:D6"/>
    <mergeCell ref="B8:D8"/>
    <mergeCell ref="A13:D16"/>
    <mergeCell ref="B7:C7"/>
    <mergeCell ref="B9:D9"/>
    <mergeCell ref="A10:D10"/>
    <mergeCell ref="A11:D11"/>
    <mergeCell ref="C21:D21"/>
    <mergeCell ref="B22:B23"/>
    <mergeCell ref="C18:D18"/>
    <mergeCell ref="A30:A31"/>
    <mergeCell ref="C28:D28"/>
    <mergeCell ref="C26:D26"/>
    <mergeCell ref="C29:D29"/>
    <mergeCell ref="C27:D27"/>
    <mergeCell ref="A22:A23"/>
    <mergeCell ref="C19:D19"/>
    <mergeCell ref="C20:D20"/>
    <mergeCell ref="A38:A39"/>
    <mergeCell ref="B38:B39"/>
    <mergeCell ref="B30:B31"/>
    <mergeCell ref="C37:D37"/>
    <mergeCell ref="C35:D35"/>
    <mergeCell ref="C36:D36"/>
    <mergeCell ref="C34:D34"/>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headerFooter alignWithMargins="0"/>
  <rowBreaks count="1" manualBreakCount="1">
    <brk id="35"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PageLayoutView="200" workbookViewId="0">
      <selection activeCell="D6" sqref="D6"/>
    </sheetView>
  </sheetViews>
  <sheetFormatPr defaultColWidth="9.140625" defaultRowHeight="12.75" x14ac:dyDescent="0.2"/>
  <cols>
    <col min="1" max="1" width="29.140625" style="2" customWidth="1"/>
    <col min="2" max="2" width="5.85546875" style="36" customWidth="1"/>
    <col min="3" max="3" width="9.28515625" style="36" customWidth="1"/>
    <col min="4" max="4" width="31.42578125" style="5" customWidth="1"/>
    <col min="5" max="16384" width="9.140625" style="2"/>
  </cols>
  <sheetData>
    <row r="1" spans="1:4" ht="15.75" x14ac:dyDescent="0.25">
      <c r="A1" s="60" t="s">
        <v>47</v>
      </c>
      <c r="B1" s="61"/>
      <c r="C1" s="61"/>
      <c r="D1" s="62"/>
    </row>
    <row r="2" spans="1:4" x14ac:dyDescent="0.2">
      <c r="A2" s="30" t="s">
        <v>103</v>
      </c>
      <c r="B2" s="31" t="s">
        <v>0</v>
      </c>
      <c r="C2" s="31" t="s">
        <v>30</v>
      </c>
      <c r="D2" s="32" t="s">
        <v>2</v>
      </c>
    </row>
    <row r="3" spans="1:4" ht="60" x14ac:dyDescent="0.2">
      <c r="A3" s="33" t="s">
        <v>101</v>
      </c>
      <c r="B3" s="34">
        <v>4</v>
      </c>
      <c r="C3" s="3">
        <v>1</v>
      </c>
      <c r="D3" s="45" t="s">
        <v>127</v>
      </c>
    </row>
    <row r="4" spans="1:4" ht="63.75" x14ac:dyDescent="0.2">
      <c r="A4" s="33" t="s">
        <v>49</v>
      </c>
      <c r="B4" s="34">
        <v>2</v>
      </c>
      <c r="C4" s="3">
        <v>2</v>
      </c>
      <c r="D4" s="35" t="s">
        <v>113</v>
      </c>
    </row>
    <row r="5" spans="1:4" ht="51" x14ac:dyDescent="0.2">
      <c r="A5" s="33" t="s">
        <v>50</v>
      </c>
      <c r="B5" s="34">
        <v>2</v>
      </c>
      <c r="C5" s="3">
        <v>3</v>
      </c>
      <c r="D5" s="35" t="s">
        <v>114</v>
      </c>
    </row>
    <row r="6" spans="1:4" ht="63.75" x14ac:dyDescent="0.2">
      <c r="A6" s="33" t="s">
        <v>102</v>
      </c>
      <c r="B6" s="34">
        <v>3</v>
      </c>
      <c r="C6" s="3">
        <v>4</v>
      </c>
      <c r="D6" s="46" t="s">
        <v>115</v>
      </c>
    </row>
  </sheetData>
  <mergeCells count="1">
    <mergeCell ref="A1:D1"/>
  </mergeCells>
  <phoneticPr fontId="2" type="noConversion"/>
  <pageMargins left="0.75" right="0.75" top="1" bottom="1" header="0.5" footer="0.5"/>
  <pageSetup orientation="portrait"/>
  <headerFooter alignWithMargins="0"/>
  <rowBreaks count="1" manualBreakCount="1">
    <brk id="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zoomScalePageLayoutView="200" workbookViewId="0">
      <selection sqref="A1:D1"/>
    </sheetView>
  </sheetViews>
  <sheetFormatPr defaultColWidth="9.140625" defaultRowHeight="12.75" x14ac:dyDescent="0.2"/>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x14ac:dyDescent="0.25">
      <c r="A1" s="63" t="s">
        <v>52</v>
      </c>
      <c r="B1" s="63"/>
      <c r="C1" s="63"/>
      <c r="D1" s="63"/>
    </row>
    <row r="2" spans="1:4" x14ac:dyDescent="0.2">
      <c r="A2" s="30"/>
      <c r="B2" s="31" t="s">
        <v>0</v>
      </c>
      <c r="C2" s="31" t="s">
        <v>30</v>
      </c>
      <c r="D2" s="32" t="s">
        <v>2</v>
      </c>
    </row>
    <row r="3" spans="1:4" x14ac:dyDescent="0.2">
      <c r="A3" s="35"/>
      <c r="B3" s="37"/>
      <c r="C3" s="37"/>
      <c r="D3" s="38"/>
    </row>
    <row r="4" spans="1:4" ht="90" x14ac:dyDescent="0.2">
      <c r="A4" s="39" t="s">
        <v>97</v>
      </c>
      <c r="B4" s="40">
        <f>ROUND(AVERAGE(B5:B9),0)</f>
        <v>2</v>
      </c>
      <c r="C4" s="41"/>
      <c r="D4" s="42"/>
    </row>
    <row r="5" spans="1:4" ht="89.25" x14ac:dyDescent="0.2">
      <c r="A5" s="34" t="s">
        <v>15</v>
      </c>
      <c r="B5" s="3">
        <v>3</v>
      </c>
      <c r="C5" s="43" t="s">
        <v>67</v>
      </c>
      <c r="D5" s="46" t="s">
        <v>145</v>
      </c>
    </row>
    <row r="6" spans="1:4" ht="76.5" x14ac:dyDescent="0.2">
      <c r="A6" s="34" t="s">
        <v>16</v>
      </c>
      <c r="B6" s="3">
        <v>3</v>
      </c>
      <c r="C6" s="43" t="s">
        <v>68</v>
      </c>
      <c r="D6" s="46" t="s">
        <v>142</v>
      </c>
    </row>
    <row r="7" spans="1:4" ht="178.5" x14ac:dyDescent="0.2">
      <c r="A7" s="34" t="s">
        <v>17</v>
      </c>
      <c r="B7" s="3">
        <v>2</v>
      </c>
      <c r="C7" s="43" t="s">
        <v>69</v>
      </c>
      <c r="D7" s="46" t="s">
        <v>131</v>
      </c>
    </row>
    <row r="8" spans="1:4" ht="191.25" x14ac:dyDescent="0.2">
      <c r="A8" s="34" t="s">
        <v>18</v>
      </c>
      <c r="B8" s="3">
        <v>2</v>
      </c>
      <c r="C8" s="43" t="s">
        <v>70</v>
      </c>
      <c r="D8" s="46" t="s">
        <v>132</v>
      </c>
    </row>
    <row r="9" spans="1:4" ht="229.5" x14ac:dyDescent="0.2">
      <c r="A9" s="34" t="s">
        <v>36</v>
      </c>
      <c r="B9" s="3">
        <v>2</v>
      </c>
      <c r="C9" s="43" t="s">
        <v>71</v>
      </c>
      <c r="D9" s="46" t="s">
        <v>143</v>
      </c>
    </row>
    <row r="10" spans="1:4" ht="105" x14ac:dyDescent="0.2">
      <c r="A10" s="39" t="s">
        <v>54</v>
      </c>
      <c r="B10" s="40">
        <f>ROUND(AVERAGE(B11:B14),0)</f>
        <v>2</v>
      </c>
      <c r="C10" s="41"/>
      <c r="D10" s="42"/>
    </row>
    <row r="11" spans="1:4" ht="89.25" x14ac:dyDescent="0.2">
      <c r="A11" s="34" t="s">
        <v>19</v>
      </c>
      <c r="B11" s="3">
        <v>2</v>
      </c>
      <c r="C11" s="43" t="s">
        <v>72</v>
      </c>
      <c r="D11" s="46" t="s">
        <v>133</v>
      </c>
    </row>
    <row r="12" spans="1:4" ht="114.75" x14ac:dyDescent="0.2">
      <c r="A12" s="34" t="s">
        <v>20</v>
      </c>
      <c r="B12" s="3">
        <v>3</v>
      </c>
      <c r="C12" s="43" t="s">
        <v>73</v>
      </c>
      <c r="D12" s="46" t="s">
        <v>134</v>
      </c>
    </row>
    <row r="13" spans="1:4" ht="51" x14ac:dyDescent="0.2">
      <c r="A13" s="34" t="s">
        <v>18</v>
      </c>
      <c r="B13" s="3">
        <v>1</v>
      </c>
      <c r="C13" s="43" t="s">
        <v>74</v>
      </c>
      <c r="D13" s="46" t="s">
        <v>135</v>
      </c>
    </row>
    <row r="14" spans="1:4" ht="75" x14ac:dyDescent="0.2">
      <c r="A14" s="34" t="s">
        <v>37</v>
      </c>
      <c r="B14" s="3">
        <v>0</v>
      </c>
      <c r="C14" s="43" t="s">
        <v>75</v>
      </c>
      <c r="D14" s="46" t="s">
        <v>136</v>
      </c>
    </row>
    <row r="15" spans="1:4" s="44" customFormat="1" ht="60" x14ac:dyDescent="0.2">
      <c r="A15" s="39" t="s">
        <v>55</v>
      </c>
      <c r="B15" s="40">
        <f>ROUND(AVERAGE(B16:B19),0)</f>
        <v>3</v>
      </c>
      <c r="C15" s="41"/>
      <c r="D15" s="42"/>
    </row>
    <row r="16" spans="1:4" ht="63.75" x14ac:dyDescent="0.2">
      <c r="A16" s="34" t="s">
        <v>43</v>
      </c>
      <c r="B16" s="3">
        <v>4</v>
      </c>
      <c r="C16" s="43" t="s">
        <v>76</v>
      </c>
      <c r="D16" s="46" t="s">
        <v>137</v>
      </c>
    </row>
    <row r="17" spans="1:4" ht="195" x14ac:dyDescent="0.2">
      <c r="A17" s="34" t="s">
        <v>44</v>
      </c>
      <c r="B17" s="3">
        <v>2</v>
      </c>
      <c r="C17" s="43" t="s">
        <v>77</v>
      </c>
      <c r="D17" s="46" t="s">
        <v>138</v>
      </c>
    </row>
    <row r="18" spans="1:4" ht="60" x14ac:dyDescent="0.2">
      <c r="A18" s="34" t="s">
        <v>21</v>
      </c>
      <c r="B18" s="3">
        <v>2</v>
      </c>
      <c r="C18" s="43" t="s">
        <v>78</v>
      </c>
      <c r="D18" s="46" t="s">
        <v>139</v>
      </c>
    </row>
    <row r="19" spans="1:4" ht="105" x14ac:dyDescent="0.2">
      <c r="A19" s="34" t="s">
        <v>22</v>
      </c>
      <c r="B19" s="3">
        <v>2</v>
      </c>
      <c r="C19" s="43" t="s">
        <v>79</v>
      </c>
      <c r="D19" s="35" t="s">
        <v>128</v>
      </c>
    </row>
    <row r="20" spans="1:4" ht="45" x14ac:dyDescent="0.2">
      <c r="A20" s="39" t="s">
        <v>56</v>
      </c>
      <c r="B20" s="40">
        <f>ROUND(AVERAGE(B21:B29),0)</f>
        <v>1</v>
      </c>
      <c r="C20" s="41"/>
      <c r="D20" s="42"/>
    </row>
    <row r="21" spans="1:4" ht="60" x14ac:dyDescent="0.2">
      <c r="A21" s="34" t="s">
        <v>45</v>
      </c>
      <c r="B21" s="3">
        <v>1</v>
      </c>
      <c r="C21" s="43" t="s">
        <v>80</v>
      </c>
      <c r="D21" s="35" t="s">
        <v>129</v>
      </c>
    </row>
    <row r="22" spans="1:4" ht="60" x14ac:dyDescent="0.2">
      <c r="A22" s="34" t="s">
        <v>23</v>
      </c>
      <c r="B22" s="3">
        <v>2</v>
      </c>
      <c r="C22" s="43" t="s">
        <v>81</v>
      </c>
      <c r="D22" s="46" t="s">
        <v>140</v>
      </c>
    </row>
    <row r="23" spans="1:4" ht="60" x14ac:dyDescent="0.2">
      <c r="A23" s="34" t="s">
        <v>24</v>
      </c>
      <c r="B23" s="3">
        <v>1</v>
      </c>
      <c r="C23" s="43" t="s">
        <v>82</v>
      </c>
      <c r="D23" s="46" t="s">
        <v>141</v>
      </c>
    </row>
    <row r="24" spans="1:4" ht="90" x14ac:dyDescent="0.2">
      <c r="A24" s="34" t="s">
        <v>25</v>
      </c>
      <c r="B24" s="3">
        <v>2</v>
      </c>
      <c r="C24" s="43" t="s">
        <v>83</v>
      </c>
      <c r="D24" s="35" t="s">
        <v>116</v>
      </c>
    </row>
    <row r="25" spans="1:4" ht="75" x14ac:dyDescent="0.2">
      <c r="A25" s="34" t="s">
        <v>26</v>
      </c>
      <c r="B25" s="3">
        <v>0</v>
      </c>
      <c r="C25" s="43" t="s">
        <v>84</v>
      </c>
      <c r="D25" s="46" t="s">
        <v>144</v>
      </c>
    </row>
    <row r="26" spans="1:4" ht="45" x14ac:dyDescent="0.2">
      <c r="A26" s="34" t="s">
        <v>46</v>
      </c>
      <c r="B26" s="3">
        <v>1</v>
      </c>
      <c r="C26" s="43" t="s">
        <v>85</v>
      </c>
      <c r="D26" s="35" t="s">
        <v>117</v>
      </c>
    </row>
    <row r="27" spans="1:4" ht="60" x14ac:dyDescent="0.2">
      <c r="A27" s="34" t="s">
        <v>27</v>
      </c>
      <c r="B27" s="3">
        <v>1</v>
      </c>
      <c r="C27" s="43" t="s">
        <v>86</v>
      </c>
      <c r="D27" s="35" t="s">
        <v>118</v>
      </c>
    </row>
    <row r="28" spans="1:4" ht="60" x14ac:dyDescent="0.2">
      <c r="A28" s="34" t="s">
        <v>28</v>
      </c>
      <c r="B28" s="3">
        <v>2</v>
      </c>
      <c r="C28" s="43" t="s">
        <v>87</v>
      </c>
      <c r="D28" s="35" t="s">
        <v>119</v>
      </c>
    </row>
    <row r="29" spans="1:4" ht="75" x14ac:dyDescent="0.2">
      <c r="A29" s="34" t="s">
        <v>29</v>
      </c>
      <c r="B29" s="3">
        <v>2</v>
      </c>
      <c r="C29" s="43" t="s">
        <v>88</v>
      </c>
      <c r="D29" s="35" t="s">
        <v>120</v>
      </c>
    </row>
  </sheetData>
  <mergeCells count="1">
    <mergeCell ref="A1:D1"/>
  </mergeCells>
  <phoneticPr fontId="2" type="noConversion"/>
  <pageMargins left="0.75" right="0.75" top="1" bottom="1" header="0.5" footer="0.5"/>
  <pageSetup orientation="portrait"/>
  <headerFooter alignWithMargins="0"/>
  <rowBreaks count="3" manualBreakCount="3">
    <brk id="9" max="16383" man="1"/>
    <brk id="12" max="16383" man="1"/>
    <brk id="21"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PageLayoutView="200" workbookViewId="0">
      <selection activeCell="D3" sqref="D3"/>
    </sheetView>
  </sheetViews>
  <sheetFormatPr defaultColWidth="9.140625"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60" t="s">
        <v>59</v>
      </c>
      <c r="B1" s="61"/>
      <c r="C1" s="61"/>
      <c r="D1" s="62"/>
    </row>
    <row r="2" spans="1:4" x14ac:dyDescent="0.2">
      <c r="A2" s="30" t="s">
        <v>103</v>
      </c>
      <c r="B2" s="31" t="s">
        <v>0</v>
      </c>
      <c r="C2" s="31" t="s">
        <v>30</v>
      </c>
      <c r="D2" s="32" t="s">
        <v>2</v>
      </c>
    </row>
    <row r="3" spans="1:4" ht="63.75" x14ac:dyDescent="0.2">
      <c r="A3" s="33" t="s">
        <v>98</v>
      </c>
      <c r="B3" s="34">
        <v>1</v>
      </c>
      <c r="C3" s="3">
        <v>9</v>
      </c>
      <c r="D3" s="35" t="s">
        <v>121</v>
      </c>
    </row>
    <row r="4" spans="1:4" ht="60" x14ac:dyDescent="0.2">
      <c r="A4" s="33" t="s">
        <v>61</v>
      </c>
      <c r="B4" s="34">
        <v>1</v>
      </c>
      <c r="C4" s="3">
        <v>10</v>
      </c>
      <c r="D4" s="35" t="s">
        <v>123</v>
      </c>
    </row>
    <row r="5" spans="1:4" ht="76.5" x14ac:dyDescent="0.2">
      <c r="A5" s="33" t="s">
        <v>99</v>
      </c>
      <c r="B5" s="34">
        <v>1</v>
      </c>
      <c r="C5" s="3">
        <v>11</v>
      </c>
      <c r="D5" s="35" t="s">
        <v>124</v>
      </c>
    </row>
    <row r="6" spans="1:4" ht="90" x14ac:dyDescent="0.2">
      <c r="A6" s="33" t="s">
        <v>100</v>
      </c>
      <c r="B6" s="34">
        <v>1</v>
      </c>
      <c r="C6" s="3">
        <v>12</v>
      </c>
      <c r="D6" s="35" t="s">
        <v>125</v>
      </c>
    </row>
  </sheetData>
  <mergeCells count="1">
    <mergeCell ref="A1:D1"/>
  </mergeCells>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election activeCell="G17" sqref="G17"/>
    </sheetView>
  </sheetViews>
  <sheetFormatPr defaultColWidth="8.85546875" defaultRowHeight="12.75" x14ac:dyDescent="0.2"/>
  <cols>
    <col min="1" max="1" width="10.42578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x14ac:dyDescent="0.2">
      <c r="A2" s="26" t="str">
        <f>Scoring!A5</f>
        <v>The Patient Protection and Affordable Care Act, and Standards Related to Essential Health Benefits, Actuarial Value, and Accreditation</v>
      </c>
      <c r="B2" s="26" t="str">
        <f>Scoring!A7</f>
        <v>0938–AR03</v>
      </c>
      <c r="C2" s="27" t="str">
        <f>Scoring!A3</f>
        <v>HHS</v>
      </c>
      <c r="D2" s="6">
        <f>Scoring!B9</f>
        <v>41239</v>
      </c>
      <c r="E2" s="6" t="str">
        <f>Scoring!D7</f>
        <v>Yes</v>
      </c>
      <c r="F2">
        <f>G2+H2+J2</f>
        <v>23</v>
      </c>
      <c r="G2">
        <f>SUM(K2:N2)</f>
        <v>11</v>
      </c>
      <c r="H2">
        <f>O2+U2+Z2+AE2</f>
        <v>8</v>
      </c>
      <c r="I2">
        <f>G2+H2</f>
        <v>19</v>
      </c>
      <c r="J2">
        <f>SUM(AO2:AR2)</f>
        <v>4</v>
      </c>
      <c r="K2">
        <f>'Topic 1 - Openness'!B3</f>
        <v>4</v>
      </c>
      <c r="L2">
        <f>'Topic 1 - Openness'!B4</f>
        <v>2</v>
      </c>
      <c r="M2">
        <f>'Topic 1 - Openness'!B5</f>
        <v>2</v>
      </c>
      <c r="N2">
        <f>'Topic 1 - Openness'!B6</f>
        <v>3</v>
      </c>
      <c r="O2">
        <f>'Topic 2 - Analysis'!B4</f>
        <v>2</v>
      </c>
      <c r="P2">
        <f>'Topic 2 - Analysis'!B5</f>
        <v>3</v>
      </c>
      <c r="Q2">
        <f>'Topic 2 - Analysis'!B6</f>
        <v>3</v>
      </c>
      <c r="R2">
        <f>'Topic 2 - Analysis'!B7</f>
        <v>2</v>
      </c>
      <c r="S2">
        <f>'Topic 2 - Analysis'!B8</f>
        <v>2</v>
      </c>
      <c r="T2">
        <f>'Topic 2 - Analysis'!B9</f>
        <v>2</v>
      </c>
      <c r="U2">
        <f>'Topic 2 - Analysis'!B10</f>
        <v>2</v>
      </c>
      <c r="V2">
        <f>'Topic 2 - Analysis'!B11</f>
        <v>2</v>
      </c>
      <c r="W2">
        <f>'Topic 2 - Analysis'!B12</f>
        <v>3</v>
      </c>
      <c r="X2">
        <f>'Topic 2 - Analysis'!B13</f>
        <v>1</v>
      </c>
      <c r="Y2">
        <f>'Topic 2 - Analysis'!B14</f>
        <v>0</v>
      </c>
      <c r="Z2">
        <f>'Topic 2 - Analysis'!B15</f>
        <v>3</v>
      </c>
      <c r="AA2">
        <f>'Topic 2 - Analysis'!B16</f>
        <v>4</v>
      </c>
      <c r="AB2">
        <f>'Topic 2 - Analysis'!B17</f>
        <v>2</v>
      </c>
      <c r="AC2">
        <f>'Topic 2 - Analysis'!B18</f>
        <v>2</v>
      </c>
      <c r="AD2">
        <f>'Topic 2 - Analysis'!B19</f>
        <v>2</v>
      </c>
      <c r="AE2">
        <f>'Topic 2 - Analysis'!B20</f>
        <v>1</v>
      </c>
      <c r="AF2">
        <f>'Topic 2 - Analysis'!B21</f>
        <v>1</v>
      </c>
      <c r="AG2">
        <f>'Topic 2 - Analysis'!B22</f>
        <v>2</v>
      </c>
      <c r="AH2">
        <f>'Topic 2 - Analysis'!B23</f>
        <v>1</v>
      </c>
      <c r="AI2">
        <f>'Topic 2 - Analysis'!B24</f>
        <v>2</v>
      </c>
      <c r="AJ2">
        <f>'Topic 2 - Analysis'!B25</f>
        <v>0</v>
      </c>
      <c r="AK2">
        <f>'Topic 2 - Analysis'!B26</f>
        <v>1</v>
      </c>
      <c r="AL2">
        <f>'Topic 2 - Analysis'!B27</f>
        <v>1</v>
      </c>
      <c r="AM2">
        <f>'Topic 2 - Analysis'!B28</f>
        <v>2</v>
      </c>
      <c r="AN2">
        <f>'Topic 2 - Analysis'!B29</f>
        <v>2</v>
      </c>
      <c r="AO2">
        <f>'Topic 3 - Use'!B3</f>
        <v>1</v>
      </c>
      <c r="AP2">
        <f>'Topic 3 - Use'!B4</f>
        <v>1</v>
      </c>
      <c r="AQ2">
        <f>'Topic 3 - Use'!B5</f>
        <v>1</v>
      </c>
      <c r="AR2">
        <f>'Topic 3 - Use'!B6</f>
        <v>1</v>
      </c>
    </row>
    <row r="3" spans="1:44" x14ac:dyDescent="0.2">
      <c r="A3" s="26"/>
      <c r="B3" s="26"/>
      <c r="C3" s="27"/>
    </row>
    <row r="4" spans="1:44" x14ac:dyDescent="0.2">
      <c r="A4" s="26"/>
      <c r="B4" s="26"/>
      <c r="C4" s="27"/>
    </row>
    <row r="5" spans="1:44" x14ac:dyDescent="0.2">
      <c r="A5" s="26"/>
      <c r="B5" s="26"/>
      <c r="C5" s="27"/>
    </row>
    <row r="6" spans="1:44" x14ac:dyDescent="0.2">
      <c r="A6" s="18"/>
      <c r="B6" s="18"/>
      <c r="C6" s="28"/>
    </row>
    <row r="7" spans="1:44" x14ac:dyDescent="0.2">
      <c r="A7" s="26"/>
      <c r="B7" s="26"/>
      <c r="C7" s="27"/>
    </row>
    <row r="8" spans="1:44" x14ac:dyDescent="0.2">
      <c r="A8" s="26"/>
      <c r="B8" s="26"/>
      <c r="C8" s="27"/>
    </row>
    <row r="9" spans="1:44" x14ac:dyDescent="0.2">
      <c r="A9" s="26"/>
      <c r="B9" s="26"/>
      <c r="C9" s="27"/>
    </row>
    <row r="10" spans="1:44" x14ac:dyDescent="0.2">
      <c r="A10" s="26"/>
      <c r="B10" s="26"/>
      <c r="C10" s="27"/>
    </row>
    <row r="11" spans="1:44" x14ac:dyDescent="0.2">
      <c r="A11" s="18"/>
      <c r="B11" s="18"/>
      <c r="C11" s="28"/>
    </row>
    <row r="12" spans="1:44" x14ac:dyDescent="0.2">
      <c r="A12" s="26"/>
      <c r="B12" s="26"/>
      <c r="C12" s="27"/>
    </row>
    <row r="13" spans="1:44" x14ac:dyDescent="0.2">
      <c r="A13" s="26"/>
      <c r="B13" s="26"/>
      <c r="C13" s="27"/>
    </row>
    <row r="14" spans="1:44" x14ac:dyDescent="0.2">
      <c r="A14" s="26"/>
      <c r="B14" s="26"/>
      <c r="C14" s="27"/>
    </row>
    <row r="15" spans="1:44" x14ac:dyDescent="0.2">
      <c r="A15" s="26"/>
      <c r="B15" s="26"/>
      <c r="C15" s="27"/>
    </row>
    <row r="16" spans="1:44" x14ac:dyDescent="0.2">
      <c r="A16" s="18"/>
      <c r="B16" s="18"/>
      <c r="C16" s="28"/>
    </row>
    <row r="17" spans="1:4" x14ac:dyDescent="0.2">
      <c r="A17" s="26"/>
      <c r="B17" s="26"/>
      <c r="C17" s="27"/>
    </row>
    <row r="18" spans="1:4" x14ac:dyDescent="0.2">
      <c r="A18" s="18"/>
      <c r="B18" s="18"/>
      <c r="C18" s="28"/>
      <c r="D18" s="29"/>
    </row>
  </sheetData>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2013-05-16T16:41:19Z</dcterms:modified>
</cp:coreProperties>
</file>