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astillo\Desktop\Vero Projects\Charts\7.28 ExIm by state\"/>
    </mc:Choice>
  </mc:AlternateContent>
  <bookViews>
    <workbookView xWindow="0" yWindow="0" windowWidth="12690" windowHeight="4350"/>
  </bookViews>
  <sheets>
    <sheet name="All State Data" sheetId="6" r:id="rId1"/>
    <sheet name="Census State Exports" sheetId="7" r:id="rId2"/>
    <sheet name="Ranking by Disbursements" sheetId="3" r:id="rId3"/>
    <sheet name="Ranking By Export Value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6" l="1"/>
  <c r="I55" i="6"/>
  <c r="F55" i="6"/>
  <c r="N54" i="6"/>
  <c r="I54" i="6"/>
  <c r="F54" i="6"/>
  <c r="N53" i="6"/>
  <c r="I53" i="6"/>
  <c r="F53" i="6"/>
  <c r="N52" i="6"/>
  <c r="I52" i="6"/>
  <c r="F52" i="6"/>
  <c r="N51" i="6"/>
  <c r="I51" i="6"/>
  <c r="F51" i="6"/>
  <c r="N50" i="6"/>
  <c r="I50" i="6"/>
  <c r="F50" i="6"/>
  <c r="N49" i="6"/>
  <c r="I49" i="6"/>
  <c r="F49" i="6"/>
  <c r="N48" i="6"/>
  <c r="I48" i="6"/>
  <c r="F48" i="6"/>
  <c r="N47" i="6"/>
  <c r="I47" i="6"/>
  <c r="F47" i="6"/>
  <c r="N46" i="6"/>
  <c r="I46" i="6"/>
  <c r="F46" i="6"/>
  <c r="N45" i="6"/>
  <c r="I45" i="6"/>
  <c r="F45" i="6"/>
  <c r="N44" i="6"/>
  <c r="I44" i="6"/>
  <c r="F44" i="6"/>
  <c r="N43" i="6"/>
  <c r="I43" i="6"/>
  <c r="F43" i="6"/>
  <c r="N42" i="6"/>
  <c r="I42" i="6"/>
  <c r="F42" i="6"/>
  <c r="N41" i="6"/>
  <c r="I41" i="6"/>
  <c r="F41" i="6"/>
  <c r="N40" i="6"/>
  <c r="I40" i="6"/>
  <c r="F40" i="6"/>
  <c r="N39" i="6"/>
  <c r="I39" i="6"/>
  <c r="F39" i="6"/>
  <c r="N38" i="6"/>
  <c r="I38" i="6"/>
  <c r="F38" i="6"/>
  <c r="N37" i="6"/>
  <c r="I37" i="6"/>
  <c r="F37" i="6"/>
  <c r="N36" i="6"/>
  <c r="I36" i="6"/>
  <c r="F36" i="6"/>
  <c r="N35" i="6"/>
  <c r="I35" i="6"/>
  <c r="F35" i="6"/>
  <c r="N34" i="6"/>
  <c r="I34" i="6"/>
  <c r="F34" i="6"/>
  <c r="N33" i="6"/>
  <c r="I33" i="6"/>
  <c r="F33" i="6"/>
  <c r="N32" i="6"/>
  <c r="I32" i="6"/>
  <c r="F32" i="6"/>
  <c r="N31" i="6"/>
  <c r="I31" i="6"/>
  <c r="F31" i="6"/>
  <c r="N30" i="6"/>
  <c r="I30" i="6"/>
  <c r="F30" i="6"/>
  <c r="N29" i="6"/>
  <c r="I29" i="6"/>
  <c r="F29" i="6"/>
  <c r="N28" i="6"/>
  <c r="I28" i="6"/>
  <c r="F28" i="6"/>
  <c r="N27" i="6"/>
  <c r="I27" i="6"/>
  <c r="F27" i="6"/>
  <c r="N26" i="6"/>
  <c r="I26" i="6"/>
  <c r="F26" i="6"/>
  <c r="N25" i="6"/>
  <c r="I25" i="6"/>
  <c r="F25" i="6"/>
  <c r="N24" i="6"/>
  <c r="I24" i="6"/>
  <c r="F24" i="6"/>
  <c r="N23" i="6"/>
  <c r="I23" i="6"/>
  <c r="F23" i="6"/>
  <c r="N22" i="6"/>
  <c r="I22" i="6"/>
  <c r="F22" i="6"/>
  <c r="N21" i="6"/>
  <c r="I21" i="6"/>
  <c r="F21" i="6"/>
  <c r="N20" i="6"/>
  <c r="I20" i="6"/>
  <c r="F20" i="6"/>
  <c r="N19" i="6"/>
  <c r="I19" i="6"/>
  <c r="F19" i="6"/>
  <c r="N18" i="6"/>
  <c r="I18" i="6"/>
  <c r="F18" i="6"/>
  <c r="N17" i="6"/>
  <c r="I17" i="6"/>
  <c r="F17" i="6"/>
  <c r="N16" i="6"/>
  <c r="I16" i="6"/>
  <c r="F16" i="6"/>
  <c r="N15" i="6"/>
  <c r="I15" i="6"/>
  <c r="F15" i="6"/>
  <c r="N14" i="6"/>
  <c r="I14" i="6"/>
  <c r="F14" i="6"/>
  <c r="N13" i="6"/>
  <c r="I13" i="6"/>
  <c r="F13" i="6"/>
  <c r="N12" i="6"/>
  <c r="I12" i="6"/>
  <c r="F12" i="6"/>
  <c r="N11" i="6"/>
  <c r="I11" i="6"/>
  <c r="F11" i="6"/>
  <c r="N10" i="6"/>
  <c r="I10" i="6"/>
  <c r="F10" i="6"/>
  <c r="N9" i="6"/>
  <c r="I9" i="6"/>
  <c r="F9" i="6"/>
  <c r="N8" i="6"/>
  <c r="I8" i="6"/>
  <c r="F8" i="6"/>
  <c r="N7" i="6"/>
  <c r="I7" i="6"/>
  <c r="F7" i="6"/>
  <c r="N6" i="6"/>
  <c r="I6" i="6"/>
  <c r="F6" i="6"/>
  <c r="N5" i="6"/>
  <c r="I5" i="6"/>
  <c r="F5" i="6"/>
  <c r="N4" i="6"/>
  <c r="I4" i="6"/>
  <c r="F4" i="6"/>
  <c r="L5" i="3" l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4" i="3"/>
  <c r="H56" i="3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4" i="4"/>
  <c r="K56" i="4"/>
  <c r="J56" i="4"/>
  <c r="I56" i="4"/>
  <c r="K50" i="4"/>
  <c r="H50" i="4"/>
  <c r="E50" i="4"/>
  <c r="K13" i="4"/>
  <c r="H13" i="4"/>
  <c r="E13" i="4"/>
  <c r="K44" i="4"/>
  <c r="H44" i="4"/>
  <c r="E44" i="4"/>
  <c r="K4" i="4"/>
  <c r="H4" i="4"/>
  <c r="E4" i="4"/>
  <c r="K24" i="4"/>
  <c r="H24" i="4"/>
  <c r="E24" i="4"/>
  <c r="K51" i="4"/>
  <c r="H51" i="4"/>
  <c r="E51" i="4"/>
  <c r="K37" i="4"/>
  <c r="H37" i="4"/>
  <c r="E37" i="4"/>
  <c r="K5" i="4"/>
  <c r="H5" i="4"/>
  <c r="E5" i="4"/>
  <c r="K30" i="4"/>
  <c r="H30" i="4"/>
  <c r="E30" i="4"/>
  <c r="K53" i="4"/>
  <c r="H53" i="4"/>
  <c r="E53" i="4"/>
  <c r="K27" i="4"/>
  <c r="H27" i="4"/>
  <c r="E27" i="4"/>
  <c r="K47" i="4"/>
  <c r="H47" i="4"/>
  <c r="E47" i="4"/>
  <c r="K49" i="4"/>
  <c r="H49" i="4"/>
  <c r="E49" i="4"/>
  <c r="K11" i="4"/>
  <c r="H11" i="4"/>
  <c r="E11" i="4"/>
  <c r="K29" i="4"/>
  <c r="H29" i="4"/>
  <c r="E29" i="4"/>
  <c r="K28" i="4"/>
  <c r="H28" i="4"/>
  <c r="E28" i="4"/>
  <c r="K17" i="4"/>
  <c r="H17" i="4"/>
  <c r="E17" i="4"/>
  <c r="K46" i="4"/>
  <c r="H46" i="4"/>
  <c r="E46" i="4"/>
  <c r="K16" i="4"/>
  <c r="H16" i="4"/>
  <c r="E16" i="4"/>
  <c r="K8" i="4"/>
  <c r="H8" i="4"/>
  <c r="E8" i="4"/>
  <c r="K52" i="4"/>
  <c r="H52" i="4"/>
  <c r="E52" i="4"/>
  <c r="K14" i="4"/>
  <c r="H14" i="4"/>
  <c r="E14" i="4"/>
  <c r="K36" i="4"/>
  <c r="H36" i="4"/>
  <c r="E36" i="4"/>
  <c r="K43" i="4"/>
  <c r="H43" i="4"/>
  <c r="E43" i="4"/>
  <c r="K35" i="4"/>
  <c r="H35" i="4"/>
  <c r="E35" i="4"/>
  <c r="K54" i="4"/>
  <c r="H54" i="4"/>
  <c r="E54" i="4"/>
  <c r="K26" i="4"/>
  <c r="H26" i="4"/>
  <c r="E26" i="4"/>
  <c r="K42" i="4"/>
  <c r="H42" i="4"/>
  <c r="E42" i="4"/>
  <c r="K20" i="4"/>
  <c r="H20" i="4"/>
  <c r="E20" i="4"/>
  <c r="K7" i="4"/>
  <c r="H7" i="4"/>
  <c r="E7" i="4"/>
  <c r="K15" i="4"/>
  <c r="H15" i="4"/>
  <c r="E15" i="4"/>
  <c r="K23" i="4"/>
  <c r="H23" i="4"/>
  <c r="E23" i="4"/>
  <c r="K38" i="4"/>
  <c r="H38" i="4"/>
  <c r="E38" i="4"/>
  <c r="K21" i="4"/>
  <c r="H21" i="4"/>
  <c r="E21" i="4"/>
  <c r="K22" i="4"/>
  <c r="H22" i="4"/>
  <c r="E22" i="4"/>
  <c r="K25" i="4"/>
  <c r="H25" i="4"/>
  <c r="E25" i="4"/>
  <c r="K40" i="4"/>
  <c r="H40" i="4"/>
  <c r="E40" i="4"/>
  <c r="K19" i="4"/>
  <c r="H19" i="4"/>
  <c r="E19" i="4"/>
  <c r="K10" i="4"/>
  <c r="H10" i="4"/>
  <c r="E10" i="4"/>
  <c r="K41" i="4"/>
  <c r="H41" i="4"/>
  <c r="E41" i="4"/>
  <c r="K55" i="4"/>
  <c r="H55" i="4"/>
  <c r="E55" i="4"/>
  <c r="K12" i="4"/>
  <c r="H12" i="4"/>
  <c r="E12" i="4"/>
  <c r="K9" i="4"/>
  <c r="H9" i="4"/>
  <c r="E9" i="4"/>
  <c r="K45" i="4"/>
  <c r="H45" i="4"/>
  <c r="E45" i="4"/>
  <c r="K39" i="4"/>
  <c r="H39" i="4"/>
  <c r="E39" i="4"/>
  <c r="K18" i="4"/>
  <c r="H18" i="4"/>
  <c r="E18" i="4"/>
  <c r="K31" i="4"/>
  <c r="H31" i="4"/>
  <c r="E31" i="4"/>
  <c r="K6" i="4"/>
  <c r="H6" i="4"/>
  <c r="E6" i="4"/>
  <c r="K32" i="4"/>
  <c r="H32" i="4"/>
  <c r="E32" i="4"/>
  <c r="K33" i="4"/>
  <c r="H33" i="4"/>
  <c r="E33" i="4"/>
  <c r="K48" i="4"/>
  <c r="H48" i="4"/>
  <c r="E48" i="4"/>
  <c r="K34" i="4"/>
  <c r="H34" i="4"/>
  <c r="E34" i="4"/>
  <c r="K52" i="3"/>
  <c r="H52" i="3"/>
  <c r="E52" i="3"/>
  <c r="K15" i="3"/>
  <c r="H15" i="3"/>
  <c r="E15" i="3"/>
  <c r="K49" i="3"/>
  <c r="H49" i="3"/>
  <c r="E49" i="3"/>
  <c r="K4" i="3"/>
  <c r="H4" i="3"/>
  <c r="E4" i="3"/>
  <c r="K23" i="3"/>
  <c r="H23" i="3"/>
  <c r="E23" i="3"/>
  <c r="K51" i="3"/>
  <c r="H51" i="3"/>
  <c r="E51" i="3"/>
  <c r="K41" i="3"/>
  <c r="H41" i="3"/>
  <c r="E41" i="3"/>
  <c r="K5" i="3"/>
  <c r="H5" i="3"/>
  <c r="E5" i="3"/>
  <c r="K28" i="3"/>
  <c r="H28" i="3"/>
  <c r="E28" i="3"/>
  <c r="K50" i="3"/>
  <c r="H50" i="3"/>
  <c r="E50" i="3"/>
  <c r="K25" i="3"/>
  <c r="H25" i="3"/>
  <c r="E25" i="3"/>
  <c r="K48" i="3"/>
  <c r="H48" i="3"/>
  <c r="E48" i="3"/>
  <c r="K45" i="3"/>
  <c r="H45" i="3"/>
  <c r="E45" i="3"/>
  <c r="K10" i="3"/>
  <c r="H10" i="3"/>
  <c r="E10" i="3"/>
  <c r="K33" i="3"/>
  <c r="H33" i="3"/>
  <c r="E33" i="3"/>
  <c r="K24" i="3"/>
  <c r="H24" i="3"/>
  <c r="E24" i="3"/>
  <c r="K14" i="3"/>
  <c r="H14" i="3"/>
  <c r="E14" i="3"/>
  <c r="K46" i="3"/>
  <c r="H46" i="3"/>
  <c r="E46" i="3"/>
  <c r="K17" i="3"/>
  <c r="H17" i="3"/>
  <c r="E17" i="3"/>
  <c r="K9" i="3"/>
  <c r="H9" i="3"/>
  <c r="E9" i="3"/>
  <c r="K47" i="3"/>
  <c r="H47" i="3"/>
  <c r="E47" i="3"/>
  <c r="K11" i="3"/>
  <c r="H11" i="3"/>
  <c r="E11" i="3"/>
  <c r="K36" i="3"/>
  <c r="H36" i="3"/>
  <c r="E36" i="3"/>
  <c r="K43" i="3"/>
  <c r="H43" i="3"/>
  <c r="E43" i="3"/>
  <c r="K29" i="3"/>
  <c r="H29" i="3"/>
  <c r="E29" i="3"/>
  <c r="K54" i="3"/>
  <c r="H54" i="3"/>
  <c r="E54" i="3"/>
  <c r="K27" i="3"/>
  <c r="H27" i="3"/>
  <c r="E27" i="3"/>
  <c r="K39" i="3"/>
  <c r="H39" i="3"/>
  <c r="E39" i="3"/>
  <c r="K21" i="3"/>
  <c r="H21" i="3"/>
  <c r="E21" i="3"/>
  <c r="K12" i="3"/>
  <c r="H12" i="3"/>
  <c r="E12" i="3"/>
  <c r="K20" i="3"/>
  <c r="H20" i="3"/>
  <c r="E20" i="3"/>
  <c r="K26" i="3"/>
  <c r="H26" i="3"/>
  <c r="E26" i="3"/>
  <c r="K44" i="3"/>
  <c r="H44" i="3"/>
  <c r="E44" i="3"/>
  <c r="K22" i="3"/>
  <c r="H22" i="3"/>
  <c r="E22" i="3"/>
  <c r="K34" i="3"/>
  <c r="H34" i="3"/>
  <c r="E34" i="3"/>
  <c r="K18" i="3"/>
  <c r="H18" i="3"/>
  <c r="E18" i="3"/>
  <c r="K40" i="3"/>
  <c r="H40" i="3"/>
  <c r="E40" i="3"/>
  <c r="K16" i="3"/>
  <c r="H16" i="3"/>
  <c r="E16" i="3"/>
  <c r="K7" i="3"/>
  <c r="H7" i="3"/>
  <c r="E7" i="3"/>
  <c r="K38" i="3"/>
  <c r="H38" i="3"/>
  <c r="E38" i="3"/>
  <c r="K55" i="3"/>
  <c r="H55" i="3"/>
  <c r="E55" i="3"/>
  <c r="K13" i="3"/>
  <c r="H13" i="3"/>
  <c r="E13" i="3"/>
  <c r="K8" i="3"/>
  <c r="H8" i="3"/>
  <c r="E8" i="3"/>
  <c r="K42" i="3"/>
  <c r="H42" i="3"/>
  <c r="E42" i="3"/>
  <c r="K37" i="3"/>
  <c r="H37" i="3"/>
  <c r="E37" i="3"/>
  <c r="K19" i="3"/>
  <c r="H19" i="3"/>
  <c r="E19" i="3"/>
  <c r="K35" i="3"/>
  <c r="H35" i="3"/>
  <c r="E35" i="3"/>
  <c r="K6" i="3"/>
  <c r="H6" i="3"/>
  <c r="E6" i="3"/>
  <c r="K31" i="3"/>
  <c r="H31" i="3"/>
  <c r="E31" i="3"/>
  <c r="K30" i="3"/>
  <c r="H30" i="3"/>
  <c r="E30" i="3"/>
  <c r="K53" i="3"/>
  <c r="H53" i="3"/>
  <c r="E53" i="3"/>
  <c r="K32" i="3"/>
  <c r="H32" i="3"/>
  <c r="E32" i="3"/>
</calcChain>
</file>

<file path=xl/sharedStrings.xml><?xml version="1.0" encoding="utf-8"?>
<sst xmlns="http://schemas.openxmlformats.org/spreadsheetml/2006/main" count="311" uniqueCount="84">
  <si>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</si>
  <si>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</si>
  <si>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</si>
  <si>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</si>
  <si>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</si>
  <si>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</si>
  <si>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</si>
  <si>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</si>
  <si>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</si>
  <si>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</si>
  <si>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</si>
  <si>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</si>
  <si>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</si>
  <si>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</si>
  <si>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</si>
  <si>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</si>
  <si>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</si>
  <si>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</si>
  <si>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</si>
  <si>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</si>
  <si>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</si>
  <si>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</si>
  <si>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</si>
  <si>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</si>
  <si>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</si>
  <si>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</si>
  <si>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</si>
  <si>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</si>
  <si>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</si>
  <si>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</si>
  <si>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</si>
  <si>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</si>
  <si>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</si>
  <si>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</si>
  <si>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</si>
  <si>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</si>
  <si>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</si>
  <si>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</si>
  <si>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</si>
  <si>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</si>
  <si>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</si>
  <si>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</si>
  <si>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</si>
  <si>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</si>
  <si>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</si>
  <si>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</si>
  <si>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</si>
  <si>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</si>
  <si>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</si>
  <si>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</si>
  <si>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</si>
  <si>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</si>
  <si>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</si>
  <si>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Total Exporters</t>
  </si>
  <si>
    <t>Small Business</t>
  </si>
  <si>
    <t>Data from Export-Import Bank, 2007-2014</t>
  </si>
  <si>
    <t>Total Disbursements</t>
  </si>
  <si>
    <t>Total Small Biz Dispersements</t>
  </si>
  <si>
    <t>Total Small Biz Export Value Supported</t>
  </si>
  <si>
    <t>Total Export Value Supported</t>
  </si>
  <si>
    <t>%</t>
  </si>
  <si>
    <t>TOTAL</t>
  </si>
  <si>
    <t>% small biz</t>
  </si>
  <si>
    <t>state % of US total</t>
  </si>
  <si>
    <t>small biz %</t>
  </si>
  <si>
    <t>state % of country total</t>
  </si>
  <si>
    <t>title</t>
  </si>
  <si>
    <t>statename</t>
  </si>
  <si>
    <t>rank</t>
  </si>
  <si>
    <t>hs6</t>
  </si>
  <si>
    <t>abbreviatn</t>
  </si>
  <si>
    <t>World</t>
  </si>
  <si>
    <t>District of Colombia</t>
  </si>
  <si>
    <t>Ranking by Dispersements</t>
  </si>
  <si>
    <t>Ranking by Export Value</t>
  </si>
  <si>
    <t>Total State Exports</t>
  </si>
  <si>
    <t>Total Export Value ExIm Supported</t>
  </si>
  <si>
    <t>% of state export value supported by Ex-Im</t>
  </si>
  <si>
    <t>2010-2013 Data from US Census: Top U.S. Exports by State (Origin of Movement)</t>
  </si>
  <si>
    <t>Top 25 6-digit HS Commodities Based on 2013 Dollar Value (in millions of dollars)</t>
  </si>
  <si>
    <t>2014 (YTD)</t>
  </si>
  <si>
    <t>Total 07-14 (millions)</t>
  </si>
  <si>
    <t xml:space="preserve">Total 07-14 </t>
  </si>
  <si>
    <t>Small Biz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</si>
</sst>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.00"/>
    <numFmt numFmtId="165" formatCode="&quot;$&quot;#,##0"/>
    <numFmt numFmtId="166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1111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EFF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3" fillId="0" borderId="0" xfId="1"/>
    <xf numFmtId="164" fontId="0" fillId="0" borderId="0" xfId="0" applyNumberFormat="1"/>
    <xf numFmtId="164" fontId="1" fillId="0" borderId="0" xfId="0" applyNumberFormat="1" applyFont="1"/>
    <xf numFmtId="10" fontId="0" fillId="0" borderId="0" xfId="0" applyNumberFormat="1"/>
    <xf numFmtId="10" fontId="1" fillId="0" borderId="0" xfId="0" applyNumberFormat="1" applyFont="1"/>
    <xf numFmtId="10" fontId="2" fillId="3" borderId="0" xfId="0" applyNumberFormat="1" applyFont="1" applyFill="1" applyBorder="1" applyAlignment="1">
      <alignment vertical="center" wrapText="1"/>
    </xf>
    <xf numFmtId="165" fontId="0" fillId="0" borderId="0" xfId="0" applyNumberFormat="1"/>
    <xf numFmtId="6" fontId="0" fillId="0" borderId="0" xfId="0" applyNumberFormat="1"/>
    <xf numFmtId="0" fontId="3" fillId="3" borderId="1" xfId="1" applyFill="1" applyBorder="1" applyAlignment="1">
      <alignment vertical="center" wrapText="1"/>
    </xf>
    <xf numFmtId="0" fontId="3" fillId="2" borderId="1" xfId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0" fillId="4" borderId="0" xfId="0" applyFill="1"/>
    <xf numFmtId="0" fontId="3" fillId="4" borderId="1" xfId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2" fillId="4" borderId="0" xfId="0" applyNumberFormat="1" applyFont="1" applyFill="1" applyBorder="1" applyAlignment="1">
      <alignment vertical="center" wrapText="1"/>
    </xf>
    <xf numFmtId="164" fontId="0" fillId="4" borderId="0" xfId="0" applyNumberFormat="1" applyFill="1"/>
    <xf numFmtId="10" fontId="0" fillId="4" borderId="0" xfId="0" applyNumberFormat="1" applyFill="1"/>
    <xf numFmtId="0" fontId="0" fillId="0" borderId="0" xfId="0" applyBorder="1"/>
    <xf numFmtId="0" fontId="3" fillId="0" borderId="0" xfId="1" applyBorder="1"/>
    <xf numFmtId="166" fontId="0" fillId="0" borderId="0" xfId="0" applyNumberFormat="1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xim.gov/customcf/congressionalmap/state_map.cfm?state=GA" TargetMode="External"/><Relationship Id="rId18" Type="http://schemas.openxmlformats.org/officeDocument/2006/relationships/hyperlink" Target="http://www.exim.gov/customcf/congressionalmap/state_map.cfm?state=IA" TargetMode="External"/><Relationship Id="rId26" Type="http://schemas.openxmlformats.org/officeDocument/2006/relationships/hyperlink" Target="http://www.exim.gov/customcf/congressionalmap/state_map.cfm?state=MN" TargetMode="External"/><Relationship Id="rId39" Type="http://schemas.openxmlformats.org/officeDocument/2006/relationships/hyperlink" Target="http://www.exim.gov/customcf/congressionalmap/state_map.cfm?state=Ok" TargetMode="External"/><Relationship Id="rId3" Type="http://schemas.openxmlformats.org/officeDocument/2006/relationships/hyperlink" Target="http://www.exim.gov/customcf/congressionalmap/state_map.cfm?state=FL" TargetMode="External"/><Relationship Id="rId21" Type="http://schemas.openxmlformats.org/officeDocument/2006/relationships/hyperlink" Target="http://www.exim.gov/customcf/congressionalmap/state_map.cfm?state=LA" TargetMode="External"/><Relationship Id="rId34" Type="http://schemas.openxmlformats.org/officeDocument/2006/relationships/hyperlink" Target="http://www.exim.gov/customcf/congressionalmap/state_map.cfm?state=NM" TargetMode="External"/><Relationship Id="rId42" Type="http://schemas.openxmlformats.org/officeDocument/2006/relationships/hyperlink" Target="http://www.exim.gov/customcf/congressionalmap/state_map.cfm?state=PR" TargetMode="External"/><Relationship Id="rId47" Type="http://schemas.openxmlformats.org/officeDocument/2006/relationships/hyperlink" Target="http://www.exim.gov/customcf/congressionalmap/state_map.cfm?state=VT" TargetMode="External"/><Relationship Id="rId50" Type="http://schemas.openxmlformats.org/officeDocument/2006/relationships/hyperlink" Target="http://www.exim.gov/customcf/congressionalmap/state_map.cfm?state=WV" TargetMode="External"/><Relationship Id="rId7" Type="http://schemas.openxmlformats.org/officeDocument/2006/relationships/hyperlink" Target="http://www.exim.gov/customcf/congressionalmap/state_map.cfm?state=AZ" TargetMode="External"/><Relationship Id="rId12" Type="http://schemas.openxmlformats.org/officeDocument/2006/relationships/hyperlink" Target="http://www.exim.gov/customcf/congressionalmap/state_map.cfm?state=DC" TargetMode="External"/><Relationship Id="rId17" Type="http://schemas.openxmlformats.org/officeDocument/2006/relationships/hyperlink" Target="http://www.exim.gov/customcf/congressionalmap/state_map.cfm?state=IN" TargetMode="External"/><Relationship Id="rId25" Type="http://schemas.openxmlformats.org/officeDocument/2006/relationships/hyperlink" Target="http://www.exim.gov/customcf/congressionalmap/state_map.cfm?state=MI" TargetMode="External"/><Relationship Id="rId33" Type="http://schemas.openxmlformats.org/officeDocument/2006/relationships/hyperlink" Target="http://www.exim.gov/customcf/congressionalmap/state_map.cfm?state=NJ" TargetMode="External"/><Relationship Id="rId38" Type="http://schemas.openxmlformats.org/officeDocument/2006/relationships/hyperlink" Target="http://www.exim.gov/customcf/congressionalmap/state_map.cfm?state=OH" TargetMode="External"/><Relationship Id="rId46" Type="http://schemas.openxmlformats.org/officeDocument/2006/relationships/hyperlink" Target="http://www.exim.gov/customcf/congressionalmap/state_map.cfm?state=UT" TargetMode="External"/><Relationship Id="rId2" Type="http://schemas.openxmlformats.org/officeDocument/2006/relationships/hyperlink" Target="http://www.exim.gov/customcf/congressionalmap/state_map.cfm?state=AL" TargetMode="External"/><Relationship Id="rId16" Type="http://schemas.openxmlformats.org/officeDocument/2006/relationships/hyperlink" Target="http://www.exim.gov/customcf/congressionalmap/state_map.cfm?state=IL" TargetMode="External"/><Relationship Id="rId20" Type="http://schemas.openxmlformats.org/officeDocument/2006/relationships/hyperlink" Target="http://www.exim.gov/customcf/congressionalmap/state_map.cfm?state=KY" TargetMode="External"/><Relationship Id="rId29" Type="http://schemas.openxmlformats.org/officeDocument/2006/relationships/hyperlink" Target="http://www.exim.gov/customcf/congressionalmap/state_map.cfm?state=MT" TargetMode="External"/><Relationship Id="rId41" Type="http://schemas.openxmlformats.org/officeDocument/2006/relationships/hyperlink" Target="http://www.exim.gov/customcf/congressionalmap/state_map.cfm?state=PA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www.exim.gov/customcf/congressionalmap/us_map.cfm" TargetMode="External"/><Relationship Id="rId6" Type="http://schemas.openxmlformats.org/officeDocument/2006/relationships/hyperlink" Target="http://www.exim.gov/customcf/congressionalmap/state_map.cfm?state=AK" TargetMode="External"/><Relationship Id="rId11" Type="http://schemas.openxmlformats.org/officeDocument/2006/relationships/hyperlink" Target="http://www.exim.gov/customcf/congressionalmap/state_map.cfm?state=DE" TargetMode="External"/><Relationship Id="rId24" Type="http://schemas.openxmlformats.org/officeDocument/2006/relationships/hyperlink" Target="http://www.exim.gov/customcf/congressionalmap/state_map.cfm?state=MA" TargetMode="External"/><Relationship Id="rId32" Type="http://schemas.openxmlformats.org/officeDocument/2006/relationships/hyperlink" Target="http://www.exim.gov/customcf/congressionalmap/state_map.cfm?state=NH" TargetMode="External"/><Relationship Id="rId37" Type="http://schemas.openxmlformats.org/officeDocument/2006/relationships/hyperlink" Target="http://www.exim.gov/customcf/congressionalmap/state_map.cfm?state=ND" TargetMode="External"/><Relationship Id="rId40" Type="http://schemas.openxmlformats.org/officeDocument/2006/relationships/hyperlink" Target="http://www.exim.gov/customcf/congressionalmap/state_map.cfm?state=OR" TargetMode="External"/><Relationship Id="rId45" Type="http://schemas.openxmlformats.org/officeDocument/2006/relationships/hyperlink" Target="http://www.exim.gov/customcf/congressionalmap/state_map.cfm?state=TN" TargetMode="External"/><Relationship Id="rId53" Type="http://schemas.openxmlformats.org/officeDocument/2006/relationships/hyperlink" Target="http://www.exim.gov/customcf/congressionalmap/state_map.cfm?state=CA" TargetMode="External"/><Relationship Id="rId5" Type="http://schemas.openxmlformats.org/officeDocument/2006/relationships/hyperlink" Target="http://www.exim.gov/customcf/congressionalmap/state_map.cfm?state=TX" TargetMode="External"/><Relationship Id="rId15" Type="http://schemas.openxmlformats.org/officeDocument/2006/relationships/hyperlink" Target="http://www.exim.gov/customcf/congressionalmap/state_map.cfm?state=ID" TargetMode="External"/><Relationship Id="rId23" Type="http://schemas.openxmlformats.org/officeDocument/2006/relationships/hyperlink" Target="http://www.exim.gov/customcf/congressionalmap/state_map.cfm?state=MD" TargetMode="External"/><Relationship Id="rId28" Type="http://schemas.openxmlformats.org/officeDocument/2006/relationships/hyperlink" Target="http://www.exim.gov/customcf/congressionalmap/state_map.cfm?state=MO" TargetMode="External"/><Relationship Id="rId36" Type="http://schemas.openxmlformats.org/officeDocument/2006/relationships/hyperlink" Target="http://www.exim.gov/customcf/congressionalmap/state_map.cfm?state=NC" TargetMode="External"/><Relationship Id="rId49" Type="http://schemas.openxmlformats.org/officeDocument/2006/relationships/hyperlink" Target="http://www.exim.gov/customcf/congressionalmap/state_map.cfm?state=WA" TargetMode="External"/><Relationship Id="rId10" Type="http://schemas.openxmlformats.org/officeDocument/2006/relationships/hyperlink" Target="http://www.exim.gov/customcf/congressionalmap/state_map.cfm?state=CT" TargetMode="External"/><Relationship Id="rId19" Type="http://schemas.openxmlformats.org/officeDocument/2006/relationships/hyperlink" Target="http://www.exim.gov/customcf/congressionalmap/state_map.cfm?state=KS" TargetMode="External"/><Relationship Id="rId31" Type="http://schemas.openxmlformats.org/officeDocument/2006/relationships/hyperlink" Target="http://www.exim.gov/customcf/congressionalmap/state_map.cfm?state=NV" TargetMode="External"/><Relationship Id="rId44" Type="http://schemas.openxmlformats.org/officeDocument/2006/relationships/hyperlink" Target="http://www.exim.gov/customcf/congressionalmap/state_map.cfm?state=SD" TargetMode="External"/><Relationship Id="rId52" Type="http://schemas.openxmlformats.org/officeDocument/2006/relationships/hyperlink" Target="http://www.exim.gov/customcf/congressionalmap/state_map.cfm?state=WY" TargetMode="External"/><Relationship Id="rId4" Type="http://schemas.openxmlformats.org/officeDocument/2006/relationships/hyperlink" Target="http://www.exim.gov/customcf/congressionalmap/state_map.cfm?state=SC" TargetMode="External"/><Relationship Id="rId9" Type="http://schemas.openxmlformats.org/officeDocument/2006/relationships/hyperlink" Target="http://www.exim.gov/customcf/congressionalmap/state_map.cfm?state=CO" TargetMode="External"/><Relationship Id="rId14" Type="http://schemas.openxmlformats.org/officeDocument/2006/relationships/hyperlink" Target="http://www.exim.gov/customcf/congressionalmap/state_map.cfm?state=HI" TargetMode="External"/><Relationship Id="rId22" Type="http://schemas.openxmlformats.org/officeDocument/2006/relationships/hyperlink" Target="http://www.exim.gov/customcf/congressionalmap/state_map.cfm?state=ME" TargetMode="External"/><Relationship Id="rId27" Type="http://schemas.openxmlformats.org/officeDocument/2006/relationships/hyperlink" Target="http://www.exim.gov/customcf/congressionalmap/state_map.cfm?state=MS" TargetMode="External"/><Relationship Id="rId30" Type="http://schemas.openxmlformats.org/officeDocument/2006/relationships/hyperlink" Target="http://www.exim.gov/customcf/congressionalmap/state_map.cfm?state=NE" TargetMode="External"/><Relationship Id="rId35" Type="http://schemas.openxmlformats.org/officeDocument/2006/relationships/hyperlink" Target="http://www.exim.gov/customcf/congressionalmap/state_map.cfm?state=NY" TargetMode="External"/><Relationship Id="rId43" Type="http://schemas.openxmlformats.org/officeDocument/2006/relationships/hyperlink" Target="http://www.exim.gov/customcf/congressionalmap/state_map.cfm?state=RI" TargetMode="External"/><Relationship Id="rId48" Type="http://schemas.openxmlformats.org/officeDocument/2006/relationships/hyperlink" Target="http://www.exim.gov/customcf/congressionalmap/state_map.cfm?state=VA" TargetMode="External"/><Relationship Id="rId8" Type="http://schemas.openxmlformats.org/officeDocument/2006/relationships/hyperlink" Target="http://www.exim.gov/customcf/congressionalmap/state_map.cfm?state=AR" TargetMode="External"/><Relationship Id="rId51" Type="http://schemas.openxmlformats.org/officeDocument/2006/relationships/hyperlink" Target="http://www.exim.gov/customcf/congressionalmap/state_map.cfm?state=WI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sus.gov/foreign-trade/Press-Release/2009pr/12/exh2s.xls" TargetMode="External"/><Relationship Id="rId2" Type="http://schemas.openxmlformats.org/officeDocument/2006/relationships/hyperlink" Target="https://www.census.gov/foreign-trade/Press-Release/2014pr/05/exh2s.xls" TargetMode="External"/><Relationship Id="rId1" Type="http://schemas.openxmlformats.org/officeDocument/2006/relationships/hyperlink" Target="https://www.census.gov/foreign-trade/statistics/state/data/index.html" TargetMode="External"/><Relationship Id="rId5" Type="http://schemas.openxmlformats.org/officeDocument/2006/relationships/hyperlink" Target="https://www.census.gov/foreign-trade/Press-Release/2007pr/12/exh2s.xls" TargetMode="External"/><Relationship Id="rId4" Type="http://schemas.openxmlformats.org/officeDocument/2006/relationships/hyperlink" Target="https://www.census.gov/foreign-trade/Press-Release/2008pr/12/exh2s.xls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xim.gov/customcf/congressionalmap/state_map.cfm?state=GA" TargetMode="External"/><Relationship Id="rId18" Type="http://schemas.openxmlformats.org/officeDocument/2006/relationships/hyperlink" Target="http://www.exim.gov/customcf/congressionalmap/state_map.cfm?state=IA" TargetMode="External"/><Relationship Id="rId26" Type="http://schemas.openxmlformats.org/officeDocument/2006/relationships/hyperlink" Target="http://www.exim.gov/customcf/congressionalmap/state_map.cfm?state=MN" TargetMode="External"/><Relationship Id="rId39" Type="http://schemas.openxmlformats.org/officeDocument/2006/relationships/hyperlink" Target="http://www.exim.gov/customcf/congressionalmap/state_map.cfm?state=Ok" TargetMode="External"/><Relationship Id="rId3" Type="http://schemas.openxmlformats.org/officeDocument/2006/relationships/hyperlink" Target="http://www.exim.gov/customcf/congressionalmap/state_map.cfm?state=FL" TargetMode="External"/><Relationship Id="rId21" Type="http://schemas.openxmlformats.org/officeDocument/2006/relationships/hyperlink" Target="http://www.exim.gov/customcf/congressionalmap/state_map.cfm?state=LA" TargetMode="External"/><Relationship Id="rId34" Type="http://schemas.openxmlformats.org/officeDocument/2006/relationships/hyperlink" Target="http://www.exim.gov/customcf/congressionalmap/state_map.cfm?state=NM" TargetMode="External"/><Relationship Id="rId42" Type="http://schemas.openxmlformats.org/officeDocument/2006/relationships/hyperlink" Target="http://www.exim.gov/customcf/congressionalmap/state_map.cfm?state=PR" TargetMode="External"/><Relationship Id="rId47" Type="http://schemas.openxmlformats.org/officeDocument/2006/relationships/hyperlink" Target="http://www.exim.gov/customcf/congressionalmap/state_map.cfm?state=VT" TargetMode="External"/><Relationship Id="rId50" Type="http://schemas.openxmlformats.org/officeDocument/2006/relationships/hyperlink" Target="http://www.exim.gov/customcf/congressionalmap/state_map.cfm?state=WV" TargetMode="External"/><Relationship Id="rId7" Type="http://schemas.openxmlformats.org/officeDocument/2006/relationships/hyperlink" Target="http://www.exim.gov/customcf/congressionalmap/state_map.cfm?state=AZ" TargetMode="External"/><Relationship Id="rId12" Type="http://schemas.openxmlformats.org/officeDocument/2006/relationships/hyperlink" Target="http://www.exim.gov/customcf/congressionalmap/state_map.cfm?state=DC" TargetMode="External"/><Relationship Id="rId17" Type="http://schemas.openxmlformats.org/officeDocument/2006/relationships/hyperlink" Target="http://www.exim.gov/customcf/congressionalmap/state_map.cfm?state=IN" TargetMode="External"/><Relationship Id="rId25" Type="http://schemas.openxmlformats.org/officeDocument/2006/relationships/hyperlink" Target="http://www.exim.gov/customcf/congressionalmap/state_map.cfm?state=MI" TargetMode="External"/><Relationship Id="rId33" Type="http://schemas.openxmlformats.org/officeDocument/2006/relationships/hyperlink" Target="http://www.exim.gov/customcf/congressionalmap/state_map.cfm?state=NJ" TargetMode="External"/><Relationship Id="rId38" Type="http://schemas.openxmlformats.org/officeDocument/2006/relationships/hyperlink" Target="http://www.exim.gov/customcf/congressionalmap/state_map.cfm?state=OH" TargetMode="External"/><Relationship Id="rId46" Type="http://schemas.openxmlformats.org/officeDocument/2006/relationships/hyperlink" Target="http://www.exim.gov/customcf/congressionalmap/state_map.cfm?state=UT" TargetMode="External"/><Relationship Id="rId2" Type="http://schemas.openxmlformats.org/officeDocument/2006/relationships/hyperlink" Target="http://www.exim.gov/customcf/congressionalmap/state_map.cfm?state=AL" TargetMode="External"/><Relationship Id="rId16" Type="http://schemas.openxmlformats.org/officeDocument/2006/relationships/hyperlink" Target="http://www.exim.gov/customcf/congressionalmap/state_map.cfm?state=IL" TargetMode="External"/><Relationship Id="rId20" Type="http://schemas.openxmlformats.org/officeDocument/2006/relationships/hyperlink" Target="http://www.exim.gov/customcf/congressionalmap/state_map.cfm?state=KY" TargetMode="External"/><Relationship Id="rId29" Type="http://schemas.openxmlformats.org/officeDocument/2006/relationships/hyperlink" Target="http://www.exim.gov/customcf/congressionalmap/state_map.cfm?state=MT" TargetMode="External"/><Relationship Id="rId41" Type="http://schemas.openxmlformats.org/officeDocument/2006/relationships/hyperlink" Target="http://www.exim.gov/customcf/congressionalmap/state_map.cfm?state=PA" TargetMode="External"/><Relationship Id="rId54" Type="http://schemas.openxmlformats.org/officeDocument/2006/relationships/printerSettings" Target="../printerSettings/printerSettings2.bin"/><Relationship Id="rId1" Type="http://schemas.openxmlformats.org/officeDocument/2006/relationships/hyperlink" Target="http://www.exim.gov/customcf/congressionalmap/us_map.cfm" TargetMode="External"/><Relationship Id="rId6" Type="http://schemas.openxmlformats.org/officeDocument/2006/relationships/hyperlink" Target="http://www.exim.gov/customcf/congressionalmap/state_map.cfm?state=AK" TargetMode="External"/><Relationship Id="rId11" Type="http://schemas.openxmlformats.org/officeDocument/2006/relationships/hyperlink" Target="http://www.exim.gov/customcf/congressionalmap/state_map.cfm?state=DE" TargetMode="External"/><Relationship Id="rId24" Type="http://schemas.openxmlformats.org/officeDocument/2006/relationships/hyperlink" Target="http://www.exim.gov/customcf/congressionalmap/state_map.cfm?state=MA" TargetMode="External"/><Relationship Id="rId32" Type="http://schemas.openxmlformats.org/officeDocument/2006/relationships/hyperlink" Target="http://www.exim.gov/customcf/congressionalmap/state_map.cfm?state=NH" TargetMode="External"/><Relationship Id="rId37" Type="http://schemas.openxmlformats.org/officeDocument/2006/relationships/hyperlink" Target="http://www.exim.gov/customcf/congressionalmap/state_map.cfm?state=ND" TargetMode="External"/><Relationship Id="rId40" Type="http://schemas.openxmlformats.org/officeDocument/2006/relationships/hyperlink" Target="http://www.exim.gov/customcf/congressionalmap/state_map.cfm?state=OR" TargetMode="External"/><Relationship Id="rId45" Type="http://schemas.openxmlformats.org/officeDocument/2006/relationships/hyperlink" Target="http://www.exim.gov/customcf/congressionalmap/state_map.cfm?state=TN" TargetMode="External"/><Relationship Id="rId53" Type="http://schemas.openxmlformats.org/officeDocument/2006/relationships/hyperlink" Target="http://www.exim.gov/customcf/congressionalmap/state_map.cfm?state=CA" TargetMode="External"/><Relationship Id="rId5" Type="http://schemas.openxmlformats.org/officeDocument/2006/relationships/hyperlink" Target="http://www.exim.gov/customcf/congressionalmap/state_map.cfm?state=TX" TargetMode="External"/><Relationship Id="rId15" Type="http://schemas.openxmlformats.org/officeDocument/2006/relationships/hyperlink" Target="http://www.exim.gov/customcf/congressionalmap/state_map.cfm?state=ID" TargetMode="External"/><Relationship Id="rId23" Type="http://schemas.openxmlformats.org/officeDocument/2006/relationships/hyperlink" Target="http://www.exim.gov/customcf/congressionalmap/state_map.cfm?state=MD" TargetMode="External"/><Relationship Id="rId28" Type="http://schemas.openxmlformats.org/officeDocument/2006/relationships/hyperlink" Target="http://www.exim.gov/customcf/congressionalmap/state_map.cfm?state=MO" TargetMode="External"/><Relationship Id="rId36" Type="http://schemas.openxmlformats.org/officeDocument/2006/relationships/hyperlink" Target="http://www.exim.gov/customcf/congressionalmap/state_map.cfm?state=NC" TargetMode="External"/><Relationship Id="rId49" Type="http://schemas.openxmlformats.org/officeDocument/2006/relationships/hyperlink" Target="http://www.exim.gov/customcf/congressionalmap/state_map.cfm?state=WA" TargetMode="External"/><Relationship Id="rId10" Type="http://schemas.openxmlformats.org/officeDocument/2006/relationships/hyperlink" Target="http://www.exim.gov/customcf/congressionalmap/state_map.cfm?state=CT" TargetMode="External"/><Relationship Id="rId19" Type="http://schemas.openxmlformats.org/officeDocument/2006/relationships/hyperlink" Target="http://www.exim.gov/customcf/congressionalmap/state_map.cfm?state=KS" TargetMode="External"/><Relationship Id="rId31" Type="http://schemas.openxmlformats.org/officeDocument/2006/relationships/hyperlink" Target="http://www.exim.gov/customcf/congressionalmap/state_map.cfm?state=NV" TargetMode="External"/><Relationship Id="rId44" Type="http://schemas.openxmlformats.org/officeDocument/2006/relationships/hyperlink" Target="http://www.exim.gov/customcf/congressionalmap/state_map.cfm?state=SD" TargetMode="External"/><Relationship Id="rId52" Type="http://schemas.openxmlformats.org/officeDocument/2006/relationships/hyperlink" Target="http://www.exim.gov/customcf/congressionalmap/state_map.cfm?state=WY" TargetMode="External"/><Relationship Id="rId4" Type="http://schemas.openxmlformats.org/officeDocument/2006/relationships/hyperlink" Target="http://www.exim.gov/customcf/congressionalmap/state_map.cfm?state=SC" TargetMode="External"/><Relationship Id="rId9" Type="http://schemas.openxmlformats.org/officeDocument/2006/relationships/hyperlink" Target="http://www.exim.gov/customcf/congressionalmap/state_map.cfm?state=CO" TargetMode="External"/><Relationship Id="rId14" Type="http://schemas.openxmlformats.org/officeDocument/2006/relationships/hyperlink" Target="http://www.exim.gov/customcf/congressionalmap/state_map.cfm?state=HI" TargetMode="External"/><Relationship Id="rId22" Type="http://schemas.openxmlformats.org/officeDocument/2006/relationships/hyperlink" Target="http://www.exim.gov/customcf/congressionalmap/state_map.cfm?state=ME" TargetMode="External"/><Relationship Id="rId27" Type="http://schemas.openxmlformats.org/officeDocument/2006/relationships/hyperlink" Target="http://www.exim.gov/customcf/congressionalmap/state_map.cfm?state=MS" TargetMode="External"/><Relationship Id="rId30" Type="http://schemas.openxmlformats.org/officeDocument/2006/relationships/hyperlink" Target="http://www.exim.gov/customcf/congressionalmap/state_map.cfm?state=NE" TargetMode="External"/><Relationship Id="rId35" Type="http://schemas.openxmlformats.org/officeDocument/2006/relationships/hyperlink" Target="http://www.exim.gov/customcf/congressionalmap/state_map.cfm?state=NY" TargetMode="External"/><Relationship Id="rId43" Type="http://schemas.openxmlformats.org/officeDocument/2006/relationships/hyperlink" Target="http://www.exim.gov/customcf/congressionalmap/state_map.cfm?state=RI" TargetMode="External"/><Relationship Id="rId48" Type="http://schemas.openxmlformats.org/officeDocument/2006/relationships/hyperlink" Target="http://www.exim.gov/customcf/congressionalmap/state_map.cfm?state=VA" TargetMode="External"/><Relationship Id="rId8" Type="http://schemas.openxmlformats.org/officeDocument/2006/relationships/hyperlink" Target="http://www.exim.gov/customcf/congressionalmap/state_map.cfm?state=AR" TargetMode="External"/><Relationship Id="rId51" Type="http://schemas.openxmlformats.org/officeDocument/2006/relationships/hyperlink" Target="http://www.exim.gov/customcf/congressionalmap/state_map.cfm?state=WI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xim.gov/customcf/congressionalmap/state_map.cfm?state=GA" TargetMode="External"/><Relationship Id="rId18" Type="http://schemas.openxmlformats.org/officeDocument/2006/relationships/hyperlink" Target="http://www.exim.gov/customcf/congressionalmap/state_map.cfm?state=IA" TargetMode="External"/><Relationship Id="rId26" Type="http://schemas.openxmlformats.org/officeDocument/2006/relationships/hyperlink" Target="http://www.exim.gov/customcf/congressionalmap/state_map.cfm?state=MN" TargetMode="External"/><Relationship Id="rId39" Type="http://schemas.openxmlformats.org/officeDocument/2006/relationships/hyperlink" Target="http://www.exim.gov/customcf/congressionalmap/state_map.cfm?state=Ok" TargetMode="External"/><Relationship Id="rId3" Type="http://schemas.openxmlformats.org/officeDocument/2006/relationships/hyperlink" Target="http://www.exim.gov/customcf/congressionalmap/state_map.cfm?state=FL" TargetMode="External"/><Relationship Id="rId21" Type="http://schemas.openxmlformats.org/officeDocument/2006/relationships/hyperlink" Target="http://www.exim.gov/customcf/congressionalmap/state_map.cfm?state=LA" TargetMode="External"/><Relationship Id="rId34" Type="http://schemas.openxmlformats.org/officeDocument/2006/relationships/hyperlink" Target="http://www.exim.gov/customcf/congressionalmap/state_map.cfm?state=NM" TargetMode="External"/><Relationship Id="rId42" Type="http://schemas.openxmlformats.org/officeDocument/2006/relationships/hyperlink" Target="http://www.exim.gov/customcf/congressionalmap/state_map.cfm?state=PR" TargetMode="External"/><Relationship Id="rId47" Type="http://schemas.openxmlformats.org/officeDocument/2006/relationships/hyperlink" Target="http://www.exim.gov/customcf/congressionalmap/state_map.cfm?state=VT" TargetMode="External"/><Relationship Id="rId50" Type="http://schemas.openxmlformats.org/officeDocument/2006/relationships/hyperlink" Target="http://www.exim.gov/customcf/congressionalmap/state_map.cfm?state=WV" TargetMode="External"/><Relationship Id="rId7" Type="http://schemas.openxmlformats.org/officeDocument/2006/relationships/hyperlink" Target="http://www.exim.gov/customcf/congressionalmap/state_map.cfm?state=AZ" TargetMode="External"/><Relationship Id="rId12" Type="http://schemas.openxmlformats.org/officeDocument/2006/relationships/hyperlink" Target="http://www.exim.gov/customcf/congressionalmap/state_map.cfm?state=DC" TargetMode="External"/><Relationship Id="rId17" Type="http://schemas.openxmlformats.org/officeDocument/2006/relationships/hyperlink" Target="http://www.exim.gov/customcf/congressionalmap/state_map.cfm?state=IN" TargetMode="External"/><Relationship Id="rId25" Type="http://schemas.openxmlformats.org/officeDocument/2006/relationships/hyperlink" Target="http://www.exim.gov/customcf/congressionalmap/state_map.cfm?state=MI" TargetMode="External"/><Relationship Id="rId33" Type="http://schemas.openxmlformats.org/officeDocument/2006/relationships/hyperlink" Target="http://www.exim.gov/customcf/congressionalmap/state_map.cfm?state=NJ" TargetMode="External"/><Relationship Id="rId38" Type="http://schemas.openxmlformats.org/officeDocument/2006/relationships/hyperlink" Target="http://www.exim.gov/customcf/congressionalmap/state_map.cfm?state=OH" TargetMode="External"/><Relationship Id="rId46" Type="http://schemas.openxmlformats.org/officeDocument/2006/relationships/hyperlink" Target="http://www.exim.gov/customcf/congressionalmap/state_map.cfm?state=UT" TargetMode="External"/><Relationship Id="rId2" Type="http://schemas.openxmlformats.org/officeDocument/2006/relationships/hyperlink" Target="http://www.exim.gov/customcf/congressionalmap/state_map.cfm?state=AL" TargetMode="External"/><Relationship Id="rId16" Type="http://schemas.openxmlformats.org/officeDocument/2006/relationships/hyperlink" Target="http://www.exim.gov/customcf/congressionalmap/state_map.cfm?state=IL" TargetMode="External"/><Relationship Id="rId20" Type="http://schemas.openxmlformats.org/officeDocument/2006/relationships/hyperlink" Target="http://www.exim.gov/customcf/congressionalmap/state_map.cfm?state=KY" TargetMode="External"/><Relationship Id="rId29" Type="http://schemas.openxmlformats.org/officeDocument/2006/relationships/hyperlink" Target="http://www.exim.gov/customcf/congressionalmap/state_map.cfm?state=MT" TargetMode="External"/><Relationship Id="rId41" Type="http://schemas.openxmlformats.org/officeDocument/2006/relationships/hyperlink" Target="http://www.exim.gov/customcf/congressionalmap/state_map.cfm?state=PA" TargetMode="External"/><Relationship Id="rId54" Type="http://schemas.openxmlformats.org/officeDocument/2006/relationships/printerSettings" Target="../printerSettings/printerSettings3.bin"/><Relationship Id="rId1" Type="http://schemas.openxmlformats.org/officeDocument/2006/relationships/hyperlink" Target="http://www.exim.gov/customcf/congressionalmap/us_map.cfm" TargetMode="External"/><Relationship Id="rId6" Type="http://schemas.openxmlformats.org/officeDocument/2006/relationships/hyperlink" Target="http://www.exim.gov/customcf/congressionalmap/state_map.cfm?state=AK" TargetMode="External"/><Relationship Id="rId11" Type="http://schemas.openxmlformats.org/officeDocument/2006/relationships/hyperlink" Target="http://www.exim.gov/customcf/congressionalmap/state_map.cfm?state=DE" TargetMode="External"/><Relationship Id="rId24" Type="http://schemas.openxmlformats.org/officeDocument/2006/relationships/hyperlink" Target="http://www.exim.gov/customcf/congressionalmap/state_map.cfm?state=MA" TargetMode="External"/><Relationship Id="rId32" Type="http://schemas.openxmlformats.org/officeDocument/2006/relationships/hyperlink" Target="http://www.exim.gov/customcf/congressionalmap/state_map.cfm?state=NH" TargetMode="External"/><Relationship Id="rId37" Type="http://schemas.openxmlformats.org/officeDocument/2006/relationships/hyperlink" Target="http://www.exim.gov/customcf/congressionalmap/state_map.cfm?state=ND" TargetMode="External"/><Relationship Id="rId40" Type="http://schemas.openxmlformats.org/officeDocument/2006/relationships/hyperlink" Target="http://www.exim.gov/customcf/congressionalmap/state_map.cfm?state=OR" TargetMode="External"/><Relationship Id="rId45" Type="http://schemas.openxmlformats.org/officeDocument/2006/relationships/hyperlink" Target="http://www.exim.gov/customcf/congressionalmap/state_map.cfm?state=TN" TargetMode="External"/><Relationship Id="rId53" Type="http://schemas.openxmlformats.org/officeDocument/2006/relationships/hyperlink" Target="http://www.exim.gov/customcf/congressionalmap/state_map.cfm?state=CA" TargetMode="External"/><Relationship Id="rId5" Type="http://schemas.openxmlformats.org/officeDocument/2006/relationships/hyperlink" Target="http://www.exim.gov/customcf/congressionalmap/state_map.cfm?state=TX" TargetMode="External"/><Relationship Id="rId15" Type="http://schemas.openxmlformats.org/officeDocument/2006/relationships/hyperlink" Target="http://www.exim.gov/customcf/congressionalmap/state_map.cfm?state=ID" TargetMode="External"/><Relationship Id="rId23" Type="http://schemas.openxmlformats.org/officeDocument/2006/relationships/hyperlink" Target="http://www.exim.gov/customcf/congressionalmap/state_map.cfm?state=MD" TargetMode="External"/><Relationship Id="rId28" Type="http://schemas.openxmlformats.org/officeDocument/2006/relationships/hyperlink" Target="http://www.exim.gov/customcf/congressionalmap/state_map.cfm?state=MO" TargetMode="External"/><Relationship Id="rId36" Type="http://schemas.openxmlformats.org/officeDocument/2006/relationships/hyperlink" Target="http://www.exim.gov/customcf/congressionalmap/state_map.cfm?state=NC" TargetMode="External"/><Relationship Id="rId49" Type="http://schemas.openxmlformats.org/officeDocument/2006/relationships/hyperlink" Target="http://www.exim.gov/customcf/congressionalmap/state_map.cfm?state=WA" TargetMode="External"/><Relationship Id="rId10" Type="http://schemas.openxmlformats.org/officeDocument/2006/relationships/hyperlink" Target="http://www.exim.gov/customcf/congressionalmap/state_map.cfm?state=CT" TargetMode="External"/><Relationship Id="rId19" Type="http://schemas.openxmlformats.org/officeDocument/2006/relationships/hyperlink" Target="http://www.exim.gov/customcf/congressionalmap/state_map.cfm?state=KS" TargetMode="External"/><Relationship Id="rId31" Type="http://schemas.openxmlformats.org/officeDocument/2006/relationships/hyperlink" Target="http://www.exim.gov/customcf/congressionalmap/state_map.cfm?state=NV" TargetMode="External"/><Relationship Id="rId44" Type="http://schemas.openxmlformats.org/officeDocument/2006/relationships/hyperlink" Target="http://www.exim.gov/customcf/congressionalmap/state_map.cfm?state=SD" TargetMode="External"/><Relationship Id="rId52" Type="http://schemas.openxmlformats.org/officeDocument/2006/relationships/hyperlink" Target="http://www.exim.gov/customcf/congressionalmap/state_map.cfm?state=WY" TargetMode="External"/><Relationship Id="rId4" Type="http://schemas.openxmlformats.org/officeDocument/2006/relationships/hyperlink" Target="http://www.exim.gov/customcf/congressionalmap/state_map.cfm?state=SC" TargetMode="External"/><Relationship Id="rId9" Type="http://schemas.openxmlformats.org/officeDocument/2006/relationships/hyperlink" Target="http://www.exim.gov/customcf/congressionalmap/state_map.cfm?state=CO" TargetMode="External"/><Relationship Id="rId14" Type="http://schemas.openxmlformats.org/officeDocument/2006/relationships/hyperlink" Target="http://www.exim.gov/customcf/congressionalmap/state_map.cfm?state=HI" TargetMode="External"/><Relationship Id="rId22" Type="http://schemas.openxmlformats.org/officeDocument/2006/relationships/hyperlink" Target="http://www.exim.gov/customcf/congressionalmap/state_map.cfm?state=ME" TargetMode="External"/><Relationship Id="rId27" Type="http://schemas.openxmlformats.org/officeDocument/2006/relationships/hyperlink" Target="http://www.exim.gov/customcf/congressionalmap/state_map.cfm?state=MS" TargetMode="External"/><Relationship Id="rId30" Type="http://schemas.openxmlformats.org/officeDocument/2006/relationships/hyperlink" Target="http://www.exim.gov/customcf/congressionalmap/state_map.cfm?state=NE" TargetMode="External"/><Relationship Id="rId35" Type="http://schemas.openxmlformats.org/officeDocument/2006/relationships/hyperlink" Target="http://www.exim.gov/customcf/congressionalmap/state_map.cfm?state=NY" TargetMode="External"/><Relationship Id="rId43" Type="http://schemas.openxmlformats.org/officeDocument/2006/relationships/hyperlink" Target="http://www.exim.gov/customcf/congressionalmap/state_map.cfm?state=RI" TargetMode="External"/><Relationship Id="rId48" Type="http://schemas.openxmlformats.org/officeDocument/2006/relationships/hyperlink" Target="http://www.exim.gov/customcf/congressionalmap/state_map.cfm?state=VA" TargetMode="External"/><Relationship Id="rId8" Type="http://schemas.openxmlformats.org/officeDocument/2006/relationships/hyperlink" Target="http://www.exim.gov/customcf/congressionalmap/state_map.cfm?state=AR" TargetMode="External"/><Relationship Id="rId51" Type="http://schemas.openxmlformats.org/officeDocument/2006/relationships/hyperlink" Target="http://www.exim.gov/customcf/congressionalmap/state_map.cfm?state=W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L10" sqref="L10"/>
    </sheetView>
  </sheetViews>
  <sheetFormatPr defaultRowHeight="15" x14ac:dyDescent="0.25"/>
  <cols>
    <col min="1" max="1" width="10.85546875" customWidth="1"/>
    <col min="2" max="2" width="11.85546875" customWidth="1"/>
    <col min="3" max="3" width="14.140625" customWidth="1"/>
    <col min="4" max="4" width="7.28515625" customWidth="1"/>
    <col min="5" max="5" width="6.5703125" customWidth="1"/>
    <col min="6" max="6" width="6.7109375" style="7" customWidth="1"/>
    <col min="7" max="7" width="19.42578125" style="5" bestFit="1" customWidth="1"/>
    <col min="8" max="8" width="17.7109375" style="5" customWidth="1"/>
    <col min="9" max="9" width="8.140625" style="7" bestFit="1" customWidth="1"/>
    <col min="10" max="10" width="20.140625" style="7" bestFit="1" customWidth="1"/>
    <col min="11" max="11" width="18.42578125" style="5" customWidth="1"/>
    <col min="12" max="12" width="14" style="7" customWidth="1"/>
    <col min="13" max="13" width="22" style="5" customWidth="1"/>
    <col min="14" max="14" width="7.140625" style="7" bestFit="1" customWidth="1"/>
  </cols>
  <sheetData>
    <row r="1" spans="1:14" x14ac:dyDescent="0.25">
      <c r="C1" s="4" t="s">
        <v>55</v>
      </c>
    </row>
    <row r="3" spans="1:14" ht="60.75" thickBot="1" x14ac:dyDescent="0.3">
      <c r="A3" s="14" t="s">
        <v>73</v>
      </c>
      <c r="B3" s="14" t="s">
        <v>74</v>
      </c>
      <c r="C3" s="15" t="s">
        <v>52</v>
      </c>
      <c r="D3" s="14" t="s">
        <v>53</v>
      </c>
      <c r="E3" s="14" t="s">
        <v>83</v>
      </c>
      <c r="F3" s="16" t="s">
        <v>60</v>
      </c>
      <c r="G3" s="17" t="s">
        <v>56</v>
      </c>
      <c r="H3" s="17" t="s">
        <v>57</v>
      </c>
      <c r="I3" s="16" t="s">
        <v>60</v>
      </c>
      <c r="J3" s="16" t="s">
        <v>75</v>
      </c>
      <c r="K3" s="17" t="s">
        <v>76</v>
      </c>
      <c r="L3" s="18" t="s">
        <v>77</v>
      </c>
      <c r="M3" s="17" t="s">
        <v>58</v>
      </c>
      <c r="N3" s="16" t="s">
        <v>60</v>
      </c>
    </row>
    <row r="4" spans="1:14" ht="15.75" thickBot="1" x14ac:dyDescent="0.3">
      <c r="A4" s="3">
        <v>1</v>
      </c>
      <c r="B4" s="3">
        <v>1</v>
      </c>
      <c r="C4" s="12" t="s">
        <v>48</v>
      </c>
      <c r="D4" s="1">
        <v>186</v>
      </c>
      <c r="E4" s="1">
        <v>134</v>
      </c>
      <c r="F4" s="9">
        <f>E4/D4</f>
        <v>0.72043010752688175</v>
      </c>
      <c r="G4" s="5">
        <v>50630655869</v>
      </c>
      <c r="H4" s="5">
        <v>523263355</v>
      </c>
      <c r="I4" s="7">
        <f>H4/G4</f>
        <v>1.0334911646293373E-2</v>
      </c>
      <c r="J4" s="5">
        <v>496044420000</v>
      </c>
      <c r="K4" s="5">
        <v>112477659261</v>
      </c>
      <c r="L4" s="7">
        <v>0.22674916746568785</v>
      </c>
      <c r="M4" s="5">
        <v>1169950797</v>
      </c>
      <c r="N4" s="7">
        <f>M4/K4</f>
        <v>1.0401628240548419E-2</v>
      </c>
    </row>
    <row r="5" spans="1:14" ht="15.75" thickBot="1" x14ac:dyDescent="0.3">
      <c r="A5">
        <v>12</v>
      </c>
      <c r="B5" s="3">
        <v>10</v>
      </c>
      <c r="C5" s="12" t="s">
        <v>50</v>
      </c>
      <c r="D5" s="1">
        <v>180</v>
      </c>
      <c r="E5" s="1">
        <v>105</v>
      </c>
      <c r="F5" s="9">
        <f>E5/D5</f>
        <v>0.58333333333333337</v>
      </c>
      <c r="G5" s="5">
        <v>1413776746</v>
      </c>
      <c r="H5" s="5">
        <v>560542026</v>
      </c>
      <c r="I5" s="7">
        <f>H5/G5</f>
        <v>0.39648553251844193</v>
      </c>
      <c r="J5" s="5">
        <v>101661170000</v>
      </c>
      <c r="K5" s="5">
        <v>4051488335</v>
      </c>
      <c r="L5" s="7">
        <v>3.9852859602147017E-2</v>
      </c>
      <c r="M5" s="5">
        <v>903398238</v>
      </c>
      <c r="N5" s="7">
        <f>M5/K5</f>
        <v>0.22297935062424412</v>
      </c>
    </row>
    <row r="6" spans="1:14" ht="15.75" thickBot="1" x14ac:dyDescent="0.3">
      <c r="A6">
        <v>17</v>
      </c>
      <c r="B6">
        <v>12</v>
      </c>
      <c r="C6" s="13" t="s">
        <v>21</v>
      </c>
      <c r="D6" s="2">
        <v>148</v>
      </c>
      <c r="E6" s="2">
        <v>90</v>
      </c>
      <c r="F6" s="9">
        <f>E6/D6</f>
        <v>0.60810810810810811</v>
      </c>
      <c r="G6" s="5">
        <v>1061303070</v>
      </c>
      <c r="H6" s="5">
        <v>601224454</v>
      </c>
      <c r="I6" s="7">
        <f>H6/G6</f>
        <v>0.56649648059531199</v>
      </c>
      <c r="J6" s="5">
        <v>101275129999.99998</v>
      </c>
      <c r="K6" s="5">
        <v>3600208422</v>
      </c>
      <c r="L6" s="7">
        <v>3.5548790922312327E-2</v>
      </c>
      <c r="M6" s="5">
        <v>2281498405</v>
      </c>
      <c r="N6" s="7">
        <f>M6/K6</f>
        <v>0.63371286813794359</v>
      </c>
    </row>
    <row r="7" spans="1:14" ht="15.75" thickBot="1" x14ac:dyDescent="0.3">
      <c r="A7" s="3">
        <v>8</v>
      </c>
      <c r="B7">
        <v>11</v>
      </c>
      <c r="C7" s="12" t="s">
        <v>30</v>
      </c>
      <c r="D7" s="1">
        <v>218</v>
      </c>
      <c r="E7" s="1">
        <v>167</v>
      </c>
      <c r="F7" s="9">
        <f>E7/D7</f>
        <v>0.76605504587155959</v>
      </c>
      <c r="G7" s="5">
        <v>3051734712</v>
      </c>
      <c r="H7" s="5">
        <v>963845615</v>
      </c>
      <c r="I7" s="7">
        <f>H7/G7</f>
        <v>0.31583532186135843</v>
      </c>
      <c r="J7" s="5">
        <v>124351290000.00002</v>
      </c>
      <c r="K7" s="5">
        <v>4043931125</v>
      </c>
      <c r="L7" s="7">
        <v>3.2520218527688771E-2</v>
      </c>
      <c r="M7" s="5">
        <v>1410559065</v>
      </c>
      <c r="N7" s="7">
        <f>M7/K7</f>
        <v>0.34880887468131644</v>
      </c>
    </row>
    <row r="8" spans="1:14" ht="15.75" thickBot="1" x14ac:dyDescent="0.3">
      <c r="A8" s="3">
        <v>6</v>
      </c>
      <c r="B8" s="3">
        <v>5</v>
      </c>
      <c r="C8" s="12" t="s">
        <v>32</v>
      </c>
      <c r="D8" s="1">
        <v>271</v>
      </c>
      <c r="E8" s="1">
        <v>163</v>
      </c>
      <c r="F8" s="9">
        <f>E8/D8</f>
        <v>0.60147601476014756</v>
      </c>
      <c r="G8" s="5">
        <v>3693860903</v>
      </c>
      <c r="H8" s="5">
        <v>1653443716</v>
      </c>
      <c r="I8" s="7">
        <f>H8/G8</f>
        <v>0.44761937696602</v>
      </c>
      <c r="J8" s="5">
        <v>250907239999.99997</v>
      </c>
      <c r="K8" s="5">
        <v>7360659741</v>
      </c>
      <c r="L8" s="7">
        <v>2.9336179143336003E-2</v>
      </c>
      <c r="M8" s="5">
        <v>3955436371</v>
      </c>
      <c r="N8" s="7">
        <f>M8/K8</f>
        <v>0.53737525034170708</v>
      </c>
    </row>
    <row r="9" spans="1:14" ht="15.75" thickBot="1" x14ac:dyDescent="0.3">
      <c r="A9">
        <v>21</v>
      </c>
      <c r="B9">
        <v>25</v>
      </c>
      <c r="C9" s="13" t="s">
        <v>36</v>
      </c>
      <c r="D9" s="2">
        <v>101</v>
      </c>
      <c r="E9" s="2">
        <v>66</v>
      </c>
      <c r="F9" s="9">
        <f>E9/D9</f>
        <v>0.65346534653465349</v>
      </c>
      <c r="G9" s="5">
        <v>810745683</v>
      </c>
      <c r="H9" s="5">
        <v>704539816</v>
      </c>
      <c r="I9" s="7">
        <f>H9/G9</f>
        <v>0.86900224173009877</v>
      </c>
      <c r="J9" s="5">
        <v>41706460000</v>
      </c>
      <c r="K9" s="5">
        <v>1129034162</v>
      </c>
      <c r="L9" s="7">
        <v>2.7070966032600226E-2</v>
      </c>
      <c r="M9" s="5">
        <v>866682242</v>
      </c>
      <c r="N9" s="7">
        <f>M9/K9</f>
        <v>0.76763154842430714</v>
      </c>
    </row>
    <row r="10" spans="1:14" ht="15.75" thickBot="1" x14ac:dyDescent="0.3">
      <c r="A10" s="3">
        <v>9</v>
      </c>
      <c r="B10" s="3">
        <v>4</v>
      </c>
      <c r="C10" s="12" t="s">
        <v>22</v>
      </c>
      <c r="D10" s="1">
        <v>191</v>
      </c>
      <c r="E10" s="1">
        <v>147</v>
      </c>
      <c r="F10" s="9">
        <f>E10/D10</f>
        <v>0.76963350785340312</v>
      </c>
      <c r="G10" s="5">
        <v>2043240876</v>
      </c>
      <c r="H10" s="5">
        <v>797105259</v>
      </c>
      <c r="I10" s="7">
        <f>H10/G10</f>
        <v>0.39011810519397616</v>
      </c>
      <c r="J10" s="5">
        <v>357458260000</v>
      </c>
      <c r="K10" s="5">
        <v>9131145268</v>
      </c>
      <c r="L10" s="7">
        <v>2.5544647556892376E-2</v>
      </c>
      <c r="M10" s="5">
        <v>1184380365</v>
      </c>
      <c r="N10" s="7">
        <f>M10/K10</f>
        <v>0.12970775628229772</v>
      </c>
    </row>
    <row r="11" spans="1:14" ht="15.75" thickBot="1" x14ac:dyDescent="0.3">
      <c r="A11">
        <v>14</v>
      </c>
      <c r="B11">
        <v>13</v>
      </c>
      <c r="C11" s="13" t="s">
        <v>33</v>
      </c>
      <c r="D11" s="2">
        <v>190</v>
      </c>
      <c r="E11" s="2">
        <v>137</v>
      </c>
      <c r="F11" s="9">
        <f>E11/D11</f>
        <v>0.72105263157894739</v>
      </c>
      <c r="G11" s="5">
        <v>1357974730</v>
      </c>
      <c r="H11" s="5">
        <v>626737233</v>
      </c>
      <c r="I11" s="7">
        <f>H11/G11</f>
        <v>0.46152348725958986</v>
      </c>
      <c r="J11" s="5">
        <v>115650389999.99998</v>
      </c>
      <c r="K11" s="5">
        <v>2567818498</v>
      </c>
      <c r="L11" s="7">
        <v>2.2203284381488039E-2</v>
      </c>
      <c r="M11" s="5">
        <v>1030297471</v>
      </c>
      <c r="N11" s="7">
        <f>M11/K11</f>
        <v>0.4012345388906845</v>
      </c>
    </row>
    <row r="12" spans="1:14" s="19" customFormat="1" ht="15.75" thickBot="1" x14ac:dyDescent="0.3">
      <c r="A12" s="3">
        <v>7</v>
      </c>
      <c r="B12" s="3">
        <v>8</v>
      </c>
      <c r="C12" s="13" t="s">
        <v>38</v>
      </c>
      <c r="D12" s="2">
        <v>250</v>
      </c>
      <c r="E12" s="2">
        <v>161</v>
      </c>
      <c r="F12" s="9">
        <f>E12/D12</f>
        <v>0.64400000000000002</v>
      </c>
      <c r="G12" s="5">
        <v>3194018847</v>
      </c>
      <c r="H12" s="5">
        <v>1521439880</v>
      </c>
      <c r="I12" s="7">
        <f>H12/G12</f>
        <v>0.47634029505775172</v>
      </c>
      <c r="J12" s="5">
        <v>264160940000</v>
      </c>
      <c r="K12" s="5">
        <v>5550888956</v>
      </c>
      <c r="L12" s="7">
        <v>2.1013284386404742E-2</v>
      </c>
      <c r="M12" s="5">
        <v>3299996093</v>
      </c>
      <c r="N12" s="7">
        <f>M12/K12</f>
        <v>0.59449866843994559</v>
      </c>
    </row>
    <row r="13" spans="1:14" ht="15.75" thickBot="1" x14ac:dyDescent="0.3">
      <c r="A13" s="3">
        <v>3</v>
      </c>
      <c r="B13" s="3">
        <v>3</v>
      </c>
      <c r="C13" s="13" t="s">
        <v>4</v>
      </c>
      <c r="D13" s="2">
        <v>960</v>
      </c>
      <c r="E13" s="2">
        <v>693</v>
      </c>
      <c r="F13" s="9">
        <f>E13/D13</f>
        <v>0.72187500000000004</v>
      </c>
      <c r="G13" s="5">
        <v>10164685525</v>
      </c>
      <c r="H13" s="5">
        <v>3600622215</v>
      </c>
      <c r="I13" s="7">
        <f>H13/G13</f>
        <v>0.35422858937881407</v>
      </c>
      <c r="J13" s="5">
        <v>1101899100000</v>
      </c>
      <c r="K13" s="5">
        <v>21026513617</v>
      </c>
      <c r="L13" s="7">
        <v>1.9082068055959026E-2</v>
      </c>
      <c r="M13" s="5">
        <v>9706519812</v>
      </c>
      <c r="N13" s="7">
        <f>M13/K13</f>
        <v>0.46163239369137493</v>
      </c>
    </row>
    <row r="14" spans="1:14" ht="15.75" thickBot="1" x14ac:dyDescent="0.3">
      <c r="A14">
        <v>23</v>
      </c>
      <c r="B14">
        <v>20</v>
      </c>
      <c r="C14" s="12" t="s">
        <v>20</v>
      </c>
      <c r="D14" s="1">
        <v>65</v>
      </c>
      <c r="E14" s="1">
        <v>46</v>
      </c>
      <c r="F14" s="9">
        <f>E14/D14</f>
        <v>0.70769230769230773</v>
      </c>
      <c r="G14" s="5">
        <v>716189369</v>
      </c>
      <c r="H14" s="5">
        <v>609169469</v>
      </c>
      <c r="I14" s="7">
        <f>H14/G14</f>
        <v>0.85057038734122847</v>
      </c>
      <c r="J14" s="5">
        <v>79202879999.999985</v>
      </c>
      <c r="K14" s="5">
        <v>1493498968</v>
      </c>
      <c r="L14" s="7">
        <v>1.8856624506583604E-2</v>
      </c>
      <c r="M14" s="5">
        <v>1322955717</v>
      </c>
      <c r="N14" s="7">
        <f>M14/K14</f>
        <v>0.88580959568497009</v>
      </c>
    </row>
    <row r="15" spans="1:14" ht="15.75" thickBot="1" x14ac:dyDescent="0.3">
      <c r="A15">
        <v>20</v>
      </c>
      <c r="B15">
        <v>21</v>
      </c>
      <c r="C15" s="13" t="s">
        <v>47</v>
      </c>
      <c r="D15" s="2">
        <v>98</v>
      </c>
      <c r="E15" s="2">
        <v>59</v>
      </c>
      <c r="F15" s="9">
        <f>E15/D15</f>
        <v>0.60204081632653061</v>
      </c>
      <c r="G15" s="5">
        <v>907816487</v>
      </c>
      <c r="H15" s="5">
        <v>478281607</v>
      </c>
      <c r="I15" s="7">
        <f>H15/G15</f>
        <v>0.52684833757596206</v>
      </c>
      <c r="J15" s="5">
        <v>75825830000</v>
      </c>
      <c r="K15" s="5">
        <v>1409452231</v>
      </c>
      <c r="L15" s="7">
        <v>1.8588022458837575E-2</v>
      </c>
      <c r="M15" s="5">
        <v>681840713</v>
      </c>
      <c r="N15" s="7">
        <f>M15/K15</f>
        <v>0.48376291015995421</v>
      </c>
    </row>
    <row r="16" spans="1:14" ht="15.75" thickBot="1" x14ac:dyDescent="0.3">
      <c r="A16" s="3">
        <v>10</v>
      </c>
      <c r="B16" s="3">
        <v>9</v>
      </c>
      <c r="C16" s="13" t="s">
        <v>10</v>
      </c>
      <c r="D16" s="2">
        <v>175</v>
      </c>
      <c r="E16" s="2">
        <v>115</v>
      </c>
      <c r="F16" s="9">
        <f>E16/D16</f>
        <v>0.65714285714285714</v>
      </c>
      <c r="G16" s="5">
        <v>1859856758</v>
      </c>
      <c r="H16" s="5">
        <v>1187859094</v>
      </c>
      <c r="I16" s="7">
        <f>H16/G16</f>
        <v>0.6386831076589824</v>
      </c>
      <c r="J16" s="5">
        <v>228285150000.00003</v>
      </c>
      <c r="K16" s="5">
        <v>4215917857</v>
      </c>
      <c r="L16" s="7">
        <v>1.8467770930347415E-2</v>
      </c>
      <c r="M16" s="5">
        <v>2929323807</v>
      </c>
      <c r="N16" s="7">
        <f>M16/K16</f>
        <v>0.69482468737767911</v>
      </c>
    </row>
    <row r="17" spans="1:14" ht="15.75" thickBot="1" x14ac:dyDescent="0.3">
      <c r="A17">
        <v>16</v>
      </c>
      <c r="B17">
        <v>15</v>
      </c>
      <c r="C17" s="13" t="s">
        <v>6</v>
      </c>
      <c r="D17" s="2">
        <v>103</v>
      </c>
      <c r="E17" s="2">
        <v>63</v>
      </c>
      <c r="F17" s="9">
        <f>E17/D17</f>
        <v>0.61165048543689315</v>
      </c>
      <c r="G17" s="5">
        <v>1120072601</v>
      </c>
      <c r="H17" s="5">
        <v>295659957</v>
      </c>
      <c r="I17" s="7">
        <f>H17/G17</f>
        <v>0.26396499364062204</v>
      </c>
      <c r="J17" s="5">
        <v>114323419999.99998</v>
      </c>
      <c r="K17" s="5">
        <v>2108216781</v>
      </c>
      <c r="L17" s="7">
        <v>1.8440812748603919E-2</v>
      </c>
      <c r="M17" s="5">
        <v>719045803</v>
      </c>
      <c r="N17" s="7">
        <f>M17/K17</f>
        <v>0.34106824757316073</v>
      </c>
    </row>
    <row r="18" spans="1:14" ht="15.75" thickBot="1" x14ac:dyDescent="0.3">
      <c r="A18" s="3">
        <v>5</v>
      </c>
      <c r="B18" s="3">
        <v>6</v>
      </c>
      <c r="C18" s="12" t="s">
        <v>9</v>
      </c>
      <c r="D18" s="1">
        <v>727</v>
      </c>
      <c r="E18" s="1">
        <v>568</v>
      </c>
      <c r="F18" s="9">
        <f>E18/D18</f>
        <v>0.78129298486932597</v>
      </c>
      <c r="G18" s="5">
        <v>4463117285</v>
      </c>
      <c r="H18" s="5">
        <v>3313378244</v>
      </c>
      <c r="I18" s="7">
        <f>H18/G18</f>
        <v>0.74239103129462125</v>
      </c>
      <c r="J18" s="5">
        <v>418043750000</v>
      </c>
      <c r="K18" s="5">
        <v>7343142497</v>
      </c>
      <c r="L18" s="7">
        <v>1.7565488054778956E-2</v>
      </c>
      <c r="M18" s="5">
        <v>4879216236</v>
      </c>
      <c r="N18" s="7">
        <f>M18/K18</f>
        <v>0.66445887955917737</v>
      </c>
    </row>
    <row r="19" spans="1:14" ht="15.75" thickBot="1" x14ac:dyDescent="0.3">
      <c r="A19">
        <v>15</v>
      </c>
      <c r="B19">
        <v>22</v>
      </c>
      <c r="C19" s="12" t="s">
        <v>16</v>
      </c>
      <c r="D19" s="1">
        <v>64</v>
      </c>
      <c r="E19" s="1">
        <v>39</v>
      </c>
      <c r="F19" s="9">
        <f>E19/D19</f>
        <v>0.609375</v>
      </c>
      <c r="G19" s="5">
        <v>1188201269</v>
      </c>
      <c r="H19" s="5">
        <v>115427803</v>
      </c>
      <c r="I19" s="7">
        <f>H19/G19</f>
        <v>9.7144992192395987E-2</v>
      </c>
      <c r="J19" s="5">
        <v>82230490000</v>
      </c>
      <c r="K19" s="5">
        <v>1354119404</v>
      </c>
      <c r="L19" s="7">
        <v>1.6467363918176822E-2</v>
      </c>
      <c r="M19" s="5">
        <v>132033061</v>
      </c>
      <c r="N19" s="7">
        <f>M19/K19</f>
        <v>9.7504740431295089E-2</v>
      </c>
    </row>
    <row r="20" spans="1:14" ht="15.75" thickBot="1" x14ac:dyDescent="0.3">
      <c r="A20">
        <v>28</v>
      </c>
      <c r="B20">
        <v>29</v>
      </c>
      <c r="C20" s="12" t="s">
        <v>3</v>
      </c>
      <c r="D20" s="1">
        <v>38</v>
      </c>
      <c r="E20" s="1">
        <v>28</v>
      </c>
      <c r="F20" s="9">
        <f>E20/D20</f>
        <v>0.73684210526315785</v>
      </c>
      <c r="G20" s="5">
        <v>452284010</v>
      </c>
      <c r="H20" s="5">
        <v>108403914</v>
      </c>
      <c r="I20" s="7">
        <f>H20/G20</f>
        <v>0.23968106677041268</v>
      </c>
      <c r="J20" s="5">
        <v>44167270000.000008</v>
      </c>
      <c r="K20" s="5">
        <v>681478082</v>
      </c>
      <c r="L20" s="7">
        <v>1.5429481650099721E-2</v>
      </c>
      <c r="M20" s="5">
        <v>338718909</v>
      </c>
      <c r="N20" s="7">
        <f>M20/K20</f>
        <v>0.4970356610823472</v>
      </c>
    </row>
    <row r="21" spans="1:14" ht="15.75" thickBot="1" x14ac:dyDescent="0.3">
      <c r="A21">
        <v>24</v>
      </c>
      <c r="B21">
        <v>23</v>
      </c>
      <c r="C21" s="13" t="s">
        <v>25</v>
      </c>
      <c r="D21" s="2">
        <v>98</v>
      </c>
      <c r="E21" s="2">
        <v>65</v>
      </c>
      <c r="F21" s="9">
        <f>E21/D21</f>
        <v>0.66326530612244894</v>
      </c>
      <c r="G21" s="5">
        <v>669670650</v>
      </c>
      <c r="H21" s="5">
        <v>460527851</v>
      </c>
      <c r="I21" s="7">
        <f>H21/G21</f>
        <v>0.68769304881436866</v>
      </c>
      <c r="J21" s="5">
        <v>84536610000</v>
      </c>
      <c r="K21" s="5">
        <v>1294119429</v>
      </c>
      <c r="L21" s="7">
        <v>1.5308390400324782E-2</v>
      </c>
      <c r="M21" s="5">
        <v>764818565</v>
      </c>
      <c r="N21" s="7">
        <f>M21/K21</f>
        <v>0.59099535008990267</v>
      </c>
    </row>
    <row r="22" spans="1:14" ht="15.75" thickBot="1" x14ac:dyDescent="0.3">
      <c r="A22" s="3">
        <v>4</v>
      </c>
      <c r="B22" s="3">
        <v>7</v>
      </c>
      <c r="C22" s="13" t="s">
        <v>13</v>
      </c>
      <c r="D22" s="2">
        <v>300</v>
      </c>
      <c r="E22" s="2">
        <v>202</v>
      </c>
      <c r="F22" s="9">
        <f>E22/D22</f>
        <v>0.67333333333333334</v>
      </c>
      <c r="G22" s="5">
        <v>4650650568</v>
      </c>
      <c r="H22" s="5">
        <v>766285567</v>
      </c>
      <c r="I22" s="7">
        <f>H22/G22</f>
        <v>0.1647695426254179</v>
      </c>
      <c r="J22" s="5">
        <v>421567629999.99994</v>
      </c>
      <c r="K22" s="5">
        <v>5828905770</v>
      </c>
      <c r="L22" s="7">
        <v>1.3826739424941144E-2</v>
      </c>
      <c r="M22" s="5">
        <v>1053606152</v>
      </c>
      <c r="N22" s="7">
        <f>M22/K22</f>
        <v>0.18075539279133002</v>
      </c>
    </row>
    <row r="23" spans="1:14" ht="15.75" thickBot="1" x14ac:dyDescent="0.3">
      <c r="A23">
        <v>32</v>
      </c>
      <c r="B23">
        <v>28</v>
      </c>
      <c r="C23" s="12" t="s">
        <v>5</v>
      </c>
      <c r="D23" s="1">
        <v>93</v>
      </c>
      <c r="E23" s="1">
        <v>67</v>
      </c>
      <c r="F23" s="9">
        <f>E23/D23</f>
        <v>0.72043010752688175</v>
      </c>
      <c r="G23" s="5">
        <v>323495078</v>
      </c>
      <c r="H23" s="5">
        <v>250942938</v>
      </c>
      <c r="I23" s="7">
        <f>H23/G23</f>
        <v>0.77572413018290187</v>
      </c>
      <c r="J23" s="5">
        <v>54854850000.000008</v>
      </c>
      <c r="K23" s="5">
        <v>731878081</v>
      </c>
      <c r="L23" s="7">
        <v>1.3342085175695493E-2</v>
      </c>
      <c r="M23" s="5">
        <v>528516075</v>
      </c>
      <c r="N23" s="7">
        <f>M23/K23</f>
        <v>0.72213677212174909</v>
      </c>
    </row>
    <row r="24" spans="1:14" ht="15.75" thickBot="1" x14ac:dyDescent="0.3">
      <c r="A24" s="3">
        <v>2</v>
      </c>
      <c r="B24" s="3">
        <v>2</v>
      </c>
      <c r="C24" s="13" t="s">
        <v>44</v>
      </c>
      <c r="D24" s="2">
        <v>1344</v>
      </c>
      <c r="E24" s="2">
        <v>718</v>
      </c>
      <c r="F24" s="9">
        <f>E24/D24</f>
        <v>0.53422619047619047</v>
      </c>
      <c r="G24" s="10">
        <v>12157251058</v>
      </c>
      <c r="H24" s="10">
        <v>3573733694</v>
      </c>
      <c r="I24" s="7">
        <f>H24/G24</f>
        <v>0.2939590271641489</v>
      </c>
      <c r="J24" s="5">
        <v>1645887730000.0002</v>
      </c>
      <c r="K24" s="10">
        <v>21543110787</v>
      </c>
      <c r="L24" s="7">
        <v>1.3089052427044947E-2</v>
      </c>
      <c r="M24" s="10">
        <v>9094227608</v>
      </c>
      <c r="N24" s="7">
        <f>M24/K24</f>
        <v>0.42214087361458641</v>
      </c>
    </row>
    <row r="25" spans="1:14" ht="15.75" thickBot="1" x14ac:dyDescent="0.3">
      <c r="A25">
        <v>18</v>
      </c>
      <c r="B25">
        <v>17</v>
      </c>
      <c r="C25" s="13" t="s">
        <v>23</v>
      </c>
      <c r="D25" s="2">
        <v>173</v>
      </c>
      <c r="E25" s="2">
        <v>114</v>
      </c>
      <c r="F25" s="9">
        <f>E25/D25</f>
        <v>0.65895953757225434</v>
      </c>
      <c r="G25" s="5">
        <v>1046775233</v>
      </c>
      <c r="H25" s="5">
        <v>627225095</v>
      </c>
      <c r="I25" s="7">
        <f>H25/G25</f>
        <v>0.59919749266746358</v>
      </c>
      <c r="J25" s="5">
        <v>142485410000</v>
      </c>
      <c r="K25" s="5">
        <v>1806765193</v>
      </c>
      <c r="L25" s="7">
        <v>1.2680352276068126E-2</v>
      </c>
      <c r="M25" s="5">
        <v>1306348289</v>
      </c>
      <c r="N25" s="7">
        <f>M25/K25</f>
        <v>0.72303157823784803</v>
      </c>
    </row>
    <row r="26" spans="1:14" ht="30.75" thickBot="1" x14ac:dyDescent="0.3">
      <c r="A26" s="20">
        <v>39</v>
      </c>
      <c r="B26" s="20">
        <v>42</v>
      </c>
      <c r="C26" s="13" t="s">
        <v>8</v>
      </c>
      <c r="D26" s="2">
        <v>20</v>
      </c>
      <c r="E26" s="2">
        <v>2</v>
      </c>
      <c r="F26" s="9">
        <f>E26/D26</f>
        <v>0.1</v>
      </c>
      <c r="G26" s="21">
        <v>110340476</v>
      </c>
      <c r="H26" s="21">
        <v>3545893</v>
      </c>
      <c r="I26" s="22">
        <f>H26/G26</f>
        <v>3.2135922632778924E-2</v>
      </c>
      <c r="J26" s="5">
        <v>11161490000</v>
      </c>
      <c r="K26" s="21">
        <v>123099978</v>
      </c>
      <c r="L26" s="7">
        <v>1.1028991469776884E-2</v>
      </c>
      <c r="M26" s="21">
        <v>3437602</v>
      </c>
      <c r="N26" s="22">
        <f>M26/K26</f>
        <v>2.792528525066024E-2</v>
      </c>
    </row>
    <row r="27" spans="1:14" ht="15.75" thickBot="1" x14ac:dyDescent="0.3">
      <c r="A27">
        <v>31</v>
      </c>
      <c r="B27">
        <v>19</v>
      </c>
      <c r="C27" s="13" t="s">
        <v>17</v>
      </c>
      <c r="D27" s="2">
        <v>48</v>
      </c>
      <c r="E27" s="2">
        <v>28</v>
      </c>
      <c r="F27" s="9">
        <f>E27/D27</f>
        <v>0.58333333333333337</v>
      </c>
      <c r="G27" s="5">
        <v>384575909</v>
      </c>
      <c r="H27" s="5">
        <v>226613885</v>
      </c>
      <c r="I27" s="7">
        <f>H27/G27</f>
        <v>0.58925658029192884</v>
      </c>
      <c r="J27" s="5">
        <v>154170240000.00003</v>
      </c>
      <c r="K27" s="5">
        <v>1534750754</v>
      </c>
      <c r="L27" s="7">
        <v>9.9549092872917612E-3</v>
      </c>
      <c r="M27" s="5">
        <v>311100674</v>
      </c>
      <c r="N27" s="7">
        <f>M27/K27</f>
        <v>0.20270436303040251</v>
      </c>
    </row>
    <row r="28" spans="1:14" ht="30.75" thickBot="1" x14ac:dyDescent="0.3">
      <c r="A28">
        <v>33</v>
      </c>
      <c r="B28">
        <v>33</v>
      </c>
      <c r="C28" s="13" t="s">
        <v>29</v>
      </c>
      <c r="D28" s="2">
        <v>34</v>
      </c>
      <c r="E28" s="2">
        <v>24</v>
      </c>
      <c r="F28" s="9">
        <f>E28/D28</f>
        <v>0.70588235294117652</v>
      </c>
      <c r="G28" s="5">
        <v>200282691</v>
      </c>
      <c r="H28" s="5">
        <v>130394419</v>
      </c>
      <c r="I28" s="7">
        <f>H28/G28</f>
        <v>0.65105186248970459</v>
      </c>
      <c r="J28" s="5">
        <v>39936520000</v>
      </c>
      <c r="K28" s="5">
        <v>358333362</v>
      </c>
      <c r="L28" s="7">
        <v>8.9725735241828787E-3</v>
      </c>
      <c r="M28" s="5">
        <v>242394393</v>
      </c>
      <c r="N28" s="7">
        <f>M28/K28</f>
        <v>0.67644941472125608</v>
      </c>
    </row>
    <row r="29" spans="1:14" ht="15.75" thickBot="1" x14ac:dyDescent="0.3">
      <c r="A29">
        <v>13</v>
      </c>
      <c r="B29">
        <v>16</v>
      </c>
      <c r="C29" s="12" t="s">
        <v>14</v>
      </c>
      <c r="D29" s="1">
        <v>116</v>
      </c>
      <c r="E29" s="1">
        <v>83</v>
      </c>
      <c r="F29" s="9">
        <f>E29/D29</f>
        <v>0.71551724137931039</v>
      </c>
      <c r="G29" s="5">
        <v>1376324887</v>
      </c>
      <c r="H29" s="5">
        <v>1092389465</v>
      </c>
      <c r="I29" s="7">
        <f>H29/G29</f>
        <v>0.79370029221886762</v>
      </c>
      <c r="J29" s="5">
        <v>219358339999.99997</v>
      </c>
      <c r="K29" s="5">
        <v>1811710866</v>
      </c>
      <c r="L29" s="7">
        <v>8.2591382939896443E-3</v>
      </c>
      <c r="M29" s="5">
        <v>1306409539</v>
      </c>
      <c r="N29" s="7">
        <f>M29/K29</f>
        <v>0.72109162864622356</v>
      </c>
    </row>
    <row r="30" spans="1:14" ht="15.75" thickBot="1" x14ac:dyDescent="0.3">
      <c r="A30">
        <v>22</v>
      </c>
      <c r="B30">
        <v>24</v>
      </c>
      <c r="C30" s="12" t="s">
        <v>41</v>
      </c>
      <c r="D30" s="1">
        <v>57</v>
      </c>
      <c r="E30" s="1">
        <v>31</v>
      </c>
      <c r="F30" s="9">
        <f>E30/D30</f>
        <v>0.54385964912280704</v>
      </c>
      <c r="G30" s="10">
        <v>726529661</v>
      </c>
      <c r="H30" s="11">
        <v>131130288</v>
      </c>
      <c r="I30" s="7">
        <f>H30/G30</f>
        <v>0.18048855406606723</v>
      </c>
      <c r="J30" s="5">
        <v>161311460000.00003</v>
      </c>
      <c r="K30" s="10">
        <v>1234941708</v>
      </c>
      <c r="L30" s="7">
        <v>7.6556353032822327E-3</v>
      </c>
      <c r="M30" s="11">
        <v>164050834</v>
      </c>
      <c r="N30" s="7">
        <f>M30/K30</f>
        <v>0.13284095349381461</v>
      </c>
    </row>
    <row r="31" spans="1:14" ht="15.75" thickBot="1" x14ac:dyDescent="0.3">
      <c r="A31" s="23">
        <v>11</v>
      </c>
      <c r="B31" s="23">
        <v>14</v>
      </c>
      <c r="C31" s="24" t="s">
        <v>35</v>
      </c>
      <c r="D31" s="25">
        <v>253</v>
      </c>
      <c r="E31" s="25">
        <v>178</v>
      </c>
      <c r="F31" s="26">
        <f>E31/D31</f>
        <v>0.70355731225296447</v>
      </c>
      <c r="G31" s="27">
        <v>1512290682</v>
      </c>
      <c r="H31" s="27">
        <v>844567838</v>
      </c>
      <c r="I31" s="28">
        <f>H31/G31</f>
        <v>0.55846924672118026</v>
      </c>
      <c r="J31" s="5">
        <v>330032810000</v>
      </c>
      <c r="K31" s="27">
        <v>2407565646</v>
      </c>
      <c r="L31" s="28">
        <v>7.2949281800194351E-3</v>
      </c>
      <c r="M31" s="27">
        <v>1349786029</v>
      </c>
      <c r="N31" s="28">
        <f>M31/K31</f>
        <v>0.56064349947947378</v>
      </c>
    </row>
    <row r="32" spans="1:14" ht="15.75" thickBot="1" x14ac:dyDescent="0.3">
      <c r="A32">
        <v>34</v>
      </c>
      <c r="B32">
        <v>36</v>
      </c>
      <c r="C32" s="12" t="s">
        <v>7</v>
      </c>
      <c r="D32" s="1">
        <v>16</v>
      </c>
      <c r="E32" s="1">
        <v>8</v>
      </c>
      <c r="F32" s="9">
        <f>E32/D32</f>
        <v>0.5</v>
      </c>
      <c r="G32" s="5">
        <v>171297649</v>
      </c>
      <c r="H32" s="5">
        <v>1313469</v>
      </c>
      <c r="I32" s="7">
        <f>H32/G32</f>
        <v>7.6677584757745276E-3</v>
      </c>
      <c r="J32" s="5">
        <v>36228260000</v>
      </c>
      <c r="K32" s="5">
        <v>261830883</v>
      </c>
      <c r="L32" s="7">
        <v>7.2272552697811047E-3</v>
      </c>
      <c r="M32" s="5">
        <v>1459365</v>
      </c>
      <c r="N32" s="7">
        <f>M32/K32</f>
        <v>5.5736931536834794E-3</v>
      </c>
    </row>
    <row r="33" spans="1:14" ht="15.75" thickBot="1" x14ac:dyDescent="0.3">
      <c r="A33">
        <v>30</v>
      </c>
      <c r="B33">
        <v>26</v>
      </c>
      <c r="C33" s="12" t="s">
        <v>37</v>
      </c>
      <c r="D33" s="1">
        <v>77</v>
      </c>
      <c r="E33" s="1">
        <v>57</v>
      </c>
      <c r="F33" s="9">
        <f>E33/D33</f>
        <v>0.74025974025974028</v>
      </c>
      <c r="G33" s="5">
        <v>417410064</v>
      </c>
      <c r="H33" s="5">
        <v>261162567</v>
      </c>
      <c r="I33" s="7">
        <f>H33/G33</f>
        <v>0.62567386252574875</v>
      </c>
      <c r="J33" s="5">
        <v>132279070000</v>
      </c>
      <c r="K33" s="5">
        <v>944909718</v>
      </c>
      <c r="L33" s="7">
        <v>7.1433048176102239E-3</v>
      </c>
      <c r="M33" s="5">
        <v>433679198</v>
      </c>
      <c r="N33" s="7">
        <f>M33/K33</f>
        <v>0.45896363402625096</v>
      </c>
    </row>
    <row r="34" spans="1:14" ht="15.75" thickBot="1" x14ac:dyDescent="0.3">
      <c r="A34">
        <v>49</v>
      </c>
      <c r="B34">
        <v>47</v>
      </c>
      <c r="C34" s="13" t="s">
        <v>51</v>
      </c>
      <c r="D34" s="2">
        <v>4</v>
      </c>
      <c r="E34" s="2">
        <v>3</v>
      </c>
      <c r="F34" s="9">
        <f>E34/D34</f>
        <v>0.75</v>
      </c>
      <c r="G34" s="5">
        <v>19424035</v>
      </c>
      <c r="H34" s="5">
        <v>5924035</v>
      </c>
      <c r="I34" s="7">
        <f>H34/G34</f>
        <v>0.30498477787957035</v>
      </c>
      <c r="J34" s="5">
        <v>8375320000</v>
      </c>
      <c r="K34" s="5">
        <v>56841441</v>
      </c>
      <c r="L34" s="7">
        <v>6.7867784156306864E-3</v>
      </c>
      <c r="M34" s="5">
        <v>6841441</v>
      </c>
      <c r="N34" s="7">
        <f>M34/K34</f>
        <v>0.1203600908006537</v>
      </c>
    </row>
    <row r="35" spans="1:14" ht="15.75" thickBot="1" x14ac:dyDescent="0.3">
      <c r="A35">
        <v>45</v>
      </c>
      <c r="B35">
        <v>44</v>
      </c>
      <c r="C35" s="13" t="s">
        <v>40</v>
      </c>
      <c r="D35" s="2">
        <v>20</v>
      </c>
      <c r="E35" s="2">
        <v>12</v>
      </c>
      <c r="F35" s="9">
        <f>E35/D35</f>
        <v>0.6</v>
      </c>
      <c r="G35" s="5">
        <v>49166506</v>
      </c>
      <c r="H35" s="5">
        <v>37987007</v>
      </c>
      <c r="I35" s="7">
        <f>H35/G35</f>
        <v>0.77261961628918674</v>
      </c>
      <c r="J35" s="5">
        <v>14815790000</v>
      </c>
      <c r="K35" s="5">
        <v>76363470</v>
      </c>
      <c r="L35" s="7">
        <v>5.1541949501174083E-3</v>
      </c>
      <c r="M35" s="5">
        <v>38056841</v>
      </c>
      <c r="N35" s="7">
        <f>M35/K35</f>
        <v>0.49836447977023568</v>
      </c>
    </row>
    <row r="36" spans="1:14" ht="15.75" thickBot="1" x14ac:dyDescent="0.3">
      <c r="A36">
        <v>29</v>
      </c>
      <c r="B36">
        <v>31</v>
      </c>
      <c r="C36" s="12" t="s">
        <v>0</v>
      </c>
      <c r="D36" s="1">
        <v>59</v>
      </c>
      <c r="E36" s="1">
        <v>44</v>
      </c>
      <c r="F36" s="9">
        <f>E36/D36</f>
        <v>0.74576271186440679</v>
      </c>
      <c r="G36" s="5">
        <v>439613468</v>
      </c>
      <c r="H36" s="5">
        <v>350437129</v>
      </c>
      <c r="I36" s="7">
        <f>H36/G36</f>
        <v>0.7971483007431428</v>
      </c>
      <c r="J36" s="5">
        <v>122872129999.99998</v>
      </c>
      <c r="K36" s="5">
        <v>623659130</v>
      </c>
      <c r="L36" s="7">
        <v>5.075676070724908E-3</v>
      </c>
      <c r="M36" s="5">
        <v>528786845</v>
      </c>
      <c r="N36" s="7">
        <f>M36/K36</f>
        <v>0.84787798264093395</v>
      </c>
    </row>
    <row r="37" spans="1:14" ht="15.75" thickBot="1" x14ac:dyDescent="0.3">
      <c r="A37">
        <v>27</v>
      </c>
      <c r="B37">
        <v>30</v>
      </c>
      <c r="C37" s="13" t="s">
        <v>2</v>
      </c>
      <c r="D37" s="2">
        <v>117</v>
      </c>
      <c r="E37" s="2">
        <v>93</v>
      </c>
      <c r="F37" s="9">
        <f>E37/D37</f>
        <v>0.79487179487179482</v>
      </c>
      <c r="G37" s="5">
        <v>487458259</v>
      </c>
      <c r="H37" s="5">
        <v>317780570</v>
      </c>
      <c r="I37" s="7">
        <f>H37/G37</f>
        <v>0.6519133979838877</v>
      </c>
      <c r="J37" s="5">
        <v>132665400000</v>
      </c>
      <c r="K37" s="5">
        <v>656442697</v>
      </c>
      <c r="L37" s="7">
        <v>4.9481077733908013E-3</v>
      </c>
      <c r="M37" s="5">
        <v>455663421</v>
      </c>
      <c r="N37" s="7">
        <f>M37/K37</f>
        <v>0.69414043766869726</v>
      </c>
    </row>
    <row r="38" spans="1:14" ht="15.75" thickBot="1" x14ac:dyDescent="0.3">
      <c r="A38">
        <v>35</v>
      </c>
      <c r="B38">
        <v>38</v>
      </c>
      <c r="C38" s="12" t="s">
        <v>12</v>
      </c>
      <c r="D38" s="1">
        <v>36</v>
      </c>
      <c r="E38" s="1">
        <v>27</v>
      </c>
      <c r="F38" s="9">
        <f>E38/D38</f>
        <v>0.75</v>
      </c>
      <c r="G38" s="5">
        <v>166448785</v>
      </c>
      <c r="H38" s="5">
        <v>51963810</v>
      </c>
      <c r="I38" s="7">
        <f>H38/G38</f>
        <v>0.31219098415167162</v>
      </c>
      <c r="J38" s="5">
        <v>38986200000</v>
      </c>
      <c r="K38" s="5">
        <v>178354048</v>
      </c>
      <c r="L38" s="7">
        <v>4.5747994931539882E-3</v>
      </c>
      <c r="M38" s="5">
        <v>55476164</v>
      </c>
      <c r="N38" s="7">
        <f>M38/K38</f>
        <v>0.31104516338199401</v>
      </c>
    </row>
    <row r="39" spans="1:14" s="23" customFormat="1" ht="15.75" thickBot="1" x14ac:dyDescent="0.3">
      <c r="A39">
        <v>25</v>
      </c>
      <c r="B39">
        <v>27</v>
      </c>
      <c r="C39" s="12" t="s">
        <v>43</v>
      </c>
      <c r="D39" s="1">
        <v>93</v>
      </c>
      <c r="E39" s="1">
        <v>64</v>
      </c>
      <c r="F39" s="9">
        <f>E39/D39</f>
        <v>0.68817204301075274</v>
      </c>
      <c r="G39" s="5">
        <v>610953935</v>
      </c>
      <c r="H39" s="5">
        <v>338643532</v>
      </c>
      <c r="I39" s="7">
        <f>H39/G39</f>
        <v>0.55428652243642562</v>
      </c>
      <c r="J39" s="5">
        <v>198533060000</v>
      </c>
      <c r="K39" s="5">
        <v>873019239</v>
      </c>
      <c r="L39" s="7">
        <v>4.3973494338927733E-3</v>
      </c>
      <c r="M39" s="5">
        <v>510730320</v>
      </c>
      <c r="N39" s="7">
        <f>M39/K39</f>
        <v>0.58501611096797379</v>
      </c>
    </row>
    <row r="40" spans="1:14" ht="15.75" thickBot="1" x14ac:dyDescent="0.3">
      <c r="A40">
        <v>19</v>
      </c>
      <c r="B40">
        <v>18</v>
      </c>
      <c r="C40" s="12" t="s">
        <v>18</v>
      </c>
      <c r="D40" s="1">
        <v>159</v>
      </c>
      <c r="E40" s="1">
        <v>99</v>
      </c>
      <c r="F40" s="9">
        <f>E40/D40</f>
        <v>0.62264150943396224</v>
      </c>
      <c r="G40" s="5">
        <v>1010836059</v>
      </c>
      <c r="H40" s="5">
        <v>546339219</v>
      </c>
      <c r="I40" s="7">
        <f>H40/G40</f>
        <v>0.54048251854062523</v>
      </c>
      <c r="J40" s="5">
        <v>354739709999.99994</v>
      </c>
      <c r="K40" s="5">
        <v>1554779308</v>
      </c>
      <c r="L40" s="7">
        <v>4.3828735948394397E-3</v>
      </c>
      <c r="M40" s="5">
        <v>785959640</v>
      </c>
      <c r="N40" s="7">
        <f>M40/K40</f>
        <v>0.50551202730567857</v>
      </c>
    </row>
    <row r="41" spans="1:14" ht="15.75" thickBot="1" x14ac:dyDescent="0.3">
      <c r="A41">
        <v>26</v>
      </c>
      <c r="B41">
        <v>32</v>
      </c>
      <c r="C41" s="13" t="s">
        <v>27</v>
      </c>
      <c r="D41" s="2">
        <v>39</v>
      </c>
      <c r="E41" s="2">
        <v>22</v>
      </c>
      <c r="F41" s="9">
        <f>E41/D41</f>
        <v>0.5641025641025641</v>
      </c>
      <c r="G41" s="5">
        <v>539214454</v>
      </c>
      <c r="H41" s="5">
        <v>249279656</v>
      </c>
      <c r="I41" s="7">
        <f>H41/G41</f>
        <v>0.46230150944729681</v>
      </c>
      <c r="J41" s="5">
        <v>128242790000</v>
      </c>
      <c r="K41" s="5">
        <v>547598871</v>
      </c>
      <c r="L41" s="7">
        <v>4.2700168251174194E-3</v>
      </c>
      <c r="M41" s="5">
        <v>250310997</v>
      </c>
      <c r="N41" s="7">
        <f>M41/K41</f>
        <v>0.45710648844635765</v>
      </c>
    </row>
    <row r="42" spans="1:14" ht="15.75" thickBot="1" x14ac:dyDescent="0.3">
      <c r="A42">
        <v>40</v>
      </c>
      <c r="B42">
        <v>40</v>
      </c>
      <c r="C42" s="12" t="s">
        <v>28</v>
      </c>
      <c r="D42" s="1">
        <v>30</v>
      </c>
      <c r="E42" s="1">
        <v>20</v>
      </c>
      <c r="F42" s="9">
        <f>E42/D42</f>
        <v>0.66666666666666663</v>
      </c>
      <c r="G42" s="5">
        <v>86962178</v>
      </c>
      <c r="H42" s="5">
        <v>34867005</v>
      </c>
      <c r="I42" s="7">
        <f>H42/G42</f>
        <v>0.40094447726458737</v>
      </c>
      <c r="J42" s="5">
        <v>34554560000</v>
      </c>
      <c r="K42" s="5">
        <v>139035622</v>
      </c>
      <c r="L42" s="7">
        <v>4.0236548229813955E-3</v>
      </c>
      <c r="M42" s="5">
        <v>48624906</v>
      </c>
      <c r="N42" s="7">
        <f>M42/K42</f>
        <v>0.3497298411769611</v>
      </c>
    </row>
    <row r="43" spans="1:14" ht="15.75" thickBot="1" x14ac:dyDescent="0.3">
      <c r="A43">
        <v>47</v>
      </c>
      <c r="B43">
        <v>50</v>
      </c>
      <c r="C43" s="13" t="s">
        <v>42</v>
      </c>
      <c r="D43" s="2">
        <v>16</v>
      </c>
      <c r="E43" s="2">
        <v>12</v>
      </c>
      <c r="F43" s="9">
        <f>E43/D43</f>
        <v>0.75</v>
      </c>
      <c r="G43" s="5">
        <v>31306839</v>
      </c>
      <c r="H43" s="5">
        <v>8716125</v>
      </c>
      <c r="I43" s="7">
        <f>H43/G43</f>
        <v>0.27840961522816149</v>
      </c>
      <c r="J43" s="5">
        <v>10665630000</v>
      </c>
      <c r="K43" s="5">
        <v>33999415</v>
      </c>
      <c r="L43" s="7">
        <v>3.187754966185776E-3</v>
      </c>
      <c r="M43" s="5">
        <v>9819944</v>
      </c>
      <c r="N43" s="7">
        <f>M43/K43</f>
        <v>0.28882685187377488</v>
      </c>
    </row>
    <row r="44" spans="1:14" ht="15.75" thickBot="1" x14ac:dyDescent="0.3">
      <c r="A44">
        <v>38</v>
      </c>
      <c r="B44">
        <v>34</v>
      </c>
      <c r="C44" s="12" t="s">
        <v>45</v>
      </c>
      <c r="D44" s="1">
        <v>37</v>
      </c>
      <c r="E44" s="1">
        <v>17</v>
      </c>
      <c r="F44" s="9">
        <f>E44/D44</f>
        <v>0.45945945945945948</v>
      </c>
      <c r="G44" s="5">
        <v>119466494</v>
      </c>
      <c r="H44" s="5">
        <v>87459921</v>
      </c>
      <c r="I44" s="7">
        <f>H44/G44</f>
        <v>0.73208745039425027</v>
      </c>
      <c r="J44" s="5">
        <v>101614590000</v>
      </c>
      <c r="K44" s="5">
        <v>310987740</v>
      </c>
      <c r="L44" s="7">
        <v>3.0604634629731813E-3</v>
      </c>
      <c r="M44" s="5">
        <v>262252281</v>
      </c>
      <c r="N44" s="7">
        <f>M44/K44</f>
        <v>0.843288166279481</v>
      </c>
    </row>
    <row r="45" spans="1:14" ht="15.75" thickBot="1" x14ac:dyDescent="0.3">
      <c r="A45">
        <v>37</v>
      </c>
      <c r="B45">
        <v>37</v>
      </c>
      <c r="C45" s="13" t="s">
        <v>15</v>
      </c>
      <c r="D45" s="2">
        <v>52</v>
      </c>
      <c r="E45" s="2">
        <v>39</v>
      </c>
      <c r="F45" s="9">
        <f>E45/D45</f>
        <v>0.75</v>
      </c>
      <c r="G45" s="5">
        <v>139768425</v>
      </c>
      <c r="H45" s="5">
        <v>123281369</v>
      </c>
      <c r="I45" s="7">
        <f>H45/G45</f>
        <v>0.88204019613156548</v>
      </c>
      <c r="J45" s="5">
        <v>90034780000</v>
      </c>
      <c r="K45" s="5">
        <v>229704947</v>
      </c>
      <c r="L45" s="7">
        <v>2.5512912565566329E-3</v>
      </c>
      <c r="M45" s="5">
        <v>212012239</v>
      </c>
      <c r="N45" s="7">
        <f>M45/K45</f>
        <v>0.92297637368689323</v>
      </c>
    </row>
    <row r="46" spans="1:14" ht="15.75" thickBot="1" x14ac:dyDescent="0.3">
      <c r="A46">
        <v>50</v>
      </c>
      <c r="B46">
        <v>45</v>
      </c>
      <c r="C46" s="13" t="s">
        <v>1</v>
      </c>
      <c r="D46" s="2">
        <v>7</v>
      </c>
      <c r="E46" s="2">
        <v>6</v>
      </c>
      <c r="F46" s="9">
        <f>E46/D46</f>
        <v>0.8571428571428571</v>
      </c>
      <c r="G46" s="5">
        <v>16389381</v>
      </c>
      <c r="H46" s="5">
        <v>10215529</v>
      </c>
      <c r="I46" s="7">
        <f>H46/G46</f>
        <v>0.62330169760529697</v>
      </c>
      <c r="J46" s="5">
        <v>30665149999.999996</v>
      </c>
      <c r="K46" s="5">
        <v>74169309</v>
      </c>
      <c r="L46" s="7">
        <v>2.4186840436130268E-3</v>
      </c>
      <c r="M46" s="5">
        <v>64765529</v>
      </c>
      <c r="N46" s="7">
        <f>M46/K46</f>
        <v>0.87321197774675241</v>
      </c>
    </row>
    <row r="47" spans="1:14" ht="15.75" thickBot="1" x14ac:dyDescent="0.3">
      <c r="A47">
        <v>41</v>
      </c>
      <c r="B47">
        <v>35</v>
      </c>
      <c r="C47" s="13" t="s">
        <v>19</v>
      </c>
      <c r="D47" s="2">
        <v>13</v>
      </c>
      <c r="E47" s="2">
        <v>10</v>
      </c>
      <c r="F47" s="9">
        <f>E47/D47</f>
        <v>0.76923076923076927</v>
      </c>
      <c r="G47" s="5">
        <v>81895240</v>
      </c>
      <c r="H47" s="5">
        <v>49103550</v>
      </c>
      <c r="I47" s="7">
        <f>H47/G47</f>
        <v>0.59958979300872672</v>
      </c>
      <c r="J47" s="5">
        <v>115602560000</v>
      </c>
      <c r="K47" s="5">
        <v>265131028</v>
      </c>
      <c r="L47" s="7">
        <v>2.2934702138084138E-3</v>
      </c>
      <c r="M47" s="5">
        <v>63708707</v>
      </c>
      <c r="N47" s="7">
        <f>M47/K47</f>
        <v>0.24029140414301112</v>
      </c>
    </row>
    <row r="48" spans="1:14" ht="15.75" thickBot="1" x14ac:dyDescent="0.3">
      <c r="A48">
        <v>36</v>
      </c>
      <c r="B48">
        <v>39</v>
      </c>
      <c r="C48" s="12" t="s">
        <v>24</v>
      </c>
      <c r="D48" s="1">
        <v>21</v>
      </c>
      <c r="E48" s="1">
        <v>14</v>
      </c>
      <c r="F48" s="9">
        <f>E48/D48</f>
        <v>0.66666666666666663</v>
      </c>
      <c r="G48" s="5">
        <v>154974353</v>
      </c>
      <c r="H48" s="5">
        <v>116972024</v>
      </c>
      <c r="I48" s="7">
        <f>H48/G48</f>
        <v>0.75478310917678104</v>
      </c>
      <c r="J48" s="5">
        <v>77490300000</v>
      </c>
      <c r="K48" s="5">
        <v>163899089</v>
      </c>
      <c r="L48" s="7">
        <v>2.1150916824428348E-3</v>
      </c>
      <c r="M48" s="5">
        <v>125880768</v>
      </c>
      <c r="N48" s="7">
        <f>M48/K48</f>
        <v>0.76803824089589667</v>
      </c>
    </row>
    <row r="49" spans="1:14" ht="15.75" thickBot="1" x14ac:dyDescent="0.3">
      <c r="A49">
        <v>46</v>
      </c>
      <c r="B49">
        <v>41</v>
      </c>
      <c r="C49" s="13" t="s">
        <v>49</v>
      </c>
      <c r="D49" s="2">
        <v>13</v>
      </c>
      <c r="E49" s="2">
        <v>10</v>
      </c>
      <c r="F49" s="9">
        <f>E49/D49</f>
        <v>0.76923076923076927</v>
      </c>
      <c r="G49" s="5">
        <v>32463814</v>
      </c>
      <c r="H49" s="5">
        <v>14629670</v>
      </c>
      <c r="I49" s="7">
        <f>H49/G49</f>
        <v>0.45064544788237143</v>
      </c>
      <c r="J49" s="5">
        <v>105790610000</v>
      </c>
      <c r="K49" s="5">
        <v>134686186</v>
      </c>
      <c r="L49" s="7">
        <v>1.2731393268268327E-3</v>
      </c>
      <c r="M49" s="5">
        <v>37665853</v>
      </c>
      <c r="N49" s="7">
        <f>M49/K49</f>
        <v>0.27965639326961117</v>
      </c>
    </row>
    <row r="50" spans="1:14" ht="15.75" thickBot="1" x14ac:dyDescent="0.3">
      <c r="A50">
        <v>52</v>
      </c>
      <c r="B50">
        <v>52</v>
      </c>
      <c r="C50" s="13" t="s">
        <v>11</v>
      </c>
      <c r="D50" s="2">
        <v>6</v>
      </c>
      <c r="E50" s="2">
        <v>5</v>
      </c>
      <c r="F50" s="9">
        <f>E50/D50</f>
        <v>0.83333333333333337</v>
      </c>
      <c r="G50" s="5">
        <v>5895984</v>
      </c>
      <c r="H50" s="5">
        <v>5851524</v>
      </c>
      <c r="I50" s="7">
        <f>H50/G50</f>
        <v>0.99245927397360645</v>
      </c>
      <c r="J50" s="5">
        <v>5456150000</v>
      </c>
      <c r="K50" s="5">
        <v>5895984</v>
      </c>
      <c r="L50" s="7">
        <v>1.0806125198170871E-3</v>
      </c>
      <c r="M50" s="5">
        <v>5851524</v>
      </c>
      <c r="N50" s="7">
        <f>M50/K50</f>
        <v>0.99245927397360645</v>
      </c>
    </row>
    <row r="51" spans="1:14" ht="15.75" thickBot="1" x14ac:dyDescent="0.3">
      <c r="A51">
        <v>51</v>
      </c>
      <c r="B51">
        <v>51</v>
      </c>
      <c r="C51" s="12" t="s">
        <v>26</v>
      </c>
      <c r="D51" s="1">
        <v>13</v>
      </c>
      <c r="E51" s="1">
        <v>11</v>
      </c>
      <c r="F51" s="9">
        <f>E51/D51</f>
        <v>0.84615384615384615</v>
      </c>
      <c r="G51" s="5">
        <v>6322915</v>
      </c>
      <c r="H51" s="5">
        <v>5987593</v>
      </c>
      <c r="I51" s="7">
        <f>H51/G51</f>
        <v>0.94696718206713204</v>
      </c>
      <c r="J51" s="5">
        <v>10222259999.999998</v>
      </c>
      <c r="K51" s="5">
        <v>6745890</v>
      </c>
      <c r="L51" s="7">
        <v>6.5992158289849808E-4</v>
      </c>
      <c r="M51" s="5">
        <v>6109993</v>
      </c>
      <c r="N51" s="7">
        <f>M51/K51</f>
        <v>0.90573564051592892</v>
      </c>
    </row>
    <row r="52" spans="1:14" ht="15.75" thickBot="1" x14ac:dyDescent="0.3">
      <c r="A52">
        <v>48</v>
      </c>
      <c r="B52">
        <v>48</v>
      </c>
      <c r="C52" s="13" t="s">
        <v>46</v>
      </c>
      <c r="D52" s="2">
        <v>9</v>
      </c>
      <c r="E52" s="2">
        <v>8</v>
      </c>
      <c r="F52" s="9">
        <f>E52/D52</f>
        <v>0.88888888888888884</v>
      </c>
      <c r="G52" s="5">
        <v>25909756</v>
      </c>
      <c r="H52" s="5">
        <v>25404206</v>
      </c>
      <c r="I52" s="7">
        <f>H52/G52</f>
        <v>0.98048804473496398</v>
      </c>
      <c r="J52" s="5">
        <v>83133460000</v>
      </c>
      <c r="K52" s="5">
        <v>53639031</v>
      </c>
      <c r="L52" s="7">
        <v>6.4521590945450843E-4</v>
      </c>
      <c r="M52" s="5">
        <v>53044267</v>
      </c>
      <c r="N52" s="7">
        <f>M52/K52</f>
        <v>0.98891173108626818</v>
      </c>
    </row>
    <row r="53" spans="1:14" ht="15.75" thickBot="1" x14ac:dyDescent="0.3">
      <c r="A53">
        <v>42</v>
      </c>
      <c r="B53">
        <v>46</v>
      </c>
      <c r="C53" s="12" t="s">
        <v>39</v>
      </c>
      <c r="D53" s="1">
        <v>27</v>
      </c>
      <c r="E53" s="1">
        <v>23</v>
      </c>
      <c r="F53" s="9">
        <f>E53/D53</f>
        <v>0.85185185185185186</v>
      </c>
      <c r="G53" s="5">
        <v>72589783</v>
      </c>
      <c r="H53" s="5">
        <v>71061911</v>
      </c>
      <c r="I53" s="7">
        <f>H53/G53</f>
        <v>0.97895196903949966</v>
      </c>
      <c r="J53" s="5">
        <v>147048630000</v>
      </c>
      <c r="K53" s="5">
        <v>72763011</v>
      </c>
      <c r="L53" s="7">
        <v>4.948227739353981E-4</v>
      </c>
      <c r="M53" s="5">
        <v>71080017</v>
      </c>
      <c r="N53" s="7">
        <f>M53/K53</f>
        <v>0.97687019851336276</v>
      </c>
    </row>
    <row r="54" spans="1:14" ht="15.75" thickBot="1" x14ac:dyDescent="0.3">
      <c r="A54">
        <v>43</v>
      </c>
      <c r="B54">
        <v>43</v>
      </c>
      <c r="C54" s="12" t="s">
        <v>34</v>
      </c>
      <c r="D54" s="1">
        <v>21</v>
      </c>
      <c r="E54" s="1">
        <v>17</v>
      </c>
      <c r="F54" s="9">
        <f>E54/D54</f>
        <v>0.80952380952380953</v>
      </c>
      <c r="G54" s="5">
        <v>68838428</v>
      </c>
      <c r="H54" s="5">
        <v>44785332</v>
      </c>
      <c r="I54" s="7">
        <f>H54/G54</f>
        <v>0.65058621036494324</v>
      </c>
      <c r="J54" s="5">
        <v>331478730000</v>
      </c>
      <c r="K54" s="5">
        <v>96862980</v>
      </c>
      <c r="L54" s="7">
        <v>2.9221476744525964E-4</v>
      </c>
      <c r="M54" s="5">
        <v>63200385</v>
      </c>
      <c r="N54" s="7">
        <f>M54/K54</f>
        <v>0.65247202801317905</v>
      </c>
    </row>
    <row r="55" spans="1:14" ht="15.75" thickBot="1" x14ac:dyDescent="0.3">
      <c r="A55">
        <v>44</v>
      </c>
      <c r="B55">
        <v>49</v>
      </c>
      <c r="C55" s="13" t="s">
        <v>31</v>
      </c>
      <c r="D55" s="2">
        <v>13</v>
      </c>
      <c r="E55" s="2">
        <v>12</v>
      </c>
      <c r="F55" s="9">
        <f>E55/D55</f>
        <v>0.92307692307692313</v>
      </c>
      <c r="G55" s="5">
        <v>55964920</v>
      </c>
      <c r="H55" s="5">
        <v>28767920</v>
      </c>
      <c r="I55" s="7">
        <f>H55/G55</f>
        <v>0.51403486326791858</v>
      </c>
      <c r="J55" s="5">
        <v>152415099999.99997</v>
      </c>
      <c r="K55" s="5">
        <v>39534947</v>
      </c>
      <c r="L55" s="7">
        <v>2.5938996201819905E-4</v>
      </c>
      <c r="M55" s="5">
        <v>31337947</v>
      </c>
      <c r="N55" s="7">
        <f>M55/K55</f>
        <v>0.79266444950590176</v>
      </c>
    </row>
  </sheetData>
  <hyperlinks>
    <hyperlink ref="C1" r:id="rId1"/>
    <hyperlink ref="C36" r:id="rId2"/>
    <hyperlink ref="C18" r:id="rId3"/>
    <hyperlink ref="C30" r:id="rId4"/>
    <hyperlink ref="C24" r:id="rId5"/>
    <hyperlink ref="C46" r:id="rId6"/>
    <hyperlink ref="C37" r:id="rId7"/>
    <hyperlink ref="C20" r:id="rId8"/>
    <hyperlink ref="C23" r:id="rId9"/>
    <hyperlink ref="C17" r:id="rId10"/>
    <hyperlink ref="C32" r:id="rId11"/>
    <hyperlink ref="C26" r:id="rId12"/>
    <hyperlink ref="C16" r:id="rId13"/>
    <hyperlink ref="C50" r:id="rId14"/>
    <hyperlink ref="C38" r:id="rId15"/>
    <hyperlink ref="C22" r:id="rId16"/>
    <hyperlink ref="C29" r:id="rId17"/>
    <hyperlink ref="C45" r:id="rId18"/>
    <hyperlink ref="C19" r:id="rId19"/>
    <hyperlink ref="C27" r:id="rId20"/>
    <hyperlink ref="C40" r:id="rId21"/>
    <hyperlink ref="C47" r:id="rId22"/>
    <hyperlink ref="C14" r:id="rId23"/>
    <hyperlink ref="C6" r:id="rId24"/>
    <hyperlink ref="C10" r:id="rId25"/>
    <hyperlink ref="C25" r:id="rId26"/>
    <hyperlink ref="C48" r:id="rId27"/>
    <hyperlink ref="C21" r:id="rId28"/>
    <hyperlink ref="C51" r:id="rId29"/>
    <hyperlink ref="C41" r:id="rId30"/>
    <hyperlink ref="C42" r:id="rId31"/>
    <hyperlink ref="C28" r:id="rId32"/>
    <hyperlink ref="C7" r:id="rId33"/>
    <hyperlink ref="C55" r:id="rId34"/>
    <hyperlink ref="C8" r:id="rId35"/>
    <hyperlink ref="C11" r:id="rId36"/>
    <hyperlink ref="C54" r:id="rId37"/>
    <hyperlink ref="C31" r:id="rId38"/>
    <hyperlink ref="C9" r:id="rId39"/>
    <hyperlink ref="C33" r:id="rId40"/>
    <hyperlink ref="C12" r:id="rId41"/>
    <hyperlink ref="C53" r:id="rId42"/>
    <hyperlink ref="C35" r:id="rId43"/>
    <hyperlink ref="C43" r:id="rId44"/>
    <hyperlink ref="C39" r:id="rId45"/>
    <hyperlink ref="C44" r:id="rId46"/>
    <hyperlink ref="C52" r:id="rId47"/>
    <hyperlink ref="C15" r:id="rId48"/>
    <hyperlink ref="C4" r:id="rId49"/>
    <hyperlink ref="C49" r:id="rId50"/>
    <hyperlink ref="C5" r:id="rId51"/>
    <hyperlink ref="C34" r:id="rId52"/>
    <hyperlink ref="C13" r:id="rId53"/>
  </hyperlinks>
  <pageMargins left="0.7" right="0.7" top="0.75" bottom="0.75" header="0.3" footer="0.3"/>
  <pageSetup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Q52" sqref="Q52"/>
    </sheetView>
  </sheetViews>
  <sheetFormatPr defaultRowHeight="15" x14ac:dyDescent="0.25"/>
  <cols>
    <col min="3" max="4" width="0" hidden="1" customWidth="1"/>
    <col min="5" max="5" width="10.5703125" hidden="1" customWidth="1"/>
    <col min="6" max="7" width="9.140625" style="29"/>
    <col min="14" max="14" width="14.7109375" bestFit="1" customWidth="1"/>
    <col min="15" max="15" width="20.140625" style="5" bestFit="1" customWidth="1"/>
  </cols>
  <sheetData>
    <row r="1" spans="1:15" x14ac:dyDescent="0.25">
      <c r="B1" t="s">
        <v>66</v>
      </c>
    </row>
    <row r="2" spans="1:15" x14ac:dyDescent="0.25">
      <c r="B2" s="4" t="s">
        <v>78</v>
      </c>
    </row>
    <row r="3" spans="1:15" x14ac:dyDescent="0.25">
      <c r="B3" t="s">
        <v>79</v>
      </c>
    </row>
    <row r="5" spans="1:15" x14ac:dyDescent="0.25">
      <c r="B5" s="3" t="s">
        <v>67</v>
      </c>
      <c r="C5" s="3" t="s">
        <v>68</v>
      </c>
      <c r="D5" s="3" t="s">
        <v>69</v>
      </c>
      <c r="E5" s="3" t="s">
        <v>70</v>
      </c>
      <c r="F5" s="30">
        <v>2007</v>
      </c>
      <c r="G5" s="30">
        <v>2008</v>
      </c>
      <c r="H5" s="4">
        <v>2009</v>
      </c>
      <c r="I5" s="3">
        <v>2010</v>
      </c>
      <c r="J5" s="3">
        <v>2011</v>
      </c>
      <c r="K5" s="3">
        <v>2012</v>
      </c>
      <c r="L5" s="3">
        <v>2013</v>
      </c>
      <c r="M5" s="4" t="s">
        <v>80</v>
      </c>
      <c r="N5" s="3" t="s">
        <v>81</v>
      </c>
      <c r="O5" s="6" t="s">
        <v>82</v>
      </c>
    </row>
    <row r="6" spans="1:15" x14ac:dyDescent="0.25">
      <c r="A6" s="3">
        <v>1</v>
      </c>
      <c r="B6" t="s">
        <v>0</v>
      </c>
      <c r="C6">
        <v>0</v>
      </c>
      <c r="D6">
        <v>0</v>
      </c>
      <c r="E6" t="s">
        <v>71</v>
      </c>
      <c r="F6" s="29">
        <v>14421.1</v>
      </c>
      <c r="G6" s="31">
        <v>15845.7</v>
      </c>
      <c r="H6">
        <v>12352.2</v>
      </c>
      <c r="I6">
        <v>15495.26</v>
      </c>
      <c r="J6">
        <v>17927.68</v>
      </c>
      <c r="K6">
        <v>19577.45</v>
      </c>
      <c r="L6">
        <v>19291.04</v>
      </c>
      <c r="M6">
        <v>7961.7</v>
      </c>
      <c r="N6">
        <v>122872.12999999999</v>
      </c>
      <c r="O6" s="5">
        <v>122872129999.99998</v>
      </c>
    </row>
    <row r="7" spans="1:15" x14ac:dyDescent="0.25">
      <c r="A7" s="3">
        <v>2</v>
      </c>
      <c r="B7" t="s">
        <v>1</v>
      </c>
      <c r="C7">
        <v>0</v>
      </c>
      <c r="D7">
        <v>0</v>
      </c>
      <c r="E7" t="s">
        <v>71</v>
      </c>
      <c r="F7" s="29">
        <v>3894.6</v>
      </c>
      <c r="G7" s="31">
        <v>3569.1</v>
      </c>
      <c r="H7">
        <v>3255</v>
      </c>
      <c r="I7">
        <v>4154.78</v>
      </c>
      <c r="J7">
        <v>5258.94</v>
      </c>
      <c r="K7">
        <v>4543.3900000000003</v>
      </c>
      <c r="L7">
        <v>4527.6400000000003</v>
      </c>
      <c r="M7">
        <v>1461.7</v>
      </c>
      <c r="N7">
        <v>30665.149999999998</v>
      </c>
      <c r="O7" s="5">
        <v>30665149999.999996</v>
      </c>
    </row>
    <row r="8" spans="1:15" x14ac:dyDescent="0.25">
      <c r="A8" s="3">
        <v>3</v>
      </c>
      <c r="B8" t="s">
        <v>2</v>
      </c>
      <c r="C8">
        <v>0</v>
      </c>
      <c r="D8">
        <v>0</v>
      </c>
      <c r="E8" t="s">
        <v>71</v>
      </c>
      <c r="F8" s="29">
        <v>19185.599999999999</v>
      </c>
      <c r="G8" s="31">
        <v>19742.400000000001</v>
      </c>
      <c r="H8">
        <v>14023.6</v>
      </c>
      <c r="I8">
        <v>15720.86</v>
      </c>
      <c r="J8">
        <v>17884.509999999998</v>
      </c>
      <c r="K8">
        <v>18405.18</v>
      </c>
      <c r="L8">
        <v>19410.150000000001</v>
      </c>
      <c r="M8">
        <v>8293.1</v>
      </c>
      <c r="N8">
        <v>132665.4</v>
      </c>
      <c r="O8" s="5">
        <v>132665400000</v>
      </c>
    </row>
    <row r="9" spans="1:15" x14ac:dyDescent="0.25">
      <c r="A9" s="3">
        <v>4</v>
      </c>
      <c r="B9" t="s">
        <v>3</v>
      </c>
      <c r="C9">
        <v>0</v>
      </c>
      <c r="D9">
        <v>0</v>
      </c>
      <c r="E9" t="s">
        <v>71</v>
      </c>
      <c r="F9" s="29">
        <v>4880.2</v>
      </c>
      <c r="G9" s="31">
        <v>5778.8</v>
      </c>
      <c r="H9">
        <v>5267</v>
      </c>
      <c r="I9">
        <v>5219.46</v>
      </c>
      <c r="J9">
        <v>5610.95</v>
      </c>
      <c r="K9">
        <v>7615.39</v>
      </c>
      <c r="L9">
        <v>7153.97</v>
      </c>
      <c r="M9">
        <v>2641.5</v>
      </c>
      <c r="N9">
        <v>44167.270000000004</v>
      </c>
      <c r="O9" s="5">
        <v>44167270000.000008</v>
      </c>
    </row>
    <row r="10" spans="1:15" x14ac:dyDescent="0.25">
      <c r="A10" s="3">
        <v>5</v>
      </c>
      <c r="B10" t="s">
        <v>4</v>
      </c>
      <c r="C10">
        <v>0</v>
      </c>
      <c r="D10">
        <v>0</v>
      </c>
      <c r="E10" t="s">
        <v>71</v>
      </c>
      <c r="F10" s="29">
        <v>134151.79999999999</v>
      </c>
      <c r="G10" s="31">
        <v>144813.29999999999</v>
      </c>
      <c r="H10">
        <v>120142.2</v>
      </c>
      <c r="I10">
        <v>143208.23000000001</v>
      </c>
      <c r="J10">
        <v>159421.39000000001</v>
      </c>
      <c r="K10">
        <v>161746.03</v>
      </c>
      <c r="L10">
        <v>168044.75</v>
      </c>
      <c r="M10">
        <v>70371.399999999994</v>
      </c>
      <c r="N10">
        <v>1101899.1000000001</v>
      </c>
      <c r="O10" s="5">
        <v>1101899100000</v>
      </c>
    </row>
    <row r="11" spans="1:15" x14ac:dyDescent="0.25">
      <c r="A11" s="3">
        <v>6</v>
      </c>
      <c r="B11" t="s">
        <v>5</v>
      </c>
      <c r="C11">
        <v>0</v>
      </c>
      <c r="D11">
        <v>0</v>
      </c>
      <c r="E11" t="s">
        <v>71</v>
      </c>
      <c r="F11" s="29">
        <v>7350.2</v>
      </c>
      <c r="G11" s="31">
        <v>7668</v>
      </c>
      <c r="H11">
        <v>5780</v>
      </c>
      <c r="I11">
        <v>6726.5</v>
      </c>
      <c r="J11">
        <v>7338.21</v>
      </c>
      <c r="K11">
        <v>8167.1</v>
      </c>
      <c r="L11">
        <v>8546.5400000000009</v>
      </c>
      <c r="M11">
        <v>3278.3</v>
      </c>
      <c r="N11">
        <v>54854.850000000006</v>
      </c>
      <c r="O11" s="5">
        <v>54854850000.000008</v>
      </c>
    </row>
    <row r="12" spans="1:15" x14ac:dyDescent="0.25">
      <c r="A12" s="3">
        <v>7</v>
      </c>
      <c r="B12" t="s">
        <v>6</v>
      </c>
      <c r="C12">
        <v>0</v>
      </c>
      <c r="D12">
        <v>0</v>
      </c>
      <c r="E12" t="s">
        <v>71</v>
      </c>
      <c r="F12" s="29">
        <v>13719</v>
      </c>
      <c r="G12" s="31">
        <v>15313.1</v>
      </c>
      <c r="H12">
        <v>14022</v>
      </c>
      <c r="I12">
        <v>16028.82</v>
      </c>
      <c r="J12">
        <v>16232.75</v>
      </c>
      <c r="K12">
        <v>15871.7</v>
      </c>
      <c r="L12">
        <v>16423.650000000001</v>
      </c>
      <c r="M12">
        <v>6712.4</v>
      </c>
      <c r="N12">
        <v>114323.41999999998</v>
      </c>
      <c r="O12" s="5">
        <v>114323419999.99998</v>
      </c>
    </row>
    <row r="13" spans="1:15" x14ac:dyDescent="0.25">
      <c r="A13" s="3">
        <v>8</v>
      </c>
      <c r="B13" t="s">
        <v>7</v>
      </c>
      <c r="C13">
        <v>0</v>
      </c>
      <c r="D13">
        <v>0</v>
      </c>
      <c r="E13" t="s">
        <v>71</v>
      </c>
      <c r="F13" s="29">
        <v>3986.2</v>
      </c>
      <c r="G13" s="31">
        <v>4894.2</v>
      </c>
      <c r="H13">
        <v>4310.8999999999996</v>
      </c>
      <c r="I13">
        <v>4945.07</v>
      </c>
      <c r="J13">
        <v>5516.26</v>
      </c>
      <c r="K13">
        <v>5113.54</v>
      </c>
      <c r="L13">
        <v>5342.69</v>
      </c>
      <c r="M13">
        <v>2119.4</v>
      </c>
      <c r="N13">
        <v>36228.26</v>
      </c>
      <c r="O13" s="5">
        <v>36228260000</v>
      </c>
    </row>
    <row r="14" spans="1:15" x14ac:dyDescent="0.25">
      <c r="A14" s="3">
        <v>9</v>
      </c>
      <c r="B14" t="s">
        <v>72</v>
      </c>
      <c r="C14">
        <v>0</v>
      </c>
      <c r="D14">
        <v>0</v>
      </c>
      <c r="E14" t="s">
        <v>71</v>
      </c>
      <c r="F14" s="29">
        <v>1083</v>
      </c>
      <c r="G14" s="31">
        <v>1195.9000000000001</v>
      </c>
      <c r="H14">
        <v>1096.7</v>
      </c>
      <c r="I14">
        <v>1482.78</v>
      </c>
      <c r="J14">
        <v>1041.19</v>
      </c>
      <c r="K14">
        <v>2014.31</v>
      </c>
      <c r="L14">
        <v>2707.61</v>
      </c>
      <c r="M14">
        <v>540</v>
      </c>
      <c r="N14">
        <v>11161.49</v>
      </c>
      <c r="O14" s="5">
        <v>11161490000</v>
      </c>
    </row>
    <row r="15" spans="1:15" x14ac:dyDescent="0.25">
      <c r="A15" s="3">
        <v>10</v>
      </c>
      <c r="B15" t="s">
        <v>9</v>
      </c>
      <c r="C15">
        <v>0</v>
      </c>
      <c r="D15">
        <v>0</v>
      </c>
      <c r="E15" t="s">
        <v>71</v>
      </c>
      <c r="F15" s="29">
        <v>44831.7</v>
      </c>
      <c r="G15" s="31">
        <v>54272</v>
      </c>
      <c r="H15">
        <v>46919.6</v>
      </c>
      <c r="I15">
        <v>55399.35</v>
      </c>
      <c r="J15">
        <v>65009.79</v>
      </c>
      <c r="K15">
        <v>66231.81</v>
      </c>
      <c r="L15">
        <v>61344.3</v>
      </c>
      <c r="M15">
        <v>24035.200000000001</v>
      </c>
      <c r="N15">
        <v>418043.75</v>
      </c>
      <c r="O15" s="5">
        <v>418043750000</v>
      </c>
    </row>
    <row r="16" spans="1:15" x14ac:dyDescent="0.25">
      <c r="A16" s="3">
        <v>11</v>
      </c>
      <c r="B16" t="s">
        <v>10</v>
      </c>
      <c r="C16">
        <v>0</v>
      </c>
      <c r="D16">
        <v>0</v>
      </c>
      <c r="E16" t="s">
        <v>71</v>
      </c>
      <c r="F16" s="29">
        <v>23342.3</v>
      </c>
      <c r="G16" s="31">
        <v>27509.3</v>
      </c>
      <c r="H16">
        <v>23868.2</v>
      </c>
      <c r="I16">
        <v>28898.75</v>
      </c>
      <c r="J16">
        <v>34863.07</v>
      </c>
      <c r="K16">
        <v>36071.949999999997</v>
      </c>
      <c r="L16">
        <v>37516.58</v>
      </c>
      <c r="M16">
        <v>16215</v>
      </c>
      <c r="N16">
        <v>228285.15000000002</v>
      </c>
      <c r="O16" s="5">
        <v>228285150000.00003</v>
      </c>
    </row>
    <row r="17" spans="1:15" x14ac:dyDescent="0.25">
      <c r="A17" s="3">
        <v>12</v>
      </c>
      <c r="B17" t="s">
        <v>11</v>
      </c>
      <c r="C17">
        <v>0</v>
      </c>
      <c r="D17">
        <v>0</v>
      </c>
      <c r="E17" t="s">
        <v>71</v>
      </c>
      <c r="F17" s="29">
        <v>560.4</v>
      </c>
      <c r="G17" s="31">
        <v>964</v>
      </c>
      <c r="H17">
        <v>562.20000000000005</v>
      </c>
      <c r="I17">
        <v>684.1</v>
      </c>
      <c r="J17">
        <v>884.37</v>
      </c>
      <c r="K17">
        <v>731.69</v>
      </c>
      <c r="L17">
        <v>597.99</v>
      </c>
      <c r="M17">
        <v>471.4</v>
      </c>
      <c r="N17">
        <v>5456.15</v>
      </c>
      <c r="O17" s="5">
        <v>5456150000</v>
      </c>
    </row>
    <row r="18" spans="1:15" x14ac:dyDescent="0.25">
      <c r="A18" s="3">
        <v>13</v>
      </c>
      <c r="B18" t="s">
        <v>12</v>
      </c>
      <c r="C18">
        <v>0</v>
      </c>
      <c r="D18">
        <v>0</v>
      </c>
      <c r="E18" t="s">
        <v>71</v>
      </c>
      <c r="F18" s="29">
        <v>4703.8</v>
      </c>
      <c r="G18" s="31">
        <v>4987.7</v>
      </c>
      <c r="H18">
        <v>3879.8</v>
      </c>
      <c r="I18">
        <v>5156.54</v>
      </c>
      <c r="J18">
        <v>5912.95</v>
      </c>
      <c r="K18">
        <v>6119.8</v>
      </c>
      <c r="L18">
        <v>5781.91</v>
      </c>
      <c r="M18">
        <v>2443.6999999999998</v>
      </c>
      <c r="N18">
        <v>38986.199999999997</v>
      </c>
      <c r="O18" s="5">
        <v>38986200000</v>
      </c>
    </row>
    <row r="19" spans="1:15" x14ac:dyDescent="0.25">
      <c r="A19" s="3">
        <v>14</v>
      </c>
      <c r="B19" t="s">
        <v>13</v>
      </c>
      <c r="C19">
        <v>0</v>
      </c>
      <c r="D19">
        <v>0</v>
      </c>
      <c r="E19" t="s">
        <v>71</v>
      </c>
      <c r="F19" s="29">
        <v>48730.2</v>
      </c>
      <c r="G19" s="31">
        <v>53444.5</v>
      </c>
      <c r="H19">
        <v>41513.599999999999</v>
      </c>
      <c r="I19">
        <v>50060.71</v>
      </c>
      <c r="J19">
        <v>64902.9</v>
      </c>
      <c r="K19">
        <v>68156.58</v>
      </c>
      <c r="L19">
        <v>66088.539999999994</v>
      </c>
      <c r="M19">
        <v>28670.6</v>
      </c>
      <c r="N19">
        <v>421567.62999999995</v>
      </c>
      <c r="O19" s="5">
        <v>421567629999.99994</v>
      </c>
    </row>
    <row r="20" spans="1:15" x14ac:dyDescent="0.25">
      <c r="A20" s="3">
        <v>15</v>
      </c>
      <c r="B20" t="s">
        <v>14</v>
      </c>
      <c r="C20">
        <v>0</v>
      </c>
      <c r="D20">
        <v>0</v>
      </c>
      <c r="E20" t="s">
        <v>71</v>
      </c>
      <c r="F20" s="29">
        <v>25877.8</v>
      </c>
      <c r="G20" s="31">
        <v>26507.1</v>
      </c>
      <c r="H20">
        <v>22889.9</v>
      </c>
      <c r="I20">
        <v>28764.26</v>
      </c>
      <c r="J20">
        <v>32332.05</v>
      </c>
      <c r="K20">
        <v>34399.339999999997</v>
      </c>
      <c r="L20">
        <v>34161.589999999997</v>
      </c>
      <c r="M20">
        <v>14426.3</v>
      </c>
      <c r="N20">
        <v>219358.33999999997</v>
      </c>
      <c r="O20" s="5">
        <v>219358339999.99997</v>
      </c>
    </row>
    <row r="21" spans="1:15" x14ac:dyDescent="0.25">
      <c r="A21" s="3">
        <v>16</v>
      </c>
      <c r="B21" t="s">
        <v>15</v>
      </c>
      <c r="C21">
        <v>0</v>
      </c>
      <c r="D21">
        <v>0</v>
      </c>
      <c r="E21" t="s">
        <v>71</v>
      </c>
      <c r="F21" s="29">
        <v>9614.1</v>
      </c>
      <c r="G21" s="31">
        <v>12093.3</v>
      </c>
      <c r="H21">
        <v>9040.7000000000007</v>
      </c>
      <c r="I21">
        <v>10879.76</v>
      </c>
      <c r="J21">
        <v>13316.52</v>
      </c>
      <c r="K21">
        <v>14624.87</v>
      </c>
      <c r="L21">
        <v>13888.03</v>
      </c>
      <c r="M21">
        <v>6577.5</v>
      </c>
      <c r="N21">
        <v>90034.78</v>
      </c>
      <c r="O21" s="5">
        <v>90034780000</v>
      </c>
    </row>
    <row r="22" spans="1:15" x14ac:dyDescent="0.25">
      <c r="A22" s="3">
        <v>17</v>
      </c>
      <c r="B22" t="s">
        <v>16</v>
      </c>
      <c r="C22">
        <v>0</v>
      </c>
      <c r="D22">
        <v>0</v>
      </c>
      <c r="E22" t="s">
        <v>71</v>
      </c>
      <c r="F22" s="29">
        <v>10246.1</v>
      </c>
      <c r="G22" s="31">
        <v>12475.3</v>
      </c>
      <c r="H22">
        <v>8892</v>
      </c>
      <c r="I22">
        <v>9899.68</v>
      </c>
      <c r="J22">
        <v>11623.4</v>
      </c>
      <c r="K22">
        <v>11700.9</v>
      </c>
      <c r="L22">
        <v>12464.81</v>
      </c>
      <c r="M22">
        <v>4928.3</v>
      </c>
      <c r="N22">
        <v>82230.490000000005</v>
      </c>
      <c r="O22" s="5">
        <v>82230490000</v>
      </c>
    </row>
    <row r="23" spans="1:15" x14ac:dyDescent="0.25">
      <c r="A23" s="3">
        <v>18</v>
      </c>
      <c r="B23" t="s">
        <v>17</v>
      </c>
      <c r="C23">
        <v>0</v>
      </c>
      <c r="D23">
        <v>0</v>
      </c>
      <c r="E23" t="s">
        <v>71</v>
      </c>
      <c r="F23" s="29">
        <v>19616.3</v>
      </c>
      <c r="G23" s="31">
        <v>19089.400000000001</v>
      </c>
      <c r="H23">
        <v>17609</v>
      </c>
      <c r="I23">
        <v>19346.21</v>
      </c>
      <c r="J23">
        <v>20118.88</v>
      </c>
      <c r="K23">
        <v>22132.16</v>
      </c>
      <c r="L23">
        <v>25365.59</v>
      </c>
      <c r="M23">
        <v>10892.7</v>
      </c>
      <c r="N23">
        <v>154170.24000000002</v>
      </c>
      <c r="O23" s="5">
        <v>154170240000.00003</v>
      </c>
    </row>
    <row r="24" spans="1:15" x14ac:dyDescent="0.25">
      <c r="A24" s="3">
        <v>19</v>
      </c>
      <c r="B24" t="s">
        <v>18</v>
      </c>
      <c r="C24">
        <v>0</v>
      </c>
      <c r="D24">
        <v>0</v>
      </c>
      <c r="E24" t="s">
        <v>71</v>
      </c>
      <c r="F24" s="29">
        <v>30374.7</v>
      </c>
      <c r="G24" s="31">
        <v>41926.800000000003</v>
      </c>
      <c r="H24">
        <v>32714.799999999999</v>
      </c>
      <c r="I24">
        <v>41370.69</v>
      </c>
      <c r="J24">
        <v>54971.15</v>
      </c>
      <c r="K24">
        <v>62877.21</v>
      </c>
      <c r="L24">
        <v>63338.559999999998</v>
      </c>
      <c r="M24">
        <v>27165.8</v>
      </c>
      <c r="N24">
        <v>354739.70999999996</v>
      </c>
      <c r="O24" s="5">
        <v>354739709999.99994</v>
      </c>
    </row>
    <row r="25" spans="1:15" x14ac:dyDescent="0.25">
      <c r="A25" s="3">
        <v>20</v>
      </c>
      <c r="B25" t="s">
        <v>21</v>
      </c>
      <c r="C25">
        <v>0</v>
      </c>
      <c r="D25">
        <v>0</v>
      </c>
      <c r="E25" t="s">
        <v>71</v>
      </c>
      <c r="F25" s="29">
        <v>2742.4</v>
      </c>
      <c r="G25" s="31">
        <v>3011.5</v>
      </c>
      <c r="H25">
        <v>2276.3000000000002</v>
      </c>
      <c r="I25">
        <v>26304.880000000001</v>
      </c>
      <c r="J25">
        <v>27870.98</v>
      </c>
      <c r="K25">
        <v>25614.61</v>
      </c>
      <c r="L25">
        <v>26823.29</v>
      </c>
      <c r="M25">
        <v>958.6</v>
      </c>
      <c r="N25">
        <v>115602.56</v>
      </c>
      <c r="O25" s="5">
        <v>115602560000</v>
      </c>
    </row>
    <row r="26" spans="1:15" x14ac:dyDescent="0.25">
      <c r="A26" s="3">
        <v>21</v>
      </c>
      <c r="B26" t="s">
        <v>20</v>
      </c>
      <c r="C26">
        <v>0</v>
      </c>
      <c r="D26">
        <v>0</v>
      </c>
      <c r="E26" t="s">
        <v>71</v>
      </c>
      <c r="F26" s="29">
        <v>8945.5</v>
      </c>
      <c r="G26" s="31">
        <v>11378.7</v>
      </c>
      <c r="H26">
        <v>9229.2999999999993</v>
      </c>
      <c r="I26">
        <v>10167.48</v>
      </c>
      <c r="J26">
        <v>10862.56</v>
      </c>
      <c r="K26">
        <v>11743.36</v>
      </c>
      <c r="L26">
        <v>11752.28</v>
      </c>
      <c r="M26">
        <v>5123.7</v>
      </c>
      <c r="N26">
        <v>79202.87999999999</v>
      </c>
      <c r="O26" s="5">
        <v>79202879999.999985</v>
      </c>
    </row>
    <row r="27" spans="1:15" x14ac:dyDescent="0.25">
      <c r="A27" s="3">
        <v>22</v>
      </c>
      <c r="B27" t="s">
        <v>19</v>
      </c>
      <c r="C27">
        <v>0</v>
      </c>
      <c r="D27">
        <v>0</v>
      </c>
      <c r="E27" t="s">
        <v>71</v>
      </c>
      <c r="F27" s="29">
        <v>25285</v>
      </c>
      <c r="G27" s="31">
        <v>28292.5</v>
      </c>
      <c r="H27">
        <v>23574.7</v>
      </c>
      <c r="I27">
        <v>3162.19</v>
      </c>
      <c r="J27">
        <v>3422.09</v>
      </c>
      <c r="K27">
        <v>3047.9</v>
      </c>
      <c r="L27">
        <v>2686.65</v>
      </c>
      <c r="M27">
        <v>11804.1</v>
      </c>
      <c r="N27">
        <v>101275.12999999999</v>
      </c>
      <c r="O27" s="5">
        <v>101275129999.99998</v>
      </c>
    </row>
    <row r="28" spans="1:15" x14ac:dyDescent="0.25">
      <c r="A28" s="3">
        <v>23</v>
      </c>
      <c r="B28" t="s">
        <v>22</v>
      </c>
      <c r="C28">
        <v>0</v>
      </c>
      <c r="D28">
        <v>0</v>
      </c>
      <c r="E28" t="s">
        <v>71</v>
      </c>
      <c r="F28" s="29">
        <v>44371.4</v>
      </c>
      <c r="G28" s="31">
        <v>44871.4</v>
      </c>
      <c r="H28">
        <v>32553.9</v>
      </c>
      <c r="I28">
        <v>44851.34</v>
      </c>
      <c r="J28">
        <v>51063.99</v>
      </c>
      <c r="K28">
        <v>57050.74</v>
      </c>
      <c r="L28">
        <v>58652.79</v>
      </c>
      <c r="M28">
        <v>24042.7</v>
      </c>
      <c r="N28">
        <v>357458.26</v>
      </c>
      <c r="O28" s="5">
        <v>357458260000</v>
      </c>
    </row>
    <row r="29" spans="1:15" x14ac:dyDescent="0.25">
      <c r="A29" s="3">
        <v>24</v>
      </c>
      <c r="B29" t="s">
        <v>23</v>
      </c>
      <c r="C29">
        <v>0</v>
      </c>
      <c r="D29">
        <v>0</v>
      </c>
      <c r="E29" t="s">
        <v>71</v>
      </c>
      <c r="F29" s="29">
        <v>17993.400000000001</v>
      </c>
      <c r="G29" s="31">
        <v>19158.599999999999</v>
      </c>
      <c r="H29">
        <v>15506.3</v>
      </c>
      <c r="I29">
        <v>18903.68</v>
      </c>
      <c r="J29">
        <v>20732.14</v>
      </c>
      <c r="K29">
        <v>20827.310000000001</v>
      </c>
      <c r="L29">
        <v>20771.68</v>
      </c>
      <c r="M29">
        <v>8592.2999999999993</v>
      </c>
      <c r="N29">
        <v>142485.41</v>
      </c>
      <c r="O29" s="5">
        <v>142485410000</v>
      </c>
    </row>
    <row r="30" spans="1:15" x14ac:dyDescent="0.25">
      <c r="A30" s="3">
        <v>25</v>
      </c>
      <c r="B30" t="s">
        <v>25</v>
      </c>
      <c r="C30">
        <v>0</v>
      </c>
      <c r="D30">
        <v>0</v>
      </c>
      <c r="E30" t="s">
        <v>71</v>
      </c>
      <c r="F30" s="29">
        <v>5170.1000000000004</v>
      </c>
      <c r="G30" s="31">
        <v>7300.8</v>
      </c>
      <c r="H30">
        <v>6308</v>
      </c>
      <c r="I30">
        <v>12924.56</v>
      </c>
      <c r="J30">
        <v>14161.09</v>
      </c>
      <c r="K30">
        <v>13903.49</v>
      </c>
      <c r="L30">
        <v>12932.26</v>
      </c>
      <c r="M30">
        <v>4790</v>
      </c>
      <c r="N30">
        <v>77490.3</v>
      </c>
      <c r="O30" s="5">
        <v>77490300000</v>
      </c>
    </row>
    <row r="31" spans="1:15" x14ac:dyDescent="0.25">
      <c r="A31" s="3">
        <v>26</v>
      </c>
      <c r="B31" t="s">
        <v>24</v>
      </c>
      <c r="C31">
        <v>0</v>
      </c>
      <c r="D31">
        <v>0</v>
      </c>
      <c r="E31" t="s">
        <v>71</v>
      </c>
      <c r="F31" s="29">
        <v>13416.8</v>
      </c>
      <c r="G31" s="31">
        <v>12834.4</v>
      </c>
      <c r="H31">
        <v>9507.7999999999993</v>
      </c>
      <c r="I31">
        <v>8223.9500000000007</v>
      </c>
      <c r="J31">
        <v>10938.94</v>
      </c>
      <c r="K31">
        <v>11793.48</v>
      </c>
      <c r="L31">
        <v>12390.74</v>
      </c>
      <c r="M31">
        <v>5430.5</v>
      </c>
      <c r="N31">
        <v>84536.61</v>
      </c>
      <c r="O31" s="5">
        <v>84536610000</v>
      </c>
    </row>
    <row r="32" spans="1:15" x14ac:dyDescent="0.25">
      <c r="A32" s="3">
        <v>27</v>
      </c>
      <c r="B32" t="s">
        <v>26</v>
      </c>
      <c r="C32">
        <v>0</v>
      </c>
      <c r="D32">
        <v>0</v>
      </c>
      <c r="E32" t="s">
        <v>71</v>
      </c>
      <c r="F32" s="29">
        <v>1131.2</v>
      </c>
      <c r="G32" s="31">
        <v>1390.4</v>
      </c>
      <c r="H32">
        <v>1030.0999999999999</v>
      </c>
      <c r="I32">
        <v>1393.46</v>
      </c>
      <c r="J32">
        <v>1591.81</v>
      </c>
      <c r="K32">
        <v>1575.98</v>
      </c>
      <c r="L32">
        <v>1506.31</v>
      </c>
      <c r="M32">
        <v>603</v>
      </c>
      <c r="N32">
        <v>10222.259999999998</v>
      </c>
      <c r="O32" s="5">
        <v>10222259999.999998</v>
      </c>
    </row>
    <row r="33" spans="1:15" x14ac:dyDescent="0.25">
      <c r="A33" s="3">
        <v>28</v>
      </c>
      <c r="B33" t="s">
        <v>33</v>
      </c>
      <c r="C33">
        <v>0</v>
      </c>
      <c r="D33">
        <v>0</v>
      </c>
      <c r="E33" t="s">
        <v>71</v>
      </c>
      <c r="F33" s="29">
        <v>4255.7</v>
      </c>
      <c r="G33" s="31">
        <v>5408.9</v>
      </c>
      <c r="H33">
        <v>4868.8999999999996</v>
      </c>
      <c r="I33">
        <v>24917.91</v>
      </c>
      <c r="J33">
        <v>27067.05</v>
      </c>
      <c r="K33">
        <v>28838.53</v>
      </c>
      <c r="L33">
        <v>29340.1</v>
      </c>
      <c r="M33">
        <v>3545.7</v>
      </c>
      <c r="N33">
        <v>128242.79</v>
      </c>
      <c r="O33" s="5">
        <v>128242790000</v>
      </c>
    </row>
    <row r="34" spans="1:15" x14ac:dyDescent="0.25">
      <c r="A34" s="3">
        <v>29</v>
      </c>
      <c r="B34" t="s">
        <v>34</v>
      </c>
      <c r="C34">
        <v>0</v>
      </c>
      <c r="D34">
        <v>0</v>
      </c>
      <c r="E34" t="s">
        <v>71</v>
      </c>
      <c r="F34" s="29">
        <v>5713.2</v>
      </c>
      <c r="G34" s="31">
        <v>6119</v>
      </c>
      <c r="H34">
        <v>5672.8</v>
      </c>
      <c r="I34">
        <v>2532.21</v>
      </c>
      <c r="J34">
        <v>3392.77</v>
      </c>
      <c r="K34">
        <v>4308.7700000000004</v>
      </c>
      <c r="L34">
        <v>3729.11</v>
      </c>
      <c r="M34">
        <v>3086.7</v>
      </c>
      <c r="N34">
        <v>34554.559999999998</v>
      </c>
      <c r="O34" s="5">
        <v>34554560000</v>
      </c>
    </row>
    <row r="35" spans="1:15" x14ac:dyDescent="0.25">
      <c r="A35" s="3">
        <v>30</v>
      </c>
      <c r="B35" t="s">
        <v>27</v>
      </c>
      <c r="C35">
        <v>0</v>
      </c>
      <c r="D35">
        <v>0</v>
      </c>
      <c r="E35" t="s">
        <v>71</v>
      </c>
      <c r="F35" s="29">
        <v>2910.4</v>
      </c>
      <c r="G35" s="31">
        <v>3746.1</v>
      </c>
      <c r="H35">
        <v>3061.6</v>
      </c>
      <c r="I35">
        <v>5820.96</v>
      </c>
      <c r="J35">
        <v>7587.58</v>
      </c>
      <c r="K35">
        <v>7455.43</v>
      </c>
      <c r="L35">
        <v>7393.35</v>
      </c>
      <c r="M35">
        <v>1961.1</v>
      </c>
      <c r="N35">
        <v>39936.519999999997</v>
      </c>
      <c r="O35" s="5">
        <v>39936520000</v>
      </c>
    </row>
    <row r="36" spans="1:15" x14ac:dyDescent="0.25">
      <c r="A36" s="3">
        <v>31</v>
      </c>
      <c r="B36" t="s">
        <v>29</v>
      </c>
      <c r="C36">
        <v>0</v>
      </c>
      <c r="D36">
        <v>0</v>
      </c>
      <c r="E36" t="s">
        <v>71</v>
      </c>
      <c r="F36" s="29">
        <v>30462.5</v>
      </c>
      <c r="G36" s="31">
        <v>35479</v>
      </c>
      <c r="H36">
        <v>27259.3</v>
      </c>
      <c r="I36">
        <v>4368.16</v>
      </c>
      <c r="J36">
        <v>4306.55</v>
      </c>
      <c r="K36">
        <v>3489.25</v>
      </c>
      <c r="L36">
        <v>4184.13</v>
      </c>
      <c r="M36">
        <v>14802.4</v>
      </c>
      <c r="N36">
        <v>124351.29000000001</v>
      </c>
      <c r="O36" s="5">
        <v>124351290000.00002</v>
      </c>
    </row>
    <row r="37" spans="1:15" x14ac:dyDescent="0.25">
      <c r="A37" s="3">
        <v>32</v>
      </c>
      <c r="B37" t="s">
        <v>30</v>
      </c>
      <c r="C37">
        <v>0</v>
      </c>
      <c r="D37">
        <v>0</v>
      </c>
      <c r="E37" t="s">
        <v>71</v>
      </c>
      <c r="F37" s="29">
        <v>2583.3000000000002</v>
      </c>
      <c r="G37" s="31">
        <v>2779.5</v>
      </c>
      <c r="H37">
        <v>1269.5</v>
      </c>
      <c r="I37">
        <v>32130.94</v>
      </c>
      <c r="J37">
        <v>38172.32</v>
      </c>
      <c r="K37">
        <v>37300.58</v>
      </c>
      <c r="L37">
        <v>36725.660000000003</v>
      </c>
      <c r="M37">
        <v>1453.3</v>
      </c>
      <c r="N37">
        <v>152415.09999999998</v>
      </c>
      <c r="O37" s="5">
        <v>152415099999.99997</v>
      </c>
    </row>
    <row r="38" spans="1:15" x14ac:dyDescent="0.25">
      <c r="A38" s="3">
        <v>33</v>
      </c>
      <c r="B38" t="s">
        <v>31</v>
      </c>
      <c r="C38">
        <v>0</v>
      </c>
      <c r="D38">
        <v>0</v>
      </c>
      <c r="E38" t="s">
        <v>71</v>
      </c>
      <c r="F38" s="29">
        <v>69333.600000000006</v>
      </c>
      <c r="G38" s="31">
        <v>79596.2</v>
      </c>
      <c r="H38">
        <v>57320.6</v>
      </c>
      <c r="I38">
        <v>1542.65</v>
      </c>
      <c r="J38">
        <v>2095.86</v>
      </c>
      <c r="K38">
        <v>2957.81</v>
      </c>
      <c r="L38">
        <v>2727.52</v>
      </c>
      <c r="M38">
        <v>35333</v>
      </c>
      <c r="N38">
        <v>250907.23999999996</v>
      </c>
      <c r="O38" s="5">
        <v>250907239999.99997</v>
      </c>
    </row>
    <row r="39" spans="1:15" x14ac:dyDescent="0.25">
      <c r="A39" s="3">
        <v>34</v>
      </c>
      <c r="B39" t="s">
        <v>28</v>
      </c>
      <c r="C39">
        <v>0</v>
      </c>
      <c r="D39">
        <v>0</v>
      </c>
      <c r="E39" t="s">
        <v>71</v>
      </c>
      <c r="F39" s="29">
        <v>23346.799999999999</v>
      </c>
      <c r="G39" s="31">
        <v>25075.599999999999</v>
      </c>
      <c r="H39">
        <v>21789.3</v>
      </c>
      <c r="I39">
        <v>5912.57</v>
      </c>
      <c r="J39">
        <v>7989.59</v>
      </c>
      <c r="K39">
        <v>10261.530000000001</v>
      </c>
      <c r="L39">
        <v>8700.6</v>
      </c>
      <c r="M39">
        <v>12574.4</v>
      </c>
      <c r="N39">
        <v>115650.38999999998</v>
      </c>
      <c r="O39" s="5">
        <v>115650389999.99998</v>
      </c>
    </row>
    <row r="40" spans="1:15" x14ac:dyDescent="0.25">
      <c r="A40" s="3">
        <v>35</v>
      </c>
      <c r="B40" t="s">
        <v>32</v>
      </c>
      <c r="C40">
        <v>0</v>
      </c>
      <c r="D40">
        <v>0</v>
      </c>
      <c r="E40" t="s">
        <v>71</v>
      </c>
      <c r="F40" s="29">
        <v>2033.5</v>
      </c>
      <c r="G40" s="31">
        <v>2759.7</v>
      </c>
      <c r="H40">
        <v>2177.8000000000002</v>
      </c>
      <c r="I40">
        <v>69684.94</v>
      </c>
      <c r="J40">
        <v>84999.35</v>
      </c>
      <c r="K40">
        <v>81341.09</v>
      </c>
      <c r="L40">
        <v>86522.55</v>
      </c>
      <c r="M40">
        <v>1959.8</v>
      </c>
      <c r="N40">
        <v>331478.73</v>
      </c>
      <c r="O40" s="5">
        <v>331478730000</v>
      </c>
    </row>
    <row r="41" spans="1:15" x14ac:dyDescent="0.25">
      <c r="A41" s="3">
        <v>36</v>
      </c>
      <c r="B41" t="s">
        <v>35</v>
      </c>
      <c r="C41">
        <v>0</v>
      </c>
      <c r="D41">
        <v>0</v>
      </c>
      <c r="E41" t="s">
        <v>71</v>
      </c>
      <c r="F41" s="29">
        <v>42381.599999999999</v>
      </c>
      <c r="G41" s="31">
        <v>45487.9</v>
      </c>
      <c r="H41">
        <v>34083.699999999997</v>
      </c>
      <c r="I41">
        <v>41504.65</v>
      </c>
      <c r="J41">
        <v>46457.64</v>
      </c>
      <c r="K41">
        <v>48645.04</v>
      </c>
      <c r="L41">
        <v>50799.28</v>
      </c>
      <c r="M41">
        <v>20673</v>
      </c>
      <c r="N41">
        <v>330032.81</v>
      </c>
      <c r="O41" s="5">
        <v>330032810000</v>
      </c>
    </row>
    <row r="42" spans="1:15" x14ac:dyDescent="0.25">
      <c r="A42" s="3">
        <v>37</v>
      </c>
      <c r="B42" t="s">
        <v>36</v>
      </c>
      <c r="C42">
        <v>0</v>
      </c>
      <c r="D42">
        <v>0</v>
      </c>
      <c r="E42" t="s">
        <v>71</v>
      </c>
      <c r="F42" s="29">
        <v>4538.1000000000004</v>
      </c>
      <c r="G42" s="31">
        <v>5058.1000000000004</v>
      </c>
      <c r="H42">
        <v>4415.1000000000004</v>
      </c>
      <c r="I42">
        <v>5354.12</v>
      </c>
      <c r="J42">
        <v>6227.68</v>
      </c>
      <c r="K42">
        <v>6578.52</v>
      </c>
      <c r="L42">
        <v>6919.24</v>
      </c>
      <c r="M42">
        <v>2615.6</v>
      </c>
      <c r="N42">
        <v>41706.46</v>
      </c>
      <c r="O42" s="5">
        <v>41706460000</v>
      </c>
    </row>
    <row r="43" spans="1:15" x14ac:dyDescent="0.25">
      <c r="A43" s="3">
        <v>38</v>
      </c>
      <c r="B43" t="s">
        <v>37</v>
      </c>
      <c r="C43">
        <v>0</v>
      </c>
      <c r="D43">
        <v>0</v>
      </c>
      <c r="E43" t="s">
        <v>71</v>
      </c>
      <c r="F43" s="29">
        <v>16515.400000000001</v>
      </c>
      <c r="G43" s="31">
        <v>19362.7</v>
      </c>
      <c r="H43">
        <v>14916.7</v>
      </c>
      <c r="I43">
        <v>17684.18</v>
      </c>
      <c r="J43">
        <v>18316.97</v>
      </c>
      <c r="K43">
        <v>18388.439999999999</v>
      </c>
      <c r="L43">
        <v>18640.28</v>
      </c>
      <c r="M43">
        <v>8454.4</v>
      </c>
      <c r="N43">
        <v>132279.07</v>
      </c>
      <c r="O43" s="5">
        <v>132279070000</v>
      </c>
    </row>
    <row r="44" spans="1:15" x14ac:dyDescent="0.25">
      <c r="A44" s="3">
        <v>39</v>
      </c>
      <c r="B44" t="s">
        <v>38</v>
      </c>
      <c r="C44">
        <v>0</v>
      </c>
      <c r="D44">
        <v>0</v>
      </c>
      <c r="E44" t="s">
        <v>71</v>
      </c>
      <c r="F44" s="29">
        <v>29126.9</v>
      </c>
      <c r="G44" s="31">
        <v>34448.5</v>
      </c>
      <c r="H44">
        <v>28253.1</v>
      </c>
      <c r="I44">
        <v>34942.93</v>
      </c>
      <c r="J44">
        <v>41103.129999999997</v>
      </c>
      <c r="K44">
        <v>38850.31</v>
      </c>
      <c r="L44">
        <v>41161.47</v>
      </c>
      <c r="M44">
        <v>16274.6</v>
      </c>
      <c r="N44">
        <v>264160.94</v>
      </c>
      <c r="O44" s="5">
        <v>264160940000</v>
      </c>
    </row>
    <row r="45" spans="1:15" x14ac:dyDescent="0.25">
      <c r="A45" s="3">
        <v>40</v>
      </c>
      <c r="B45" t="s">
        <v>39</v>
      </c>
      <c r="C45">
        <v>0</v>
      </c>
      <c r="D45">
        <v>0</v>
      </c>
      <c r="E45" t="s">
        <v>71</v>
      </c>
      <c r="F45" s="29">
        <v>18063</v>
      </c>
      <c r="G45" s="31">
        <v>19963.5</v>
      </c>
      <c r="H45">
        <v>20938.2</v>
      </c>
      <c r="I45">
        <v>22783.52</v>
      </c>
      <c r="J45">
        <v>18218.79</v>
      </c>
      <c r="K45">
        <v>18689.919999999998</v>
      </c>
      <c r="L45">
        <v>19961.099999999999</v>
      </c>
      <c r="M45">
        <v>8430.6</v>
      </c>
      <c r="N45">
        <v>147048.63</v>
      </c>
      <c r="O45" s="5">
        <v>147048630000</v>
      </c>
    </row>
    <row r="46" spans="1:15" x14ac:dyDescent="0.25">
      <c r="A46" s="3">
        <v>41</v>
      </c>
      <c r="B46" t="s">
        <v>40</v>
      </c>
      <c r="C46">
        <v>0</v>
      </c>
      <c r="D46">
        <v>0</v>
      </c>
      <c r="E46" t="s">
        <v>71</v>
      </c>
      <c r="F46" s="29">
        <v>1646.6</v>
      </c>
      <c r="G46" s="31">
        <v>1976.7</v>
      </c>
      <c r="H46">
        <v>1495.2</v>
      </c>
      <c r="I46">
        <v>1948.78</v>
      </c>
      <c r="J46">
        <v>2288.56</v>
      </c>
      <c r="K46">
        <v>2370.06</v>
      </c>
      <c r="L46">
        <v>2162.79</v>
      </c>
      <c r="M46">
        <v>927.1</v>
      </c>
      <c r="N46">
        <v>14815.789999999999</v>
      </c>
      <c r="O46" s="5">
        <v>14815790000</v>
      </c>
    </row>
    <row r="47" spans="1:15" x14ac:dyDescent="0.25">
      <c r="A47" s="3">
        <v>42</v>
      </c>
      <c r="B47" t="s">
        <v>41</v>
      </c>
      <c r="C47">
        <v>0</v>
      </c>
      <c r="D47">
        <v>0</v>
      </c>
      <c r="E47" t="s">
        <v>71</v>
      </c>
      <c r="F47" s="29">
        <v>16560.2</v>
      </c>
      <c r="G47" s="31">
        <v>19831.900000000001</v>
      </c>
      <c r="H47">
        <v>16515.599999999999</v>
      </c>
      <c r="I47">
        <v>20335.650000000001</v>
      </c>
      <c r="J47">
        <v>24732.58</v>
      </c>
      <c r="K47">
        <v>25102.9</v>
      </c>
      <c r="L47">
        <v>26253.43</v>
      </c>
      <c r="M47">
        <v>11979.2</v>
      </c>
      <c r="N47">
        <v>161311.46000000002</v>
      </c>
      <c r="O47" s="5">
        <v>161311460000.00003</v>
      </c>
    </row>
    <row r="48" spans="1:15" x14ac:dyDescent="0.25">
      <c r="A48" s="3">
        <v>43</v>
      </c>
      <c r="B48" t="s">
        <v>42</v>
      </c>
      <c r="C48">
        <v>0</v>
      </c>
      <c r="D48">
        <v>0</v>
      </c>
      <c r="E48" t="s">
        <v>71</v>
      </c>
      <c r="F48" s="29">
        <v>1506.4</v>
      </c>
      <c r="G48" s="31">
        <v>1644.6</v>
      </c>
      <c r="H48">
        <v>1011.8</v>
      </c>
      <c r="I48">
        <v>1259.4100000000001</v>
      </c>
      <c r="J48">
        <v>1461.51</v>
      </c>
      <c r="K48">
        <v>1557.43</v>
      </c>
      <c r="L48">
        <v>1585.58</v>
      </c>
      <c r="M48">
        <v>638.9</v>
      </c>
      <c r="N48">
        <v>10665.63</v>
      </c>
      <c r="O48" s="5">
        <v>10665630000</v>
      </c>
    </row>
    <row r="49" spans="1:15" x14ac:dyDescent="0.25">
      <c r="A49" s="3">
        <v>44</v>
      </c>
      <c r="B49" t="s">
        <v>43</v>
      </c>
      <c r="C49">
        <v>0</v>
      </c>
      <c r="D49">
        <v>0</v>
      </c>
      <c r="E49" t="s">
        <v>71</v>
      </c>
      <c r="F49" s="29">
        <v>21814.6</v>
      </c>
      <c r="G49" s="31">
        <v>23237</v>
      </c>
      <c r="H49">
        <v>20461.099999999999</v>
      </c>
      <c r="I49">
        <v>25947.9</v>
      </c>
      <c r="J49">
        <v>30016.12</v>
      </c>
      <c r="K49">
        <v>31142.46</v>
      </c>
      <c r="L49">
        <v>32314.58</v>
      </c>
      <c r="M49">
        <v>13599.3</v>
      </c>
      <c r="N49">
        <v>198533.06</v>
      </c>
      <c r="O49" s="5">
        <v>198533060000</v>
      </c>
    </row>
    <row r="50" spans="1:15" x14ac:dyDescent="0.25">
      <c r="A50" s="3">
        <v>45</v>
      </c>
      <c r="B50" t="s">
        <v>44</v>
      </c>
      <c r="C50">
        <v>0</v>
      </c>
      <c r="D50">
        <v>0</v>
      </c>
      <c r="E50" t="s">
        <v>71</v>
      </c>
      <c r="F50" s="29">
        <v>168164.4</v>
      </c>
      <c r="G50" s="31">
        <v>192143.6</v>
      </c>
      <c r="H50">
        <v>163046.20000000001</v>
      </c>
      <c r="I50">
        <v>206992.36</v>
      </c>
      <c r="J50">
        <v>251104.28</v>
      </c>
      <c r="K50">
        <v>264666.8</v>
      </c>
      <c r="L50">
        <v>279490.89</v>
      </c>
      <c r="M50">
        <v>120279.2</v>
      </c>
      <c r="N50">
        <v>1645887.7300000002</v>
      </c>
      <c r="O50" s="5">
        <v>1645887730000.0002</v>
      </c>
    </row>
    <row r="51" spans="1:15" x14ac:dyDescent="0.25">
      <c r="A51" s="3">
        <v>46</v>
      </c>
      <c r="B51" t="s">
        <v>45</v>
      </c>
      <c r="C51">
        <v>0</v>
      </c>
      <c r="D51">
        <v>0</v>
      </c>
      <c r="E51" t="s">
        <v>71</v>
      </c>
      <c r="F51" s="29">
        <v>7811.5</v>
      </c>
      <c r="G51" s="31">
        <v>10293.5</v>
      </c>
      <c r="H51">
        <v>10336.799999999999</v>
      </c>
      <c r="I51">
        <v>13808.48</v>
      </c>
      <c r="J51">
        <v>18968.259999999998</v>
      </c>
      <c r="K51">
        <v>19256.169999999998</v>
      </c>
      <c r="L51">
        <v>16111.38</v>
      </c>
      <c r="M51">
        <v>5028.5</v>
      </c>
      <c r="N51">
        <v>101614.59</v>
      </c>
      <c r="O51" s="5">
        <v>101614590000</v>
      </c>
    </row>
    <row r="52" spans="1:15" x14ac:dyDescent="0.25">
      <c r="A52" s="3">
        <v>47</v>
      </c>
      <c r="B52" t="s">
        <v>47</v>
      </c>
      <c r="C52">
        <v>0</v>
      </c>
      <c r="D52">
        <v>0</v>
      </c>
      <c r="E52" t="s">
        <v>71</v>
      </c>
      <c r="F52" s="29">
        <v>3434.6</v>
      </c>
      <c r="G52" s="31">
        <v>3596.4</v>
      </c>
      <c r="H52">
        <v>3170.8</v>
      </c>
      <c r="I52">
        <v>17168.560000000001</v>
      </c>
      <c r="J52">
        <v>18124.71</v>
      </c>
      <c r="K52">
        <v>18285.66</v>
      </c>
      <c r="L52">
        <v>17944.93</v>
      </c>
      <c r="M52">
        <v>1407.8</v>
      </c>
      <c r="N52">
        <v>83133.460000000006</v>
      </c>
      <c r="O52" s="5">
        <v>83133460000</v>
      </c>
    </row>
    <row r="53" spans="1:15" x14ac:dyDescent="0.25">
      <c r="A53" s="3">
        <v>48</v>
      </c>
      <c r="B53" t="s">
        <v>46</v>
      </c>
      <c r="C53">
        <v>0</v>
      </c>
      <c r="D53">
        <v>0</v>
      </c>
      <c r="E53" t="s">
        <v>71</v>
      </c>
      <c r="F53" s="29">
        <v>16884.7</v>
      </c>
      <c r="G53" s="31">
        <v>18932.5</v>
      </c>
      <c r="H53">
        <v>15045.2</v>
      </c>
      <c r="I53">
        <v>4278.1400000000003</v>
      </c>
      <c r="J53">
        <v>4274.55</v>
      </c>
      <c r="K53">
        <v>4139.18</v>
      </c>
      <c r="L53">
        <v>4026.06</v>
      </c>
      <c r="M53">
        <v>8245.5</v>
      </c>
      <c r="N53">
        <v>75825.83</v>
      </c>
      <c r="O53" s="5">
        <v>75825830000</v>
      </c>
    </row>
    <row r="54" spans="1:15" x14ac:dyDescent="0.25">
      <c r="A54" s="3">
        <v>49</v>
      </c>
      <c r="B54" t="s">
        <v>48</v>
      </c>
      <c r="C54">
        <v>0</v>
      </c>
      <c r="D54">
        <v>0</v>
      </c>
      <c r="E54" t="s">
        <v>71</v>
      </c>
      <c r="F54" s="29">
        <v>66258.5</v>
      </c>
      <c r="G54" s="31">
        <v>66884.600000000006</v>
      </c>
      <c r="H54">
        <v>51739.4</v>
      </c>
      <c r="I54">
        <v>53345.33</v>
      </c>
      <c r="J54">
        <v>64800.27</v>
      </c>
      <c r="K54">
        <v>75655.12</v>
      </c>
      <c r="L54">
        <v>81636.899999999994</v>
      </c>
      <c r="M54">
        <v>35724.300000000003</v>
      </c>
      <c r="N54">
        <v>496044.42</v>
      </c>
      <c r="O54" s="5">
        <v>496044420000</v>
      </c>
    </row>
    <row r="55" spans="1:15" x14ac:dyDescent="0.25">
      <c r="A55" s="3">
        <v>50</v>
      </c>
      <c r="B55" t="s">
        <v>50</v>
      </c>
      <c r="C55">
        <v>0</v>
      </c>
      <c r="D55">
        <v>0</v>
      </c>
      <c r="E55" t="s">
        <v>71</v>
      </c>
      <c r="F55" s="29">
        <v>3972.2</v>
      </c>
      <c r="G55" s="31">
        <v>5630.7</v>
      </c>
      <c r="H55">
        <v>4822.1000000000004</v>
      </c>
      <c r="I55">
        <v>19800.25</v>
      </c>
      <c r="J55">
        <v>22068.880000000001</v>
      </c>
      <c r="K55">
        <v>23119.17</v>
      </c>
      <c r="L55">
        <v>23109.31</v>
      </c>
      <c r="M55">
        <v>3268</v>
      </c>
      <c r="N55">
        <v>105790.61</v>
      </c>
      <c r="O55" s="5">
        <v>105790610000</v>
      </c>
    </row>
    <row r="56" spans="1:15" x14ac:dyDescent="0.25">
      <c r="A56" s="3">
        <v>51</v>
      </c>
      <c r="B56" t="s">
        <v>49</v>
      </c>
      <c r="C56">
        <v>0</v>
      </c>
      <c r="D56">
        <v>0</v>
      </c>
      <c r="E56" t="s">
        <v>71</v>
      </c>
      <c r="F56" s="29">
        <v>19185.7</v>
      </c>
      <c r="G56" s="31">
        <v>20552.8</v>
      </c>
      <c r="H56">
        <v>16729</v>
      </c>
      <c r="I56">
        <v>6443.03</v>
      </c>
      <c r="J56">
        <v>9039.17</v>
      </c>
      <c r="K56">
        <v>11407.17</v>
      </c>
      <c r="L56">
        <v>8630.6</v>
      </c>
      <c r="M56">
        <v>9673.7000000000007</v>
      </c>
      <c r="N56">
        <v>101661.17</v>
      </c>
      <c r="O56" s="5">
        <v>101661170000</v>
      </c>
    </row>
    <row r="57" spans="1:15" x14ac:dyDescent="0.25">
      <c r="A57" s="3">
        <v>52</v>
      </c>
      <c r="B57" t="s">
        <v>51</v>
      </c>
      <c r="C57">
        <v>0</v>
      </c>
      <c r="D57">
        <v>0</v>
      </c>
      <c r="E57" t="s">
        <v>71</v>
      </c>
      <c r="F57" s="29">
        <v>801.8</v>
      </c>
      <c r="G57" s="31">
        <v>1081</v>
      </c>
      <c r="H57">
        <v>926.1</v>
      </c>
      <c r="I57">
        <v>983.3</v>
      </c>
      <c r="J57">
        <v>1218.71</v>
      </c>
      <c r="K57">
        <v>1420.96</v>
      </c>
      <c r="L57">
        <v>1335.65</v>
      </c>
      <c r="M57">
        <v>607.79999999999995</v>
      </c>
      <c r="N57">
        <v>8375.32</v>
      </c>
      <c r="O57" s="5">
        <v>8375320000</v>
      </c>
    </row>
  </sheetData>
  <hyperlinks>
    <hyperlink ref="B2" r:id="rId1" display="Data from US Census: Top U.S. Exports by State(Origin of Movement)"/>
    <hyperlink ref="M5" r:id="rId2"/>
    <hyperlink ref="H5" r:id="rId3" display="https://www.census.gov/foreign-trade/Press-Release/2009pr/12/exh2s.xls"/>
    <hyperlink ref="G5" r:id="rId4" display="https://www.census.gov/foreign-trade/Press-Release/2008pr/12/exh2s.xls"/>
    <hyperlink ref="F5" r:id="rId5" display="https://www.census.gov/foreign-trade/Press-Release/2007pr/12/exh2s.xl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O17" sqref="O17"/>
    </sheetView>
  </sheetViews>
  <sheetFormatPr defaultRowHeight="15" x14ac:dyDescent="0.25"/>
  <cols>
    <col min="1" max="1" width="3" bestFit="1" customWidth="1"/>
    <col min="2" max="2" width="19.28515625" customWidth="1"/>
    <col min="3" max="3" width="14.42578125" hidden="1" customWidth="1"/>
    <col min="4" max="4" width="14.140625" hidden="1" customWidth="1"/>
    <col min="5" max="5" width="7" style="7" hidden="1" customWidth="1"/>
    <col min="6" max="6" width="19.42578125" style="5" bestFit="1" customWidth="1"/>
    <col min="7" max="7" width="28" style="5" bestFit="1" customWidth="1"/>
    <col min="8" max="8" width="10.7109375" style="7" bestFit="1" customWidth="1"/>
    <col min="9" max="9" width="27" style="5" hidden="1" customWidth="1"/>
    <col min="10" max="10" width="36" style="5" hidden="1" customWidth="1"/>
    <col min="11" max="11" width="7.140625" style="7" hidden="1" customWidth="1"/>
    <col min="12" max="12" width="21.85546875" style="7" bestFit="1" customWidth="1"/>
  </cols>
  <sheetData>
    <row r="1" spans="1:12" x14ac:dyDescent="0.25">
      <c r="B1" s="4" t="s">
        <v>55</v>
      </c>
    </row>
    <row r="3" spans="1:12" ht="15.75" thickBot="1" x14ac:dyDescent="0.3">
      <c r="B3" s="3" t="s">
        <v>52</v>
      </c>
      <c r="C3" s="3" t="s">
        <v>53</v>
      </c>
      <c r="D3" s="3" t="s">
        <v>54</v>
      </c>
      <c r="E3" s="8" t="s">
        <v>60</v>
      </c>
      <c r="F3" s="6" t="s">
        <v>56</v>
      </c>
      <c r="G3" s="6" t="s">
        <v>57</v>
      </c>
      <c r="H3" s="8" t="s">
        <v>64</v>
      </c>
      <c r="I3" s="6" t="s">
        <v>59</v>
      </c>
      <c r="J3" s="6" t="s">
        <v>58</v>
      </c>
      <c r="K3" s="8" t="s">
        <v>60</v>
      </c>
      <c r="L3" s="8" t="s">
        <v>65</v>
      </c>
    </row>
    <row r="4" spans="1:12" ht="15.75" thickBot="1" x14ac:dyDescent="0.3">
      <c r="A4" s="3">
        <v>1</v>
      </c>
      <c r="B4" s="12" t="s">
        <v>48</v>
      </c>
      <c r="C4" s="1">
        <v>186</v>
      </c>
      <c r="D4" s="1">
        <v>134</v>
      </c>
      <c r="E4" s="9">
        <f t="shared" ref="E4:E35" si="0">D4/C4</f>
        <v>0.72043010752688175</v>
      </c>
      <c r="F4" s="5">
        <v>50630655869</v>
      </c>
      <c r="G4" s="5">
        <v>523263355</v>
      </c>
      <c r="H4" s="7">
        <f t="shared" ref="H4:H35" si="1">G4/F4</f>
        <v>1.0334911646293373E-2</v>
      </c>
      <c r="I4" s="5">
        <v>112477659261</v>
      </c>
      <c r="J4" s="5">
        <v>1169950797</v>
      </c>
      <c r="K4" s="7">
        <f t="shared" ref="K4:K35" si="2">J4/I4</f>
        <v>1.0401628240548419E-2</v>
      </c>
      <c r="L4" s="7">
        <f>F4/$F$56</f>
        <v>0.43610163771582511</v>
      </c>
    </row>
    <row r="5" spans="1:12" ht="15.75" thickBot="1" x14ac:dyDescent="0.3">
      <c r="A5" s="3">
        <v>2</v>
      </c>
      <c r="B5" s="13" t="s">
        <v>44</v>
      </c>
      <c r="C5" s="2">
        <v>1344</v>
      </c>
      <c r="D5" s="2">
        <v>718</v>
      </c>
      <c r="E5" s="9">
        <f t="shared" si="0"/>
        <v>0.53422619047619047</v>
      </c>
      <c r="F5" s="10">
        <v>12157251058</v>
      </c>
      <c r="G5" s="10">
        <v>3573733694</v>
      </c>
      <c r="H5" s="7">
        <f t="shared" si="1"/>
        <v>0.2939590271641489</v>
      </c>
      <c r="I5" s="10">
        <v>21543110787</v>
      </c>
      <c r="J5" s="10">
        <v>9094227608</v>
      </c>
      <c r="K5" s="7">
        <f t="shared" si="2"/>
        <v>0.42214087361458641</v>
      </c>
      <c r="L5" s="7">
        <f t="shared" ref="L5:L55" si="3">F5/$F$56</f>
        <v>0.10471515735908958</v>
      </c>
    </row>
    <row r="6" spans="1:12" ht="15.75" thickBot="1" x14ac:dyDescent="0.3">
      <c r="A6" s="3">
        <v>3</v>
      </c>
      <c r="B6" s="13" t="s">
        <v>4</v>
      </c>
      <c r="C6" s="2">
        <v>960</v>
      </c>
      <c r="D6" s="2">
        <v>693</v>
      </c>
      <c r="E6" s="9">
        <f t="shared" si="0"/>
        <v>0.72187500000000004</v>
      </c>
      <c r="F6" s="5">
        <v>10164685525</v>
      </c>
      <c r="G6" s="5">
        <v>3600622215</v>
      </c>
      <c r="H6" s="7">
        <f t="shared" si="1"/>
        <v>0.35422858937881407</v>
      </c>
      <c r="I6" s="5">
        <v>21026513617</v>
      </c>
      <c r="J6" s="5">
        <v>9706519812</v>
      </c>
      <c r="K6" s="7">
        <f t="shared" si="2"/>
        <v>0.46163239369137493</v>
      </c>
      <c r="L6" s="7">
        <f t="shared" si="3"/>
        <v>8.7552411246423656E-2</v>
      </c>
    </row>
    <row r="7" spans="1:12" ht="15.75" thickBot="1" x14ac:dyDescent="0.3">
      <c r="A7" s="3">
        <v>4</v>
      </c>
      <c r="B7" s="13" t="s">
        <v>13</v>
      </c>
      <c r="C7" s="2">
        <v>300</v>
      </c>
      <c r="D7" s="2">
        <v>202</v>
      </c>
      <c r="E7" s="9">
        <f t="shared" si="0"/>
        <v>0.67333333333333334</v>
      </c>
      <c r="F7" s="5">
        <v>4650650568</v>
      </c>
      <c r="G7" s="5">
        <v>766285567</v>
      </c>
      <c r="H7" s="7">
        <f t="shared" si="1"/>
        <v>0.1647695426254179</v>
      </c>
      <c r="I7" s="5">
        <v>5828905770</v>
      </c>
      <c r="J7" s="5">
        <v>1053606152</v>
      </c>
      <c r="K7" s="7">
        <f t="shared" si="2"/>
        <v>0.18075539279133002</v>
      </c>
      <c r="L7" s="7">
        <f t="shared" si="3"/>
        <v>4.0057871942176956E-2</v>
      </c>
    </row>
    <row r="8" spans="1:12" ht="15.75" thickBot="1" x14ac:dyDescent="0.3">
      <c r="A8" s="3">
        <v>5</v>
      </c>
      <c r="B8" s="12" t="s">
        <v>9</v>
      </c>
      <c r="C8" s="1">
        <v>727</v>
      </c>
      <c r="D8" s="1">
        <v>568</v>
      </c>
      <c r="E8" s="9">
        <f t="shared" si="0"/>
        <v>0.78129298486932597</v>
      </c>
      <c r="F8" s="5">
        <v>4463117285</v>
      </c>
      <c r="G8" s="5">
        <v>3313378244</v>
      </c>
      <c r="H8" s="7">
        <f t="shared" si="1"/>
        <v>0.74239103129462125</v>
      </c>
      <c r="I8" s="5">
        <v>7343142497</v>
      </c>
      <c r="J8" s="5">
        <v>4879216236</v>
      </c>
      <c r="K8" s="7">
        <f t="shared" si="2"/>
        <v>0.66445887955917737</v>
      </c>
      <c r="L8" s="7">
        <f t="shared" si="3"/>
        <v>3.8442574442296075E-2</v>
      </c>
    </row>
    <row r="9" spans="1:12" ht="15.75" thickBot="1" x14ac:dyDescent="0.3">
      <c r="A9" s="3">
        <v>6</v>
      </c>
      <c r="B9" s="12" t="s">
        <v>32</v>
      </c>
      <c r="C9" s="1">
        <v>271</v>
      </c>
      <c r="D9" s="1">
        <v>163</v>
      </c>
      <c r="E9" s="9">
        <f t="shared" si="0"/>
        <v>0.60147601476014756</v>
      </c>
      <c r="F9" s="5">
        <v>3693860903</v>
      </c>
      <c r="G9" s="5">
        <v>1653443716</v>
      </c>
      <c r="H9" s="7">
        <f t="shared" si="1"/>
        <v>0.44761937696602</v>
      </c>
      <c r="I9" s="5">
        <v>7360659741</v>
      </c>
      <c r="J9" s="5">
        <v>3955436371</v>
      </c>
      <c r="K9" s="7">
        <f t="shared" si="2"/>
        <v>0.53737525034170708</v>
      </c>
      <c r="L9" s="7">
        <f t="shared" si="3"/>
        <v>3.1816668412527387E-2</v>
      </c>
    </row>
    <row r="10" spans="1:12" ht="15.75" thickBot="1" x14ac:dyDescent="0.3">
      <c r="A10" s="3">
        <v>7</v>
      </c>
      <c r="B10" s="13" t="s">
        <v>38</v>
      </c>
      <c r="C10" s="2">
        <v>250</v>
      </c>
      <c r="D10" s="2">
        <v>161</v>
      </c>
      <c r="E10" s="9">
        <f t="shared" si="0"/>
        <v>0.64400000000000002</v>
      </c>
      <c r="F10" s="5">
        <v>3194018847</v>
      </c>
      <c r="G10" s="5">
        <v>1521439880</v>
      </c>
      <c r="H10" s="7">
        <f t="shared" si="1"/>
        <v>0.47634029505775172</v>
      </c>
      <c r="I10" s="5">
        <v>5550888956</v>
      </c>
      <c r="J10" s="5">
        <v>3299996093</v>
      </c>
      <c r="K10" s="7">
        <f t="shared" si="2"/>
        <v>0.59449866843994559</v>
      </c>
      <c r="L10" s="7">
        <f t="shared" si="3"/>
        <v>2.7511333324930574E-2</v>
      </c>
    </row>
    <row r="11" spans="1:12" ht="15.75" thickBot="1" x14ac:dyDescent="0.3">
      <c r="A11" s="3">
        <v>8</v>
      </c>
      <c r="B11" s="12" t="s">
        <v>30</v>
      </c>
      <c r="C11" s="1">
        <v>218</v>
      </c>
      <c r="D11" s="1">
        <v>167</v>
      </c>
      <c r="E11" s="9">
        <f t="shared" si="0"/>
        <v>0.76605504587155959</v>
      </c>
      <c r="F11" s="5">
        <v>3051734712</v>
      </c>
      <c r="G11" s="5">
        <v>963845615</v>
      </c>
      <c r="H11" s="7">
        <f t="shared" si="1"/>
        <v>0.31583532186135843</v>
      </c>
      <c r="I11" s="5">
        <v>4043931125</v>
      </c>
      <c r="J11" s="5">
        <v>1410559065</v>
      </c>
      <c r="K11" s="7">
        <f t="shared" si="2"/>
        <v>0.34880887468131644</v>
      </c>
      <c r="L11" s="7">
        <f t="shared" si="3"/>
        <v>2.6285784431093875E-2</v>
      </c>
    </row>
    <row r="12" spans="1:12" ht="15.75" thickBot="1" x14ac:dyDescent="0.3">
      <c r="A12" s="3">
        <v>9</v>
      </c>
      <c r="B12" s="12" t="s">
        <v>22</v>
      </c>
      <c r="C12" s="1">
        <v>191</v>
      </c>
      <c r="D12" s="1">
        <v>147</v>
      </c>
      <c r="E12" s="9">
        <f t="shared" si="0"/>
        <v>0.76963350785340312</v>
      </c>
      <c r="F12" s="5">
        <v>2043240876</v>
      </c>
      <c r="G12" s="5">
        <v>797105259</v>
      </c>
      <c r="H12" s="7">
        <f t="shared" si="1"/>
        <v>0.39011810519397616</v>
      </c>
      <c r="I12" s="5">
        <v>9131145268</v>
      </c>
      <c r="J12" s="5">
        <v>1184380365</v>
      </c>
      <c r="K12" s="7">
        <f t="shared" si="2"/>
        <v>0.12970775628229772</v>
      </c>
      <c r="L12" s="7">
        <f t="shared" si="3"/>
        <v>1.7599232658115603E-2</v>
      </c>
    </row>
    <row r="13" spans="1:12" ht="15.75" thickBot="1" x14ac:dyDescent="0.3">
      <c r="A13" s="3">
        <v>10</v>
      </c>
      <c r="B13" s="13" t="s">
        <v>10</v>
      </c>
      <c r="C13" s="2">
        <v>175</v>
      </c>
      <c r="D13" s="2">
        <v>115</v>
      </c>
      <c r="E13" s="9">
        <f t="shared" si="0"/>
        <v>0.65714285714285714</v>
      </c>
      <c r="F13" s="5">
        <v>1859856758</v>
      </c>
      <c r="G13" s="5">
        <v>1187859094</v>
      </c>
      <c r="H13" s="7">
        <f t="shared" si="1"/>
        <v>0.6386831076589824</v>
      </c>
      <c r="I13" s="5">
        <v>4215917857</v>
      </c>
      <c r="J13" s="5">
        <v>2929323807</v>
      </c>
      <c r="K13" s="7">
        <f t="shared" si="2"/>
        <v>0.69482468737767911</v>
      </c>
      <c r="L13" s="7">
        <f t="shared" si="3"/>
        <v>1.6019673538877757E-2</v>
      </c>
    </row>
    <row r="14" spans="1:12" ht="15.75" thickBot="1" x14ac:dyDescent="0.3">
      <c r="A14">
        <v>11</v>
      </c>
      <c r="B14" s="12" t="s">
        <v>35</v>
      </c>
      <c r="C14" s="1">
        <v>253</v>
      </c>
      <c r="D14" s="1">
        <v>178</v>
      </c>
      <c r="E14" s="9">
        <f t="shared" si="0"/>
        <v>0.70355731225296447</v>
      </c>
      <c r="F14" s="5">
        <v>1512290682</v>
      </c>
      <c r="G14" s="5">
        <v>844567838</v>
      </c>
      <c r="H14" s="7">
        <f t="shared" si="1"/>
        <v>0.55846924672118026</v>
      </c>
      <c r="I14" s="5">
        <v>2407565646</v>
      </c>
      <c r="J14" s="5">
        <v>1349786029</v>
      </c>
      <c r="K14" s="7">
        <f t="shared" si="2"/>
        <v>0.56064349947947378</v>
      </c>
      <c r="L14" s="7">
        <f t="shared" si="3"/>
        <v>1.3025951013334326E-2</v>
      </c>
    </row>
    <row r="15" spans="1:12" ht="15.75" thickBot="1" x14ac:dyDescent="0.3">
      <c r="A15">
        <v>12</v>
      </c>
      <c r="B15" s="12" t="s">
        <v>50</v>
      </c>
      <c r="C15" s="1">
        <v>180</v>
      </c>
      <c r="D15" s="1">
        <v>105</v>
      </c>
      <c r="E15" s="9">
        <f t="shared" si="0"/>
        <v>0.58333333333333337</v>
      </c>
      <c r="F15" s="5">
        <v>1413776746</v>
      </c>
      <c r="G15" s="5">
        <v>560542026</v>
      </c>
      <c r="H15" s="7">
        <f t="shared" si="1"/>
        <v>0.39648553251844193</v>
      </c>
      <c r="I15" s="5">
        <v>4051488335</v>
      </c>
      <c r="J15" s="5">
        <v>903398238</v>
      </c>
      <c r="K15" s="7">
        <f t="shared" si="2"/>
        <v>0.22297935062424412</v>
      </c>
      <c r="L15" s="7">
        <f t="shared" si="3"/>
        <v>1.2177411959473547E-2</v>
      </c>
    </row>
    <row r="16" spans="1:12" ht="15.75" thickBot="1" x14ac:dyDescent="0.3">
      <c r="A16">
        <v>13</v>
      </c>
      <c r="B16" s="12" t="s">
        <v>14</v>
      </c>
      <c r="C16" s="1">
        <v>116</v>
      </c>
      <c r="D16" s="1">
        <v>83</v>
      </c>
      <c r="E16" s="9">
        <f t="shared" si="0"/>
        <v>0.71551724137931039</v>
      </c>
      <c r="F16" s="5">
        <v>1376324887</v>
      </c>
      <c r="G16" s="5">
        <v>1092389465</v>
      </c>
      <c r="H16" s="7">
        <f t="shared" si="1"/>
        <v>0.79370029221886762</v>
      </c>
      <c r="I16" s="5">
        <v>1811710866</v>
      </c>
      <c r="J16" s="5">
        <v>1306409539</v>
      </c>
      <c r="K16" s="7">
        <f t="shared" si="2"/>
        <v>0.72109162864622356</v>
      </c>
      <c r="L16" s="7">
        <f t="shared" si="3"/>
        <v>1.1854824452654336E-2</v>
      </c>
    </row>
    <row r="17" spans="1:12" ht="15.75" thickBot="1" x14ac:dyDescent="0.3">
      <c r="A17">
        <v>14</v>
      </c>
      <c r="B17" s="13" t="s">
        <v>33</v>
      </c>
      <c r="C17" s="2">
        <v>190</v>
      </c>
      <c r="D17" s="2">
        <v>137</v>
      </c>
      <c r="E17" s="9">
        <f t="shared" si="0"/>
        <v>0.72105263157894739</v>
      </c>
      <c r="F17" s="5">
        <v>1357974730</v>
      </c>
      <c r="G17" s="5">
        <v>626737233</v>
      </c>
      <c r="H17" s="7">
        <f t="shared" si="1"/>
        <v>0.46152348725958986</v>
      </c>
      <c r="I17" s="5">
        <v>2567818498</v>
      </c>
      <c r="J17" s="5">
        <v>1030297471</v>
      </c>
      <c r="K17" s="7">
        <f t="shared" si="2"/>
        <v>0.4012345388906845</v>
      </c>
      <c r="L17" s="7">
        <f t="shared" si="3"/>
        <v>1.1696767374730084E-2</v>
      </c>
    </row>
    <row r="18" spans="1:12" ht="15.75" thickBot="1" x14ac:dyDescent="0.3">
      <c r="A18">
        <v>15</v>
      </c>
      <c r="B18" s="12" t="s">
        <v>16</v>
      </c>
      <c r="C18" s="1">
        <v>64</v>
      </c>
      <c r="D18" s="1">
        <v>39</v>
      </c>
      <c r="E18" s="9">
        <f t="shared" si="0"/>
        <v>0.609375</v>
      </c>
      <c r="F18" s="5">
        <v>1188201269</v>
      </c>
      <c r="G18" s="5">
        <v>115427803</v>
      </c>
      <c r="H18" s="7">
        <f t="shared" si="1"/>
        <v>9.7144992192395987E-2</v>
      </c>
      <c r="I18" s="5">
        <v>1354119404</v>
      </c>
      <c r="J18" s="5">
        <v>132033061</v>
      </c>
      <c r="K18" s="7">
        <f t="shared" si="2"/>
        <v>9.7504740431295089E-2</v>
      </c>
      <c r="L18" s="7">
        <f t="shared" si="3"/>
        <v>1.0234442166572631E-2</v>
      </c>
    </row>
    <row r="19" spans="1:12" ht="15.75" thickBot="1" x14ac:dyDescent="0.3">
      <c r="A19">
        <v>16</v>
      </c>
      <c r="B19" s="13" t="s">
        <v>6</v>
      </c>
      <c r="C19" s="2">
        <v>103</v>
      </c>
      <c r="D19" s="2">
        <v>63</v>
      </c>
      <c r="E19" s="9">
        <f t="shared" si="0"/>
        <v>0.61165048543689315</v>
      </c>
      <c r="F19" s="5">
        <v>1120072601</v>
      </c>
      <c r="G19" s="5">
        <v>295659957</v>
      </c>
      <c r="H19" s="7">
        <f t="shared" si="1"/>
        <v>0.26396499364062204</v>
      </c>
      <c r="I19" s="5">
        <v>2108216781</v>
      </c>
      <c r="J19" s="5">
        <v>719045803</v>
      </c>
      <c r="K19" s="7">
        <f t="shared" si="2"/>
        <v>0.34106824757316073</v>
      </c>
      <c r="L19" s="7">
        <f t="shared" si="3"/>
        <v>9.6476233079137389E-3</v>
      </c>
    </row>
    <row r="20" spans="1:12" ht="15.75" thickBot="1" x14ac:dyDescent="0.3">
      <c r="A20">
        <v>17</v>
      </c>
      <c r="B20" s="13" t="s">
        <v>21</v>
      </c>
      <c r="C20" s="2">
        <v>148</v>
      </c>
      <c r="D20" s="2">
        <v>90</v>
      </c>
      <c r="E20" s="9">
        <f t="shared" si="0"/>
        <v>0.60810810810810811</v>
      </c>
      <c r="F20" s="5">
        <v>1061303070</v>
      </c>
      <c r="G20" s="5">
        <v>601224454</v>
      </c>
      <c r="H20" s="7">
        <f t="shared" si="1"/>
        <v>0.56649648059531199</v>
      </c>
      <c r="I20" s="5">
        <v>3600208422</v>
      </c>
      <c r="J20" s="5">
        <v>2281498405</v>
      </c>
      <c r="K20" s="7">
        <f t="shared" si="2"/>
        <v>0.63371286813794359</v>
      </c>
      <c r="L20" s="7">
        <f t="shared" si="3"/>
        <v>9.1414183560520872E-3</v>
      </c>
    </row>
    <row r="21" spans="1:12" ht="15.75" thickBot="1" x14ac:dyDescent="0.3">
      <c r="A21">
        <v>18</v>
      </c>
      <c r="B21" s="13" t="s">
        <v>23</v>
      </c>
      <c r="C21" s="2">
        <v>173</v>
      </c>
      <c r="D21" s="2">
        <v>114</v>
      </c>
      <c r="E21" s="9">
        <f t="shared" si="0"/>
        <v>0.65895953757225434</v>
      </c>
      <c r="F21" s="5">
        <v>1046775233</v>
      </c>
      <c r="G21" s="5">
        <v>627225095</v>
      </c>
      <c r="H21" s="7">
        <f t="shared" si="1"/>
        <v>0.59919749266746358</v>
      </c>
      <c r="I21" s="5">
        <v>1806765193</v>
      </c>
      <c r="J21" s="5">
        <v>1306348289</v>
      </c>
      <c r="K21" s="7">
        <f t="shared" si="2"/>
        <v>0.72303157823784803</v>
      </c>
      <c r="L21" s="7">
        <f t="shared" si="3"/>
        <v>9.0162844149757355E-3</v>
      </c>
    </row>
    <row r="22" spans="1:12" ht="15.75" thickBot="1" x14ac:dyDescent="0.3">
      <c r="A22">
        <v>19</v>
      </c>
      <c r="B22" s="12" t="s">
        <v>18</v>
      </c>
      <c r="C22" s="1">
        <v>159</v>
      </c>
      <c r="D22" s="1">
        <v>99</v>
      </c>
      <c r="E22" s="9">
        <f t="shared" si="0"/>
        <v>0.62264150943396224</v>
      </c>
      <c r="F22" s="5">
        <v>1010836059</v>
      </c>
      <c r="G22" s="5">
        <v>546339219</v>
      </c>
      <c r="H22" s="7">
        <f t="shared" si="1"/>
        <v>0.54048251854062523</v>
      </c>
      <c r="I22" s="5">
        <v>1554779308</v>
      </c>
      <c r="J22" s="5">
        <v>785959640</v>
      </c>
      <c r="K22" s="7">
        <f t="shared" si="2"/>
        <v>0.50551202730567857</v>
      </c>
      <c r="L22" s="7">
        <f t="shared" si="3"/>
        <v>8.7067262555849869E-3</v>
      </c>
    </row>
    <row r="23" spans="1:12" ht="15.75" thickBot="1" x14ac:dyDescent="0.3">
      <c r="A23">
        <v>20</v>
      </c>
      <c r="B23" s="13" t="s">
        <v>47</v>
      </c>
      <c r="C23" s="2">
        <v>98</v>
      </c>
      <c r="D23" s="2">
        <v>59</v>
      </c>
      <c r="E23" s="9">
        <f t="shared" si="0"/>
        <v>0.60204081632653061</v>
      </c>
      <c r="F23" s="5">
        <v>907816487</v>
      </c>
      <c r="G23" s="5">
        <v>478281607</v>
      </c>
      <c r="H23" s="7">
        <f t="shared" si="1"/>
        <v>0.52684833757596206</v>
      </c>
      <c r="I23" s="5">
        <v>1409452231</v>
      </c>
      <c r="J23" s="5">
        <v>681840713</v>
      </c>
      <c r="K23" s="7">
        <f t="shared" si="2"/>
        <v>0.48376291015995421</v>
      </c>
      <c r="L23" s="7">
        <f t="shared" si="3"/>
        <v>7.8193783969630112E-3</v>
      </c>
    </row>
    <row r="24" spans="1:12" ht="15.75" thickBot="1" x14ac:dyDescent="0.3">
      <c r="A24">
        <v>21</v>
      </c>
      <c r="B24" s="13" t="s">
        <v>36</v>
      </c>
      <c r="C24" s="2">
        <v>101</v>
      </c>
      <c r="D24" s="2">
        <v>66</v>
      </c>
      <c r="E24" s="9">
        <f t="shared" si="0"/>
        <v>0.65346534653465349</v>
      </c>
      <c r="F24" s="5">
        <v>810745683</v>
      </c>
      <c r="G24" s="5">
        <v>704539816</v>
      </c>
      <c r="H24" s="7">
        <f t="shared" si="1"/>
        <v>0.86900224173009877</v>
      </c>
      <c r="I24" s="5">
        <v>1129034162</v>
      </c>
      <c r="J24" s="5">
        <v>866682242</v>
      </c>
      <c r="K24" s="7">
        <f t="shared" si="2"/>
        <v>0.76763154842430714</v>
      </c>
      <c r="L24" s="7">
        <f t="shared" si="3"/>
        <v>6.9832696033435455E-3</v>
      </c>
    </row>
    <row r="25" spans="1:12" ht="15.75" thickBot="1" x14ac:dyDescent="0.3">
      <c r="A25">
        <v>22</v>
      </c>
      <c r="B25" s="12" t="s">
        <v>41</v>
      </c>
      <c r="C25" s="1">
        <v>57</v>
      </c>
      <c r="D25" s="1">
        <v>31</v>
      </c>
      <c r="E25" s="9">
        <f t="shared" si="0"/>
        <v>0.54385964912280704</v>
      </c>
      <c r="F25" s="10">
        <v>726529661</v>
      </c>
      <c r="G25" s="11">
        <v>131130288</v>
      </c>
      <c r="H25" s="7">
        <f t="shared" si="1"/>
        <v>0.18048855406606723</v>
      </c>
      <c r="I25" s="10">
        <v>1234941708</v>
      </c>
      <c r="J25" s="11">
        <v>164050834</v>
      </c>
      <c r="K25" s="7">
        <f t="shared" si="2"/>
        <v>0.13284095349381461</v>
      </c>
      <c r="L25" s="7">
        <f t="shared" si="3"/>
        <v>6.257884073850555E-3</v>
      </c>
    </row>
    <row r="26" spans="1:12" ht="15.75" thickBot="1" x14ac:dyDescent="0.3">
      <c r="A26">
        <v>23</v>
      </c>
      <c r="B26" s="12" t="s">
        <v>20</v>
      </c>
      <c r="C26" s="1">
        <v>65</v>
      </c>
      <c r="D26" s="1">
        <v>46</v>
      </c>
      <c r="E26" s="9">
        <f t="shared" si="0"/>
        <v>0.70769230769230773</v>
      </c>
      <c r="F26" s="5">
        <v>716189369</v>
      </c>
      <c r="G26" s="5">
        <v>609169469</v>
      </c>
      <c r="H26" s="7">
        <f t="shared" si="1"/>
        <v>0.85057038734122847</v>
      </c>
      <c r="I26" s="5">
        <v>1493498968</v>
      </c>
      <c r="J26" s="5">
        <v>1322955717</v>
      </c>
      <c r="K26" s="7">
        <f t="shared" si="2"/>
        <v>0.88580959568497009</v>
      </c>
      <c r="L26" s="7">
        <f t="shared" si="3"/>
        <v>6.1688190953654385E-3</v>
      </c>
    </row>
    <row r="27" spans="1:12" ht="15.75" thickBot="1" x14ac:dyDescent="0.3">
      <c r="A27">
        <v>24</v>
      </c>
      <c r="B27" s="13" t="s">
        <v>25</v>
      </c>
      <c r="C27" s="2">
        <v>98</v>
      </c>
      <c r="D27" s="2">
        <v>65</v>
      </c>
      <c r="E27" s="9">
        <f t="shared" si="0"/>
        <v>0.66326530612244894</v>
      </c>
      <c r="F27" s="5">
        <v>669670650</v>
      </c>
      <c r="G27" s="5">
        <v>460527851</v>
      </c>
      <c r="H27" s="7">
        <f t="shared" si="1"/>
        <v>0.68769304881436866</v>
      </c>
      <c r="I27" s="5">
        <v>1294119429</v>
      </c>
      <c r="J27" s="5">
        <v>764818565</v>
      </c>
      <c r="K27" s="7">
        <f t="shared" si="2"/>
        <v>0.59099535008990267</v>
      </c>
      <c r="L27" s="7">
        <f t="shared" si="3"/>
        <v>5.7681351778425868E-3</v>
      </c>
    </row>
    <row r="28" spans="1:12" ht="15.75" thickBot="1" x14ac:dyDescent="0.3">
      <c r="A28">
        <v>25</v>
      </c>
      <c r="B28" s="12" t="s">
        <v>43</v>
      </c>
      <c r="C28" s="1">
        <v>93</v>
      </c>
      <c r="D28" s="1">
        <v>64</v>
      </c>
      <c r="E28" s="9">
        <f t="shared" si="0"/>
        <v>0.68817204301075274</v>
      </c>
      <c r="F28" s="5">
        <v>610953935</v>
      </c>
      <c r="G28" s="5">
        <v>338643532</v>
      </c>
      <c r="H28" s="7">
        <f t="shared" si="1"/>
        <v>0.55428652243642562</v>
      </c>
      <c r="I28" s="5">
        <v>873019239</v>
      </c>
      <c r="J28" s="5">
        <v>510730320</v>
      </c>
      <c r="K28" s="7">
        <f t="shared" si="2"/>
        <v>0.58501611096797379</v>
      </c>
      <c r="L28" s="7">
        <f t="shared" si="3"/>
        <v>5.2623851508422134E-3</v>
      </c>
    </row>
    <row r="29" spans="1:12" ht="15.75" thickBot="1" x14ac:dyDescent="0.3">
      <c r="A29">
        <v>26</v>
      </c>
      <c r="B29" s="13" t="s">
        <v>27</v>
      </c>
      <c r="C29" s="2">
        <v>39</v>
      </c>
      <c r="D29" s="2">
        <v>22</v>
      </c>
      <c r="E29" s="9">
        <f t="shared" si="0"/>
        <v>0.5641025641025641</v>
      </c>
      <c r="F29" s="5">
        <v>539214454</v>
      </c>
      <c r="G29" s="5">
        <v>249279656</v>
      </c>
      <c r="H29" s="7">
        <f t="shared" si="1"/>
        <v>0.46230150944729681</v>
      </c>
      <c r="I29" s="5">
        <v>547598871</v>
      </c>
      <c r="J29" s="5">
        <v>250310997</v>
      </c>
      <c r="K29" s="7">
        <f t="shared" si="2"/>
        <v>0.45710648844635765</v>
      </c>
      <c r="L29" s="7">
        <f t="shared" si="3"/>
        <v>4.6444649478345566E-3</v>
      </c>
    </row>
    <row r="30" spans="1:12" ht="15.75" thickBot="1" x14ac:dyDescent="0.3">
      <c r="A30">
        <v>27</v>
      </c>
      <c r="B30" s="13" t="s">
        <v>2</v>
      </c>
      <c r="C30" s="2">
        <v>117</v>
      </c>
      <c r="D30" s="2">
        <v>93</v>
      </c>
      <c r="E30" s="9">
        <f t="shared" si="0"/>
        <v>0.79487179487179482</v>
      </c>
      <c r="F30" s="5">
        <v>487458259</v>
      </c>
      <c r="G30" s="5">
        <v>317780570</v>
      </c>
      <c r="H30" s="7">
        <f t="shared" si="1"/>
        <v>0.6519133979838877</v>
      </c>
      <c r="I30" s="5">
        <v>656442697</v>
      </c>
      <c r="J30" s="5">
        <v>455663421</v>
      </c>
      <c r="K30" s="7">
        <f t="shared" si="2"/>
        <v>0.69414043766869726</v>
      </c>
      <c r="L30" s="7">
        <f t="shared" si="3"/>
        <v>4.1986686014502837E-3</v>
      </c>
    </row>
    <row r="31" spans="1:12" ht="15.75" thickBot="1" x14ac:dyDescent="0.3">
      <c r="A31">
        <v>28</v>
      </c>
      <c r="B31" s="12" t="s">
        <v>3</v>
      </c>
      <c r="C31" s="1">
        <v>38</v>
      </c>
      <c r="D31" s="1">
        <v>28</v>
      </c>
      <c r="E31" s="9">
        <f t="shared" si="0"/>
        <v>0.73684210526315785</v>
      </c>
      <c r="F31" s="5">
        <v>452284010</v>
      </c>
      <c r="G31" s="5">
        <v>108403914</v>
      </c>
      <c r="H31" s="7">
        <f t="shared" si="1"/>
        <v>0.23968106677041268</v>
      </c>
      <c r="I31" s="5">
        <v>681478082</v>
      </c>
      <c r="J31" s="5">
        <v>338718909</v>
      </c>
      <c r="K31" s="7">
        <f t="shared" si="2"/>
        <v>0.4970356610823472</v>
      </c>
      <c r="L31" s="7">
        <f t="shared" si="3"/>
        <v>3.8956990402023864E-3</v>
      </c>
    </row>
    <row r="32" spans="1:12" ht="15.75" thickBot="1" x14ac:dyDescent="0.3">
      <c r="A32">
        <v>29</v>
      </c>
      <c r="B32" s="12" t="s">
        <v>0</v>
      </c>
      <c r="C32" s="1">
        <v>59</v>
      </c>
      <c r="D32" s="1">
        <v>44</v>
      </c>
      <c r="E32" s="9">
        <f t="shared" si="0"/>
        <v>0.74576271186440679</v>
      </c>
      <c r="F32" s="5">
        <v>439613468</v>
      </c>
      <c r="G32" s="5">
        <v>350437129</v>
      </c>
      <c r="H32" s="7">
        <f t="shared" si="1"/>
        <v>0.7971483007431428</v>
      </c>
      <c r="I32" s="5">
        <v>623659130</v>
      </c>
      <c r="J32" s="5">
        <v>528786845</v>
      </c>
      <c r="K32" s="7">
        <f t="shared" si="2"/>
        <v>0.84787798264093395</v>
      </c>
      <c r="L32" s="7">
        <f t="shared" si="3"/>
        <v>3.7865627072415017E-3</v>
      </c>
    </row>
    <row r="33" spans="1:12" ht="15.75" thickBot="1" x14ac:dyDescent="0.3">
      <c r="A33">
        <v>30</v>
      </c>
      <c r="B33" s="12" t="s">
        <v>37</v>
      </c>
      <c r="C33" s="1">
        <v>77</v>
      </c>
      <c r="D33" s="1">
        <v>57</v>
      </c>
      <c r="E33" s="9">
        <f t="shared" si="0"/>
        <v>0.74025974025974028</v>
      </c>
      <c r="F33" s="5">
        <v>417410064</v>
      </c>
      <c r="G33" s="5">
        <v>261162567</v>
      </c>
      <c r="H33" s="7">
        <f t="shared" si="1"/>
        <v>0.62567386252574875</v>
      </c>
      <c r="I33" s="5">
        <v>944909718</v>
      </c>
      <c r="J33" s="5">
        <v>433679198</v>
      </c>
      <c r="K33" s="7">
        <f t="shared" si="2"/>
        <v>0.45896363402625096</v>
      </c>
      <c r="L33" s="7">
        <f t="shared" si="3"/>
        <v>3.5953161061245934E-3</v>
      </c>
    </row>
    <row r="34" spans="1:12" ht="15.75" thickBot="1" x14ac:dyDescent="0.3">
      <c r="A34">
        <v>31</v>
      </c>
      <c r="B34" s="13" t="s">
        <v>17</v>
      </c>
      <c r="C34" s="2">
        <v>48</v>
      </c>
      <c r="D34" s="2">
        <v>28</v>
      </c>
      <c r="E34" s="9">
        <f t="shared" si="0"/>
        <v>0.58333333333333337</v>
      </c>
      <c r="F34" s="5">
        <v>384575909</v>
      </c>
      <c r="G34" s="5">
        <v>226613885</v>
      </c>
      <c r="H34" s="7">
        <f t="shared" si="1"/>
        <v>0.58925658029192884</v>
      </c>
      <c r="I34" s="5">
        <v>1534750754</v>
      </c>
      <c r="J34" s="5">
        <v>311100674</v>
      </c>
      <c r="K34" s="7">
        <f t="shared" si="2"/>
        <v>0.20270436303040251</v>
      </c>
      <c r="L34" s="7">
        <f t="shared" si="3"/>
        <v>3.3125026895738817E-3</v>
      </c>
    </row>
    <row r="35" spans="1:12" ht="15.75" thickBot="1" x14ac:dyDescent="0.3">
      <c r="A35">
        <v>32</v>
      </c>
      <c r="B35" s="12" t="s">
        <v>5</v>
      </c>
      <c r="C35" s="1">
        <v>93</v>
      </c>
      <c r="D35" s="1">
        <v>67</v>
      </c>
      <c r="E35" s="9">
        <f t="shared" si="0"/>
        <v>0.72043010752688175</v>
      </c>
      <c r="F35" s="5">
        <v>323495078</v>
      </c>
      <c r="G35" s="5">
        <v>250942938</v>
      </c>
      <c r="H35" s="7">
        <f t="shared" si="1"/>
        <v>0.77572413018290187</v>
      </c>
      <c r="I35" s="5">
        <v>731878081</v>
      </c>
      <c r="J35" s="5">
        <v>528516075</v>
      </c>
      <c r="K35" s="7">
        <f t="shared" si="2"/>
        <v>0.72213677212174909</v>
      </c>
      <c r="L35" s="7">
        <f t="shared" si="3"/>
        <v>2.7863896069967101E-3</v>
      </c>
    </row>
    <row r="36" spans="1:12" ht="15.75" thickBot="1" x14ac:dyDescent="0.3">
      <c r="A36">
        <v>33</v>
      </c>
      <c r="B36" s="13" t="s">
        <v>29</v>
      </c>
      <c r="C36" s="2">
        <v>34</v>
      </c>
      <c r="D36" s="2">
        <v>24</v>
      </c>
      <c r="E36" s="9">
        <f t="shared" ref="E36:E55" si="4">D36/C36</f>
        <v>0.70588235294117652</v>
      </c>
      <c r="F36" s="5">
        <v>200282691</v>
      </c>
      <c r="G36" s="5">
        <v>130394419</v>
      </c>
      <c r="H36" s="7">
        <f t="shared" ref="H36:H56" si="5">G36/F36</f>
        <v>0.65105186248970459</v>
      </c>
      <c r="I36" s="5">
        <v>358333362</v>
      </c>
      <c r="J36" s="5">
        <v>242394393</v>
      </c>
      <c r="K36" s="7">
        <f t="shared" ref="K36:K55" si="6">J36/I36</f>
        <v>0.67644941472125608</v>
      </c>
      <c r="L36" s="7">
        <f t="shared" si="3"/>
        <v>1.7251131365396959E-3</v>
      </c>
    </row>
    <row r="37" spans="1:12" ht="15.75" thickBot="1" x14ac:dyDescent="0.3">
      <c r="A37">
        <v>34</v>
      </c>
      <c r="B37" s="12" t="s">
        <v>7</v>
      </c>
      <c r="C37" s="1">
        <v>16</v>
      </c>
      <c r="D37" s="1">
        <v>8</v>
      </c>
      <c r="E37" s="9">
        <f t="shared" si="4"/>
        <v>0.5</v>
      </c>
      <c r="F37" s="5">
        <v>171297649</v>
      </c>
      <c r="G37" s="5">
        <v>1313469</v>
      </c>
      <c r="H37" s="7">
        <f t="shared" si="5"/>
        <v>7.6677584757745276E-3</v>
      </c>
      <c r="I37" s="5">
        <v>261830883</v>
      </c>
      <c r="J37" s="5">
        <v>1459365</v>
      </c>
      <c r="K37" s="7">
        <f t="shared" si="6"/>
        <v>5.5736931536834794E-3</v>
      </c>
      <c r="L37" s="7">
        <f t="shared" si="3"/>
        <v>1.4754536354230725E-3</v>
      </c>
    </row>
    <row r="38" spans="1:12" ht="15.75" thickBot="1" x14ac:dyDescent="0.3">
      <c r="A38">
        <v>35</v>
      </c>
      <c r="B38" s="12" t="s">
        <v>12</v>
      </c>
      <c r="C38" s="1">
        <v>36</v>
      </c>
      <c r="D38" s="1">
        <v>27</v>
      </c>
      <c r="E38" s="9">
        <f t="shared" si="4"/>
        <v>0.75</v>
      </c>
      <c r="F38" s="5">
        <v>166448785</v>
      </c>
      <c r="G38" s="5">
        <v>51963810</v>
      </c>
      <c r="H38" s="7">
        <f t="shared" si="5"/>
        <v>0.31219098415167162</v>
      </c>
      <c r="I38" s="5">
        <v>178354048</v>
      </c>
      <c r="J38" s="5">
        <v>55476164</v>
      </c>
      <c r="K38" s="7">
        <f t="shared" si="6"/>
        <v>0.31104516338199401</v>
      </c>
      <c r="L38" s="7">
        <f t="shared" si="3"/>
        <v>1.4336884736812902E-3</v>
      </c>
    </row>
    <row r="39" spans="1:12" ht="15.75" thickBot="1" x14ac:dyDescent="0.3">
      <c r="A39">
        <v>36</v>
      </c>
      <c r="B39" s="12" t="s">
        <v>24</v>
      </c>
      <c r="C39" s="1">
        <v>21</v>
      </c>
      <c r="D39" s="1">
        <v>14</v>
      </c>
      <c r="E39" s="9">
        <f t="shared" si="4"/>
        <v>0.66666666666666663</v>
      </c>
      <c r="F39" s="5">
        <v>154974353</v>
      </c>
      <c r="G39" s="5">
        <v>116972024</v>
      </c>
      <c r="H39" s="7">
        <f t="shared" si="5"/>
        <v>0.75478310917678104</v>
      </c>
      <c r="I39" s="5">
        <v>163899089</v>
      </c>
      <c r="J39" s="5">
        <v>125880768</v>
      </c>
      <c r="K39" s="7">
        <f t="shared" si="6"/>
        <v>0.76803824089589667</v>
      </c>
      <c r="L39" s="7">
        <f t="shared" si="3"/>
        <v>1.3348547038797278E-3</v>
      </c>
    </row>
    <row r="40" spans="1:12" ht="15.75" thickBot="1" x14ac:dyDescent="0.3">
      <c r="A40">
        <v>37</v>
      </c>
      <c r="B40" s="13" t="s">
        <v>15</v>
      </c>
      <c r="C40" s="2">
        <v>52</v>
      </c>
      <c r="D40" s="2">
        <v>39</v>
      </c>
      <c r="E40" s="9">
        <f t="shared" si="4"/>
        <v>0.75</v>
      </c>
      <c r="F40" s="5">
        <v>139768425</v>
      </c>
      <c r="G40" s="5">
        <v>123281369</v>
      </c>
      <c r="H40" s="7">
        <f t="shared" si="5"/>
        <v>0.88204019613156548</v>
      </c>
      <c r="I40" s="5">
        <v>229704947</v>
      </c>
      <c r="J40" s="5">
        <v>212012239</v>
      </c>
      <c r="K40" s="7">
        <f t="shared" si="6"/>
        <v>0.92297637368689323</v>
      </c>
      <c r="L40" s="7">
        <f t="shared" si="3"/>
        <v>1.203880099858271E-3</v>
      </c>
    </row>
    <row r="41" spans="1:12" ht="15.75" thickBot="1" x14ac:dyDescent="0.3">
      <c r="A41">
        <v>38</v>
      </c>
      <c r="B41" s="12" t="s">
        <v>45</v>
      </c>
      <c r="C41" s="1">
        <v>37</v>
      </c>
      <c r="D41" s="1">
        <v>17</v>
      </c>
      <c r="E41" s="9">
        <f t="shared" si="4"/>
        <v>0.45945945945945948</v>
      </c>
      <c r="F41" s="5">
        <v>119466494</v>
      </c>
      <c r="G41" s="5">
        <v>87459921</v>
      </c>
      <c r="H41" s="7">
        <f t="shared" si="5"/>
        <v>0.73208745039425027</v>
      </c>
      <c r="I41" s="5">
        <v>310987740</v>
      </c>
      <c r="J41" s="5">
        <v>262252281</v>
      </c>
      <c r="K41" s="7">
        <f t="shared" si="6"/>
        <v>0.843288166279481</v>
      </c>
      <c r="L41" s="7">
        <f t="shared" si="3"/>
        <v>1.0290116292462875E-3</v>
      </c>
    </row>
    <row r="42" spans="1:12" ht="15.75" thickBot="1" x14ac:dyDescent="0.3">
      <c r="A42">
        <v>39</v>
      </c>
      <c r="B42" s="13" t="s">
        <v>8</v>
      </c>
      <c r="C42" s="2">
        <v>20</v>
      </c>
      <c r="D42" s="2">
        <v>2</v>
      </c>
      <c r="E42" s="9">
        <f t="shared" si="4"/>
        <v>0.1</v>
      </c>
      <c r="F42" s="5">
        <v>110340476</v>
      </c>
      <c r="G42" s="5">
        <v>3545893</v>
      </c>
      <c r="H42" s="7">
        <f t="shared" si="5"/>
        <v>3.2135922632778924E-2</v>
      </c>
      <c r="I42" s="5">
        <v>123099978</v>
      </c>
      <c r="J42" s="5">
        <v>3437602</v>
      </c>
      <c r="K42" s="7">
        <f t="shared" si="6"/>
        <v>2.792528525066024E-2</v>
      </c>
      <c r="L42" s="7">
        <f t="shared" si="3"/>
        <v>9.5040566755538063E-4</v>
      </c>
    </row>
    <row r="43" spans="1:12" ht="15.75" thickBot="1" x14ac:dyDescent="0.3">
      <c r="A43">
        <v>40</v>
      </c>
      <c r="B43" s="12" t="s">
        <v>28</v>
      </c>
      <c r="C43" s="1">
        <v>30</v>
      </c>
      <c r="D43" s="1">
        <v>20</v>
      </c>
      <c r="E43" s="9">
        <f t="shared" si="4"/>
        <v>0.66666666666666663</v>
      </c>
      <c r="F43" s="5">
        <v>86962178</v>
      </c>
      <c r="G43" s="5">
        <v>34867005</v>
      </c>
      <c r="H43" s="7">
        <f t="shared" si="5"/>
        <v>0.40094447726458737</v>
      </c>
      <c r="I43" s="5">
        <v>139035622</v>
      </c>
      <c r="J43" s="5">
        <v>48624906</v>
      </c>
      <c r="K43" s="7">
        <f t="shared" si="6"/>
        <v>0.3497298411769611</v>
      </c>
      <c r="L43" s="7">
        <f t="shared" si="3"/>
        <v>7.490392449834985E-4</v>
      </c>
    </row>
    <row r="44" spans="1:12" ht="15.75" thickBot="1" x14ac:dyDescent="0.3">
      <c r="A44">
        <v>41</v>
      </c>
      <c r="B44" s="13" t="s">
        <v>19</v>
      </c>
      <c r="C44" s="2">
        <v>13</v>
      </c>
      <c r="D44" s="2">
        <v>10</v>
      </c>
      <c r="E44" s="9">
        <f t="shared" si="4"/>
        <v>0.76923076923076927</v>
      </c>
      <c r="F44" s="5">
        <v>81895240</v>
      </c>
      <c r="G44" s="5">
        <v>49103550</v>
      </c>
      <c r="H44" s="7">
        <f t="shared" si="5"/>
        <v>0.59958979300872672</v>
      </c>
      <c r="I44" s="5">
        <v>265131028</v>
      </c>
      <c r="J44" s="5">
        <v>63708707</v>
      </c>
      <c r="K44" s="7">
        <f t="shared" si="6"/>
        <v>0.24029140414301112</v>
      </c>
      <c r="L44" s="7">
        <f t="shared" si="3"/>
        <v>7.0539572660360925E-4</v>
      </c>
    </row>
    <row r="45" spans="1:12" ht="15.75" thickBot="1" x14ac:dyDescent="0.3">
      <c r="A45">
        <v>42</v>
      </c>
      <c r="B45" s="12" t="s">
        <v>39</v>
      </c>
      <c r="C45" s="1">
        <v>27</v>
      </c>
      <c r="D45" s="1">
        <v>23</v>
      </c>
      <c r="E45" s="9">
        <f t="shared" si="4"/>
        <v>0.85185185185185186</v>
      </c>
      <c r="F45" s="5">
        <v>72589783</v>
      </c>
      <c r="G45" s="5">
        <v>71061911</v>
      </c>
      <c r="H45" s="7">
        <f t="shared" si="5"/>
        <v>0.97895196903949966</v>
      </c>
      <c r="I45" s="5">
        <v>72763011</v>
      </c>
      <c r="J45" s="5">
        <v>71080017</v>
      </c>
      <c r="K45" s="7">
        <f t="shared" si="6"/>
        <v>0.97687019851336276</v>
      </c>
      <c r="L45" s="7">
        <f t="shared" si="3"/>
        <v>6.2524418663750575E-4</v>
      </c>
    </row>
    <row r="46" spans="1:12" ht="15.75" thickBot="1" x14ac:dyDescent="0.3">
      <c r="A46">
        <v>43</v>
      </c>
      <c r="B46" s="12" t="s">
        <v>34</v>
      </c>
      <c r="C46" s="1">
        <v>21</v>
      </c>
      <c r="D46" s="1">
        <v>17</v>
      </c>
      <c r="E46" s="9">
        <f t="shared" si="4"/>
        <v>0.80952380952380953</v>
      </c>
      <c r="F46" s="5">
        <v>68838428</v>
      </c>
      <c r="G46" s="5">
        <v>44785332</v>
      </c>
      <c r="H46" s="7">
        <f t="shared" si="5"/>
        <v>0.65058621036494324</v>
      </c>
      <c r="I46" s="5">
        <v>96862980</v>
      </c>
      <c r="J46" s="5">
        <v>63200385</v>
      </c>
      <c r="K46" s="7">
        <f t="shared" si="6"/>
        <v>0.65247202801317905</v>
      </c>
      <c r="L46" s="7">
        <f t="shared" si="3"/>
        <v>5.9293229908490702E-4</v>
      </c>
    </row>
    <row r="47" spans="1:12" ht="15.75" thickBot="1" x14ac:dyDescent="0.3">
      <c r="A47">
        <v>44</v>
      </c>
      <c r="B47" s="13" t="s">
        <v>31</v>
      </c>
      <c r="C47" s="2">
        <v>13</v>
      </c>
      <c r="D47" s="2">
        <v>12</v>
      </c>
      <c r="E47" s="9">
        <f t="shared" si="4"/>
        <v>0.92307692307692313</v>
      </c>
      <c r="F47" s="5">
        <v>55964920</v>
      </c>
      <c r="G47" s="5">
        <v>28767920</v>
      </c>
      <c r="H47" s="7">
        <f t="shared" si="5"/>
        <v>0.51403486326791858</v>
      </c>
      <c r="I47" s="5">
        <v>39534947</v>
      </c>
      <c r="J47" s="5">
        <v>31337947</v>
      </c>
      <c r="K47" s="7">
        <f t="shared" si="6"/>
        <v>0.79266444950590176</v>
      </c>
      <c r="L47" s="7">
        <f t="shared" si="3"/>
        <v>4.8204774059777911E-4</v>
      </c>
    </row>
    <row r="48" spans="1:12" ht="15.75" thickBot="1" x14ac:dyDescent="0.3">
      <c r="A48">
        <v>45</v>
      </c>
      <c r="B48" s="13" t="s">
        <v>40</v>
      </c>
      <c r="C48" s="2">
        <v>20</v>
      </c>
      <c r="D48" s="2">
        <v>12</v>
      </c>
      <c r="E48" s="9">
        <f t="shared" si="4"/>
        <v>0.6</v>
      </c>
      <c r="F48" s="5">
        <v>49166506</v>
      </c>
      <c r="G48" s="5">
        <v>37987007</v>
      </c>
      <c r="H48" s="7">
        <f t="shared" si="5"/>
        <v>0.77261961628918674</v>
      </c>
      <c r="I48" s="5">
        <v>76363470</v>
      </c>
      <c r="J48" s="5">
        <v>38056841</v>
      </c>
      <c r="K48" s="7">
        <f t="shared" si="6"/>
        <v>0.49836447977023568</v>
      </c>
      <c r="L48" s="7">
        <f t="shared" si="3"/>
        <v>4.2349034234994261E-4</v>
      </c>
    </row>
    <row r="49" spans="1:12" ht="15.75" thickBot="1" x14ac:dyDescent="0.3">
      <c r="A49">
        <v>46</v>
      </c>
      <c r="B49" s="13" t="s">
        <v>49</v>
      </c>
      <c r="C49" s="2">
        <v>13</v>
      </c>
      <c r="D49" s="2">
        <v>10</v>
      </c>
      <c r="E49" s="9">
        <f t="shared" si="4"/>
        <v>0.76923076923076927</v>
      </c>
      <c r="F49" s="5">
        <v>32463814</v>
      </c>
      <c r="G49" s="5">
        <v>14629670</v>
      </c>
      <c r="H49" s="7">
        <f t="shared" si="5"/>
        <v>0.45064544788237143</v>
      </c>
      <c r="I49" s="5">
        <v>134686186</v>
      </c>
      <c r="J49" s="5">
        <v>37665853</v>
      </c>
      <c r="K49" s="7">
        <f t="shared" si="6"/>
        <v>0.27965639326961117</v>
      </c>
      <c r="L49" s="7">
        <f t="shared" si="3"/>
        <v>2.7962352469880329E-4</v>
      </c>
    </row>
    <row r="50" spans="1:12" ht="15.75" thickBot="1" x14ac:dyDescent="0.3">
      <c r="A50">
        <v>47</v>
      </c>
      <c r="B50" s="13" t="s">
        <v>42</v>
      </c>
      <c r="C50" s="2">
        <v>16</v>
      </c>
      <c r="D50" s="2">
        <v>12</v>
      </c>
      <c r="E50" s="9">
        <f t="shared" si="4"/>
        <v>0.75</v>
      </c>
      <c r="F50" s="5">
        <v>31306839</v>
      </c>
      <c r="G50" s="5">
        <v>8716125</v>
      </c>
      <c r="H50" s="7">
        <f t="shared" si="5"/>
        <v>0.27840961522816149</v>
      </c>
      <c r="I50" s="5">
        <v>33999415</v>
      </c>
      <c r="J50" s="5">
        <v>9819944</v>
      </c>
      <c r="K50" s="7">
        <f t="shared" si="6"/>
        <v>0.28882685187377488</v>
      </c>
      <c r="L50" s="7">
        <f t="shared" si="3"/>
        <v>2.6965804659791231E-4</v>
      </c>
    </row>
    <row r="51" spans="1:12" ht="15.75" thickBot="1" x14ac:dyDescent="0.3">
      <c r="A51">
        <v>48</v>
      </c>
      <c r="B51" s="13" t="s">
        <v>46</v>
      </c>
      <c r="C51" s="2">
        <v>9</v>
      </c>
      <c r="D51" s="2">
        <v>8</v>
      </c>
      <c r="E51" s="9">
        <f t="shared" si="4"/>
        <v>0.88888888888888884</v>
      </c>
      <c r="F51" s="5">
        <v>25909756</v>
      </c>
      <c r="G51" s="5">
        <v>25404206</v>
      </c>
      <c r="H51" s="7">
        <f t="shared" si="5"/>
        <v>0.98048804473496398</v>
      </c>
      <c r="I51" s="5">
        <v>53639031</v>
      </c>
      <c r="J51" s="5">
        <v>53044267</v>
      </c>
      <c r="K51" s="7">
        <f t="shared" si="6"/>
        <v>0.98891173108626818</v>
      </c>
      <c r="L51" s="7">
        <f t="shared" si="3"/>
        <v>2.2317086023244118E-4</v>
      </c>
    </row>
    <row r="52" spans="1:12" ht="15.75" thickBot="1" x14ac:dyDescent="0.3">
      <c r="A52">
        <v>49</v>
      </c>
      <c r="B52" s="13" t="s">
        <v>51</v>
      </c>
      <c r="C52" s="2">
        <v>4</v>
      </c>
      <c r="D52" s="2">
        <v>3</v>
      </c>
      <c r="E52" s="9">
        <f t="shared" si="4"/>
        <v>0.75</v>
      </c>
      <c r="F52" s="5">
        <v>19424035</v>
      </c>
      <c r="G52" s="5">
        <v>5924035</v>
      </c>
      <c r="H52" s="7">
        <f t="shared" si="5"/>
        <v>0.30498477787957035</v>
      </c>
      <c r="I52" s="5">
        <v>56841441</v>
      </c>
      <c r="J52" s="5">
        <v>6841441</v>
      </c>
      <c r="K52" s="7">
        <f t="shared" si="6"/>
        <v>0.1203600908006537</v>
      </c>
      <c r="L52" s="7">
        <f t="shared" si="3"/>
        <v>1.6730680906972052E-4</v>
      </c>
    </row>
    <row r="53" spans="1:12" ht="15.75" thickBot="1" x14ac:dyDescent="0.3">
      <c r="A53">
        <v>50</v>
      </c>
      <c r="B53" s="13" t="s">
        <v>1</v>
      </c>
      <c r="C53" s="2">
        <v>7</v>
      </c>
      <c r="D53" s="2">
        <v>6</v>
      </c>
      <c r="E53" s="9">
        <f t="shared" si="4"/>
        <v>0.8571428571428571</v>
      </c>
      <c r="F53" s="5">
        <v>16389381</v>
      </c>
      <c r="G53" s="5">
        <v>10215529</v>
      </c>
      <c r="H53" s="7">
        <f t="shared" si="5"/>
        <v>0.62330169760529697</v>
      </c>
      <c r="I53" s="5">
        <v>74169309</v>
      </c>
      <c r="J53" s="5">
        <v>64765529</v>
      </c>
      <c r="K53" s="7">
        <f t="shared" si="6"/>
        <v>0.87321197774675241</v>
      </c>
      <c r="L53" s="7">
        <f t="shared" si="3"/>
        <v>1.411681474903595E-4</v>
      </c>
    </row>
    <row r="54" spans="1:12" ht="15.75" thickBot="1" x14ac:dyDescent="0.3">
      <c r="A54">
        <v>51</v>
      </c>
      <c r="B54" s="12" t="s">
        <v>26</v>
      </c>
      <c r="C54" s="1">
        <v>13</v>
      </c>
      <c r="D54" s="1">
        <v>11</v>
      </c>
      <c r="E54" s="9">
        <f t="shared" si="4"/>
        <v>0.84615384615384615</v>
      </c>
      <c r="F54" s="5">
        <v>6322915</v>
      </c>
      <c r="G54" s="5">
        <v>5987593</v>
      </c>
      <c r="H54" s="7">
        <f t="shared" si="5"/>
        <v>0.94696718206713204</v>
      </c>
      <c r="I54" s="5">
        <v>6745890</v>
      </c>
      <c r="J54" s="5">
        <v>6109993</v>
      </c>
      <c r="K54" s="7">
        <f t="shared" si="6"/>
        <v>0.90573564051592892</v>
      </c>
      <c r="L54" s="7">
        <f t="shared" si="3"/>
        <v>5.4461739420726531E-5</v>
      </c>
    </row>
    <row r="55" spans="1:12" ht="15.75" thickBot="1" x14ac:dyDescent="0.3">
      <c r="A55">
        <v>52</v>
      </c>
      <c r="B55" s="13" t="s">
        <v>11</v>
      </c>
      <c r="C55" s="2">
        <v>6</v>
      </c>
      <c r="D55" s="2">
        <v>5</v>
      </c>
      <c r="E55" s="9">
        <f t="shared" si="4"/>
        <v>0.83333333333333337</v>
      </c>
      <c r="F55" s="5">
        <v>5895984</v>
      </c>
      <c r="G55" s="5">
        <v>5851524</v>
      </c>
      <c r="H55" s="7">
        <f t="shared" si="5"/>
        <v>0.99245927397360645</v>
      </c>
      <c r="I55" s="5">
        <v>5895984</v>
      </c>
      <c r="J55" s="5">
        <v>5851524</v>
      </c>
      <c r="K55" s="7">
        <f t="shared" si="6"/>
        <v>0.99245927397360645</v>
      </c>
      <c r="L55" s="7">
        <f t="shared" si="3"/>
        <v>5.0784415769747481E-5</v>
      </c>
    </row>
    <row r="56" spans="1:12" x14ac:dyDescent="0.25">
      <c r="B56" t="s">
        <v>61</v>
      </c>
      <c r="F56" s="5">
        <v>116098293357</v>
      </c>
      <c r="G56" s="5">
        <v>28556235263</v>
      </c>
      <c r="H56" s="7">
        <f t="shared" si="5"/>
        <v>0.24596602100937118</v>
      </c>
    </row>
  </sheetData>
  <sortState ref="B4:K55">
    <sortCondition descending="1" ref="F4"/>
  </sortState>
  <hyperlinks>
    <hyperlink ref="B1" r:id="rId1"/>
    <hyperlink ref="B32" r:id="rId2"/>
    <hyperlink ref="B8" r:id="rId3"/>
    <hyperlink ref="B25" r:id="rId4"/>
    <hyperlink ref="B5" r:id="rId5"/>
    <hyperlink ref="B53" r:id="rId6"/>
    <hyperlink ref="B30" r:id="rId7"/>
    <hyperlink ref="B31" r:id="rId8"/>
    <hyperlink ref="B35" r:id="rId9"/>
    <hyperlink ref="B19" r:id="rId10"/>
    <hyperlink ref="B37" r:id="rId11"/>
    <hyperlink ref="B42" r:id="rId12"/>
    <hyperlink ref="B13" r:id="rId13"/>
    <hyperlink ref="B55" r:id="rId14"/>
    <hyperlink ref="B38" r:id="rId15"/>
    <hyperlink ref="B7" r:id="rId16"/>
    <hyperlink ref="B16" r:id="rId17"/>
    <hyperlink ref="B40" r:id="rId18"/>
    <hyperlink ref="B18" r:id="rId19"/>
    <hyperlink ref="B34" r:id="rId20"/>
    <hyperlink ref="B22" r:id="rId21"/>
    <hyperlink ref="B44" r:id="rId22"/>
    <hyperlink ref="B26" r:id="rId23"/>
    <hyperlink ref="B20" r:id="rId24"/>
    <hyperlink ref="B12" r:id="rId25"/>
    <hyperlink ref="B21" r:id="rId26"/>
    <hyperlink ref="B39" r:id="rId27"/>
    <hyperlink ref="B27" r:id="rId28"/>
    <hyperlink ref="B54" r:id="rId29"/>
    <hyperlink ref="B29" r:id="rId30"/>
    <hyperlink ref="B43" r:id="rId31"/>
    <hyperlink ref="B36" r:id="rId32"/>
    <hyperlink ref="B11" r:id="rId33"/>
    <hyperlink ref="B47" r:id="rId34"/>
    <hyperlink ref="B9" r:id="rId35"/>
    <hyperlink ref="B17" r:id="rId36"/>
    <hyperlink ref="B46" r:id="rId37"/>
    <hyperlink ref="B14" r:id="rId38"/>
    <hyperlink ref="B24" r:id="rId39"/>
    <hyperlink ref="B33" r:id="rId40"/>
    <hyperlink ref="B10" r:id="rId41"/>
    <hyperlink ref="B45" r:id="rId42"/>
    <hyperlink ref="B48" r:id="rId43"/>
    <hyperlink ref="B50" r:id="rId44"/>
    <hyperlink ref="B28" r:id="rId45"/>
    <hyperlink ref="B41" r:id="rId46"/>
    <hyperlink ref="B51" r:id="rId47"/>
    <hyperlink ref="B23" r:id="rId48"/>
    <hyperlink ref="B4" r:id="rId49"/>
    <hyperlink ref="B49" r:id="rId50"/>
    <hyperlink ref="B15" r:id="rId51"/>
    <hyperlink ref="B52" r:id="rId52"/>
    <hyperlink ref="B6" r:id="rId53"/>
  </hyperlinks>
  <pageMargins left="0.7" right="0.7" top="0.75" bottom="0.75" header="0.3" footer="0.3"/>
  <pageSetup orientation="portrait" r:id="rId5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P9" sqref="P9"/>
    </sheetView>
  </sheetViews>
  <sheetFormatPr defaultRowHeight="15" x14ac:dyDescent="0.25"/>
  <cols>
    <col min="2" max="2" width="19.28515625" customWidth="1"/>
    <col min="3" max="3" width="14.42578125" hidden="1" customWidth="1"/>
    <col min="4" max="4" width="14.140625" hidden="1" customWidth="1"/>
    <col min="5" max="5" width="7" style="7" hidden="1" customWidth="1"/>
    <col min="6" max="6" width="19.42578125" style="5" hidden="1" customWidth="1"/>
    <col min="7" max="7" width="28" style="5" hidden="1" customWidth="1"/>
    <col min="8" max="8" width="8.140625" style="7" hidden="1" customWidth="1"/>
    <col min="9" max="9" width="27" style="5" bestFit="1" customWidth="1"/>
    <col min="10" max="10" width="36" style="5" bestFit="1" customWidth="1"/>
    <col min="11" max="11" width="10.7109375" style="7" bestFit="1" customWidth="1"/>
    <col min="12" max="12" width="17.42578125" style="7" bestFit="1" customWidth="1"/>
  </cols>
  <sheetData>
    <row r="1" spans="1:12" x14ac:dyDescent="0.25">
      <c r="B1" s="4" t="s">
        <v>55</v>
      </c>
    </row>
    <row r="3" spans="1:12" ht="15.75" thickBot="1" x14ac:dyDescent="0.3">
      <c r="B3" s="3" t="s">
        <v>52</v>
      </c>
      <c r="C3" s="3" t="s">
        <v>53</v>
      </c>
      <c r="D3" s="3" t="s">
        <v>54</v>
      </c>
      <c r="E3" s="8" t="s">
        <v>60</v>
      </c>
      <c r="F3" s="6" t="s">
        <v>56</v>
      </c>
      <c r="G3" s="6" t="s">
        <v>57</v>
      </c>
      <c r="H3" s="8" t="s">
        <v>60</v>
      </c>
      <c r="I3" s="6" t="s">
        <v>59</v>
      </c>
      <c r="J3" s="6" t="s">
        <v>58</v>
      </c>
      <c r="K3" s="8" t="s">
        <v>62</v>
      </c>
      <c r="L3" s="8" t="s">
        <v>63</v>
      </c>
    </row>
    <row r="4" spans="1:12" ht="15.75" thickBot="1" x14ac:dyDescent="0.3">
      <c r="A4" s="3">
        <v>1</v>
      </c>
      <c r="B4" s="12" t="s">
        <v>48</v>
      </c>
      <c r="C4" s="1">
        <v>186</v>
      </c>
      <c r="D4" s="1">
        <v>134</v>
      </c>
      <c r="E4" s="9">
        <f t="shared" ref="E4:E35" si="0">D4/C4</f>
        <v>0.72043010752688175</v>
      </c>
      <c r="F4" s="5">
        <v>50630655869</v>
      </c>
      <c r="G4" s="5">
        <v>523263355</v>
      </c>
      <c r="H4" s="7">
        <f t="shared" ref="H4:H35" si="1">G4/F4</f>
        <v>1.0334911646293373E-2</v>
      </c>
      <c r="I4" s="5">
        <v>112477659261</v>
      </c>
      <c r="J4" s="5">
        <v>1169950797</v>
      </c>
      <c r="K4" s="7">
        <f t="shared" ref="K4:K35" si="2">J4/I4</f>
        <v>1.0401628240548419E-2</v>
      </c>
      <c r="L4" s="7">
        <f>I4/$I$56</f>
        <v>0.4773664469828599</v>
      </c>
    </row>
    <row r="5" spans="1:12" ht="15.75" thickBot="1" x14ac:dyDescent="0.3">
      <c r="A5" s="3">
        <v>2</v>
      </c>
      <c r="B5" s="13" t="s">
        <v>44</v>
      </c>
      <c r="C5" s="2">
        <v>1344</v>
      </c>
      <c r="D5" s="2">
        <v>718</v>
      </c>
      <c r="E5" s="9">
        <f t="shared" si="0"/>
        <v>0.53422619047619047</v>
      </c>
      <c r="F5" s="5">
        <v>12157251058</v>
      </c>
      <c r="G5" s="5">
        <v>3573733694</v>
      </c>
      <c r="H5" s="7">
        <f t="shared" si="1"/>
        <v>0.2939590271641489</v>
      </c>
      <c r="I5" s="5">
        <v>21543110787</v>
      </c>
      <c r="J5" s="5">
        <v>9094227608</v>
      </c>
      <c r="K5" s="7">
        <f t="shared" si="2"/>
        <v>0.42214087361458641</v>
      </c>
      <c r="L5" s="7">
        <f t="shared" ref="L5:L55" si="3">I5/$I$56</f>
        <v>9.1431119041024758E-2</v>
      </c>
    </row>
    <row r="6" spans="1:12" ht="15.75" thickBot="1" x14ac:dyDescent="0.3">
      <c r="A6" s="3">
        <v>3</v>
      </c>
      <c r="B6" s="13" t="s">
        <v>4</v>
      </c>
      <c r="C6" s="2">
        <v>960</v>
      </c>
      <c r="D6" s="2">
        <v>693</v>
      </c>
      <c r="E6" s="9">
        <f t="shared" si="0"/>
        <v>0.72187500000000004</v>
      </c>
      <c r="F6" s="5">
        <v>10164685525</v>
      </c>
      <c r="G6" s="5">
        <v>3600622215</v>
      </c>
      <c r="H6" s="7">
        <f t="shared" si="1"/>
        <v>0.35422858937881407</v>
      </c>
      <c r="I6" s="5">
        <v>21026513617</v>
      </c>
      <c r="J6" s="5">
        <v>9706519812</v>
      </c>
      <c r="K6" s="7">
        <f t="shared" si="2"/>
        <v>0.46163239369137493</v>
      </c>
      <c r="L6" s="7">
        <f t="shared" si="3"/>
        <v>8.9238628930681518E-2</v>
      </c>
    </row>
    <row r="7" spans="1:12" ht="15.75" thickBot="1" x14ac:dyDescent="0.3">
      <c r="A7" s="3">
        <v>4</v>
      </c>
      <c r="B7" s="12" t="s">
        <v>22</v>
      </c>
      <c r="C7" s="1">
        <v>191</v>
      </c>
      <c r="D7" s="1">
        <v>147</v>
      </c>
      <c r="E7" s="9">
        <f t="shared" si="0"/>
        <v>0.76963350785340312</v>
      </c>
      <c r="F7" s="5">
        <v>2043240876</v>
      </c>
      <c r="G7" s="5">
        <v>797105259</v>
      </c>
      <c r="H7" s="7">
        <f t="shared" si="1"/>
        <v>0.39011810519397616</v>
      </c>
      <c r="I7" s="5">
        <v>9131145268</v>
      </c>
      <c r="J7" s="5">
        <v>1184380365</v>
      </c>
      <c r="K7" s="7">
        <f t="shared" si="2"/>
        <v>0.12970775628229772</v>
      </c>
      <c r="L7" s="7">
        <f t="shared" si="3"/>
        <v>3.8753494712713145E-2</v>
      </c>
    </row>
    <row r="8" spans="1:12" ht="15.75" thickBot="1" x14ac:dyDescent="0.3">
      <c r="A8" s="3">
        <v>5</v>
      </c>
      <c r="B8" s="12" t="s">
        <v>32</v>
      </c>
      <c r="C8" s="1">
        <v>271</v>
      </c>
      <c r="D8" s="1">
        <v>163</v>
      </c>
      <c r="E8" s="9">
        <f t="shared" si="0"/>
        <v>0.60147601476014756</v>
      </c>
      <c r="F8" s="5">
        <v>3693860903</v>
      </c>
      <c r="G8" s="5">
        <v>1653443716</v>
      </c>
      <c r="H8" s="7">
        <f t="shared" si="1"/>
        <v>0.44761937696602</v>
      </c>
      <c r="I8" s="5">
        <v>7360659741</v>
      </c>
      <c r="J8" s="5">
        <v>3955436371</v>
      </c>
      <c r="K8" s="7">
        <f t="shared" si="2"/>
        <v>0.53737525034170708</v>
      </c>
      <c r="L8" s="7">
        <f t="shared" si="3"/>
        <v>3.1239376878011572E-2</v>
      </c>
    </row>
    <row r="9" spans="1:12" ht="15.75" thickBot="1" x14ac:dyDescent="0.3">
      <c r="A9" s="3">
        <v>6</v>
      </c>
      <c r="B9" s="12" t="s">
        <v>9</v>
      </c>
      <c r="C9" s="1">
        <v>727</v>
      </c>
      <c r="D9" s="1">
        <v>568</v>
      </c>
      <c r="E9" s="9">
        <f t="shared" si="0"/>
        <v>0.78129298486932597</v>
      </c>
      <c r="F9" s="5">
        <v>4463117285</v>
      </c>
      <c r="G9" s="5">
        <v>3313378244</v>
      </c>
      <c r="H9" s="7">
        <f t="shared" si="1"/>
        <v>0.74239103129462125</v>
      </c>
      <c r="I9" s="5">
        <v>7343142497</v>
      </c>
      <c r="J9" s="5">
        <v>4879216236</v>
      </c>
      <c r="K9" s="7">
        <f t="shared" si="2"/>
        <v>0.66445887955917737</v>
      </c>
      <c r="L9" s="7">
        <f t="shared" si="3"/>
        <v>3.1165031940677771E-2</v>
      </c>
    </row>
    <row r="10" spans="1:12" ht="15.75" thickBot="1" x14ac:dyDescent="0.3">
      <c r="A10" s="3">
        <v>7</v>
      </c>
      <c r="B10" s="13" t="s">
        <v>13</v>
      </c>
      <c r="C10" s="2">
        <v>300</v>
      </c>
      <c r="D10" s="2">
        <v>202</v>
      </c>
      <c r="E10" s="9">
        <f t="shared" si="0"/>
        <v>0.67333333333333334</v>
      </c>
      <c r="F10" s="5">
        <v>4650650568</v>
      </c>
      <c r="G10" s="5">
        <v>766285567</v>
      </c>
      <c r="H10" s="7">
        <f t="shared" si="1"/>
        <v>0.1647695426254179</v>
      </c>
      <c r="I10" s="5">
        <v>5828905770</v>
      </c>
      <c r="J10" s="5">
        <v>1053606152</v>
      </c>
      <c r="K10" s="7">
        <f t="shared" si="2"/>
        <v>0.18075539279133002</v>
      </c>
      <c r="L10" s="7">
        <f t="shared" si="3"/>
        <v>2.4738459668386708E-2</v>
      </c>
    </row>
    <row r="11" spans="1:12" ht="15.75" thickBot="1" x14ac:dyDescent="0.3">
      <c r="A11" s="3">
        <v>8</v>
      </c>
      <c r="B11" s="13" t="s">
        <v>38</v>
      </c>
      <c r="C11" s="2">
        <v>250</v>
      </c>
      <c r="D11" s="2">
        <v>161</v>
      </c>
      <c r="E11" s="9">
        <f t="shared" si="0"/>
        <v>0.64400000000000002</v>
      </c>
      <c r="F11" s="5">
        <v>3194018847</v>
      </c>
      <c r="G11" s="5">
        <v>1521439880</v>
      </c>
      <c r="H11" s="7">
        <f t="shared" si="1"/>
        <v>0.47634029505775172</v>
      </c>
      <c r="I11" s="5">
        <v>5550888956</v>
      </c>
      <c r="J11" s="5">
        <v>3299996093</v>
      </c>
      <c r="K11" s="7">
        <f t="shared" si="2"/>
        <v>0.59449866843994559</v>
      </c>
      <c r="L11" s="7">
        <f t="shared" si="3"/>
        <v>2.3558528475182264E-2</v>
      </c>
    </row>
    <row r="12" spans="1:12" ht="15.75" thickBot="1" x14ac:dyDescent="0.3">
      <c r="A12" s="3">
        <v>9</v>
      </c>
      <c r="B12" s="13" t="s">
        <v>10</v>
      </c>
      <c r="C12" s="2">
        <v>175</v>
      </c>
      <c r="D12" s="2">
        <v>115</v>
      </c>
      <c r="E12" s="9">
        <f t="shared" si="0"/>
        <v>0.65714285714285714</v>
      </c>
      <c r="F12" s="5">
        <v>1859856758</v>
      </c>
      <c r="G12" s="5">
        <v>1187859094</v>
      </c>
      <c r="H12" s="7">
        <f t="shared" si="1"/>
        <v>0.6386831076589824</v>
      </c>
      <c r="I12" s="5">
        <v>4215917857</v>
      </c>
      <c r="J12" s="5">
        <v>2929323807</v>
      </c>
      <c r="K12" s="7">
        <f t="shared" si="2"/>
        <v>0.69482468737767911</v>
      </c>
      <c r="L12" s="7">
        <f t="shared" si="3"/>
        <v>1.7892777475904505E-2</v>
      </c>
    </row>
    <row r="13" spans="1:12" ht="15.75" thickBot="1" x14ac:dyDescent="0.3">
      <c r="A13" s="3">
        <v>10</v>
      </c>
      <c r="B13" s="12" t="s">
        <v>50</v>
      </c>
      <c r="C13" s="1">
        <v>180</v>
      </c>
      <c r="D13" s="1">
        <v>105</v>
      </c>
      <c r="E13" s="9">
        <f t="shared" si="0"/>
        <v>0.58333333333333337</v>
      </c>
      <c r="F13" s="5">
        <v>1413776746</v>
      </c>
      <c r="G13" s="5">
        <v>560542026</v>
      </c>
      <c r="H13" s="7">
        <f t="shared" si="1"/>
        <v>0.39648553251844193</v>
      </c>
      <c r="I13" s="5">
        <v>4051488335</v>
      </c>
      <c r="J13" s="5">
        <v>903398238</v>
      </c>
      <c r="K13" s="7">
        <f t="shared" si="2"/>
        <v>0.22297935062424412</v>
      </c>
      <c r="L13" s="7">
        <f t="shared" si="3"/>
        <v>1.7194922122121852E-2</v>
      </c>
    </row>
    <row r="14" spans="1:12" ht="15.75" thickBot="1" x14ac:dyDescent="0.3">
      <c r="A14">
        <v>11</v>
      </c>
      <c r="B14" s="12" t="s">
        <v>30</v>
      </c>
      <c r="C14" s="1">
        <v>218</v>
      </c>
      <c r="D14" s="1">
        <v>167</v>
      </c>
      <c r="E14" s="9">
        <f t="shared" si="0"/>
        <v>0.76605504587155959</v>
      </c>
      <c r="F14" s="5">
        <v>3051734712</v>
      </c>
      <c r="G14" s="5">
        <v>963845615</v>
      </c>
      <c r="H14" s="7">
        <f t="shared" si="1"/>
        <v>0.31583532186135843</v>
      </c>
      <c r="I14" s="5">
        <v>4043931125</v>
      </c>
      <c r="J14" s="5">
        <v>1410559065</v>
      </c>
      <c r="K14" s="7">
        <f t="shared" si="2"/>
        <v>0.34880887468131644</v>
      </c>
      <c r="L14" s="7">
        <f t="shared" si="3"/>
        <v>1.7162848566266355E-2</v>
      </c>
    </row>
    <row r="15" spans="1:12" ht="15.75" thickBot="1" x14ac:dyDescent="0.3">
      <c r="A15">
        <v>12</v>
      </c>
      <c r="B15" s="13" t="s">
        <v>21</v>
      </c>
      <c r="C15" s="2">
        <v>148</v>
      </c>
      <c r="D15" s="2">
        <v>90</v>
      </c>
      <c r="E15" s="9">
        <f t="shared" si="0"/>
        <v>0.60810810810810811</v>
      </c>
      <c r="F15" s="5">
        <v>1061303070</v>
      </c>
      <c r="G15" s="5">
        <v>601224454</v>
      </c>
      <c r="H15" s="7">
        <f t="shared" si="1"/>
        <v>0.56649648059531199</v>
      </c>
      <c r="I15" s="5">
        <v>3600208422</v>
      </c>
      <c r="J15" s="5">
        <v>2281498405</v>
      </c>
      <c r="K15" s="7">
        <f t="shared" si="2"/>
        <v>0.63371286813794359</v>
      </c>
      <c r="L15" s="7">
        <f t="shared" si="3"/>
        <v>1.5279644989943482E-2</v>
      </c>
    </row>
    <row r="16" spans="1:12" ht="15.75" thickBot="1" x14ac:dyDescent="0.3">
      <c r="A16">
        <v>13</v>
      </c>
      <c r="B16" s="13" t="s">
        <v>33</v>
      </c>
      <c r="C16" s="2">
        <v>190</v>
      </c>
      <c r="D16" s="2">
        <v>137</v>
      </c>
      <c r="E16" s="9">
        <f t="shared" si="0"/>
        <v>0.72105263157894739</v>
      </c>
      <c r="F16" s="5">
        <v>1357974730</v>
      </c>
      <c r="G16" s="5">
        <v>626737233</v>
      </c>
      <c r="H16" s="7">
        <f t="shared" si="1"/>
        <v>0.46152348725958986</v>
      </c>
      <c r="I16" s="5">
        <v>2567818498</v>
      </c>
      <c r="J16" s="5">
        <v>1030297471</v>
      </c>
      <c r="K16" s="7">
        <f t="shared" si="2"/>
        <v>0.4012345388906845</v>
      </c>
      <c r="L16" s="7">
        <f t="shared" si="3"/>
        <v>1.0898078791297793E-2</v>
      </c>
    </row>
    <row r="17" spans="1:12" ht="15.75" thickBot="1" x14ac:dyDescent="0.3">
      <c r="A17">
        <v>14</v>
      </c>
      <c r="B17" s="12" t="s">
        <v>35</v>
      </c>
      <c r="C17" s="1">
        <v>253</v>
      </c>
      <c r="D17" s="1">
        <v>178</v>
      </c>
      <c r="E17" s="9">
        <f t="shared" si="0"/>
        <v>0.70355731225296447</v>
      </c>
      <c r="F17" s="5">
        <v>1512290682</v>
      </c>
      <c r="G17" s="5">
        <v>844567838</v>
      </c>
      <c r="H17" s="7">
        <f t="shared" si="1"/>
        <v>0.55846924672118026</v>
      </c>
      <c r="I17" s="5">
        <v>2407565646</v>
      </c>
      <c r="J17" s="5">
        <v>1349786029</v>
      </c>
      <c r="K17" s="7">
        <f t="shared" si="2"/>
        <v>0.56064349947947378</v>
      </c>
      <c r="L17" s="7">
        <f t="shared" si="3"/>
        <v>1.0217949643156504E-2</v>
      </c>
    </row>
    <row r="18" spans="1:12" ht="15.75" thickBot="1" x14ac:dyDescent="0.3">
      <c r="A18">
        <v>15</v>
      </c>
      <c r="B18" s="13" t="s">
        <v>6</v>
      </c>
      <c r="C18" s="2">
        <v>103</v>
      </c>
      <c r="D18" s="2">
        <v>63</v>
      </c>
      <c r="E18" s="9">
        <f t="shared" si="0"/>
        <v>0.61165048543689315</v>
      </c>
      <c r="F18" s="5">
        <v>1120072601</v>
      </c>
      <c r="G18" s="5">
        <v>295659957</v>
      </c>
      <c r="H18" s="7">
        <f t="shared" si="1"/>
        <v>0.26396499364062204</v>
      </c>
      <c r="I18" s="5">
        <v>2108216781</v>
      </c>
      <c r="J18" s="5">
        <v>719045803</v>
      </c>
      <c r="K18" s="7">
        <f t="shared" si="2"/>
        <v>0.34106824757316073</v>
      </c>
      <c r="L18" s="7">
        <f t="shared" si="3"/>
        <v>8.9474830897780244E-3</v>
      </c>
    </row>
    <row r="19" spans="1:12" ht="15.75" thickBot="1" x14ac:dyDescent="0.3">
      <c r="A19">
        <v>16</v>
      </c>
      <c r="B19" s="12" t="s">
        <v>14</v>
      </c>
      <c r="C19" s="1">
        <v>116</v>
      </c>
      <c r="D19" s="1">
        <v>83</v>
      </c>
      <c r="E19" s="9">
        <f t="shared" si="0"/>
        <v>0.71551724137931039</v>
      </c>
      <c r="F19" s="5">
        <v>1376324887</v>
      </c>
      <c r="G19" s="5">
        <v>1092389465</v>
      </c>
      <c r="H19" s="7">
        <f t="shared" si="1"/>
        <v>0.79370029221886762</v>
      </c>
      <c r="I19" s="5">
        <v>1811710866</v>
      </c>
      <c r="J19" s="5">
        <v>1306409539</v>
      </c>
      <c r="K19" s="7">
        <f t="shared" si="2"/>
        <v>0.72109162864622356</v>
      </c>
      <c r="L19" s="7">
        <f t="shared" si="3"/>
        <v>7.6890823008310448E-3</v>
      </c>
    </row>
    <row r="20" spans="1:12" ht="15.75" thickBot="1" x14ac:dyDescent="0.3">
      <c r="A20">
        <v>17</v>
      </c>
      <c r="B20" s="13" t="s">
        <v>23</v>
      </c>
      <c r="C20" s="2">
        <v>173</v>
      </c>
      <c r="D20" s="2">
        <v>114</v>
      </c>
      <c r="E20" s="9">
        <f t="shared" si="0"/>
        <v>0.65895953757225434</v>
      </c>
      <c r="F20" s="5">
        <v>1046775233</v>
      </c>
      <c r="G20" s="5">
        <v>627225095</v>
      </c>
      <c r="H20" s="7">
        <f t="shared" si="1"/>
        <v>0.59919749266746358</v>
      </c>
      <c r="I20" s="5">
        <v>1806765193</v>
      </c>
      <c r="J20" s="5">
        <v>1306348289</v>
      </c>
      <c r="K20" s="7">
        <f t="shared" si="2"/>
        <v>0.72303157823784803</v>
      </c>
      <c r="L20" s="7">
        <f t="shared" si="3"/>
        <v>7.6680923694663573E-3</v>
      </c>
    </row>
    <row r="21" spans="1:12" ht="15.75" thickBot="1" x14ac:dyDescent="0.3">
      <c r="A21">
        <v>18</v>
      </c>
      <c r="B21" s="12" t="s">
        <v>18</v>
      </c>
      <c r="C21" s="1">
        <v>159</v>
      </c>
      <c r="D21" s="1">
        <v>99</v>
      </c>
      <c r="E21" s="9">
        <f t="shared" si="0"/>
        <v>0.62264150943396224</v>
      </c>
      <c r="F21" s="5">
        <v>1010836059</v>
      </c>
      <c r="G21" s="5">
        <v>546339219</v>
      </c>
      <c r="H21" s="7">
        <f t="shared" si="1"/>
        <v>0.54048251854062523</v>
      </c>
      <c r="I21" s="5">
        <v>1554779308</v>
      </c>
      <c r="J21" s="5">
        <v>785959640</v>
      </c>
      <c r="K21" s="7">
        <f t="shared" si="2"/>
        <v>0.50551202730567857</v>
      </c>
      <c r="L21" s="7">
        <f t="shared" si="3"/>
        <v>6.5986390451119254E-3</v>
      </c>
    </row>
    <row r="22" spans="1:12" ht="15.75" thickBot="1" x14ac:dyDescent="0.3">
      <c r="A22">
        <v>19</v>
      </c>
      <c r="B22" s="13" t="s">
        <v>17</v>
      </c>
      <c r="C22" s="2">
        <v>48</v>
      </c>
      <c r="D22" s="2">
        <v>28</v>
      </c>
      <c r="E22" s="9">
        <f t="shared" si="0"/>
        <v>0.58333333333333337</v>
      </c>
      <c r="F22" s="5">
        <v>384575909</v>
      </c>
      <c r="G22" s="5">
        <v>226613885</v>
      </c>
      <c r="H22" s="7">
        <f t="shared" si="1"/>
        <v>0.58925658029192884</v>
      </c>
      <c r="I22" s="5">
        <v>1534750754</v>
      </c>
      <c r="J22" s="5">
        <v>311100674</v>
      </c>
      <c r="K22" s="7">
        <f t="shared" si="2"/>
        <v>0.20270436303040251</v>
      </c>
      <c r="L22" s="7">
        <f t="shared" si="3"/>
        <v>6.513635856709876E-3</v>
      </c>
    </row>
    <row r="23" spans="1:12" ht="15.75" thickBot="1" x14ac:dyDescent="0.3">
      <c r="A23">
        <v>20</v>
      </c>
      <c r="B23" s="12" t="s">
        <v>20</v>
      </c>
      <c r="C23" s="1">
        <v>65</v>
      </c>
      <c r="D23" s="1">
        <v>46</v>
      </c>
      <c r="E23" s="9">
        <f t="shared" si="0"/>
        <v>0.70769230769230773</v>
      </c>
      <c r="F23" s="5">
        <v>716189369</v>
      </c>
      <c r="G23" s="5">
        <v>609169469</v>
      </c>
      <c r="H23" s="7">
        <f t="shared" si="1"/>
        <v>0.85057038734122847</v>
      </c>
      <c r="I23" s="5">
        <v>1493498968</v>
      </c>
      <c r="J23" s="5">
        <v>1322955717</v>
      </c>
      <c r="K23" s="7">
        <f t="shared" si="2"/>
        <v>0.88580959568497009</v>
      </c>
      <c r="L23" s="7">
        <f t="shared" si="3"/>
        <v>6.3385591468645697E-3</v>
      </c>
    </row>
    <row r="24" spans="1:12" ht="15.75" thickBot="1" x14ac:dyDescent="0.3">
      <c r="A24">
        <v>21</v>
      </c>
      <c r="B24" s="13" t="s">
        <v>47</v>
      </c>
      <c r="C24" s="2">
        <v>98</v>
      </c>
      <c r="D24" s="2">
        <v>59</v>
      </c>
      <c r="E24" s="9">
        <f t="shared" si="0"/>
        <v>0.60204081632653061</v>
      </c>
      <c r="F24" s="5">
        <v>907816487</v>
      </c>
      <c r="G24" s="5">
        <v>478281607</v>
      </c>
      <c r="H24" s="7">
        <f t="shared" si="1"/>
        <v>0.52684833757596206</v>
      </c>
      <c r="I24" s="5">
        <v>1409452231</v>
      </c>
      <c r="J24" s="5">
        <v>681840713</v>
      </c>
      <c r="K24" s="7">
        <f t="shared" si="2"/>
        <v>0.48376291015995421</v>
      </c>
      <c r="L24" s="7">
        <f t="shared" si="3"/>
        <v>5.9818563804148036E-3</v>
      </c>
    </row>
    <row r="25" spans="1:12" ht="15.75" thickBot="1" x14ac:dyDescent="0.3">
      <c r="A25">
        <v>22</v>
      </c>
      <c r="B25" s="12" t="s">
        <v>16</v>
      </c>
      <c r="C25" s="1">
        <v>64</v>
      </c>
      <c r="D25" s="1">
        <v>39</v>
      </c>
      <c r="E25" s="9">
        <f t="shared" si="0"/>
        <v>0.609375</v>
      </c>
      <c r="F25" s="5">
        <v>1188201269</v>
      </c>
      <c r="G25" s="5">
        <v>115427803</v>
      </c>
      <c r="H25" s="7">
        <f t="shared" si="1"/>
        <v>9.7144992192395987E-2</v>
      </c>
      <c r="I25" s="5">
        <v>1354119404</v>
      </c>
      <c r="J25" s="5">
        <v>132033061</v>
      </c>
      <c r="K25" s="7">
        <f t="shared" si="2"/>
        <v>9.7504740431295089E-2</v>
      </c>
      <c r="L25" s="7">
        <f t="shared" si="3"/>
        <v>5.7470183227947167E-3</v>
      </c>
    </row>
    <row r="26" spans="1:12" ht="15.75" thickBot="1" x14ac:dyDescent="0.3">
      <c r="A26">
        <v>23</v>
      </c>
      <c r="B26" s="13" t="s">
        <v>25</v>
      </c>
      <c r="C26" s="2">
        <v>98</v>
      </c>
      <c r="D26" s="2">
        <v>65</v>
      </c>
      <c r="E26" s="9">
        <f t="shared" si="0"/>
        <v>0.66326530612244894</v>
      </c>
      <c r="F26" s="5">
        <v>669670650</v>
      </c>
      <c r="G26" s="5">
        <v>460527851</v>
      </c>
      <c r="H26" s="7">
        <f t="shared" si="1"/>
        <v>0.68769304881436866</v>
      </c>
      <c r="I26" s="5">
        <v>1294119429</v>
      </c>
      <c r="J26" s="5">
        <v>764818565</v>
      </c>
      <c r="K26" s="7">
        <f t="shared" si="2"/>
        <v>0.59099535008990267</v>
      </c>
      <c r="L26" s="7">
        <f t="shared" si="3"/>
        <v>5.4923724217954091E-3</v>
      </c>
    </row>
    <row r="27" spans="1:12" ht="15.75" thickBot="1" x14ac:dyDescent="0.3">
      <c r="A27">
        <v>24</v>
      </c>
      <c r="B27" s="12" t="s">
        <v>41</v>
      </c>
      <c r="C27" s="1">
        <v>57</v>
      </c>
      <c r="D27" s="1">
        <v>31</v>
      </c>
      <c r="E27" s="9">
        <f t="shared" si="0"/>
        <v>0.54385964912280704</v>
      </c>
      <c r="F27" s="5">
        <v>726529661</v>
      </c>
      <c r="G27" s="5">
        <v>131130288</v>
      </c>
      <c r="H27" s="7">
        <f t="shared" si="1"/>
        <v>0.18048855406606723</v>
      </c>
      <c r="I27" s="5">
        <v>1234941708</v>
      </c>
      <c r="J27" s="5">
        <v>164050834</v>
      </c>
      <c r="K27" s="7">
        <f t="shared" si="2"/>
        <v>0.13284095349381461</v>
      </c>
      <c r="L27" s="7">
        <f t="shared" si="3"/>
        <v>5.2412162490948272E-3</v>
      </c>
    </row>
    <row r="28" spans="1:12" ht="15.75" thickBot="1" x14ac:dyDescent="0.3">
      <c r="A28">
        <v>25</v>
      </c>
      <c r="B28" s="13" t="s">
        <v>36</v>
      </c>
      <c r="C28" s="2">
        <v>101</v>
      </c>
      <c r="D28" s="2">
        <v>66</v>
      </c>
      <c r="E28" s="9">
        <f t="shared" si="0"/>
        <v>0.65346534653465349</v>
      </c>
      <c r="F28" s="5">
        <v>810745683</v>
      </c>
      <c r="G28" s="5">
        <v>704539816</v>
      </c>
      <c r="H28" s="7">
        <f t="shared" si="1"/>
        <v>0.86900224173009877</v>
      </c>
      <c r="I28" s="5">
        <v>1129034162</v>
      </c>
      <c r="J28" s="5">
        <v>866682242</v>
      </c>
      <c r="K28" s="7">
        <f t="shared" si="2"/>
        <v>0.76763154842430714</v>
      </c>
      <c r="L28" s="7">
        <f t="shared" si="3"/>
        <v>4.7917340205806385E-3</v>
      </c>
    </row>
    <row r="29" spans="1:12" ht="15.75" thickBot="1" x14ac:dyDescent="0.3">
      <c r="A29">
        <v>26</v>
      </c>
      <c r="B29" s="12" t="s">
        <v>37</v>
      </c>
      <c r="C29" s="1">
        <v>77</v>
      </c>
      <c r="D29" s="1">
        <v>57</v>
      </c>
      <c r="E29" s="9">
        <f t="shared" si="0"/>
        <v>0.74025974025974028</v>
      </c>
      <c r="F29" s="5">
        <v>417410064</v>
      </c>
      <c r="G29" s="5">
        <v>261162567</v>
      </c>
      <c r="H29" s="7">
        <f t="shared" si="1"/>
        <v>0.62567386252574875</v>
      </c>
      <c r="I29" s="5">
        <v>944909718</v>
      </c>
      <c r="J29" s="5">
        <v>433679198</v>
      </c>
      <c r="K29" s="7">
        <f t="shared" si="2"/>
        <v>0.45896363402625096</v>
      </c>
      <c r="L29" s="7">
        <f t="shared" si="3"/>
        <v>4.010291446006624E-3</v>
      </c>
    </row>
    <row r="30" spans="1:12" ht="15.75" thickBot="1" x14ac:dyDescent="0.3">
      <c r="A30">
        <v>27</v>
      </c>
      <c r="B30" s="12" t="s">
        <v>43</v>
      </c>
      <c r="C30" s="1">
        <v>93</v>
      </c>
      <c r="D30" s="1">
        <v>64</v>
      </c>
      <c r="E30" s="9">
        <f t="shared" si="0"/>
        <v>0.68817204301075274</v>
      </c>
      <c r="F30" s="5">
        <v>610953935</v>
      </c>
      <c r="G30" s="5">
        <v>338643532</v>
      </c>
      <c r="H30" s="7">
        <f t="shared" si="1"/>
        <v>0.55428652243642562</v>
      </c>
      <c r="I30" s="5">
        <v>873019239</v>
      </c>
      <c r="J30" s="5">
        <v>510730320</v>
      </c>
      <c r="K30" s="7">
        <f t="shared" si="2"/>
        <v>0.58501611096797379</v>
      </c>
      <c r="L30" s="7">
        <f t="shared" si="3"/>
        <v>3.7051810555735155E-3</v>
      </c>
    </row>
    <row r="31" spans="1:12" ht="15.75" thickBot="1" x14ac:dyDescent="0.3">
      <c r="A31">
        <v>28</v>
      </c>
      <c r="B31" s="12" t="s">
        <v>5</v>
      </c>
      <c r="C31" s="1">
        <v>93</v>
      </c>
      <c r="D31" s="1">
        <v>67</v>
      </c>
      <c r="E31" s="9">
        <f t="shared" si="0"/>
        <v>0.72043010752688175</v>
      </c>
      <c r="F31" s="5">
        <v>323495078</v>
      </c>
      <c r="G31" s="5">
        <v>250942938</v>
      </c>
      <c r="H31" s="7">
        <f t="shared" si="1"/>
        <v>0.77572413018290187</v>
      </c>
      <c r="I31" s="5">
        <v>731878081</v>
      </c>
      <c r="J31" s="5">
        <v>528516075</v>
      </c>
      <c r="K31" s="7">
        <f t="shared" si="2"/>
        <v>0.72213677212174909</v>
      </c>
      <c r="L31" s="7">
        <f t="shared" si="3"/>
        <v>3.1061638501997534E-3</v>
      </c>
    </row>
    <row r="32" spans="1:12" ht="15.75" thickBot="1" x14ac:dyDescent="0.3">
      <c r="A32">
        <v>29</v>
      </c>
      <c r="B32" s="12" t="s">
        <v>3</v>
      </c>
      <c r="C32" s="1">
        <v>38</v>
      </c>
      <c r="D32" s="1">
        <v>28</v>
      </c>
      <c r="E32" s="9">
        <f t="shared" si="0"/>
        <v>0.73684210526315785</v>
      </c>
      <c r="F32" s="5">
        <v>452284010</v>
      </c>
      <c r="G32" s="5">
        <v>108403914</v>
      </c>
      <c r="H32" s="7">
        <f t="shared" si="1"/>
        <v>0.23968106677041268</v>
      </c>
      <c r="I32" s="5">
        <v>681478082</v>
      </c>
      <c r="J32" s="5">
        <v>338718909</v>
      </c>
      <c r="K32" s="7">
        <f t="shared" si="2"/>
        <v>0.4970356610823472</v>
      </c>
      <c r="L32" s="7">
        <f t="shared" si="3"/>
        <v>2.8922612084783333E-3</v>
      </c>
    </row>
    <row r="33" spans="1:12" ht="15.75" thickBot="1" x14ac:dyDescent="0.3">
      <c r="A33">
        <v>30</v>
      </c>
      <c r="B33" s="13" t="s">
        <v>2</v>
      </c>
      <c r="C33" s="2">
        <v>117</v>
      </c>
      <c r="D33" s="2">
        <v>93</v>
      </c>
      <c r="E33" s="9">
        <f t="shared" si="0"/>
        <v>0.79487179487179482</v>
      </c>
      <c r="F33" s="5">
        <v>487458259</v>
      </c>
      <c r="G33" s="5">
        <v>317780570</v>
      </c>
      <c r="H33" s="7">
        <f t="shared" si="1"/>
        <v>0.6519133979838877</v>
      </c>
      <c r="I33" s="5">
        <v>656442697</v>
      </c>
      <c r="J33" s="5">
        <v>455663421</v>
      </c>
      <c r="K33" s="7">
        <f t="shared" si="2"/>
        <v>0.69414043766869726</v>
      </c>
      <c r="L33" s="7">
        <f t="shared" si="3"/>
        <v>2.7860085280365572E-3</v>
      </c>
    </row>
    <row r="34" spans="1:12" ht="15.75" thickBot="1" x14ac:dyDescent="0.3">
      <c r="A34">
        <v>31</v>
      </c>
      <c r="B34" s="12" t="s">
        <v>0</v>
      </c>
      <c r="C34" s="1">
        <v>59</v>
      </c>
      <c r="D34" s="1">
        <v>44</v>
      </c>
      <c r="E34" s="9">
        <f t="shared" si="0"/>
        <v>0.74576271186440679</v>
      </c>
      <c r="F34" s="5">
        <v>439613468</v>
      </c>
      <c r="G34" s="5">
        <v>350437129</v>
      </c>
      <c r="H34" s="7">
        <f t="shared" si="1"/>
        <v>0.7971483007431428</v>
      </c>
      <c r="I34" s="5">
        <v>623659130</v>
      </c>
      <c r="J34" s="5">
        <v>528786845</v>
      </c>
      <c r="K34" s="7">
        <f t="shared" si="2"/>
        <v>0.84787798264093395</v>
      </c>
      <c r="L34" s="7">
        <f t="shared" si="3"/>
        <v>2.6468717874514793E-3</v>
      </c>
    </row>
    <row r="35" spans="1:12" ht="15.75" thickBot="1" x14ac:dyDescent="0.3">
      <c r="A35">
        <v>32</v>
      </c>
      <c r="B35" s="13" t="s">
        <v>27</v>
      </c>
      <c r="C35" s="2">
        <v>39</v>
      </c>
      <c r="D35" s="2">
        <v>22</v>
      </c>
      <c r="E35" s="9">
        <f t="shared" si="0"/>
        <v>0.5641025641025641</v>
      </c>
      <c r="F35" s="5">
        <v>539214454</v>
      </c>
      <c r="G35" s="5">
        <v>249279656</v>
      </c>
      <c r="H35" s="7">
        <f t="shared" si="1"/>
        <v>0.46230150944729681</v>
      </c>
      <c r="I35" s="5">
        <v>547598871</v>
      </c>
      <c r="J35" s="5">
        <v>250310997</v>
      </c>
      <c r="K35" s="7">
        <f t="shared" si="2"/>
        <v>0.45710648844635765</v>
      </c>
      <c r="L35" s="7">
        <f t="shared" si="3"/>
        <v>2.3240644332268206E-3</v>
      </c>
    </row>
    <row r="36" spans="1:12" ht="15.75" thickBot="1" x14ac:dyDescent="0.3">
      <c r="A36">
        <v>33</v>
      </c>
      <c r="B36" s="13" t="s">
        <v>29</v>
      </c>
      <c r="C36" s="2">
        <v>34</v>
      </c>
      <c r="D36" s="2">
        <v>24</v>
      </c>
      <c r="E36" s="9">
        <f t="shared" ref="E36:E55" si="4">D36/C36</f>
        <v>0.70588235294117652</v>
      </c>
      <c r="F36" s="5">
        <v>200282691</v>
      </c>
      <c r="G36" s="5">
        <v>130394419</v>
      </c>
      <c r="H36" s="7">
        <f t="shared" ref="H36:H55" si="5">G36/F36</f>
        <v>0.65105186248970459</v>
      </c>
      <c r="I36" s="5">
        <v>358333362</v>
      </c>
      <c r="J36" s="5">
        <v>242394393</v>
      </c>
      <c r="K36" s="7">
        <f t="shared" ref="K36:K56" si="6">J36/I36</f>
        <v>0.67644941472125608</v>
      </c>
      <c r="L36" s="7">
        <f t="shared" si="3"/>
        <v>1.520802664077792E-3</v>
      </c>
    </row>
    <row r="37" spans="1:12" ht="15.75" thickBot="1" x14ac:dyDescent="0.3">
      <c r="A37">
        <v>34</v>
      </c>
      <c r="B37" s="12" t="s">
        <v>45</v>
      </c>
      <c r="C37" s="1">
        <v>37</v>
      </c>
      <c r="D37" s="1">
        <v>17</v>
      </c>
      <c r="E37" s="9">
        <f t="shared" si="4"/>
        <v>0.45945945945945948</v>
      </c>
      <c r="F37" s="5">
        <v>119466494</v>
      </c>
      <c r="G37" s="5">
        <v>87459921</v>
      </c>
      <c r="H37" s="7">
        <f t="shared" si="5"/>
        <v>0.73208745039425027</v>
      </c>
      <c r="I37" s="5">
        <v>310987740</v>
      </c>
      <c r="J37" s="5">
        <v>262252281</v>
      </c>
      <c r="K37" s="7">
        <f t="shared" si="6"/>
        <v>0.843288166279481</v>
      </c>
      <c r="L37" s="7">
        <f t="shared" si="3"/>
        <v>1.3198631041435984E-3</v>
      </c>
    </row>
    <row r="38" spans="1:12" ht="15.75" thickBot="1" x14ac:dyDescent="0.3">
      <c r="A38">
        <v>35</v>
      </c>
      <c r="B38" s="13" t="s">
        <v>19</v>
      </c>
      <c r="C38" s="2">
        <v>13</v>
      </c>
      <c r="D38" s="2">
        <v>10</v>
      </c>
      <c r="E38" s="9">
        <f t="shared" si="4"/>
        <v>0.76923076923076927</v>
      </c>
      <c r="F38" s="5">
        <v>81895240</v>
      </c>
      <c r="G38" s="5">
        <v>49103550</v>
      </c>
      <c r="H38" s="7">
        <f t="shared" si="5"/>
        <v>0.59958979300872672</v>
      </c>
      <c r="I38" s="5">
        <v>265131028</v>
      </c>
      <c r="J38" s="5">
        <v>63708707</v>
      </c>
      <c r="K38" s="7">
        <f t="shared" si="6"/>
        <v>0.24029140414301112</v>
      </c>
      <c r="L38" s="7">
        <f t="shared" si="3"/>
        <v>1.1252426273166373E-3</v>
      </c>
    </row>
    <row r="39" spans="1:12" ht="15.75" thickBot="1" x14ac:dyDescent="0.3">
      <c r="A39">
        <v>36</v>
      </c>
      <c r="B39" s="12" t="s">
        <v>7</v>
      </c>
      <c r="C39" s="1">
        <v>16</v>
      </c>
      <c r="D39" s="1">
        <v>8</v>
      </c>
      <c r="E39" s="9">
        <f t="shared" si="4"/>
        <v>0.5</v>
      </c>
      <c r="F39" s="5">
        <v>171297649</v>
      </c>
      <c r="G39" s="5">
        <v>1313469</v>
      </c>
      <c r="H39" s="7">
        <f t="shared" si="5"/>
        <v>7.6677584757745276E-3</v>
      </c>
      <c r="I39" s="5">
        <v>261830883</v>
      </c>
      <c r="J39" s="5">
        <v>1459365</v>
      </c>
      <c r="K39" s="7">
        <f t="shared" si="6"/>
        <v>5.5736931536834794E-3</v>
      </c>
      <c r="L39" s="7">
        <f t="shared" si="3"/>
        <v>1.1112364815315206E-3</v>
      </c>
    </row>
    <row r="40" spans="1:12" ht="15.75" thickBot="1" x14ac:dyDescent="0.3">
      <c r="A40">
        <v>37</v>
      </c>
      <c r="B40" s="13" t="s">
        <v>15</v>
      </c>
      <c r="C40" s="2">
        <v>52</v>
      </c>
      <c r="D40" s="2">
        <v>39</v>
      </c>
      <c r="E40" s="9">
        <f t="shared" si="4"/>
        <v>0.75</v>
      </c>
      <c r="F40" s="5">
        <v>139768425</v>
      </c>
      <c r="G40" s="5">
        <v>123281369</v>
      </c>
      <c r="H40" s="7">
        <f t="shared" si="5"/>
        <v>0.88204019613156548</v>
      </c>
      <c r="I40" s="5">
        <v>229704947</v>
      </c>
      <c r="J40" s="5">
        <v>212012239</v>
      </c>
      <c r="K40" s="7">
        <f t="shared" si="6"/>
        <v>0.92297637368689323</v>
      </c>
      <c r="L40" s="7">
        <f t="shared" si="3"/>
        <v>9.7489079275138218E-4</v>
      </c>
    </row>
    <row r="41" spans="1:12" ht="15.75" thickBot="1" x14ac:dyDescent="0.3">
      <c r="A41">
        <v>38</v>
      </c>
      <c r="B41" s="12" t="s">
        <v>12</v>
      </c>
      <c r="C41" s="1">
        <v>36</v>
      </c>
      <c r="D41" s="1">
        <v>27</v>
      </c>
      <c r="E41" s="9">
        <f t="shared" si="4"/>
        <v>0.75</v>
      </c>
      <c r="F41" s="5">
        <v>166448785</v>
      </c>
      <c r="G41" s="5">
        <v>51963810</v>
      </c>
      <c r="H41" s="7">
        <f t="shared" si="5"/>
        <v>0.31219098415167162</v>
      </c>
      <c r="I41" s="5">
        <v>178354048</v>
      </c>
      <c r="J41" s="5">
        <v>55476164</v>
      </c>
      <c r="K41" s="7">
        <f t="shared" si="6"/>
        <v>0.31104516338199401</v>
      </c>
      <c r="L41" s="7">
        <f t="shared" si="3"/>
        <v>7.5695243622740996E-4</v>
      </c>
    </row>
    <row r="42" spans="1:12" ht="15.75" thickBot="1" x14ac:dyDescent="0.3">
      <c r="A42">
        <v>39</v>
      </c>
      <c r="B42" s="12" t="s">
        <v>24</v>
      </c>
      <c r="C42" s="1">
        <v>21</v>
      </c>
      <c r="D42" s="1">
        <v>14</v>
      </c>
      <c r="E42" s="9">
        <f t="shared" si="4"/>
        <v>0.66666666666666663</v>
      </c>
      <c r="F42" s="5">
        <v>154974353</v>
      </c>
      <c r="G42" s="5">
        <v>116972024</v>
      </c>
      <c r="H42" s="7">
        <f t="shared" si="5"/>
        <v>0.75478310917678104</v>
      </c>
      <c r="I42" s="5">
        <v>163899089</v>
      </c>
      <c r="J42" s="5">
        <v>125880768</v>
      </c>
      <c r="K42" s="7">
        <f t="shared" si="6"/>
        <v>0.76803824089589667</v>
      </c>
      <c r="L42" s="7">
        <f t="shared" si="3"/>
        <v>6.9560414302457033E-4</v>
      </c>
    </row>
    <row r="43" spans="1:12" ht="15.75" thickBot="1" x14ac:dyDescent="0.3">
      <c r="A43">
        <v>40</v>
      </c>
      <c r="B43" s="12" t="s">
        <v>28</v>
      </c>
      <c r="C43" s="1">
        <v>30</v>
      </c>
      <c r="D43" s="1">
        <v>20</v>
      </c>
      <c r="E43" s="9">
        <f t="shared" si="4"/>
        <v>0.66666666666666663</v>
      </c>
      <c r="F43" s="5">
        <v>86962178</v>
      </c>
      <c r="G43" s="5">
        <v>34867005</v>
      </c>
      <c r="H43" s="7">
        <f t="shared" si="5"/>
        <v>0.40094447726458737</v>
      </c>
      <c r="I43" s="5">
        <v>139035622</v>
      </c>
      <c r="J43" s="5">
        <v>48624906</v>
      </c>
      <c r="K43" s="7">
        <f t="shared" si="6"/>
        <v>0.3497298411769611</v>
      </c>
      <c r="L43" s="7">
        <f t="shared" si="3"/>
        <v>5.9008109978694325E-4</v>
      </c>
    </row>
    <row r="44" spans="1:12" ht="15.75" thickBot="1" x14ac:dyDescent="0.3">
      <c r="A44">
        <v>41</v>
      </c>
      <c r="B44" s="13" t="s">
        <v>49</v>
      </c>
      <c r="C44" s="2">
        <v>13</v>
      </c>
      <c r="D44" s="2">
        <v>10</v>
      </c>
      <c r="E44" s="9">
        <f t="shared" si="4"/>
        <v>0.76923076923076927</v>
      </c>
      <c r="F44" s="5">
        <v>32463814</v>
      </c>
      <c r="G44" s="5">
        <v>14629670</v>
      </c>
      <c r="H44" s="7">
        <f t="shared" si="5"/>
        <v>0.45064544788237143</v>
      </c>
      <c r="I44" s="5">
        <v>134686186</v>
      </c>
      <c r="J44" s="5">
        <v>37665853</v>
      </c>
      <c r="K44" s="7">
        <f t="shared" si="6"/>
        <v>0.27965639326961117</v>
      </c>
      <c r="L44" s="7">
        <f t="shared" si="3"/>
        <v>5.7162165794452885E-4</v>
      </c>
    </row>
    <row r="45" spans="1:12" ht="15.75" thickBot="1" x14ac:dyDescent="0.3">
      <c r="A45">
        <v>42</v>
      </c>
      <c r="B45" s="13" t="s">
        <v>8</v>
      </c>
      <c r="C45" s="2">
        <v>20</v>
      </c>
      <c r="D45" s="2">
        <v>2</v>
      </c>
      <c r="E45" s="9">
        <f t="shared" si="4"/>
        <v>0.1</v>
      </c>
      <c r="F45" s="5">
        <v>110340476</v>
      </c>
      <c r="G45" s="5">
        <v>3545893</v>
      </c>
      <c r="H45" s="7">
        <f t="shared" si="5"/>
        <v>3.2135922632778924E-2</v>
      </c>
      <c r="I45" s="5">
        <v>123099978</v>
      </c>
      <c r="J45" s="5">
        <v>3437602</v>
      </c>
      <c r="K45" s="7">
        <f t="shared" si="6"/>
        <v>2.792528525066024E-2</v>
      </c>
      <c r="L45" s="7">
        <f t="shared" si="3"/>
        <v>5.2244863120034461E-4</v>
      </c>
    </row>
    <row r="46" spans="1:12" ht="15.75" thickBot="1" x14ac:dyDescent="0.3">
      <c r="A46">
        <v>43</v>
      </c>
      <c r="B46" s="12" t="s">
        <v>34</v>
      </c>
      <c r="C46" s="1">
        <v>21</v>
      </c>
      <c r="D46" s="1">
        <v>17</v>
      </c>
      <c r="E46" s="9">
        <f t="shared" si="4"/>
        <v>0.80952380952380953</v>
      </c>
      <c r="F46" s="5">
        <v>68838428</v>
      </c>
      <c r="G46" s="5">
        <v>44785332</v>
      </c>
      <c r="H46" s="7">
        <f t="shared" si="5"/>
        <v>0.65058621036494324</v>
      </c>
      <c r="I46" s="5">
        <v>96862980</v>
      </c>
      <c r="J46" s="5">
        <v>63200385</v>
      </c>
      <c r="K46" s="7">
        <f t="shared" si="6"/>
        <v>0.65247202801317905</v>
      </c>
      <c r="L46" s="7">
        <f t="shared" si="3"/>
        <v>4.1109618488304167E-4</v>
      </c>
    </row>
    <row r="47" spans="1:12" ht="15.75" thickBot="1" x14ac:dyDescent="0.3">
      <c r="A47">
        <v>44</v>
      </c>
      <c r="B47" s="13" t="s">
        <v>40</v>
      </c>
      <c r="C47" s="2">
        <v>20</v>
      </c>
      <c r="D47" s="2">
        <v>12</v>
      </c>
      <c r="E47" s="9">
        <f t="shared" si="4"/>
        <v>0.6</v>
      </c>
      <c r="F47" s="5">
        <v>49166506</v>
      </c>
      <c r="G47" s="5">
        <v>37987007</v>
      </c>
      <c r="H47" s="7">
        <f t="shared" si="5"/>
        <v>0.77261961628918674</v>
      </c>
      <c r="I47" s="5">
        <v>76363470</v>
      </c>
      <c r="J47" s="5">
        <v>38056841</v>
      </c>
      <c r="K47" s="7">
        <f t="shared" si="6"/>
        <v>0.49836447977023568</v>
      </c>
      <c r="L47" s="7">
        <f t="shared" si="3"/>
        <v>3.2409421206564784E-4</v>
      </c>
    </row>
    <row r="48" spans="1:12" ht="15.75" thickBot="1" x14ac:dyDescent="0.3">
      <c r="A48">
        <v>45</v>
      </c>
      <c r="B48" s="13" t="s">
        <v>1</v>
      </c>
      <c r="C48" s="2">
        <v>7</v>
      </c>
      <c r="D48" s="2">
        <v>6</v>
      </c>
      <c r="E48" s="9">
        <f t="shared" si="4"/>
        <v>0.8571428571428571</v>
      </c>
      <c r="F48" s="5">
        <v>16389381</v>
      </c>
      <c r="G48" s="5">
        <v>10215529</v>
      </c>
      <c r="H48" s="7">
        <f t="shared" si="5"/>
        <v>0.62330169760529697</v>
      </c>
      <c r="I48" s="5">
        <v>74169309</v>
      </c>
      <c r="J48" s="5">
        <v>64765529</v>
      </c>
      <c r="K48" s="7">
        <f t="shared" si="6"/>
        <v>0.87321197774675241</v>
      </c>
      <c r="L48" s="7">
        <f t="shared" si="3"/>
        <v>3.1478197310583927E-4</v>
      </c>
    </row>
    <row r="49" spans="1:12" ht="15.75" thickBot="1" x14ac:dyDescent="0.3">
      <c r="A49">
        <v>46</v>
      </c>
      <c r="B49" s="12" t="s">
        <v>39</v>
      </c>
      <c r="C49" s="1">
        <v>27</v>
      </c>
      <c r="D49" s="1">
        <v>23</v>
      </c>
      <c r="E49" s="9">
        <f t="shared" si="4"/>
        <v>0.85185185185185186</v>
      </c>
      <c r="F49" s="5">
        <v>72589783</v>
      </c>
      <c r="G49" s="5">
        <v>71061911</v>
      </c>
      <c r="H49" s="7">
        <f t="shared" si="5"/>
        <v>0.97895196903949966</v>
      </c>
      <c r="I49" s="5">
        <v>72763011</v>
      </c>
      <c r="J49" s="5">
        <v>71080017</v>
      </c>
      <c r="K49" s="7">
        <f t="shared" si="6"/>
        <v>0.97687019851336276</v>
      </c>
      <c r="L49" s="7">
        <f t="shared" si="3"/>
        <v>3.0881350359758487E-4</v>
      </c>
    </row>
    <row r="50" spans="1:12" ht="15.75" thickBot="1" x14ac:dyDescent="0.3">
      <c r="A50">
        <v>47</v>
      </c>
      <c r="B50" s="13" t="s">
        <v>51</v>
      </c>
      <c r="C50" s="2">
        <v>4</v>
      </c>
      <c r="D50" s="2">
        <v>3</v>
      </c>
      <c r="E50" s="9">
        <f t="shared" si="4"/>
        <v>0.75</v>
      </c>
      <c r="F50" s="5">
        <v>19424035</v>
      </c>
      <c r="G50" s="5">
        <v>5924035</v>
      </c>
      <c r="H50" s="7">
        <f t="shared" si="5"/>
        <v>0.30498477787957035</v>
      </c>
      <c r="I50" s="5">
        <v>56841441</v>
      </c>
      <c r="J50" s="5">
        <v>6841441</v>
      </c>
      <c r="K50" s="7">
        <f t="shared" si="6"/>
        <v>0.1203600908006537</v>
      </c>
      <c r="L50" s="7">
        <f t="shared" si="3"/>
        <v>2.4124076647605208E-4</v>
      </c>
    </row>
    <row r="51" spans="1:12" ht="15.75" thickBot="1" x14ac:dyDescent="0.3">
      <c r="A51">
        <v>48</v>
      </c>
      <c r="B51" s="13" t="s">
        <v>46</v>
      </c>
      <c r="C51" s="2">
        <v>9</v>
      </c>
      <c r="D51" s="2">
        <v>8</v>
      </c>
      <c r="E51" s="9">
        <f t="shared" si="4"/>
        <v>0.88888888888888884</v>
      </c>
      <c r="F51" s="5">
        <v>25909756</v>
      </c>
      <c r="G51" s="5">
        <v>25404206</v>
      </c>
      <c r="H51" s="7">
        <f t="shared" si="5"/>
        <v>0.98048804473496398</v>
      </c>
      <c r="I51" s="5">
        <v>53639031</v>
      </c>
      <c r="J51" s="5">
        <v>53044267</v>
      </c>
      <c r="K51" s="7">
        <f t="shared" si="6"/>
        <v>0.98891173108626818</v>
      </c>
      <c r="L51" s="7">
        <f t="shared" si="3"/>
        <v>2.2764941781600363E-4</v>
      </c>
    </row>
    <row r="52" spans="1:12" ht="15.75" thickBot="1" x14ac:dyDescent="0.3">
      <c r="A52">
        <v>49</v>
      </c>
      <c r="B52" s="13" t="s">
        <v>31</v>
      </c>
      <c r="C52" s="2">
        <v>13</v>
      </c>
      <c r="D52" s="2">
        <v>12</v>
      </c>
      <c r="E52" s="9">
        <f t="shared" si="4"/>
        <v>0.92307692307692313</v>
      </c>
      <c r="F52" s="5">
        <v>55964920</v>
      </c>
      <c r="G52" s="5">
        <v>28767920</v>
      </c>
      <c r="H52" s="7">
        <f t="shared" si="5"/>
        <v>0.51403486326791858</v>
      </c>
      <c r="I52" s="5">
        <v>39534947</v>
      </c>
      <c r="J52" s="5">
        <v>31337947</v>
      </c>
      <c r="K52" s="7">
        <f t="shared" si="6"/>
        <v>0.79266444950590176</v>
      </c>
      <c r="L52" s="7">
        <f t="shared" si="3"/>
        <v>1.6779027324219484E-4</v>
      </c>
    </row>
    <row r="53" spans="1:12" ht="15.75" thickBot="1" x14ac:dyDescent="0.3">
      <c r="A53">
        <v>50</v>
      </c>
      <c r="B53" s="13" t="s">
        <v>42</v>
      </c>
      <c r="C53" s="2">
        <v>16</v>
      </c>
      <c r="D53" s="2">
        <v>12</v>
      </c>
      <c r="E53" s="9">
        <f t="shared" si="4"/>
        <v>0.75</v>
      </c>
      <c r="F53" s="5">
        <v>31306839</v>
      </c>
      <c r="G53" s="5">
        <v>8716125</v>
      </c>
      <c r="H53" s="7">
        <f t="shared" si="5"/>
        <v>0.27840961522816149</v>
      </c>
      <c r="I53" s="5">
        <v>33999415</v>
      </c>
      <c r="J53" s="5">
        <v>9819944</v>
      </c>
      <c r="K53" s="7">
        <f t="shared" si="6"/>
        <v>0.28882685187377488</v>
      </c>
      <c r="L53" s="7">
        <f t="shared" si="3"/>
        <v>1.4429692122578985E-4</v>
      </c>
    </row>
    <row r="54" spans="1:12" ht="15.75" thickBot="1" x14ac:dyDescent="0.3">
      <c r="A54">
        <v>51</v>
      </c>
      <c r="B54" s="12" t="s">
        <v>26</v>
      </c>
      <c r="C54" s="1">
        <v>13</v>
      </c>
      <c r="D54" s="1">
        <v>11</v>
      </c>
      <c r="E54" s="9">
        <f t="shared" si="4"/>
        <v>0.84615384615384615</v>
      </c>
      <c r="F54" s="5">
        <v>6322915</v>
      </c>
      <c r="G54" s="5">
        <v>5987593</v>
      </c>
      <c r="H54" s="7">
        <f t="shared" si="5"/>
        <v>0.94696718206713204</v>
      </c>
      <c r="I54" s="5">
        <v>6745890</v>
      </c>
      <c r="J54" s="5">
        <v>6109993</v>
      </c>
      <c r="K54" s="7">
        <f t="shared" si="6"/>
        <v>0.90573564051592892</v>
      </c>
      <c r="L54" s="7">
        <f t="shared" si="3"/>
        <v>2.8630232547467172E-5</v>
      </c>
    </row>
    <row r="55" spans="1:12" ht="15.75" thickBot="1" x14ac:dyDescent="0.3">
      <c r="A55">
        <v>52</v>
      </c>
      <c r="B55" s="13" t="s">
        <v>11</v>
      </c>
      <c r="C55" s="2">
        <v>6</v>
      </c>
      <c r="D55" s="2">
        <v>5</v>
      </c>
      <c r="E55" s="9">
        <f t="shared" si="4"/>
        <v>0.83333333333333337</v>
      </c>
      <c r="F55" s="5">
        <v>5895984</v>
      </c>
      <c r="G55" s="5">
        <v>5851524</v>
      </c>
      <c r="H55" s="7">
        <f t="shared" si="5"/>
        <v>0.99245927397360645</v>
      </c>
      <c r="I55" s="5">
        <v>5895984</v>
      </c>
      <c r="J55" s="5">
        <v>5851524</v>
      </c>
      <c r="K55" s="7">
        <f t="shared" si="6"/>
        <v>0.99245927397360645</v>
      </c>
      <c r="L55" s="7">
        <f t="shared" si="3"/>
        <v>2.502314639226932E-5</v>
      </c>
    </row>
    <row r="56" spans="1:12" x14ac:dyDescent="0.25">
      <c r="B56" t="s">
        <v>61</v>
      </c>
      <c r="I56" s="5">
        <f>SUM(I4:I55)</f>
        <v>235621208763</v>
      </c>
      <c r="J56" s="5">
        <f>SUM(J4:J55)</f>
        <v>57058867457</v>
      </c>
      <c r="K56" s="7">
        <f t="shared" si="6"/>
        <v>0.24216354612794114</v>
      </c>
    </row>
  </sheetData>
  <sortState ref="B4:K55">
    <sortCondition descending="1" ref="I4"/>
  </sortState>
  <hyperlinks>
    <hyperlink ref="B1" r:id="rId1"/>
    <hyperlink ref="B34" r:id="rId2"/>
    <hyperlink ref="B9" r:id="rId3"/>
    <hyperlink ref="B27" r:id="rId4"/>
    <hyperlink ref="B5" r:id="rId5"/>
    <hyperlink ref="B48" r:id="rId6"/>
    <hyperlink ref="B33" r:id="rId7"/>
    <hyperlink ref="B32" r:id="rId8"/>
    <hyperlink ref="B31" r:id="rId9"/>
    <hyperlink ref="B18" r:id="rId10"/>
    <hyperlink ref="B39" r:id="rId11"/>
    <hyperlink ref="B45" r:id="rId12"/>
    <hyperlink ref="B12" r:id="rId13"/>
    <hyperlink ref="B55" r:id="rId14"/>
    <hyperlink ref="B41" r:id="rId15"/>
    <hyperlink ref="B10" r:id="rId16"/>
    <hyperlink ref="B19" r:id="rId17"/>
    <hyperlink ref="B40" r:id="rId18"/>
    <hyperlink ref="B25" r:id="rId19"/>
    <hyperlink ref="B22" r:id="rId20"/>
    <hyperlink ref="B21" r:id="rId21"/>
    <hyperlink ref="B38" r:id="rId22"/>
    <hyperlink ref="B23" r:id="rId23"/>
    <hyperlink ref="B15" r:id="rId24"/>
    <hyperlink ref="B7" r:id="rId25"/>
    <hyperlink ref="B20" r:id="rId26"/>
    <hyperlink ref="B42" r:id="rId27"/>
    <hyperlink ref="B26" r:id="rId28"/>
    <hyperlink ref="B54" r:id="rId29"/>
    <hyperlink ref="B35" r:id="rId30"/>
    <hyperlink ref="B43" r:id="rId31"/>
    <hyperlink ref="B36" r:id="rId32"/>
    <hyperlink ref="B14" r:id="rId33"/>
    <hyperlink ref="B52" r:id="rId34"/>
    <hyperlink ref="B8" r:id="rId35"/>
    <hyperlink ref="B16" r:id="rId36"/>
    <hyperlink ref="B46" r:id="rId37"/>
    <hyperlink ref="B17" r:id="rId38"/>
    <hyperlink ref="B28" r:id="rId39"/>
    <hyperlink ref="B29" r:id="rId40"/>
    <hyperlink ref="B11" r:id="rId41"/>
    <hyperlink ref="B49" r:id="rId42"/>
    <hyperlink ref="B47" r:id="rId43"/>
    <hyperlink ref="B53" r:id="rId44"/>
    <hyperlink ref="B30" r:id="rId45"/>
    <hyperlink ref="B37" r:id="rId46"/>
    <hyperlink ref="B51" r:id="rId47"/>
    <hyperlink ref="B24" r:id="rId48"/>
    <hyperlink ref="B4" r:id="rId49"/>
    <hyperlink ref="B44" r:id="rId50"/>
    <hyperlink ref="B13" r:id="rId51"/>
    <hyperlink ref="B50" r:id="rId52"/>
    <hyperlink ref="B6" r:id="rId53"/>
  </hyperlinks>
  <pageMargins left="0.7" right="0.7" top="0.75" bottom="0.75" header="0.3" footer="0.3"/>
  <pageSetup orientation="portrait"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State Data</vt:lpstr>
      <vt:lpstr>Census State Exports</vt:lpstr>
      <vt:lpstr>Ranking by Disbursements</vt:lpstr>
      <vt:lpstr>Ranking By Export Value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Castillo</dc:creator>
  <cp:lastModifiedBy>Andrea Castillo</cp:lastModifiedBy>
  <dcterms:created xsi:type="dcterms:W3CDTF">2014-07-15T18:34:36Z</dcterms:created>
  <dcterms:modified xsi:type="dcterms:W3CDTF">2014-07-16T18:55:37Z</dcterms:modified>
</cp:coreProperties>
</file>