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acastillo\Desktop\Vero Projects\Charts\9.22.14 ExIm Victims\"/>
    </mc:Choice>
  </mc:AlternateContent>
  <bookViews>
    <workbookView xWindow="12795" yWindow="0" windowWidth="12795" windowHeight="14625"/>
  </bookViews>
  <sheets>
    <sheet name="C1. Not a Free Lunch" sheetId="4" r:id="rId1"/>
    <sheet name="Table 1" sheetId="2" r:id="rId2"/>
    <sheet name="Table 2" sheetId="1" r:id="rId3"/>
    <sheet name="Appendix" sheetId="3" r:id="rId4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3" l="1"/>
  <c r="E5" i="3"/>
</calcChain>
</file>

<file path=xl/sharedStrings.xml><?xml version="1.0" encoding="utf-8"?>
<sst xmlns="http://schemas.openxmlformats.org/spreadsheetml/2006/main" count="99" uniqueCount="93">
  <si>
    <t>335 Total</t>
  </si>
  <si>
    <t>337 Total</t>
  </si>
  <si>
    <t>311 Total</t>
  </si>
  <si>
    <t>327 Total</t>
  </si>
  <si>
    <t>325 Total</t>
  </si>
  <si>
    <t>334 Total</t>
  </si>
  <si>
    <t>326 Total</t>
  </si>
  <si>
    <t>322 Total</t>
  </si>
  <si>
    <t>331 Total</t>
  </si>
  <si>
    <t>339 Total</t>
  </si>
  <si>
    <t>314 Total</t>
  </si>
  <si>
    <t>316 Total</t>
  </si>
  <si>
    <t>312 Total</t>
  </si>
  <si>
    <t>324 Total</t>
  </si>
  <si>
    <t>323 Total</t>
  </si>
  <si>
    <t>315 Total</t>
  </si>
  <si>
    <t>321 Total</t>
  </si>
  <si>
    <t>313 Total</t>
  </si>
  <si>
    <t>336 Total</t>
  </si>
  <si>
    <t>332 Total</t>
  </si>
  <si>
    <t>333 Total</t>
  </si>
  <si>
    <t>31-33 All</t>
  </si>
  <si>
    <t>Electrical Equipment, Appliances and Components</t>
  </si>
  <si>
    <t>Furniture and Related Products</t>
  </si>
  <si>
    <t>Food</t>
  </si>
  <si>
    <t>Nonmetallic Mineral Products</t>
  </si>
  <si>
    <t>Chemicals</t>
  </si>
  <si>
    <t>Computers and Electronics</t>
  </si>
  <si>
    <t>Plastics and Rubber Products</t>
  </si>
  <si>
    <t>Paper</t>
  </si>
  <si>
    <t>Primary Metals</t>
  </si>
  <si>
    <t>Other Miscellaneous Manufacturing</t>
  </si>
  <si>
    <t>Textile Products</t>
  </si>
  <si>
    <t>Leather and Allied Products</t>
  </si>
  <si>
    <t>Beverage and Tobacco Products</t>
  </si>
  <si>
    <t>Petroleum and Coal Products</t>
  </si>
  <si>
    <t>Printing</t>
  </si>
  <si>
    <t>Apparel</t>
  </si>
  <si>
    <t>Textiles</t>
  </si>
  <si>
    <t>Machinery</t>
  </si>
  <si>
    <t>Transportation Equipment</t>
  </si>
  <si>
    <t>Fabricated Metal Products</t>
  </si>
  <si>
    <t>Wood Products</t>
  </si>
  <si>
    <t>Manufacturing (except Aircraft)</t>
  </si>
  <si>
    <t>NAICS-3</t>
  </si>
  <si>
    <t>Industry</t>
  </si>
  <si>
    <t>Subsidies to Industry ($)</t>
  </si>
  <si>
    <t>Cost to Industry ($)</t>
  </si>
  <si>
    <t>Net Benefits ($)</t>
  </si>
  <si>
    <t>Annualized Net Benefits ($)</t>
  </si>
  <si>
    <t>Sub-Industries (#)</t>
  </si>
  <si>
    <t>Sub-Industry Victims (#)</t>
  </si>
  <si>
    <t>From "The Export-Import Bank and Its Victims," Daniel Ikenson, Cato Institute</t>
  </si>
  <si>
    <t>Benefits and Costs of Ex-Im to 21 Broadly-Defined Manufacturing Industries</t>
  </si>
  <si>
    <t>Top 25 Manufacturing Industry Victims of Ex-Im Bank Subsidies</t>
  </si>
  <si>
    <t>#</t>
  </si>
  <si>
    <t>Description</t>
  </si>
  <si>
    <t>Upstream Industries (#)</t>
  </si>
  <si>
    <t>Subsidies to Upstream Industries ($)</t>
  </si>
  <si>
    <t>Telephone apparatus manufacturing</t>
  </si>
  <si>
    <t>Special tool, die, jig, and fixture manufacturing</t>
  </si>
  <si>
    <t>Other engine equipment manufacturing</t>
  </si>
  <si>
    <t>Other communications equipment manufacturing</t>
  </si>
  <si>
    <t>Automatic environmental control manufacturing</t>
  </si>
  <si>
    <t>Printed circuit assembly (electronic assembly) manufacturing</t>
  </si>
  <si>
    <t>Custom roll forming</t>
  </si>
  <si>
    <t>Other aircraft parts and auxiliary equipment manufacturing</t>
  </si>
  <si>
    <t>Metal tank (heavy gauge) manufacturing</t>
  </si>
  <si>
    <t>Motor home manufacturing</t>
  </si>
  <si>
    <t>Plastics and rubber industry machinery manufacturing</t>
  </si>
  <si>
    <t>Totalizing fluid meter and counting device manufacturing</t>
  </si>
  <si>
    <t>Photographic and photocopying equipment manufacturing</t>
  </si>
  <si>
    <t>Motor vehicle metal stamping</t>
  </si>
  <si>
    <t>Ophthalmic goods manufacturing</t>
  </si>
  <si>
    <t>Computer storage device manufacturing</t>
  </si>
  <si>
    <t>33211B</t>
  </si>
  <si>
    <t>Crown and closure manufacturing and metal stamping</t>
  </si>
  <si>
    <t>Showcase, partition, shelving, and locker manufacturing</t>
  </si>
  <si>
    <t>Wood kitchen cabinet and countertop manufacturing</t>
  </si>
  <si>
    <t>Search, detection, and navigation instruments manufacturing</t>
  </si>
  <si>
    <t>Motor vehicle electrical and electronic equipment manufacturing</t>
  </si>
  <si>
    <t>Coating, engraving, heat treating and allied activities</t>
  </si>
  <si>
    <t>Heating equipment (except warm air furnaces) manufacturing</t>
  </si>
  <si>
    <t>Leather and allied product manufacturing</t>
  </si>
  <si>
    <t>Motor vehicle body manufacturing</t>
  </si>
  <si>
    <t>NAICS 6</t>
  </si>
  <si>
    <t>Sub-Industry Description</t>
  </si>
  <si>
    <t xml:space="preserve">Subsidies to industry </t>
  </si>
  <si>
    <t>Cost to industry</t>
  </si>
  <si>
    <t>Net benefits</t>
  </si>
  <si>
    <t>Annualized net benefits</t>
  </si>
  <si>
    <t>Victims</t>
  </si>
  <si>
    <t>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</si>
</sst>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16066"/>
      <color rgb="FFE15671"/>
      <color rgb="FFE19371"/>
      <color rgb="FF5C5C60"/>
      <color rgb="FF75C044"/>
      <color rgb="FFFBEB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200" b="0"/>
            </a:pPr>
            <a:r>
              <a:rPr lang="en-US" sz="2200" b="0"/>
              <a:t>No</a:t>
            </a:r>
            <a:r>
              <a:rPr lang="en-US" sz="2200" b="0" baseline="0"/>
              <a:t> </a:t>
            </a:r>
            <a:r>
              <a:rPr lang="en-US" sz="2200" b="0"/>
              <a:t>Free Lunch: Ex-Im Winners and Losers</a:t>
            </a:r>
          </a:p>
        </c:rich>
      </c:tx>
      <c:layout>
        <c:manualLayout>
          <c:xMode val="edge"/>
          <c:yMode val="edge"/>
          <c:x val="0.21362842820337599"/>
          <c:y val="1.98065029481832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591530807931"/>
          <c:y val="0.21962190296013301"/>
          <c:w val="0.76980759296789902"/>
          <c:h val="0.62033767447788701"/>
        </c:manualLayout>
      </c:layout>
      <c:barChart>
        <c:barDir val="col"/>
        <c:grouping val="clustered"/>
        <c:varyColors val="0"/>
        <c:ser>
          <c:idx val="0"/>
          <c:order val="0"/>
          <c:tx>
            <c:v>Victims</c:v>
          </c:tx>
          <c:spPr>
            <a:solidFill>
              <a:srgbClr val="75C0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6738612326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43424774816771E-17"/>
                  <c:y val="6.110312096734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5467629607864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221299993162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Appendix!$C$3:$G$3</c:f>
              <c:strCache>
                <c:ptCount val="5"/>
                <c:pt idx="1">
                  <c:v>Subsidies to industry </c:v>
                </c:pt>
                <c:pt idx="2">
                  <c:v>Cost to industry</c:v>
                </c:pt>
                <c:pt idx="3">
                  <c:v>Net benefits</c:v>
                </c:pt>
                <c:pt idx="4">
                  <c:v>Annualized net benefits</c:v>
                </c:pt>
              </c:strCache>
            </c:strRef>
          </c:cat>
          <c:val>
            <c:numRef>
              <c:f>Appendix!$C$4:$G$4</c:f>
              <c:numCache>
                <c:formatCode>#,##0</c:formatCode>
                <c:ptCount val="5"/>
                <c:pt idx="1">
                  <c:v>7674386166</c:v>
                </c:pt>
                <c:pt idx="2">
                  <c:v>-27155070131</c:v>
                </c:pt>
                <c:pt idx="3">
                  <c:v>-19480683965</c:v>
                </c:pt>
                <c:pt idx="4">
                  <c:v>-2782954852</c:v>
                </c:pt>
              </c:numCache>
            </c:numRef>
          </c:val>
        </c:ser>
        <c:ser>
          <c:idx val="1"/>
          <c:order val="1"/>
          <c:tx>
            <c:v>Winners</c:v>
          </c:tx>
          <c:spPr>
            <a:solidFill>
              <a:srgbClr val="E1937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43424774816771E-17"/>
                  <c:y val="6.5467629607864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6.76498839281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8684954963353E-16"/>
                  <c:y val="6.5467629607864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Appendix!$C$3:$G$3</c:f>
              <c:strCache>
                <c:ptCount val="5"/>
                <c:pt idx="1">
                  <c:v>Subsidies to industry </c:v>
                </c:pt>
                <c:pt idx="2">
                  <c:v>Cost to industry</c:v>
                </c:pt>
                <c:pt idx="3">
                  <c:v>Net benefits</c:v>
                </c:pt>
                <c:pt idx="4">
                  <c:v>Annualized net benefits</c:v>
                </c:pt>
              </c:strCache>
            </c:strRef>
          </c:cat>
          <c:val>
            <c:numRef>
              <c:f>Appendix!$C$5:$G$5</c:f>
              <c:numCache>
                <c:formatCode>#,##0</c:formatCode>
                <c:ptCount val="5"/>
                <c:pt idx="1">
                  <c:v>42795832043</c:v>
                </c:pt>
                <c:pt idx="2">
                  <c:v>-13265310631</c:v>
                </c:pt>
                <c:pt idx="3">
                  <c:v>29530521412</c:v>
                </c:pt>
                <c:pt idx="4">
                  <c:v>4218645916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15"/>
        <c:axId val="209653040"/>
        <c:axId val="209663664"/>
      </c:barChart>
      <c:catAx>
        <c:axId val="20965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vert="horz" anchor="ctr" anchorCtr="1"/>
          <a:lstStyle/>
          <a:p>
            <a:pPr>
              <a:defRPr>
                <a:solidFill>
                  <a:srgbClr val="5C5C60"/>
                </a:solidFill>
              </a:defRPr>
            </a:pPr>
            <a:endParaRPr lang="en-US"/>
          </a:p>
        </c:txPr>
        <c:crossAx val="209663664"/>
        <c:crosses val="autoZero"/>
        <c:auto val="1"/>
        <c:lblAlgn val="ctr"/>
        <c:lblOffset val="100"/>
        <c:noMultiLvlLbl val="0"/>
      </c:catAx>
      <c:valAx>
        <c:axId val="209663664"/>
        <c:scaling>
          <c:orientation val="minMax"/>
          <c:max val="450000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solidFill>
              <a:srgbClr val="5C5C60"/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rgbClr val="5C5C60"/>
                </a:solidFill>
              </a:defRPr>
            </a:pPr>
            <a:endParaRPr lang="en-US"/>
          </a:p>
        </c:txPr>
        <c:crossAx val="209653040"/>
        <c:crosses val="autoZero"/>
        <c:crossBetween val="between"/>
        <c:majorUnit val="15000000000"/>
        <c:dispUnits>
          <c:builtInUnit val="b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u="none">
          <a:latin typeface="Gotham Narrow Light"/>
          <a:cs typeface="Gotham Narrow Light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3" workbookViewId="0" zoomToFit="1"/>
  </sheetViews>
  <pageMargins left="0.7" right="0.7" top="0.75" bottom="0.75" header="0.3" footer="0.3"/>
  <pageSetup orientation="landscape" horizontalDpi="4294967292" vertic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0.10682</cdr:x>
      <cdr:y>0.53065</cdr:y>
    </cdr:from>
    <cdr:to>
      <cdr:x>0.94766</cdr:x>
      <cdr:y>0.8349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925505" y="3337286"/>
          <a:ext cx="7284900" cy="1913461"/>
        </a:xfrm>
        <a:prstGeom xmlns:a="http://schemas.openxmlformats.org/drawingml/2006/main" prst="rect">
          <a:avLst/>
        </a:prstGeom>
        <a:solidFill xmlns:a="http://schemas.openxmlformats.org/drawingml/2006/main">
          <a:srgbClr val="E15671">
            <a:alpha val="11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0.10655</cdr:x>
      <cdr:y>0.24113</cdr:y>
    </cdr:from>
    <cdr:to>
      <cdr:x>0.2833</cdr:x>
      <cdr:y>0.33984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22591" y="1515490"/>
          <a:ext cx="1530552" cy="6204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rgbClr val="E19371"/>
              </a:solidFill>
              <a:latin typeface="Gotham Narrow Light" pitchFamily="50" charset="0"/>
            </a:rPr>
            <a:t>Winners</a:t>
          </a:r>
        </a:p>
        <a:p xmlns:a="http://schemas.openxmlformats.org/drawingml/2006/main">
          <a:pPr algn="ctr"/>
          <a:r>
            <a:rPr lang="en-US" sz="1100">
              <a:solidFill>
                <a:srgbClr val="5C5C60"/>
              </a:solidFill>
              <a:latin typeface="Gotham Narrow Light" pitchFamily="50" charset="0"/>
            </a:rPr>
            <a:t>(47 industries)</a:t>
          </a:r>
        </a:p>
      </cdr:txBody>
    </cdr:sp>
  </cdr:relSizeAnchor>
  <cdr:relSizeAnchor xmlns:cdr="http://schemas.openxmlformats.org/drawingml/2006/chartDrawing">
    <cdr:from>
      <cdr:x>0.00416</cdr:x>
      <cdr:y>0.23501</cdr:y>
    </cdr:from>
    <cdr:to>
      <cdr:x>0.11402</cdr:x>
      <cdr:y>0.32422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6081" y="1478745"/>
          <a:ext cx="952555" cy="561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5C5C60"/>
              </a:solidFill>
              <a:latin typeface="Gotham Narrow Light" pitchFamily="50" charset="0"/>
            </a:rPr>
            <a:t>billion</a:t>
          </a:r>
        </a:p>
      </cdr:txBody>
    </cdr:sp>
  </cdr:relSizeAnchor>
  <cdr:relSizeAnchor xmlns:cdr="http://schemas.openxmlformats.org/drawingml/2006/chartDrawing">
    <cdr:from>
      <cdr:x>0.03078</cdr:x>
      <cdr:y>0.8555</cdr:y>
    </cdr:from>
    <cdr:to>
      <cdr:x>0.99334</cdr:x>
      <cdr:y>0.99771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66544" y="5376866"/>
          <a:ext cx="8334878" cy="893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Data note: Ikenson defines "victims" as industries that incur negative net benefits (where the benefit minus the cost is less than zero). </a:t>
          </a:r>
        </a:p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The "winners" are the industries that receive positive net benefits. First three categories show cumulative 2007 to 2013 totals. </a:t>
          </a:r>
          <a:endParaRPr lang="en-US" sz="1000">
            <a:solidFill>
              <a:schemeClr val="tx1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Source: Daniel J. Ikenson, "The Export-Import Bank and Its Victims: Which Industries and States Bear the Brunt?" </a:t>
          </a:r>
        </a:p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(Policy Analysis No. 756, Cato Institute, Washington, DC, September 2014).</a:t>
          </a:r>
          <a:endParaRPr lang="en-US" sz="1000">
            <a:solidFill>
              <a:schemeClr val="tx1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 rtl="0"/>
          <a:r>
            <a:rPr lang="en-US" sz="1000" b="0" i="0" baseline="0">
              <a:solidFill>
                <a:schemeClr val="tx1"/>
              </a:solidFill>
              <a:effectLst/>
              <a:latin typeface="Gotham Narrow Light"/>
              <a:ea typeface="+mn-ea"/>
              <a:cs typeface="Gotham Narrow Light"/>
            </a:rPr>
            <a:t>Produced by Veronique de Rugy, Rizqi Rachmat, and Andrea Castillo, Mercatus Center at George Mason University, September 24, 2014. </a:t>
          </a:r>
          <a:endParaRPr lang="en-US" sz="1000">
            <a:solidFill>
              <a:schemeClr val="tx1"/>
            </a:solidFill>
            <a:effectLst/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0.71794</cdr:x>
      <cdr:y>0.12099</cdr:y>
    </cdr:from>
    <cdr:to>
      <cdr:x>0.71794</cdr:x>
      <cdr:y>0.85566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6216728" y="760432"/>
          <a:ext cx="0" cy="4617469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>
              <a:lumMod val="50000"/>
              <a:lumOff val="50000"/>
            </a:scheme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0.87755</cdr:x>
      <cdr:y>0.16402</cdr:y>
    </cdr:from>
    <cdr:to>
      <cdr:x>0.9423</cdr:x>
      <cdr:y>0.50267</cdr:y>
    </cdr:to>
    <cdr:sp macro="" textlink="">
      <cdr:nvSpPr>
        <cdr:cNvPr id="10" name="TextBox 1"/>
        <cdr:cNvSpPr txBox="1"/>
      </cdr:nvSpPr>
      <cdr:spPr>
        <a:xfrm xmlns:a="http://schemas.openxmlformats.org/drawingml/2006/main" rot="5400000">
          <a:off x="6814894" y="1814764"/>
          <a:ext cx="2128430" cy="56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5C5C60"/>
              </a:solidFill>
              <a:latin typeface="Gotham Narrow Light" pitchFamily="50" charset="0"/>
            </a:rPr>
            <a:t>widely</a:t>
          </a:r>
          <a:r>
            <a:rPr lang="en-US" sz="1400" baseline="0">
              <a:solidFill>
                <a:srgbClr val="5C5C60"/>
              </a:solidFill>
              <a:latin typeface="Gotham Narrow Light" pitchFamily="50" charset="0"/>
            </a:rPr>
            <a:t> </a:t>
          </a:r>
          <a:r>
            <a:rPr lang="en-US" sz="1400">
              <a:solidFill>
                <a:srgbClr val="5C5C60"/>
              </a:solidFill>
              <a:latin typeface="Gotham Narrow Light" pitchFamily="50" charset="0"/>
            </a:rPr>
            <a:t>reported findings</a:t>
          </a:r>
        </a:p>
      </cdr:txBody>
    </cdr:sp>
  </cdr:relSizeAnchor>
  <cdr:relSizeAnchor xmlns:cdr="http://schemas.openxmlformats.org/drawingml/2006/chartDrawing">
    <cdr:from>
      <cdr:x>0.87838</cdr:x>
      <cdr:y>0.56742</cdr:y>
    </cdr:from>
    <cdr:to>
      <cdr:x>0.94313</cdr:x>
      <cdr:y>0.77795</cdr:y>
    </cdr:to>
    <cdr:sp macro="" textlink="">
      <cdr:nvSpPr>
        <cdr:cNvPr id="11" name="TextBox 1"/>
        <cdr:cNvSpPr txBox="1"/>
      </cdr:nvSpPr>
      <cdr:spPr>
        <a:xfrm xmlns:a="http://schemas.openxmlformats.org/drawingml/2006/main" rot="5400000">
          <a:off x="7224728" y="3947511"/>
          <a:ext cx="1323193" cy="56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5C5C60"/>
              </a:solidFill>
              <a:latin typeface="Gotham Narrow Light" pitchFamily="50" charset="0"/>
            </a:rPr>
            <a:t>unseen costs </a:t>
          </a:r>
        </a:p>
      </cdr:txBody>
    </cdr:sp>
  </cdr:relSizeAnchor>
  <cdr:relSizeAnchor xmlns:cdr="http://schemas.openxmlformats.org/drawingml/2006/chartDrawing">
    <cdr:from>
      <cdr:x>0.11458</cdr:x>
      <cdr:y>0.33877</cdr:y>
    </cdr:from>
    <cdr:to>
      <cdr:x>0.28131</cdr:x>
      <cdr:y>0.41286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92160" y="2129167"/>
          <a:ext cx="1443701" cy="46571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75C044"/>
              </a:solidFill>
              <a:latin typeface="Gotham Narrow Light" pitchFamily="50" charset="0"/>
            </a:rPr>
            <a:t>Victims</a:t>
          </a:r>
        </a:p>
        <a:p xmlns:a="http://schemas.openxmlformats.org/drawingml/2006/main">
          <a:pPr algn="ctr"/>
          <a:r>
            <a:rPr lang="en-US" sz="1100">
              <a:solidFill>
                <a:srgbClr val="5C5C60"/>
              </a:solidFill>
              <a:latin typeface="Gotham Narrow Light" pitchFamily="50" charset="0"/>
            </a:rPr>
            <a:t>(189 industries)</a:t>
          </a:r>
        </a:p>
      </cdr:txBody>
    </cdr:sp>
  </cdr:relSizeAnchor>
  <cdr:relSizeAnchor xmlns:cdr="http://schemas.openxmlformats.org/drawingml/2006/chartDrawing">
    <cdr:from>
      <cdr:x>0.23901</cdr:x>
      <cdr:y>0.26817</cdr:y>
    </cdr:from>
    <cdr:to>
      <cdr:x>0.34041</cdr:x>
      <cdr:y>0.26817</cdr:y>
    </cdr:to>
    <cdr:cxnSp macro="">
      <cdr:nvCxnSpPr>
        <cdr:cNvPr id="16" name="Straight Connector 15"/>
        <cdr:cNvCxnSpPr/>
      </cdr:nvCxnSpPr>
      <cdr:spPr>
        <a:xfrm xmlns:a="http://schemas.openxmlformats.org/drawingml/2006/main">
          <a:off x="2069630" y="1685494"/>
          <a:ext cx="878024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E19371">
              <a:alpha val="70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0.2037</cdr:x>
      <cdr:y>0.49519</cdr:y>
    </cdr:from>
    <cdr:to>
      <cdr:x>0.27704</cdr:x>
      <cdr:y>0.49519</cdr:y>
    </cdr:to>
    <cdr:cxnSp macro="">
      <cdr:nvCxnSpPr>
        <cdr:cNvPr id="18" name="Straight Connector 17"/>
        <cdr:cNvCxnSpPr/>
      </cdr:nvCxnSpPr>
      <cdr:spPr>
        <a:xfrm xmlns:a="http://schemas.openxmlformats.org/drawingml/2006/main">
          <a:off x="1763889" y="3112284"/>
          <a:ext cx="635001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75C044">
              <a:alpha val="70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0.2037</cdr:x>
      <cdr:y>0.41785</cdr:y>
    </cdr:from>
    <cdr:to>
      <cdr:x>0.2037</cdr:x>
      <cdr:y>0.49519</cdr:y>
    </cdr:to>
    <cdr:cxnSp macro="">
      <cdr:nvCxnSpPr>
        <cdr:cNvPr id="23" name="Straight Connector 22"/>
        <cdr:cNvCxnSpPr/>
      </cdr:nvCxnSpPr>
      <cdr:spPr>
        <a:xfrm xmlns:a="http://schemas.openxmlformats.org/drawingml/2006/main" flipV="1">
          <a:off x="1763889" y="2626235"/>
          <a:ext cx="0" cy="486049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75C044">
              <a:alpha val="70000"/>
            </a:srgbClr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object.cato.org/sites/cato.org/files/pubs/pdf/pa75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bject.cato.org/sites/cato.org/files/pubs/pdf/pa756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bject.cato.org/sites/cato.org/files/pubs/pdf/pa7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34" sqref="B34"/>
    </sheetView>
  </sheetViews>
  <sheetFormatPr defaultColWidth="8.85546875" defaultRowHeight="15" x14ac:dyDescent="0.25"/>
  <cols>
    <col min="2" max="2" width="60.140625" bestFit="1" customWidth="1"/>
    <col min="3" max="3" width="22.7109375" bestFit="1" customWidth="1"/>
    <col min="4" max="4" width="11.28515625" customWidth="1"/>
    <col min="5" max="5" width="18" customWidth="1"/>
    <col min="6" max="6" width="18" bestFit="1" customWidth="1"/>
    <col min="7" max="7" width="15.140625" bestFit="1" customWidth="1"/>
    <col min="8" max="8" width="26" bestFit="1" customWidth="1"/>
  </cols>
  <sheetData>
    <row r="1" spans="1:8" x14ac:dyDescent="0.25">
      <c r="A1" s="3" t="s">
        <v>52</v>
      </c>
    </row>
    <row r="2" spans="1:8" x14ac:dyDescent="0.25">
      <c r="A2" s="3"/>
    </row>
    <row r="3" spans="1:8" x14ac:dyDescent="0.25">
      <c r="A3" s="2" t="s">
        <v>54</v>
      </c>
    </row>
    <row r="4" spans="1:8" ht="45" x14ac:dyDescent="0.25">
      <c r="A4" s="4" t="s">
        <v>85</v>
      </c>
      <c r="B4" s="4" t="s">
        <v>86</v>
      </c>
      <c r="C4" s="4" t="s">
        <v>46</v>
      </c>
      <c r="D4" s="5" t="s">
        <v>57</v>
      </c>
      <c r="E4" s="5" t="s">
        <v>58</v>
      </c>
      <c r="F4" s="4" t="s">
        <v>47</v>
      </c>
      <c r="G4" s="4" t="s">
        <v>48</v>
      </c>
      <c r="H4" s="4" t="s">
        <v>49</v>
      </c>
    </row>
    <row r="5" spans="1:8" x14ac:dyDescent="0.25">
      <c r="A5">
        <v>334210</v>
      </c>
      <c r="B5" t="s">
        <v>59</v>
      </c>
      <c r="C5" s="1">
        <v>147419998</v>
      </c>
      <c r="D5">
        <v>51</v>
      </c>
      <c r="E5" s="1">
        <v>11966645775</v>
      </c>
      <c r="F5" s="1">
        <v>1022056608</v>
      </c>
      <c r="G5" s="1">
        <v>-874636610</v>
      </c>
      <c r="H5" s="1">
        <v>-124948087</v>
      </c>
    </row>
    <row r="6" spans="1:8" x14ac:dyDescent="0.25">
      <c r="A6">
        <v>333514</v>
      </c>
      <c r="B6" t="s">
        <v>60</v>
      </c>
      <c r="C6" s="1">
        <v>45429081</v>
      </c>
      <c r="D6">
        <v>48</v>
      </c>
      <c r="E6" s="1">
        <v>9564286909</v>
      </c>
      <c r="F6" s="1">
        <v>471006342</v>
      </c>
      <c r="G6" s="1">
        <v>-425577261</v>
      </c>
      <c r="H6" s="1">
        <v>-60796752</v>
      </c>
    </row>
    <row r="7" spans="1:8" x14ac:dyDescent="0.25">
      <c r="A7">
        <v>333618</v>
      </c>
      <c r="B7" t="s">
        <v>61</v>
      </c>
      <c r="C7" s="1">
        <v>40088068</v>
      </c>
      <c r="D7">
        <v>83</v>
      </c>
      <c r="E7" s="1">
        <v>83606086497</v>
      </c>
      <c r="F7" s="1">
        <v>432882197</v>
      </c>
      <c r="G7" s="1">
        <v>-392794129</v>
      </c>
      <c r="H7" s="1">
        <v>-56113447</v>
      </c>
    </row>
    <row r="8" spans="1:8" x14ac:dyDescent="0.25">
      <c r="A8">
        <v>334290</v>
      </c>
      <c r="B8" t="s">
        <v>62</v>
      </c>
      <c r="C8" s="1">
        <v>197646244</v>
      </c>
      <c r="D8">
        <v>50</v>
      </c>
      <c r="E8" s="1">
        <v>11503018767</v>
      </c>
      <c r="F8" s="1">
        <v>574087131</v>
      </c>
      <c r="G8" s="1">
        <v>-376440887</v>
      </c>
      <c r="H8" s="1">
        <v>-53777270</v>
      </c>
    </row>
    <row r="9" spans="1:8" x14ac:dyDescent="0.25">
      <c r="A9">
        <v>334512</v>
      </c>
      <c r="B9" t="s">
        <v>63</v>
      </c>
      <c r="C9" s="1">
        <v>40851009</v>
      </c>
      <c r="D9">
        <v>44</v>
      </c>
      <c r="E9" s="1">
        <v>10911586754</v>
      </c>
      <c r="F9" s="1">
        <v>409260618</v>
      </c>
      <c r="G9" s="1">
        <v>-368409609</v>
      </c>
      <c r="H9" s="1">
        <v>-52629944</v>
      </c>
    </row>
    <row r="10" spans="1:8" x14ac:dyDescent="0.25">
      <c r="A10">
        <v>334418</v>
      </c>
      <c r="B10" t="s">
        <v>64</v>
      </c>
      <c r="C10" s="1">
        <v>1250000</v>
      </c>
      <c r="D10">
        <v>65</v>
      </c>
      <c r="E10" s="1">
        <v>15246770927</v>
      </c>
      <c r="F10" s="1">
        <v>329087593</v>
      </c>
      <c r="G10" s="1">
        <v>-327837593</v>
      </c>
      <c r="H10" s="1">
        <v>-46833942</v>
      </c>
    </row>
    <row r="11" spans="1:8" x14ac:dyDescent="0.25">
      <c r="A11">
        <v>332114</v>
      </c>
      <c r="B11" t="s">
        <v>65</v>
      </c>
      <c r="C11" s="1">
        <v>2010000</v>
      </c>
      <c r="D11">
        <v>35</v>
      </c>
      <c r="E11" s="1">
        <v>6472306758</v>
      </c>
      <c r="F11" s="1">
        <v>301401728</v>
      </c>
      <c r="G11" s="1">
        <v>-299391728</v>
      </c>
      <c r="H11" s="1">
        <v>-42770247</v>
      </c>
    </row>
    <row r="12" spans="1:8" x14ac:dyDescent="0.25">
      <c r="A12">
        <v>336413</v>
      </c>
      <c r="B12" t="s">
        <v>66</v>
      </c>
      <c r="C12" s="1">
        <v>76376470</v>
      </c>
      <c r="D12">
        <v>58</v>
      </c>
      <c r="E12" s="1">
        <v>71806833591</v>
      </c>
      <c r="F12" s="1">
        <v>363770471</v>
      </c>
      <c r="G12" s="1">
        <v>-287394001</v>
      </c>
      <c r="H12" s="1">
        <v>-41056286</v>
      </c>
    </row>
    <row r="13" spans="1:8" x14ac:dyDescent="0.25">
      <c r="A13">
        <v>332420</v>
      </c>
      <c r="B13" t="s">
        <v>67</v>
      </c>
      <c r="C13" s="1">
        <v>24326704</v>
      </c>
      <c r="D13">
        <v>52</v>
      </c>
      <c r="E13" s="1">
        <v>15160978308</v>
      </c>
      <c r="F13" s="1">
        <v>296482820</v>
      </c>
      <c r="G13" s="1">
        <v>-272156116</v>
      </c>
      <c r="H13" s="1">
        <v>-38879445</v>
      </c>
    </row>
    <row r="14" spans="1:8" x14ac:dyDescent="0.25">
      <c r="A14">
        <v>336213</v>
      </c>
      <c r="B14" t="s">
        <v>68</v>
      </c>
      <c r="C14">
        <v>0</v>
      </c>
      <c r="D14">
        <v>60</v>
      </c>
      <c r="E14" s="1">
        <v>8578635873</v>
      </c>
      <c r="F14" s="1">
        <v>254240593</v>
      </c>
      <c r="G14" s="1">
        <v>-254240593</v>
      </c>
      <c r="H14" s="1">
        <v>-36320085</v>
      </c>
    </row>
    <row r="15" spans="1:8" x14ac:dyDescent="0.25">
      <c r="A15">
        <v>333220</v>
      </c>
      <c r="B15" t="s">
        <v>69</v>
      </c>
      <c r="C15">
        <v>0</v>
      </c>
      <c r="D15">
        <v>57</v>
      </c>
      <c r="E15" s="1">
        <v>15906824085</v>
      </c>
      <c r="F15" s="1">
        <v>238968562</v>
      </c>
      <c r="G15" s="1">
        <v>-238968562</v>
      </c>
      <c r="H15" s="1">
        <v>-34138366</v>
      </c>
    </row>
    <row r="16" spans="1:8" x14ac:dyDescent="0.25">
      <c r="A16">
        <v>334514</v>
      </c>
      <c r="B16" t="s">
        <v>70</v>
      </c>
      <c r="C16" s="1">
        <v>4672000</v>
      </c>
      <c r="D16">
        <v>50</v>
      </c>
      <c r="E16" s="1">
        <v>13671774497</v>
      </c>
      <c r="F16" s="1">
        <v>228118535</v>
      </c>
      <c r="G16" s="1">
        <v>-223446535</v>
      </c>
      <c r="H16" s="1">
        <v>-31920934</v>
      </c>
    </row>
    <row r="17" spans="1:8" x14ac:dyDescent="0.25">
      <c r="A17">
        <v>333315</v>
      </c>
      <c r="B17" t="s">
        <v>71</v>
      </c>
      <c r="C17" s="1">
        <v>1575000</v>
      </c>
      <c r="D17">
        <v>41</v>
      </c>
      <c r="E17" s="1">
        <v>6512784246</v>
      </c>
      <c r="F17" s="1">
        <v>223671500</v>
      </c>
      <c r="G17" s="1">
        <v>-222096500</v>
      </c>
      <c r="H17" s="1">
        <v>-31728071</v>
      </c>
    </row>
    <row r="18" spans="1:8" x14ac:dyDescent="0.25">
      <c r="A18">
        <v>336370</v>
      </c>
      <c r="B18" t="s">
        <v>72</v>
      </c>
      <c r="C18" s="1">
        <v>36831303</v>
      </c>
      <c r="D18">
        <v>61</v>
      </c>
      <c r="E18" s="1">
        <v>10544408152</v>
      </c>
      <c r="F18" s="1">
        <v>257225156</v>
      </c>
      <c r="G18" s="1">
        <v>-220393853</v>
      </c>
      <c r="H18" s="1">
        <v>-31484836</v>
      </c>
    </row>
    <row r="19" spans="1:8" x14ac:dyDescent="0.25">
      <c r="A19" t="s">
        <v>75</v>
      </c>
      <c r="B19" t="s">
        <v>76</v>
      </c>
      <c r="C19" s="1">
        <v>19312482</v>
      </c>
      <c r="D19">
        <v>53</v>
      </c>
      <c r="E19" s="1">
        <v>10022336419</v>
      </c>
      <c r="F19" s="1">
        <v>234638448</v>
      </c>
      <c r="G19" s="1">
        <v>-215325966</v>
      </c>
      <c r="H19" s="1">
        <v>-30760852</v>
      </c>
    </row>
    <row r="20" spans="1:8" x14ac:dyDescent="0.25">
      <c r="A20">
        <v>339115</v>
      </c>
      <c r="B20" t="s">
        <v>73</v>
      </c>
      <c r="C20" s="1">
        <v>2500000</v>
      </c>
      <c r="D20">
        <v>41</v>
      </c>
      <c r="E20" s="1">
        <v>6497707509</v>
      </c>
      <c r="F20" s="1">
        <v>216338344</v>
      </c>
      <c r="G20" s="1">
        <v>-213838344</v>
      </c>
      <c r="H20" s="1">
        <v>-30548335</v>
      </c>
    </row>
    <row r="21" spans="1:8" x14ac:dyDescent="0.25">
      <c r="A21">
        <v>334112</v>
      </c>
      <c r="B21" t="s">
        <v>74</v>
      </c>
      <c r="C21" s="1">
        <v>15745436</v>
      </c>
      <c r="D21">
        <v>45</v>
      </c>
      <c r="E21" s="1">
        <v>7162664633</v>
      </c>
      <c r="F21" s="1">
        <v>222444793</v>
      </c>
      <c r="G21" s="1">
        <v>-206699357</v>
      </c>
      <c r="H21" s="1">
        <v>-29528480</v>
      </c>
    </row>
    <row r="22" spans="1:8" x14ac:dyDescent="0.25">
      <c r="A22">
        <v>337215</v>
      </c>
      <c r="B22" t="s">
        <v>77</v>
      </c>
      <c r="C22" s="1">
        <v>12250000</v>
      </c>
      <c r="D22">
        <v>57</v>
      </c>
      <c r="E22" s="1">
        <v>8267861428</v>
      </c>
      <c r="F22" s="1">
        <v>213380340</v>
      </c>
      <c r="G22" s="1">
        <v>-201130340</v>
      </c>
      <c r="H22" s="1">
        <v>-28732906</v>
      </c>
    </row>
    <row r="23" spans="1:8" x14ac:dyDescent="0.25">
      <c r="A23">
        <v>337110</v>
      </c>
      <c r="B23" t="s">
        <v>78</v>
      </c>
      <c r="C23" s="1">
        <v>4960000</v>
      </c>
      <c r="D23">
        <v>45</v>
      </c>
      <c r="E23" s="1">
        <v>6713203059</v>
      </c>
      <c r="F23" s="1">
        <v>203508600</v>
      </c>
      <c r="G23" s="1">
        <v>-198548600</v>
      </c>
      <c r="H23" s="1">
        <v>-28364086</v>
      </c>
    </row>
    <row r="24" spans="1:8" x14ac:dyDescent="0.25">
      <c r="A24">
        <v>334511</v>
      </c>
      <c r="B24" t="s">
        <v>79</v>
      </c>
      <c r="C24" s="1">
        <v>176715150</v>
      </c>
      <c r="D24">
        <v>78</v>
      </c>
      <c r="E24" s="1">
        <v>16372746193</v>
      </c>
      <c r="F24" s="1">
        <v>373409391</v>
      </c>
      <c r="G24" s="1">
        <v>-196694242</v>
      </c>
      <c r="H24" s="1">
        <v>-28099177</v>
      </c>
    </row>
    <row r="25" spans="1:8" x14ac:dyDescent="0.25">
      <c r="A25">
        <v>336320</v>
      </c>
      <c r="B25" t="s">
        <v>80</v>
      </c>
      <c r="C25" s="1">
        <v>400000</v>
      </c>
      <c r="D25">
        <v>78</v>
      </c>
      <c r="E25" s="1">
        <v>15496703066</v>
      </c>
      <c r="F25" s="1">
        <v>195146612</v>
      </c>
      <c r="G25" s="1">
        <v>-194746612</v>
      </c>
      <c r="H25" s="1">
        <v>-27820945</v>
      </c>
    </row>
    <row r="26" spans="1:8" x14ac:dyDescent="0.25">
      <c r="A26">
        <v>332800</v>
      </c>
      <c r="B26" t="s">
        <v>81</v>
      </c>
      <c r="C26" s="1">
        <v>23620000</v>
      </c>
      <c r="D26">
        <v>54</v>
      </c>
      <c r="E26" s="1">
        <v>11118360745</v>
      </c>
      <c r="F26" s="1">
        <v>211247025</v>
      </c>
      <c r="G26" s="1">
        <v>-187627025</v>
      </c>
      <c r="H26" s="1">
        <v>-26803861</v>
      </c>
    </row>
    <row r="27" spans="1:8" x14ac:dyDescent="0.25">
      <c r="A27">
        <v>333414</v>
      </c>
      <c r="B27" t="s">
        <v>82</v>
      </c>
      <c r="C27" s="1">
        <v>15185000</v>
      </c>
      <c r="D27">
        <v>51</v>
      </c>
      <c r="E27" s="1">
        <v>15541954577</v>
      </c>
      <c r="F27" s="1">
        <v>200805406</v>
      </c>
      <c r="G27" s="1">
        <v>-185620406</v>
      </c>
      <c r="H27" s="1">
        <v>-26517201</v>
      </c>
    </row>
    <row r="28" spans="1:8" x14ac:dyDescent="0.25">
      <c r="A28">
        <v>316000</v>
      </c>
      <c r="B28" t="s">
        <v>83</v>
      </c>
      <c r="C28" s="1">
        <v>52690000</v>
      </c>
      <c r="D28">
        <v>40</v>
      </c>
      <c r="E28" s="1">
        <v>5321239152</v>
      </c>
      <c r="F28" s="1">
        <v>237339977</v>
      </c>
      <c r="G28" s="1">
        <v>-184649977</v>
      </c>
      <c r="H28" s="1">
        <v>-26378568</v>
      </c>
    </row>
    <row r="29" spans="1:8" x14ac:dyDescent="0.25">
      <c r="A29">
        <v>336211</v>
      </c>
      <c r="B29" t="s">
        <v>84</v>
      </c>
      <c r="C29" s="1">
        <v>78836306</v>
      </c>
      <c r="D29">
        <v>61</v>
      </c>
      <c r="E29" s="1">
        <v>10426401039</v>
      </c>
      <c r="F29" s="1">
        <v>259239994</v>
      </c>
      <c r="G29" s="1">
        <v>-180403688</v>
      </c>
      <c r="H29" s="1">
        <v>-25771955</v>
      </c>
    </row>
  </sheetData>
  <hyperlinks>
    <hyperlink ref="A1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B26" sqref="B26"/>
    </sheetView>
  </sheetViews>
  <sheetFormatPr defaultColWidth="8.85546875" defaultRowHeight="15" x14ac:dyDescent="0.25"/>
  <cols>
    <col min="2" max="2" width="46.42578125" bestFit="1" customWidth="1"/>
    <col min="3" max="3" width="22.7109375" bestFit="1" customWidth="1"/>
    <col min="4" max="4" width="18" bestFit="1" customWidth="1"/>
    <col min="5" max="5" width="15.140625" bestFit="1" customWidth="1"/>
    <col min="6" max="6" width="26" bestFit="1" customWidth="1"/>
    <col min="7" max="7" width="16.85546875" bestFit="1" customWidth="1"/>
    <col min="8" max="8" width="22.42578125" bestFit="1" customWidth="1"/>
  </cols>
  <sheetData>
    <row r="1" spans="1:8" x14ac:dyDescent="0.25">
      <c r="A1" s="3" t="s">
        <v>52</v>
      </c>
    </row>
    <row r="2" spans="1:8" x14ac:dyDescent="0.25">
      <c r="A2" s="3"/>
    </row>
    <row r="3" spans="1:8" x14ac:dyDescent="0.25">
      <c r="A3" s="2" t="s">
        <v>53</v>
      </c>
    </row>
    <row r="4" spans="1:8" x14ac:dyDescent="0.25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</row>
    <row r="5" spans="1:8" x14ac:dyDescent="0.25">
      <c r="A5" t="s">
        <v>0</v>
      </c>
      <c r="B5" t="s">
        <v>22</v>
      </c>
      <c r="C5" s="1">
        <v>710810822</v>
      </c>
      <c r="D5" s="1">
        <v>2203703072</v>
      </c>
      <c r="E5" s="1">
        <v>-1492892250</v>
      </c>
      <c r="F5" s="1">
        <v>-213270321</v>
      </c>
      <c r="G5">
        <v>17</v>
      </c>
      <c r="H5">
        <v>17</v>
      </c>
    </row>
    <row r="6" spans="1:8" x14ac:dyDescent="0.25">
      <c r="A6" t="s">
        <v>1</v>
      </c>
      <c r="B6" t="s">
        <v>23</v>
      </c>
      <c r="C6" s="1">
        <v>83120604</v>
      </c>
      <c r="D6" s="1">
        <v>1259801725</v>
      </c>
      <c r="E6" s="1">
        <v>-1176681121</v>
      </c>
      <c r="F6" s="1">
        <v>-168097303</v>
      </c>
      <c r="G6">
        <v>8</v>
      </c>
      <c r="H6">
        <v>8</v>
      </c>
    </row>
    <row r="7" spans="1:8" x14ac:dyDescent="0.25">
      <c r="A7" t="s">
        <v>2</v>
      </c>
      <c r="B7" t="s">
        <v>24</v>
      </c>
      <c r="C7" s="1">
        <v>1168487188</v>
      </c>
      <c r="D7" s="1">
        <v>2123854482</v>
      </c>
      <c r="E7" s="1">
        <v>-955367294</v>
      </c>
      <c r="F7" s="1">
        <v>-136481042</v>
      </c>
      <c r="G7">
        <v>24</v>
      </c>
      <c r="H7">
        <v>22</v>
      </c>
    </row>
    <row r="8" spans="1:8" x14ac:dyDescent="0.25">
      <c r="A8" t="s">
        <v>3</v>
      </c>
      <c r="B8" t="s">
        <v>25</v>
      </c>
      <c r="C8" s="1">
        <v>134009974</v>
      </c>
      <c r="D8" s="1">
        <v>973968459</v>
      </c>
      <c r="E8" s="1">
        <v>-839958485</v>
      </c>
      <c r="F8" s="1">
        <v>-119994069</v>
      </c>
      <c r="G8">
        <v>12</v>
      </c>
      <c r="H8">
        <v>12</v>
      </c>
    </row>
    <row r="9" spans="1:8" x14ac:dyDescent="0.25">
      <c r="A9" t="s">
        <v>4</v>
      </c>
      <c r="B9" t="s">
        <v>26</v>
      </c>
      <c r="C9" s="1">
        <v>1574603710</v>
      </c>
      <c r="D9" s="1">
        <v>2321709634</v>
      </c>
      <c r="E9" s="1">
        <v>-747105924</v>
      </c>
      <c r="F9" s="1">
        <v>-106729418</v>
      </c>
      <c r="G9">
        <v>19</v>
      </c>
      <c r="H9">
        <v>14</v>
      </c>
    </row>
    <row r="10" spans="1:8" x14ac:dyDescent="0.25">
      <c r="A10" t="s">
        <v>5</v>
      </c>
      <c r="B10" t="s">
        <v>27</v>
      </c>
      <c r="C10" s="1">
        <v>7365320952</v>
      </c>
      <c r="D10" s="1">
        <v>8003656060</v>
      </c>
      <c r="E10" s="1">
        <v>-638335109</v>
      </c>
      <c r="F10" s="1">
        <v>-91190730</v>
      </c>
      <c r="G10">
        <v>20</v>
      </c>
      <c r="H10">
        <v>15</v>
      </c>
    </row>
    <row r="11" spans="1:8" x14ac:dyDescent="0.25">
      <c r="A11" t="s">
        <v>6</v>
      </c>
      <c r="B11" t="s">
        <v>28</v>
      </c>
      <c r="C11" s="1">
        <v>680594667</v>
      </c>
      <c r="D11" s="1">
        <v>1276686586</v>
      </c>
      <c r="E11" s="1">
        <v>-596091919</v>
      </c>
      <c r="F11" s="1">
        <v>-85155988</v>
      </c>
      <c r="G11">
        <v>10</v>
      </c>
      <c r="H11">
        <v>9</v>
      </c>
    </row>
    <row r="12" spans="1:8" x14ac:dyDescent="0.25">
      <c r="A12" t="s">
        <v>7</v>
      </c>
      <c r="B12" t="s">
        <v>29</v>
      </c>
      <c r="C12" s="1">
        <v>272004250</v>
      </c>
      <c r="D12" s="1">
        <v>718139682</v>
      </c>
      <c r="E12" s="1">
        <v>-446135432</v>
      </c>
      <c r="F12" s="1">
        <v>-63733633</v>
      </c>
      <c r="G12">
        <v>8</v>
      </c>
      <c r="H12">
        <v>8</v>
      </c>
    </row>
    <row r="13" spans="1:8" x14ac:dyDescent="0.25">
      <c r="A13" t="s">
        <v>8</v>
      </c>
      <c r="B13" t="s">
        <v>30</v>
      </c>
      <c r="C13" s="1">
        <v>689746792</v>
      </c>
      <c r="D13" s="1">
        <v>987323007</v>
      </c>
      <c r="E13" s="1">
        <v>-297576215</v>
      </c>
      <c r="F13" s="1">
        <v>-42510888</v>
      </c>
      <c r="G13">
        <v>10</v>
      </c>
      <c r="H13">
        <v>7</v>
      </c>
    </row>
    <row r="14" spans="1:8" x14ac:dyDescent="0.25">
      <c r="A14" t="s">
        <v>9</v>
      </c>
      <c r="B14" t="s">
        <v>31</v>
      </c>
      <c r="C14" s="1">
        <v>1244677896</v>
      </c>
      <c r="D14" s="1">
        <v>1487933004</v>
      </c>
      <c r="E14" s="1">
        <v>-243255108</v>
      </c>
      <c r="F14" s="1">
        <v>-34750730</v>
      </c>
      <c r="G14">
        <v>11</v>
      </c>
      <c r="H14">
        <v>7</v>
      </c>
    </row>
    <row r="15" spans="1:8" x14ac:dyDescent="0.25">
      <c r="A15" t="s">
        <v>10</v>
      </c>
      <c r="B15" t="s">
        <v>32</v>
      </c>
      <c r="C15" s="1">
        <v>96468507</v>
      </c>
      <c r="D15" s="1">
        <v>282166755</v>
      </c>
      <c r="E15" s="1">
        <v>-185698247</v>
      </c>
      <c r="F15" s="1">
        <v>-26528321</v>
      </c>
      <c r="G15">
        <v>3</v>
      </c>
      <c r="H15">
        <v>2</v>
      </c>
    </row>
    <row r="16" spans="1:8" x14ac:dyDescent="0.25">
      <c r="A16" t="s">
        <v>11</v>
      </c>
      <c r="B16" t="s">
        <v>33</v>
      </c>
      <c r="C16" s="1">
        <v>52690000</v>
      </c>
      <c r="D16" s="1">
        <v>237339977</v>
      </c>
      <c r="E16" s="1">
        <v>-184649977</v>
      </c>
      <c r="F16" s="1">
        <v>-26378568</v>
      </c>
      <c r="G16">
        <v>1</v>
      </c>
      <c r="H16">
        <v>1</v>
      </c>
    </row>
    <row r="17" spans="1:8" x14ac:dyDescent="0.25">
      <c r="A17" t="s">
        <v>12</v>
      </c>
      <c r="B17" t="s">
        <v>34</v>
      </c>
      <c r="C17" s="1">
        <v>91949708</v>
      </c>
      <c r="D17" s="1">
        <v>272687768</v>
      </c>
      <c r="E17" s="1">
        <v>-180738061</v>
      </c>
      <c r="F17" s="1">
        <v>-25819723</v>
      </c>
      <c r="G17">
        <v>5</v>
      </c>
      <c r="H17">
        <v>5</v>
      </c>
    </row>
    <row r="18" spans="1:8" x14ac:dyDescent="0.25">
      <c r="A18" t="s">
        <v>13</v>
      </c>
      <c r="B18" t="s">
        <v>35</v>
      </c>
      <c r="C18" s="1">
        <v>292832863</v>
      </c>
      <c r="D18" s="1">
        <v>440071835</v>
      </c>
      <c r="E18" s="1">
        <v>-147238972</v>
      </c>
      <c r="F18" s="1">
        <v>-21034139</v>
      </c>
      <c r="G18">
        <v>4</v>
      </c>
      <c r="H18">
        <v>3</v>
      </c>
    </row>
    <row r="19" spans="1:8" x14ac:dyDescent="0.25">
      <c r="A19" t="s">
        <v>14</v>
      </c>
      <c r="B19" t="s">
        <v>36</v>
      </c>
      <c r="C19" s="1">
        <v>89776926</v>
      </c>
      <c r="D19" s="1">
        <v>233227079</v>
      </c>
      <c r="E19" s="1">
        <v>-143450153</v>
      </c>
      <c r="F19" s="1">
        <v>-20492879</v>
      </c>
      <c r="G19">
        <v>2</v>
      </c>
      <c r="H19">
        <v>2</v>
      </c>
    </row>
    <row r="20" spans="1:8" x14ac:dyDescent="0.25">
      <c r="A20" t="s">
        <v>15</v>
      </c>
      <c r="B20" t="s">
        <v>37</v>
      </c>
      <c r="C20" s="1">
        <v>43500000</v>
      </c>
      <c r="D20" s="1">
        <v>79028224</v>
      </c>
      <c r="E20" s="1">
        <v>-35528224</v>
      </c>
      <c r="F20" s="1">
        <v>-5075461</v>
      </c>
      <c r="G20">
        <v>1</v>
      </c>
      <c r="H20">
        <v>1</v>
      </c>
    </row>
    <row r="21" spans="1:8" x14ac:dyDescent="0.25">
      <c r="A21" t="s">
        <v>16</v>
      </c>
      <c r="B21" t="s">
        <v>42</v>
      </c>
      <c r="C21" s="1">
        <v>712243357</v>
      </c>
      <c r="D21" s="1">
        <v>598877609</v>
      </c>
      <c r="E21" s="1">
        <v>113365747</v>
      </c>
      <c r="F21" s="1">
        <v>16195107</v>
      </c>
      <c r="G21">
        <v>4</v>
      </c>
      <c r="H21">
        <v>2</v>
      </c>
    </row>
    <row r="22" spans="1:8" x14ac:dyDescent="0.25">
      <c r="A22" t="s">
        <v>17</v>
      </c>
      <c r="B22" t="s">
        <v>38</v>
      </c>
      <c r="C22" s="1">
        <v>420285975</v>
      </c>
      <c r="D22" s="1">
        <v>253106529</v>
      </c>
      <c r="E22" s="1">
        <v>167179447</v>
      </c>
      <c r="F22" s="1">
        <v>23882778</v>
      </c>
      <c r="G22">
        <v>3</v>
      </c>
      <c r="H22">
        <v>2</v>
      </c>
    </row>
    <row r="23" spans="1:8" x14ac:dyDescent="0.25">
      <c r="A23" t="s">
        <v>18</v>
      </c>
      <c r="B23" t="s">
        <v>40</v>
      </c>
      <c r="C23" s="1">
        <v>6626326685</v>
      </c>
      <c r="D23" s="1">
        <v>4629410030</v>
      </c>
      <c r="E23" s="1">
        <v>1996916656</v>
      </c>
      <c r="F23" s="1">
        <v>285273808</v>
      </c>
      <c r="G23">
        <v>24</v>
      </c>
      <c r="H23">
        <v>18</v>
      </c>
    </row>
    <row r="24" spans="1:8" x14ac:dyDescent="0.25">
      <c r="A24" t="s">
        <v>19</v>
      </c>
      <c r="B24" t="s">
        <v>41</v>
      </c>
      <c r="C24" s="1">
        <v>6584036681</v>
      </c>
      <c r="D24" s="1">
        <v>4479619483</v>
      </c>
      <c r="E24" s="1">
        <v>2104417197</v>
      </c>
      <c r="F24" s="1">
        <v>300631028</v>
      </c>
      <c r="G24">
        <v>20</v>
      </c>
      <c r="H24">
        <v>17</v>
      </c>
    </row>
    <row r="25" spans="1:8" x14ac:dyDescent="0.25">
      <c r="A25" t="s">
        <v>20</v>
      </c>
      <c r="B25" t="s">
        <v>39</v>
      </c>
      <c r="C25" s="1">
        <v>21536730653</v>
      </c>
      <c r="D25" s="1">
        <v>7558069762</v>
      </c>
      <c r="E25" s="1">
        <v>13978660891</v>
      </c>
      <c r="F25" s="1">
        <v>1996951556</v>
      </c>
      <c r="G25">
        <v>30</v>
      </c>
      <c r="H25">
        <v>17</v>
      </c>
    </row>
    <row r="26" spans="1:8" x14ac:dyDescent="0.25">
      <c r="A26" t="s">
        <v>21</v>
      </c>
      <c r="B26" t="s">
        <v>43</v>
      </c>
      <c r="C26" s="1">
        <v>50470218209</v>
      </c>
      <c r="D26" s="1">
        <v>40420380762</v>
      </c>
      <c r="E26" s="1">
        <v>10049837447</v>
      </c>
      <c r="F26" s="1">
        <v>1435691064</v>
      </c>
      <c r="G26">
        <v>236</v>
      </c>
      <c r="H26">
        <v>189</v>
      </c>
    </row>
  </sheetData>
  <hyperlinks>
    <hyperlink ref="A1" r:id="rId1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C1" sqref="C1:C1048576"/>
    </sheetView>
  </sheetViews>
  <sheetFormatPr defaultColWidth="8.85546875" defaultRowHeight="15" x14ac:dyDescent="0.25"/>
  <cols>
    <col min="1" max="1" width="10.42578125" customWidth="1"/>
    <col min="2" max="2" width="11.140625" bestFit="1" customWidth="1"/>
    <col min="3" max="3" width="11.140625" customWidth="1"/>
    <col min="4" max="4" width="22.7109375" bestFit="1" customWidth="1"/>
    <col min="5" max="5" width="18" bestFit="1" customWidth="1"/>
    <col min="6" max="6" width="15.140625" bestFit="1" customWidth="1"/>
    <col min="7" max="7" width="26" bestFit="1" customWidth="1"/>
  </cols>
  <sheetData>
    <row r="1" spans="1:7" x14ac:dyDescent="0.25">
      <c r="A1" s="3" t="s">
        <v>52</v>
      </c>
    </row>
    <row r="2" spans="1:7" x14ac:dyDescent="0.25">
      <c r="A2" s="3"/>
    </row>
    <row r="3" spans="1:7" x14ac:dyDescent="0.25">
      <c r="A3" s="2" t="s">
        <v>55</v>
      </c>
      <c r="B3" s="2" t="s">
        <v>56</v>
      </c>
      <c r="C3" s="2"/>
      <c r="D3" s="2" t="s">
        <v>87</v>
      </c>
      <c r="E3" s="2" t="s">
        <v>88</v>
      </c>
      <c r="F3" s="2" t="s">
        <v>89</v>
      </c>
      <c r="G3" s="2" t="s">
        <v>90</v>
      </c>
    </row>
    <row r="4" spans="1:7" x14ac:dyDescent="0.25">
      <c r="A4">
        <v>189</v>
      </c>
      <c r="B4" t="s">
        <v>91</v>
      </c>
      <c r="D4" s="1">
        <v>7674386166</v>
      </c>
      <c r="E4" s="1">
        <f>-27155070131</f>
        <v>-27155070131</v>
      </c>
      <c r="F4" s="1">
        <v>-19480683965</v>
      </c>
      <c r="G4" s="1">
        <v>-2782954852</v>
      </c>
    </row>
    <row r="5" spans="1:7" x14ac:dyDescent="0.25">
      <c r="A5">
        <v>47</v>
      </c>
      <c r="B5" t="s">
        <v>92</v>
      </c>
      <c r="D5" s="1">
        <v>42795832043</v>
      </c>
      <c r="E5" s="1">
        <f>-13265310631</f>
        <v>-13265310631</v>
      </c>
      <c r="F5" s="1">
        <v>29530521412</v>
      </c>
      <c r="G5" s="1">
        <v>4218645916</v>
      </c>
    </row>
  </sheetData>
  <hyperlinks>
    <hyperlink ref="A1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Table 1</vt:lpstr>
      <vt:lpstr>Table 2</vt:lpstr>
      <vt:lpstr>Appendix</vt:lpstr>
      <vt:lpstr>C1. Not a Free Lunch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Andrea Castillo</cp:lastModifiedBy>
  <cp:lastPrinted>2014-09-23T17:39:20Z</cp:lastPrinted>
  <dcterms:created xsi:type="dcterms:W3CDTF">2014-09-10T15:28:26Z</dcterms:created>
  <dcterms:modified xsi:type="dcterms:W3CDTF">2014-09-23T17:39:25Z</dcterms:modified>
</cp:coreProperties>
</file>