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chartsheets/sheet2.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5203"/>
  <workbookPr checkCompatibility="1" autoCompressPictures="0"/>
  <bookViews>
    <workbookView xWindow="-2620" yWindow="140" windowWidth="25600" windowHeight="14760" tabRatio="766"/>
  </bookViews>
  <sheets>
    <sheet name="Figure 2 (2)" sheetId="4" r:id="rId1"/>
    <sheet name="Sheet1" sheetId="1" r:id="rId2"/>
    <sheet name="Figure 2" sheetId="2" r:id="rId3"/>
  </sheet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1" l="1"/>
  <c r="E14" i="1"/>
  <c r="D15" i="1"/>
  <c r="E15" i="1"/>
  <c r="D16" i="1"/>
  <c r="E16" i="1"/>
  <c r="D17" i="1"/>
  <c r="E17" i="1"/>
  <c r="D18" i="1"/>
  <c r="E18" i="1"/>
  <c r="D19" i="1"/>
  <c r="E19" i="1"/>
  <c r="D20" i="1"/>
  <c r="E20" i="1"/>
  <c r="D21" i="1"/>
  <c r="E21" i="1"/>
  <c r="D22" i="1"/>
  <c r="E22" i="1"/>
  <c r="D23" i="1"/>
  <c r="E23" i="1"/>
  <c r="D24" i="1"/>
  <c r="E24" i="1"/>
  <c r="D25" i="1"/>
  <c r="E25" i="1"/>
  <c r="D26" i="1"/>
  <c r="E26" i="1"/>
  <c r="D27" i="1"/>
  <c r="E27" i="1"/>
  <c r="D28" i="1"/>
  <c r="E28" i="1"/>
  <c r="D29" i="1"/>
  <c r="E29" i="1"/>
  <c r="D30" i="1"/>
  <c r="E30" i="1"/>
  <c r="D31" i="1"/>
  <c r="E31" i="1"/>
  <c r="D32" i="1"/>
  <c r="E32" i="1"/>
  <c r="D33" i="1"/>
  <c r="E33" i="1"/>
  <c r="D34" i="1"/>
  <c r="E34" i="1"/>
  <c r="D35" i="1"/>
  <c r="E35" i="1"/>
  <c r="D36" i="1"/>
  <c r="E36" i="1"/>
  <c r="D37" i="1"/>
  <c r="E37" i="1"/>
  <c r="D38" i="1"/>
  <c r="E38" i="1"/>
  <c r="D39" i="1"/>
  <c r="E39" i="1"/>
  <c r="D40" i="1"/>
  <c r="E40" i="1"/>
  <c r="D41" i="1"/>
  <c r="E41" i="1"/>
  <c r="D42" i="1"/>
  <c r="E42" i="1"/>
  <c r="D43" i="1"/>
  <c r="E43" i="1"/>
  <c r="D44" i="1"/>
  <c r="E44" i="1"/>
  <c r="D45" i="1"/>
  <c r="E45" i="1"/>
  <c r="D46" i="1"/>
  <c r="E46" i="1"/>
  <c r="D47" i="1"/>
  <c r="E47" i="1"/>
  <c r="D48" i="1"/>
  <c r="E48" i="1"/>
  <c r="D49" i="1"/>
  <c r="E49" i="1"/>
  <c r="D50" i="1"/>
  <c r="E50" i="1"/>
  <c r="D51" i="1"/>
  <c r="E51" i="1"/>
  <c r="D52" i="1"/>
  <c r="E52" i="1"/>
  <c r="D53" i="1"/>
  <c r="E53" i="1"/>
  <c r="D54" i="1"/>
  <c r="E54" i="1"/>
  <c r="D55" i="1"/>
  <c r="E55" i="1"/>
  <c r="D56" i="1"/>
  <c r="E56" i="1"/>
  <c r="D57" i="1"/>
  <c r="E57" i="1"/>
  <c r="D13" i="1"/>
  <c r="E13" i="1"/>
  <c r="C80" i="1"/>
  <c r="A80" i="1"/>
  <c r="C64"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alcChain>
</file>

<file path=xl/sharedStrings.xml><?xml version="1.0" encoding="utf-8"?>
<sst xmlns="http://schemas.openxmlformats.org/spreadsheetml/2006/main" count="29" uniqueCount="28">
  <si>
    <t>Supplemental Spending (1970 - 2014)</t>
  </si>
  <si>
    <t>FY</t>
  </si>
  <si>
    <t>Nom - $</t>
  </si>
  <si>
    <t xml:space="preserve">“Supplemental Appropriations in the 1980s” (1990), “Supplemental Appropriations in the 1990s” (2001), and “Supplemental </t>
  </si>
  <si>
    <t xml:space="preserve"> Author’s compilations based on Congressional Budget Office, “Supplemental Appropriations in the 1970s” (1981), </t>
  </si>
  <si>
    <t xml:space="preserve">Sources: </t>
  </si>
  <si>
    <t xml:space="preserve">Appropriations from 2000 to Current” (2014). </t>
  </si>
  <si>
    <t>*Uptrend reflects supplemental spending for Desert Storm. Contributions from allied nations repaid these costs.</t>
  </si>
  <si>
    <t xml:space="preserve">in budget authority from FY2009 through FY2014. </t>
  </si>
  <si>
    <t>http://www.cbo.gov/sites/default/files/17129-SuppApprops2000-Present-8-2014.pdf</t>
  </si>
  <si>
    <t>http://www.cbo.gov/sites/default/files/hr1conference.pdf</t>
  </si>
  <si>
    <t>(Stimulus score from 2009)</t>
  </si>
  <si>
    <t>Deflator</t>
  </si>
  <si>
    <t>http://www.whitehouse.gov/sites/default/files/omb/budget/fy2015/assets/hist10z1.xls</t>
  </si>
  <si>
    <t>(Deflator = Total Outlays)</t>
  </si>
  <si>
    <t>Real - $ (2014)</t>
  </si>
  <si>
    <t>Discoretionary</t>
  </si>
  <si>
    <t>Supplmental</t>
  </si>
  <si>
    <t>Total Approps</t>
  </si>
  <si>
    <t>Bush</t>
  </si>
  <si>
    <t>Obama</t>
  </si>
  <si>
    <t>Supplemental Spending</t>
  </si>
  <si>
    <t>Note: 2009 was split between Bush and Obama</t>
  </si>
  <si>
    <t>** Supplemental appropriations are "net of recessions."</t>
  </si>
  <si>
    <t>in Billions</t>
  </si>
  <si>
    <t>Budget Authority -2014$</t>
  </si>
  <si>
    <t>Millions</t>
  </si>
  <si>
    <t>*** CBO does not include the 2009 American Recovery and Reinvement Act ("stimulus"), which provided for and estimated $585 billion</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</si>
</sst>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u/>
      <sz val="11"/>
      <color theme="10"/>
      <name val="Calibri"/>
      <family val="2"/>
      <scheme val="minor"/>
    </font>
    <font>
      <sz val="10"/>
      <color theme="1"/>
      <name val="Arial"/>
      <family val="2"/>
    </font>
    <font>
      <sz val="10"/>
      <name val="Arial"/>
      <family val="2"/>
    </font>
    <font>
      <b/>
      <sz val="18"/>
      <color theme="3"/>
      <name val="Calibri Light"/>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8"/>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style="thin">
        <color auto="1"/>
      </left>
      <right style="thin">
        <color auto="1"/>
      </right>
      <top/>
      <bottom/>
      <diagonal/>
    </border>
    <border>
      <left style="thin">
        <color rgb="FF000000"/>
      </left>
      <right/>
      <top style="double">
        <color rgb="FF000000"/>
      </top>
      <bottom style="thin">
        <color rgb="FF000000"/>
      </bottom>
      <diagonal/>
    </border>
  </borders>
  <cellStyleXfs count="44">
    <xf numFmtId="0" fontId="0" fillId="0" borderId="0"/>
    <xf numFmtId="0" fontId="1" fillId="0" borderId="0" applyNumberFormat="0" applyFill="0" applyBorder="0" applyAlignment="0" applyProtection="0"/>
    <xf numFmtId="0" fontId="2" fillId="0" borderId="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9"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9" fillId="3" borderId="0" applyNumberFormat="0" applyBorder="0" applyAlignment="0" applyProtection="0"/>
    <xf numFmtId="0" fontId="13" fillId="6" borderId="4" applyNumberFormat="0" applyAlignment="0" applyProtection="0"/>
    <xf numFmtId="0" fontId="15" fillId="7" borderId="7" applyNumberFormat="0" applyAlignment="0" applyProtection="0"/>
    <xf numFmtId="0" fontId="17" fillId="0" borderId="0" applyNumberFormat="0" applyFill="0" applyBorder="0" applyAlignment="0" applyProtection="0"/>
    <xf numFmtId="0" fontId="8" fillId="2" borderId="0" applyNumberFormat="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11" fillId="5" borderId="4" applyNumberFormat="0" applyAlignment="0" applyProtection="0"/>
    <xf numFmtId="0" fontId="14" fillId="0" borderId="6" applyNumberFormat="0" applyFill="0" applyAlignment="0" applyProtection="0"/>
    <xf numFmtId="0" fontId="10" fillId="4" borderId="0" applyNumberFormat="0" applyBorder="0" applyAlignment="0" applyProtection="0"/>
    <xf numFmtId="0" fontId="2" fillId="8" borderId="8" applyNumberFormat="0" applyFont="0" applyAlignment="0" applyProtection="0"/>
    <xf numFmtId="0" fontId="12" fillId="6" borderId="5" applyNumberFormat="0" applyAlignment="0" applyProtection="0"/>
    <xf numFmtId="0" fontId="4" fillId="0" borderId="0" applyNumberFormat="0" applyFill="0" applyBorder="0" applyAlignment="0" applyProtection="0"/>
    <xf numFmtId="0" fontId="18" fillId="0" borderId="9" applyNumberFormat="0" applyFill="0" applyAlignment="0" applyProtection="0"/>
    <xf numFmtId="0" fontId="16" fillId="0" borderId="0" applyNumberFormat="0" applyFill="0" applyBorder="0" applyAlignment="0" applyProtection="0"/>
  </cellStyleXfs>
  <cellXfs count="10">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xf>
    <xf numFmtId="3" fontId="0" fillId="0" borderId="10" xfId="0" applyNumberFormat="1" applyBorder="1"/>
    <xf numFmtId="1" fontId="0" fillId="0" borderId="0" xfId="0" applyNumberFormat="1"/>
    <xf numFmtId="0" fontId="0" fillId="0" borderId="11" xfId="0" applyBorder="1"/>
    <xf numFmtId="0" fontId="1" fillId="0" borderId="0" xfId="1" applyAlignment="1">
      <alignment vertical="center"/>
    </xf>
    <xf numFmtId="3" fontId="0" fillId="0" borderId="0" xfId="0" applyNumberFormat="1"/>
    <xf numFmtId="3" fontId="3" fillId="0" borderId="12" xfId="2" applyNumberFormat="1" applyFont="1" applyBorder="1" applyAlignment="1" applyProtection="1">
      <alignment horizontal="right" wrapText="1"/>
    </xf>
  </cellXfs>
  <cellStyles count="44">
    <cellStyle name="20% - Accent1 2" xfId="3"/>
    <cellStyle name="20% - Accent2 2" xfId="4"/>
    <cellStyle name="20% - Accent3 2" xfId="5"/>
    <cellStyle name="20% - Accent4 2" xfId="6"/>
    <cellStyle name="20% - Accent5 2" xfId="7"/>
    <cellStyle name="20% - Accent6 2" xfId="8"/>
    <cellStyle name="40% - Accent1 2" xfId="9"/>
    <cellStyle name="40% - Accent2 2" xfId="10"/>
    <cellStyle name="40% - Accent3 2" xfId="11"/>
    <cellStyle name="40% - Accent4 2" xfId="12"/>
    <cellStyle name="40% - Accent5 2" xfId="13"/>
    <cellStyle name="40% - Accent6 2" xfId="14"/>
    <cellStyle name="60% - Accent1 2" xfId="15"/>
    <cellStyle name="60% - Accent2 2" xfId="16"/>
    <cellStyle name="60% - Accent3 2" xfId="17"/>
    <cellStyle name="60% - Accent4 2" xfId="18"/>
    <cellStyle name="60% - Accent5 2" xfId="19"/>
    <cellStyle name="60% - Accent6 2" xfId="20"/>
    <cellStyle name="Accent1 2" xfId="21"/>
    <cellStyle name="Accent2 2" xfId="22"/>
    <cellStyle name="Accent3 2" xfId="23"/>
    <cellStyle name="Accent4 2" xfId="24"/>
    <cellStyle name="Accent5 2" xfId="25"/>
    <cellStyle name="Accent6 2" xfId="26"/>
    <cellStyle name="Bad 2" xfId="27"/>
    <cellStyle name="Calculation 2" xfId="28"/>
    <cellStyle name="Check Cell 2" xfId="29"/>
    <cellStyle name="Explanatory Text 2" xfId="30"/>
    <cellStyle name="Good 2" xfId="31"/>
    <cellStyle name="Heading 1 2" xfId="32"/>
    <cellStyle name="Heading 2 2" xfId="33"/>
    <cellStyle name="Heading 3 2" xfId="34"/>
    <cellStyle name="Heading 4 2" xfId="35"/>
    <cellStyle name="Hyperlink" xfId="1" builtinId="8"/>
    <cellStyle name="Input 2" xfId="36"/>
    <cellStyle name="Linked Cell 2" xfId="37"/>
    <cellStyle name="Neutral 2" xfId="38"/>
    <cellStyle name="Normal" xfId="0" builtinId="0"/>
    <cellStyle name="Normal 2" xfId="2"/>
    <cellStyle name="Note 2" xfId="39"/>
    <cellStyle name="Output 2" xfId="40"/>
    <cellStyle name="Title 2" xfId="41"/>
    <cellStyle name="Total 2" xfId="42"/>
    <cellStyle name="Warning Text 2" xfId="43"/>
  </cellStyles>
  <dxfs count="0"/>
  <tableStyles count="0" defaultTableStyle="TableStyleMedium2" defaultPivotStyle="PivotStyleLight16"/>
  <colors>
    <mruColors>
      <color rgb="FF17C7D2"/>
      <color rgb="FF00818C"/>
      <color rgb="FFE16C2C"/>
      <color rgb="FFE19F36"/>
      <color rgb="FF757B82"/>
      <color rgb="FFC4C7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hartsheet" Target="chartsheets/sheet2.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chartsheet" Target="chartsheets/sheet1.xml"/><Relationship Id="rId2"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00"/>
            </a:pPr>
            <a:r>
              <a:rPr lang="en-US" sz="2200"/>
              <a:t>Real Supplemental Appropriations,</a:t>
            </a:r>
            <a:r>
              <a:rPr lang="en-US" sz="2200" baseline="0"/>
              <a:t> </a:t>
            </a:r>
            <a:r>
              <a:rPr lang="en-US" sz="2200"/>
              <a:t>1980–2014
</a:t>
            </a:r>
          </a:p>
        </c:rich>
      </c:tx>
      <c:layout>
        <c:manualLayout>
          <c:xMode val="edge"/>
          <c:yMode val="edge"/>
          <c:x val="0.195663995935295"/>
          <c:y val="0.0203125"/>
        </c:manualLayout>
      </c:layout>
      <c:overlay val="0"/>
      <c:spPr>
        <a:noFill/>
        <a:ln w="25400">
          <a:noFill/>
        </a:ln>
      </c:spPr>
    </c:title>
    <c:autoTitleDeleted val="0"/>
    <c:plotArea>
      <c:layout>
        <c:manualLayout>
          <c:layoutTarget val="inner"/>
          <c:xMode val="edge"/>
          <c:yMode val="edge"/>
          <c:x val="0.132586004881942"/>
          <c:y val="0.1125"/>
          <c:w val="0.856265711386357"/>
          <c:h val="0.6132216728042"/>
        </c:manualLayout>
      </c:layout>
      <c:barChart>
        <c:barDir val="col"/>
        <c:grouping val="clustered"/>
        <c:varyColors val="0"/>
        <c:ser>
          <c:idx val="0"/>
          <c:order val="0"/>
          <c:spPr>
            <a:solidFill>
              <a:srgbClr val="17C7D2"/>
            </a:solidFill>
            <a:ln w="12700">
              <a:solidFill>
                <a:srgbClr val="17C7D2"/>
              </a:solidFill>
            </a:ln>
          </c:spPr>
          <c:invertIfNegative val="0"/>
          <c:cat>
            <c:numRef>
              <c:f>Sheet1!$A$23:$A$57</c:f>
              <c:numCache>
                <c:formatCode>General</c:formatCode>
                <c:ptCount val="35"/>
                <c:pt idx="0">
                  <c:v>1980.0</c:v>
                </c:pt>
                <c:pt idx="1">
                  <c:v>1981.0</c:v>
                </c:pt>
                <c:pt idx="2">
                  <c:v>1982.0</c:v>
                </c:pt>
                <c:pt idx="3">
                  <c:v>1983.0</c:v>
                </c:pt>
                <c:pt idx="4">
                  <c:v>1984.0</c:v>
                </c:pt>
                <c:pt idx="5">
                  <c:v>1985.0</c:v>
                </c:pt>
                <c:pt idx="6">
                  <c:v>1986.0</c:v>
                </c:pt>
                <c:pt idx="7">
                  <c:v>1987.0</c:v>
                </c:pt>
                <c:pt idx="8">
                  <c:v>1988.0</c:v>
                </c:pt>
                <c:pt idx="9">
                  <c:v>1989.0</c:v>
                </c:pt>
                <c:pt idx="10">
                  <c:v>1990.0</c:v>
                </c:pt>
                <c:pt idx="11">
                  <c:v>1991.0</c:v>
                </c:pt>
                <c:pt idx="12">
                  <c:v>1992.0</c:v>
                </c:pt>
                <c:pt idx="13">
                  <c:v>1993.0</c:v>
                </c:pt>
                <c:pt idx="14">
                  <c:v>1994.0</c:v>
                </c:pt>
                <c:pt idx="15">
                  <c:v>1995.0</c:v>
                </c:pt>
                <c:pt idx="16">
                  <c:v>1996.0</c:v>
                </c:pt>
                <c:pt idx="17">
                  <c:v>1997.0</c:v>
                </c:pt>
                <c:pt idx="18">
                  <c:v>1998.0</c:v>
                </c:pt>
                <c:pt idx="19">
                  <c:v>1999.0</c:v>
                </c:pt>
                <c:pt idx="20">
                  <c:v>2000.0</c:v>
                </c:pt>
                <c:pt idx="21">
                  <c:v>2001.0</c:v>
                </c:pt>
                <c:pt idx="22">
                  <c:v>2002.0</c:v>
                </c:pt>
                <c:pt idx="23">
                  <c:v>2003.0</c:v>
                </c:pt>
                <c:pt idx="24">
                  <c:v>2004.0</c:v>
                </c:pt>
                <c:pt idx="25">
                  <c:v>2005.0</c:v>
                </c:pt>
                <c:pt idx="26">
                  <c:v>2006.0</c:v>
                </c:pt>
                <c:pt idx="27">
                  <c:v>2007.0</c:v>
                </c:pt>
                <c:pt idx="28">
                  <c:v>2008.0</c:v>
                </c:pt>
                <c:pt idx="29">
                  <c:v>2009.0</c:v>
                </c:pt>
                <c:pt idx="30">
                  <c:v>2010.0</c:v>
                </c:pt>
                <c:pt idx="31">
                  <c:v>2011.0</c:v>
                </c:pt>
                <c:pt idx="32">
                  <c:v>2012.0</c:v>
                </c:pt>
                <c:pt idx="33">
                  <c:v>2013.0</c:v>
                </c:pt>
                <c:pt idx="34">
                  <c:v>2014.0</c:v>
                </c:pt>
              </c:numCache>
            </c:numRef>
          </c:cat>
          <c:val>
            <c:numRef>
              <c:f>Sheet1!$E$23:$E$57</c:f>
              <c:numCache>
                <c:formatCode>0</c:formatCode>
                <c:ptCount val="35"/>
                <c:pt idx="0">
                  <c:v>53.42534844264371</c:v>
                </c:pt>
                <c:pt idx="1">
                  <c:v>17.1078739457488</c:v>
                </c:pt>
                <c:pt idx="2">
                  <c:v>48.30990460038161</c:v>
                </c:pt>
                <c:pt idx="3">
                  <c:v>46.2708512830875</c:v>
                </c:pt>
                <c:pt idx="4">
                  <c:v>34.04892584704744</c:v>
                </c:pt>
                <c:pt idx="5">
                  <c:v>30.08814473190851</c:v>
                </c:pt>
                <c:pt idx="6">
                  <c:v>4.451599233156838</c:v>
                </c:pt>
                <c:pt idx="7">
                  <c:v>18.03945480376487</c:v>
                </c:pt>
                <c:pt idx="8">
                  <c:v>2.425254639175258</c:v>
                </c:pt>
                <c:pt idx="9">
                  <c:v>10.07317805725633</c:v>
                </c:pt>
                <c:pt idx="10">
                  <c:v>7.537855605525216</c:v>
                </c:pt>
                <c:pt idx="11">
                  <c:v>80.33988042977745</c:v>
                </c:pt>
                <c:pt idx="12">
                  <c:v>18.01325673276117</c:v>
                </c:pt>
                <c:pt idx="13">
                  <c:v>12.24637252083932</c:v>
                </c:pt>
                <c:pt idx="14">
                  <c:v>15.84465613094398</c:v>
                </c:pt>
                <c:pt idx="15">
                  <c:v>-18.6142972306005</c:v>
                </c:pt>
                <c:pt idx="16">
                  <c:v>1.000886741814278</c:v>
                </c:pt>
                <c:pt idx="17">
                  <c:v>1.307708103130755</c:v>
                </c:pt>
                <c:pt idx="18">
                  <c:v>5.019086179921774</c:v>
                </c:pt>
                <c:pt idx="19">
                  <c:v>15.83723841400618</c:v>
                </c:pt>
                <c:pt idx="20">
                  <c:v>23.08171715649334</c:v>
                </c:pt>
                <c:pt idx="21">
                  <c:v>36.44034727828747</c:v>
                </c:pt>
                <c:pt idx="22">
                  <c:v>59.09799073739925</c:v>
                </c:pt>
                <c:pt idx="23">
                  <c:v>102.9121005383895</c:v>
                </c:pt>
                <c:pt idx="24">
                  <c:v>145.4317555276955</c:v>
                </c:pt>
                <c:pt idx="25">
                  <c:v>191.5203535242291</c:v>
                </c:pt>
                <c:pt idx="26">
                  <c:v>108.0557114115393</c:v>
                </c:pt>
                <c:pt idx="27">
                  <c:v>134.9183416986415</c:v>
                </c:pt>
                <c:pt idx="28">
                  <c:v>150.63015501002</c:v>
                </c:pt>
                <c:pt idx="29">
                  <c:v>207.0696046</c:v>
                </c:pt>
                <c:pt idx="30">
                  <c:v>59.9897953152797</c:v>
                </c:pt>
                <c:pt idx="31">
                  <c:v>0.0</c:v>
                </c:pt>
                <c:pt idx="32">
                  <c:v>0.0</c:v>
                </c:pt>
                <c:pt idx="33">
                  <c:v>51.25878927167197</c:v>
                </c:pt>
                <c:pt idx="34">
                  <c:v>0.225</c:v>
                </c:pt>
              </c:numCache>
            </c:numRef>
          </c:val>
        </c:ser>
        <c:dLbls>
          <c:showLegendKey val="0"/>
          <c:showVal val="0"/>
          <c:showCatName val="0"/>
          <c:showSerName val="0"/>
          <c:showPercent val="0"/>
          <c:showBubbleSize val="0"/>
        </c:dLbls>
        <c:gapWidth val="50"/>
        <c:axId val="-2101459592"/>
        <c:axId val="-2101456280"/>
      </c:barChart>
      <c:catAx>
        <c:axId val="-2101459592"/>
        <c:scaling>
          <c:orientation val="minMax"/>
        </c:scaling>
        <c:delete val="0"/>
        <c:axPos val="b"/>
        <c:numFmt formatCode="General" sourceLinked="1"/>
        <c:majorTickMark val="none"/>
        <c:minorTickMark val="none"/>
        <c:tickLblPos val="low"/>
        <c:spPr>
          <a:ln w="19050" cap="flat">
            <a:solidFill>
              <a:srgbClr val="000000"/>
            </a:solidFill>
            <a:round/>
          </a:ln>
        </c:spPr>
        <c:txPr>
          <a:bodyPr rot="-5400000" vert="horz"/>
          <a:lstStyle/>
          <a:p>
            <a:pPr>
              <a:defRPr/>
            </a:pPr>
            <a:endParaRPr lang="en-US"/>
          </a:p>
        </c:txPr>
        <c:crossAx val="-2101456280"/>
        <c:crossesAt val="0.0"/>
        <c:auto val="1"/>
        <c:lblAlgn val="ctr"/>
        <c:lblOffset val="0"/>
        <c:tickLblSkip val="1"/>
        <c:tickMarkSkip val="1"/>
        <c:noMultiLvlLbl val="0"/>
      </c:catAx>
      <c:valAx>
        <c:axId val="-2101456280"/>
        <c:scaling>
          <c:orientation val="minMax"/>
          <c:max val="240.0"/>
          <c:min val="-40.0"/>
        </c:scaling>
        <c:delete val="0"/>
        <c:axPos val="l"/>
        <c:majorGridlines>
          <c:spPr>
            <a:ln>
              <a:solidFill>
                <a:schemeClr val="tx1">
                  <a:alpha val="20000"/>
                </a:schemeClr>
              </a:solidFill>
            </a:ln>
          </c:spPr>
        </c:majorGridlines>
        <c:title>
          <c:tx>
            <c:rich>
              <a:bodyPr/>
              <a:lstStyle/>
              <a:p>
                <a:pPr>
                  <a:defRPr/>
                </a:pPr>
                <a:r>
                  <a:rPr lang="en-US"/>
                  <a:t>budget authority</a:t>
                </a:r>
              </a:p>
              <a:p>
                <a:pPr>
                  <a:defRPr/>
                </a:pPr>
                <a:r>
                  <a:rPr lang="en-US"/>
                  <a:t>in billions of 2014 dollars</a:t>
                </a:r>
              </a:p>
            </c:rich>
          </c:tx>
          <c:layout>
            <c:manualLayout>
              <c:xMode val="edge"/>
              <c:yMode val="edge"/>
              <c:x val="0.006332304548369"/>
              <c:y val="0.210416666666667"/>
            </c:manualLayout>
          </c:layout>
          <c:overlay val="0"/>
          <c:spPr>
            <a:noFill/>
            <a:ln w="25400">
              <a:noFill/>
            </a:ln>
          </c:spPr>
        </c:title>
        <c:numFmt formatCode="0" sourceLinked="1"/>
        <c:majorTickMark val="none"/>
        <c:minorTickMark val="none"/>
        <c:tickLblPos val="nextTo"/>
        <c:spPr>
          <a:ln w="19050">
            <a:solidFill>
              <a:schemeClr val="tx1"/>
            </a:solidFill>
            <a:prstDash val="solid"/>
          </a:ln>
        </c:spPr>
        <c:txPr>
          <a:bodyPr rot="0" vert="horz"/>
          <a:lstStyle/>
          <a:p>
            <a:pPr>
              <a:defRPr/>
            </a:pPr>
            <a:endParaRPr lang="en-US"/>
          </a:p>
        </c:txPr>
        <c:crossAx val="-2101459592"/>
        <c:crosses val="autoZero"/>
        <c:crossBetween val="between"/>
        <c:majorUnit val="40.0"/>
        <c:minorUnit val="8.0"/>
      </c:valAx>
      <c:spPr>
        <a:noFill/>
        <a:ln w="25400">
          <a:noFill/>
        </a:ln>
      </c:spPr>
    </c:plotArea>
    <c:plotVisOnly val="1"/>
    <c:dispBlanksAs val="gap"/>
    <c:showDLblsOverMax val="0"/>
  </c:chart>
  <c:spPr>
    <a:noFill/>
    <a:ln w="6350">
      <a:noFill/>
    </a:ln>
  </c:spPr>
  <c:txPr>
    <a:bodyPr/>
    <a:lstStyle/>
    <a:p>
      <a:pPr>
        <a:defRPr sz="1600" b="0" i="0" u="none" strike="noStrike" baseline="0">
          <a:solidFill>
            <a:srgbClr val="000000"/>
          </a:solidFill>
          <a:latin typeface="Gotham Narrow Light"/>
          <a:ea typeface="Times New Roman"/>
          <a:cs typeface="Gotham Narrow Light"/>
        </a:defRPr>
      </a:pPr>
      <a:endParaRPr lang="en-US"/>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Times New Roman"/>
                <a:ea typeface="Times New Roman"/>
                <a:cs typeface="Times New Roman"/>
              </a:defRPr>
            </a:pPr>
            <a:r>
              <a:rPr lang="en-US"/>
              <a:t>Real Supplemental Appropriations (1980-2014)
</a:t>
            </a:r>
          </a:p>
        </c:rich>
      </c:tx>
      <c:layout>
        <c:manualLayout>
          <c:xMode val="edge"/>
          <c:yMode val="edge"/>
          <c:x val="0.22235267610517"/>
          <c:y val="0.0203124601612314"/>
        </c:manualLayout>
      </c:layout>
      <c:overlay val="0"/>
      <c:spPr>
        <a:noFill/>
        <a:ln w="25400">
          <a:noFill/>
        </a:ln>
      </c:spPr>
    </c:title>
    <c:autoTitleDeleted val="0"/>
    <c:plotArea>
      <c:layout>
        <c:manualLayout>
          <c:layoutTarget val="inner"/>
          <c:xMode val="edge"/>
          <c:yMode val="edge"/>
          <c:x val="0.101449275362319"/>
          <c:y val="0.1125"/>
          <c:w val="0.887402452619844"/>
          <c:h val="0.6921875"/>
        </c:manualLayout>
      </c:layout>
      <c:barChart>
        <c:barDir val="col"/>
        <c:grouping val="clustered"/>
        <c:varyColors val="0"/>
        <c:ser>
          <c:idx val="0"/>
          <c:order val="0"/>
          <c:invertIfNegative val="0"/>
          <c:cat>
            <c:numRef>
              <c:f>Sheet1!$A$23:$A$57</c:f>
              <c:numCache>
                <c:formatCode>General</c:formatCode>
                <c:ptCount val="35"/>
                <c:pt idx="0">
                  <c:v>1980.0</c:v>
                </c:pt>
                <c:pt idx="1">
                  <c:v>1981.0</c:v>
                </c:pt>
                <c:pt idx="2">
                  <c:v>1982.0</c:v>
                </c:pt>
                <c:pt idx="3">
                  <c:v>1983.0</c:v>
                </c:pt>
                <c:pt idx="4">
                  <c:v>1984.0</c:v>
                </c:pt>
                <c:pt idx="5">
                  <c:v>1985.0</c:v>
                </c:pt>
                <c:pt idx="6">
                  <c:v>1986.0</c:v>
                </c:pt>
                <c:pt idx="7">
                  <c:v>1987.0</c:v>
                </c:pt>
                <c:pt idx="8">
                  <c:v>1988.0</c:v>
                </c:pt>
                <c:pt idx="9">
                  <c:v>1989.0</c:v>
                </c:pt>
                <c:pt idx="10">
                  <c:v>1990.0</c:v>
                </c:pt>
                <c:pt idx="11">
                  <c:v>1991.0</c:v>
                </c:pt>
                <c:pt idx="12">
                  <c:v>1992.0</c:v>
                </c:pt>
                <c:pt idx="13">
                  <c:v>1993.0</c:v>
                </c:pt>
                <c:pt idx="14">
                  <c:v>1994.0</c:v>
                </c:pt>
                <c:pt idx="15">
                  <c:v>1995.0</c:v>
                </c:pt>
                <c:pt idx="16">
                  <c:v>1996.0</c:v>
                </c:pt>
                <c:pt idx="17">
                  <c:v>1997.0</c:v>
                </c:pt>
                <c:pt idx="18">
                  <c:v>1998.0</c:v>
                </c:pt>
                <c:pt idx="19">
                  <c:v>1999.0</c:v>
                </c:pt>
                <c:pt idx="20">
                  <c:v>2000.0</c:v>
                </c:pt>
                <c:pt idx="21">
                  <c:v>2001.0</c:v>
                </c:pt>
                <c:pt idx="22">
                  <c:v>2002.0</c:v>
                </c:pt>
                <c:pt idx="23">
                  <c:v>2003.0</c:v>
                </c:pt>
                <c:pt idx="24">
                  <c:v>2004.0</c:v>
                </c:pt>
                <c:pt idx="25">
                  <c:v>2005.0</c:v>
                </c:pt>
                <c:pt idx="26">
                  <c:v>2006.0</c:v>
                </c:pt>
                <c:pt idx="27">
                  <c:v>2007.0</c:v>
                </c:pt>
                <c:pt idx="28">
                  <c:v>2008.0</c:v>
                </c:pt>
                <c:pt idx="29">
                  <c:v>2009.0</c:v>
                </c:pt>
                <c:pt idx="30">
                  <c:v>2010.0</c:v>
                </c:pt>
                <c:pt idx="31">
                  <c:v>2011.0</c:v>
                </c:pt>
                <c:pt idx="32">
                  <c:v>2012.0</c:v>
                </c:pt>
                <c:pt idx="33">
                  <c:v>2013.0</c:v>
                </c:pt>
                <c:pt idx="34">
                  <c:v>2014.0</c:v>
                </c:pt>
              </c:numCache>
            </c:numRef>
          </c:cat>
          <c:val>
            <c:numRef>
              <c:f>Sheet1!$E$23:$E$57</c:f>
              <c:numCache>
                <c:formatCode>0</c:formatCode>
                <c:ptCount val="35"/>
                <c:pt idx="0">
                  <c:v>53.42534844264371</c:v>
                </c:pt>
                <c:pt idx="1">
                  <c:v>17.1078739457488</c:v>
                </c:pt>
                <c:pt idx="2">
                  <c:v>48.30990460038161</c:v>
                </c:pt>
                <c:pt idx="3">
                  <c:v>46.2708512830875</c:v>
                </c:pt>
                <c:pt idx="4">
                  <c:v>34.04892584704744</c:v>
                </c:pt>
                <c:pt idx="5">
                  <c:v>30.08814473190851</c:v>
                </c:pt>
                <c:pt idx="6">
                  <c:v>4.451599233156838</c:v>
                </c:pt>
                <c:pt idx="7">
                  <c:v>18.03945480376487</c:v>
                </c:pt>
                <c:pt idx="8">
                  <c:v>2.425254639175258</c:v>
                </c:pt>
                <c:pt idx="9">
                  <c:v>10.07317805725633</c:v>
                </c:pt>
                <c:pt idx="10">
                  <c:v>7.537855605525216</c:v>
                </c:pt>
                <c:pt idx="11">
                  <c:v>80.33988042977745</c:v>
                </c:pt>
                <c:pt idx="12">
                  <c:v>18.01325673276117</c:v>
                </c:pt>
                <c:pt idx="13">
                  <c:v>12.24637252083932</c:v>
                </c:pt>
                <c:pt idx="14">
                  <c:v>15.84465613094398</c:v>
                </c:pt>
                <c:pt idx="15">
                  <c:v>-18.6142972306005</c:v>
                </c:pt>
                <c:pt idx="16">
                  <c:v>1.000886741814278</c:v>
                </c:pt>
                <c:pt idx="17">
                  <c:v>1.307708103130755</c:v>
                </c:pt>
                <c:pt idx="18">
                  <c:v>5.019086179921774</c:v>
                </c:pt>
                <c:pt idx="19">
                  <c:v>15.83723841400618</c:v>
                </c:pt>
                <c:pt idx="20">
                  <c:v>23.08171715649334</c:v>
                </c:pt>
                <c:pt idx="21">
                  <c:v>36.44034727828747</c:v>
                </c:pt>
                <c:pt idx="22">
                  <c:v>59.09799073739925</c:v>
                </c:pt>
                <c:pt idx="23">
                  <c:v>102.9121005383895</c:v>
                </c:pt>
                <c:pt idx="24">
                  <c:v>145.4317555276955</c:v>
                </c:pt>
                <c:pt idx="25">
                  <c:v>191.5203535242291</c:v>
                </c:pt>
                <c:pt idx="26">
                  <c:v>108.0557114115393</c:v>
                </c:pt>
                <c:pt idx="27">
                  <c:v>134.9183416986415</c:v>
                </c:pt>
                <c:pt idx="28">
                  <c:v>150.63015501002</c:v>
                </c:pt>
                <c:pt idx="29">
                  <c:v>207.0696046</c:v>
                </c:pt>
                <c:pt idx="30">
                  <c:v>59.9897953152797</c:v>
                </c:pt>
                <c:pt idx="31">
                  <c:v>0.0</c:v>
                </c:pt>
                <c:pt idx="32">
                  <c:v>0.0</c:v>
                </c:pt>
                <c:pt idx="33">
                  <c:v>51.25878927167197</c:v>
                </c:pt>
                <c:pt idx="34">
                  <c:v>0.225</c:v>
                </c:pt>
              </c:numCache>
            </c:numRef>
          </c:val>
        </c:ser>
        <c:dLbls>
          <c:showLegendKey val="0"/>
          <c:showVal val="0"/>
          <c:showCatName val="0"/>
          <c:showSerName val="0"/>
          <c:showPercent val="0"/>
          <c:showBubbleSize val="0"/>
        </c:dLbls>
        <c:gapWidth val="150"/>
        <c:axId val="-2101402472"/>
        <c:axId val="-2101399144"/>
      </c:barChart>
      <c:catAx>
        <c:axId val="-2101402472"/>
        <c:scaling>
          <c:orientation val="minMax"/>
        </c:scaling>
        <c:delete val="0"/>
        <c:axPos val="b"/>
        <c:numFmt formatCode="General" sourceLinked="1"/>
        <c:majorTickMark val="in"/>
        <c:minorTickMark val="none"/>
        <c:tickLblPos val="nextTo"/>
        <c:spPr>
          <a:ln w="3175">
            <a:solidFill>
              <a:srgbClr val="000000"/>
            </a:solidFill>
            <a:prstDash val="solid"/>
          </a:ln>
        </c:spPr>
        <c:txPr>
          <a:bodyPr rot="-5400000" vert="horz"/>
          <a:lstStyle/>
          <a:p>
            <a:pPr>
              <a:defRPr sz="1400" b="0" i="0" u="none" strike="noStrike" baseline="0">
                <a:solidFill>
                  <a:srgbClr val="000000"/>
                </a:solidFill>
                <a:latin typeface="Times New Roman"/>
                <a:ea typeface="Times New Roman"/>
                <a:cs typeface="Times New Roman"/>
              </a:defRPr>
            </a:pPr>
            <a:endParaRPr lang="en-US"/>
          </a:p>
        </c:txPr>
        <c:crossAx val="-2101399144"/>
        <c:crossesAt val="0.0"/>
        <c:auto val="1"/>
        <c:lblAlgn val="ctr"/>
        <c:lblOffset val="100"/>
        <c:tickLblSkip val="1"/>
        <c:tickMarkSkip val="1"/>
        <c:noMultiLvlLbl val="0"/>
      </c:catAx>
      <c:valAx>
        <c:axId val="-2101399144"/>
        <c:scaling>
          <c:orientation val="minMax"/>
          <c:max val="220.0"/>
          <c:min val="-20.0"/>
        </c:scaling>
        <c:delete val="0"/>
        <c:axPos val="l"/>
        <c:title>
          <c:tx>
            <c:rich>
              <a:bodyPr/>
              <a:lstStyle/>
              <a:p>
                <a:pPr>
                  <a:defRPr sz="1400" b="0" i="0" u="none" strike="noStrike" baseline="0">
                    <a:solidFill>
                      <a:srgbClr val="000000"/>
                    </a:solidFill>
                    <a:latin typeface="Times New Roman"/>
                    <a:ea typeface="Times New Roman"/>
                    <a:cs typeface="Times New Roman"/>
                  </a:defRPr>
                </a:pPr>
                <a:r>
                  <a:rPr lang="en-US"/>
                  <a:t>Budget Authority (Billions of 2014)</a:t>
                </a:r>
              </a:p>
            </c:rich>
          </c:tx>
          <c:layout>
            <c:manualLayout>
              <c:xMode val="edge"/>
              <c:yMode val="edge"/>
              <c:x val="0.012263099219621"/>
              <c:y val="0.2375"/>
            </c:manualLayout>
          </c:layout>
          <c:overlay val="0"/>
          <c:spPr>
            <a:noFill/>
            <a:ln w="25400">
              <a:noFill/>
            </a:ln>
          </c:spPr>
        </c:title>
        <c:numFmt formatCode="0" sourceLinked="1"/>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Times New Roman"/>
                <a:ea typeface="Times New Roman"/>
                <a:cs typeface="Times New Roman"/>
              </a:defRPr>
            </a:pPr>
            <a:endParaRPr lang="en-US"/>
          </a:p>
        </c:txPr>
        <c:crossAx val="-2101402472"/>
        <c:crosses val="autoZero"/>
        <c:crossBetween val="between"/>
        <c:majorUnit val="40.0"/>
      </c:valAx>
      <c:spPr>
        <a:noFill/>
        <a:ln w="25400">
          <a:noFill/>
        </a:ln>
      </c:spPr>
    </c:plotArea>
    <c:plotVisOnly val="1"/>
    <c:dispBlanksAs val="gap"/>
    <c:showDLblsOverMax val="0"/>
  </c:chart>
  <c:spPr>
    <a:noFill/>
    <a:ln w="6350">
      <a:noFill/>
    </a:ln>
  </c:spPr>
  <c:txPr>
    <a:bodyPr/>
    <a:lstStyle/>
    <a:p>
      <a:pPr>
        <a:defRPr sz="1000" b="0" i="0" u="none" strike="noStrike" baseline="0">
          <a:solidFill>
            <a:srgbClr val="000000"/>
          </a:solidFill>
          <a:latin typeface="Times New Roman"/>
          <a:ea typeface="Times New Roman"/>
          <a:cs typeface="Times New Roman"/>
        </a:defRPr>
      </a:pPr>
      <a:endParaRPr lang="en-US"/>
    </a:p>
  </c:txPr>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sheetPr/>
  <sheetViews>
    <sheetView tabSelected="1" zoomScale="125" workbookViewId="0"/>
  </sheetViews>
  <pageMargins left="0.75" right="0.75" top="0.85" bottom="0.85" header="0" footer="0"/>
  <pageSetup orientation="landscape"/>
  <headerFooter alignWithMargins="0"/>
  <drawing r:id="rId1"/>
</chartsheet>
</file>

<file path=xl/chartsheets/sheet2.xml><?xml version="1.0" encoding="utf-8"?>
<chartsheet xmlns="http://schemas.openxmlformats.org/spreadsheetml/2006/main" xmlns:r="http://schemas.openxmlformats.org/officeDocument/2006/relationships">
  <sheetPr/>
  <sheetViews>
    <sheetView zoomScale="70" workbookViewId="0"/>
  </sheetViews>
  <pageMargins left="0.75" right="0.75" top="0.85" bottom="0.85" header="0" footer="0"/>
  <pageSetup orientation="landscape"/>
  <headerFooter alignWithMargins="0"/>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575040" cy="60960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1.16595E-7</cdr:x>
      <cdr:y>0.81274</cdr:y>
    </cdr:from>
    <cdr:to>
      <cdr:x>0.98914</cdr:x>
      <cdr:y>0.99391</cdr:y>
    </cdr:to>
    <cdr:sp macro="" textlink="">
      <cdr:nvSpPr>
        <cdr:cNvPr id="9217" name="Text Box 1"/>
        <cdr:cNvSpPr txBox="1">
          <a:spLocks xmlns:a="http://schemas.openxmlformats.org/drawingml/2006/main" noChangeArrowheads="1"/>
        </cdr:cNvSpPr>
      </cdr:nvSpPr>
      <cdr:spPr bwMode="auto">
        <a:xfrm xmlns:a="http://schemas.openxmlformats.org/drawingml/2006/main">
          <a:off x="1" y="4968240"/>
          <a:ext cx="8483600" cy="110744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7432" rIns="0" bIns="0" anchor="t" upright="1"/>
        <a:lstStyle xmlns:a="http://schemas.openxmlformats.org/drawingml/2006/main"/>
        <a:p xmlns:a="http://schemas.openxmlformats.org/drawingml/2006/main">
          <a:pPr marL="0" marR="0" indent="0" algn="r" defTabSz="914400" rtl="0" eaLnBrk="1" fontAlgn="auto" latinLnBrk="0" hangingPunct="1">
            <a:lnSpc>
              <a:spcPct val="100000"/>
            </a:lnSpc>
            <a:spcBef>
              <a:spcPts val="0"/>
            </a:spcBef>
            <a:spcAft>
              <a:spcPts val="0"/>
            </a:spcAft>
            <a:buClrTx/>
            <a:buSzTx/>
            <a:buFontTx/>
            <a:buNone/>
            <a:tabLst/>
            <a:defRPr sz="1000"/>
          </a:pPr>
          <a:r>
            <a:rPr lang="en-US" sz="1000" b="0" i="0" baseline="0">
              <a:effectLst/>
              <a:latin typeface="Gotham Narrow Light"/>
              <a:ea typeface="+mn-ea"/>
              <a:cs typeface="Gotham Narrow Light"/>
            </a:rPr>
            <a:t>Data note: Supplemental appropriations are </a:t>
          </a:r>
          <a:r>
            <a:rPr lang="en-US" sz="1000">
              <a:effectLst/>
              <a:latin typeface="Gotham Narrow Light"/>
              <a:ea typeface="+mn-ea"/>
              <a:cs typeface="Gotham Narrow Light"/>
            </a:rPr>
            <a:t>“</a:t>
          </a:r>
          <a:r>
            <a:rPr lang="en-US" sz="1000" b="0" i="0" baseline="0">
              <a:effectLst/>
              <a:latin typeface="Gotham Narrow Light"/>
              <a:ea typeface="+mn-ea"/>
              <a:cs typeface="Gotham Narrow Light"/>
            </a:rPr>
            <a:t>net of recessions.</a:t>
          </a:r>
          <a:r>
            <a:rPr lang="en-US" sz="1000">
              <a:effectLst/>
              <a:latin typeface="Gotham Narrow Light"/>
              <a:ea typeface="+mn-ea"/>
              <a:cs typeface="Gotham Narrow Light"/>
            </a:rPr>
            <a:t>”</a:t>
          </a:r>
          <a:r>
            <a:rPr lang="en-US" sz="1000" b="0" i="0" baseline="0">
              <a:effectLst/>
              <a:latin typeface="Gotham Narrow Light"/>
              <a:ea typeface="+mn-ea"/>
              <a:cs typeface="Gotham Narrow Light"/>
            </a:rPr>
            <a:t> </a:t>
          </a:r>
          <a:endParaRPr lang="en-US">
            <a:effectLst/>
            <a:latin typeface="Gotham Narrow Light"/>
            <a:cs typeface="Gotham Narrow Light"/>
          </a:endParaRPr>
        </a:p>
        <a:p xmlns:a="http://schemas.openxmlformats.org/drawingml/2006/main">
          <a:pPr marL="0" marR="0" indent="0" algn="r" defTabSz="914400" rtl="0" eaLnBrk="1" fontAlgn="auto" latinLnBrk="0" hangingPunct="1">
            <a:lnSpc>
              <a:spcPct val="100000"/>
            </a:lnSpc>
            <a:spcBef>
              <a:spcPts val="0"/>
            </a:spcBef>
            <a:spcAft>
              <a:spcPts val="0"/>
            </a:spcAft>
            <a:buClrTx/>
            <a:buSzTx/>
            <a:buFontTx/>
            <a:buNone/>
            <a:tabLst/>
            <a:defRPr sz="1000"/>
          </a:pPr>
          <a:r>
            <a:rPr lang="en-US" sz="1000" b="0" i="0" baseline="0">
              <a:effectLst/>
              <a:latin typeface="Gotham Narrow Light"/>
              <a:ea typeface="+mn-ea"/>
              <a:cs typeface="Gotham Narrow Light"/>
            </a:rPr>
            <a:t>The data does not include the 2009 American Recovery and Reinvement Act (</a:t>
          </a:r>
          <a:r>
            <a:rPr lang="en-US" sz="1000">
              <a:effectLst/>
              <a:latin typeface="Gotham Narrow Light"/>
              <a:ea typeface="+mn-ea"/>
              <a:cs typeface="Gotham Narrow Light"/>
            </a:rPr>
            <a:t>“</a:t>
          </a:r>
          <a:r>
            <a:rPr lang="en-US" sz="1000" b="0" i="0" baseline="0">
              <a:effectLst/>
              <a:latin typeface="Gotham Narrow Light"/>
              <a:ea typeface="+mn-ea"/>
              <a:cs typeface="Gotham Narrow Light"/>
            </a:rPr>
            <a:t>stimulus</a:t>
          </a:r>
          <a:r>
            <a:rPr lang="en-US" sz="1000">
              <a:effectLst/>
              <a:latin typeface="Gotham Narrow Light"/>
              <a:ea typeface="+mn-ea"/>
              <a:cs typeface="Gotham Narrow Light"/>
            </a:rPr>
            <a:t>”</a:t>
          </a:r>
          <a:r>
            <a:rPr lang="en-US" sz="1000" b="0" i="0" baseline="0">
              <a:effectLst/>
              <a:latin typeface="Gotham Narrow Light"/>
              <a:ea typeface="+mn-ea"/>
              <a:cs typeface="Gotham Narrow Light"/>
            </a:rPr>
            <a:t>), which provided for an </a:t>
          </a:r>
        </a:p>
        <a:p xmlns:a="http://schemas.openxmlformats.org/drawingml/2006/main">
          <a:pPr marL="0" marR="0" indent="0" algn="r" defTabSz="914400" rtl="0" eaLnBrk="1" fontAlgn="auto" latinLnBrk="0" hangingPunct="1">
            <a:lnSpc>
              <a:spcPct val="100000"/>
            </a:lnSpc>
            <a:spcBef>
              <a:spcPts val="0"/>
            </a:spcBef>
            <a:spcAft>
              <a:spcPts val="0"/>
            </a:spcAft>
            <a:buClrTx/>
            <a:buSzTx/>
            <a:buFontTx/>
            <a:buNone/>
            <a:tabLst/>
            <a:defRPr sz="1000"/>
          </a:pPr>
          <a:r>
            <a:rPr lang="en-US" sz="1000" b="0" i="0" baseline="0">
              <a:effectLst/>
              <a:latin typeface="Gotham Narrow Light"/>
              <a:ea typeface="+mn-ea"/>
              <a:cs typeface="Gotham Narrow Light"/>
            </a:rPr>
            <a:t>estimated $585 billion in budget authority from FY 2009 to FY 2014. CBO reports no supplemental spending in 2011 and 2012. </a:t>
          </a:r>
        </a:p>
        <a:p xmlns:a="http://schemas.openxmlformats.org/drawingml/2006/main">
          <a:pPr marL="0" marR="0" indent="0" algn="r" defTabSz="914400" rtl="0" eaLnBrk="1" fontAlgn="auto" latinLnBrk="0" hangingPunct="1">
            <a:lnSpc>
              <a:spcPct val="100000"/>
            </a:lnSpc>
            <a:spcBef>
              <a:spcPts val="0"/>
            </a:spcBef>
            <a:spcAft>
              <a:spcPts val="0"/>
            </a:spcAft>
            <a:buClrTx/>
            <a:buSzTx/>
            <a:buFontTx/>
            <a:buNone/>
            <a:tabLst/>
            <a:defRPr sz="1000"/>
          </a:pPr>
          <a:r>
            <a:rPr lang="en-US" sz="1000" b="0" i="0" baseline="0">
              <a:effectLst/>
              <a:latin typeface="Gotham Narrow Light"/>
              <a:ea typeface="+mn-ea"/>
              <a:cs typeface="Gotham Narrow Light"/>
            </a:rPr>
            <a:t>*1991 uptrend reflects supplemental spending for Desert Storm, the costs for which were repaid through allied burden-sharing. </a:t>
          </a:r>
        </a:p>
        <a:p xmlns:a="http://schemas.openxmlformats.org/drawingml/2006/main">
          <a:pPr marL="0" marR="0" indent="0" algn="r" defTabSz="914400" rtl="0" eaLnBrk="1" fontAlgn="auto" latinLnBrk="0" hangingPunct="1">
            <a:lnSpc>
              <a:spcPct val="100000"/>
            </a:lnSpc>
            <a:spcBef>
              <a:spcPts val="0"/>
            </a:spcBef>
            <a:spcAft>
              <a:spcPts val="0"/>
            </a:spcAft>
            <a:buClrTx/>
            <a:buSzTx/>
            <a:buFontTx/>
            <a:buNone/>
            <a:tabLst/>
            <a:defRPr sz="1000"/>
          </a:pPr>
          <a:r>
            <a:rPr lang="en-US" sz="1000" b="0" i="0" u="none" strike="noStrike" baseline="0">
              <a:solidFill>
                <a:srgbClr val="000000"/>
              </a:solidFill>
              <a:latin typeface="Gotham Narrow Light"/>
              <a:cs typeface="Gotham Narrow Light"/>
            </a:rPr>
            <a:t>Sources: Author's compilations based on Congressional Budget Office, </a:t>
          </a:r>
          <a:r>
            <a:rPr lang="en-US" sz="1000">
              <a:effectLst/>
              <a:latin typeface="Gotham Narrow Light"/>
              <a:ea typeface="+mn-ea"/>
              <a:cs typeface="Gotham Narrow Light"/>
            </a:rPr>
            <a:t>“</a:t>
          </a:r>
          <a:r>
            <a:rPr lang="en-US" sz="1000" b="0" i="0" u="none" strike="noStrike" baseline="0">
              <a:solidFill>
                <a:srgbClr val="000000"/>
              </a:solidFill>
              <a:latin typeface="Gotham Narrow Light"/>
              <a:cs typeface="Gotham Narrow Light"/>
            </a:rPr>
            <a:t>Supplemental Appropriations in the 1970s</a:t>
          </a:r>
          <a:r>
            <a:rPr lang="en-US" sz="1000">
              <a:effectLst/>
              <a:latin typeface="Gotham Narrow Light"/>
              <a:ea typeface="+mn-ea"/>
              <a:cs typeface="Gotham Narrow Light"/>
            </a:rPr>
            <a:t>”</a:t>
          </a:r>
          <a:r>
            <a:rPr lang="en-US" sz="1000" b="0" i="0" u="none" strike="noStrike" baseline="0">
              <a:solidFill>
                <a:srgbClr val="000000"/>
              </a:solidFill>
              <a:latin typeface="Gotham Narrow Light"/>
              <a:cs typeface="Gotham Narrow Light"/>
            </a:rPr>
            <a:t> (1981), </a:t>
          </a:r>
          <a:r>
            <a:rPr lang="en-US" sz="1000">
              <a:effectLst/>
              <a:latin typeface="Gotham Narrow Light"/>
              <a:ea typeface="+mn-ea"/>
              <a:cs typeface="Gotham Narrow Light"/>
            </a:rPr>
            <a:t>“</a:t>
          </a:r>
          <a:r>
            <a:rPr lang="en-US" sz="1000" b="0" i="0" u="none" strike="noStrike" baseline="0">
              <a:solidFill>
                <a:srgbClr val="000000"/>
              </a:solidFill>
              <a:latin typeface="Gotham Narrow Light"/>
              <a:cs typeface="Gotham Narrow Light"/>
            </a:rPr>
            <a:t>Supplemental Appropriations in the 1980s</a:t>
          </a:r>
          <a:r>
            <a:rPr lang="en-US" sz="1000">
              <a:effectLst/>
              <a:latin typeface="Gotham Narrow Light"/>
              <a:ea typeface="+mn-ea"/>
              <a:cs typeface="Gotham Narrow Light"/>
            </a:rPr>
            <a:t>”</a:t>
          </a:r>
          <a:r>
            <a:rPr lang="en-US" sz="1000" b="0" i="0" u="none" strike="noStrike" baseline="0">
              <a:solidFill>
                <a:srgbClr val="000000"/>
              </a:solidFill>
              <a:latin typeface="Gotham Narrow Light"/>
              <a:cs typeface="Gotham Narrow Light"/>
            </a:rPr>
            <a:t> (1990), </a:t>
          </a:r>
          <a:r>
            <a:rPr lang="en-US" sz="1000">
              <a:effectLst/>
              <a:latin typeface="Gotham Narrow Light"/>
              <a:ea typeface="+mn-ea"/>
              <a:cs typeface="Gotham Narrow Light"/>
            </a:rPr>
            <a:t>“</a:t>
          </a:r>
          <a:r>
            <a:rPr lang="en-US" sz="1000" b="0" i="0" u="none" strike="noStrike" baseline="0">
              <a:solidFill>
                <a:srgbClr val="000000"/>
              </a:solidFill>
              <a:latin typeface="Gotham Narrow Light"/>
              <a:cs typeface="Gotham Narrow Light"/>
            </a:rPr>
            <a:t>Supplemental Appropriations in the 1990s</a:t>
          </a:r>
          <a:r>
            <a:rPr lang="en-US" sz="1000">
              <a:effectLst/>
              <a:latin typeface="Gotham Narrow Light"/>
              <a:ea typeface="+mn-ea"/>
              <a:cs typeface="Gotham Narrow Light"/>
            </a:rPr>
            <a:t>”</a:t>
          </a:r>
          <a:r>
            <a:rPr lang="en-US" sz="1000" b="0" i="0" u="none" strike="noStrike" baseline="0">
              <a:solidFill>
                <a:srgbClr val="000000"/>
              </a:solidFill>
              <a:latin typeface="Gotham Narrow Light"/>
              <a:cs typeface="Gotham Narrow Light"/>
            </a:rPr>
            <a:t> (2001), and </a:t>
          </a:r>
          <a:r>
            <a:rPr lang="en-US" sz="1000">
              <a:effectLst/>
              <a:latin typeface="Gotham Narrow Light"/>
              <a:ea typeface="+mn-ea"/>
              <a:cs typeface="Gotham Narrow Light"/>
            </a:rPr>
            <a:t>“</a:t>
          </a:r>
          <a:r>
            <a:rPr lang="en-US" sz="1000" b="0" i="0" u="none" strike="noStrike" baseline="0">
              <a:solidFill>
                <a:srgbClr val="000000"/>
              </a:solidFill>
              <a:latin typeface="Gotham Narrow Light"/>
              <a:cs typeface="Gotham Narrow Light"/>
            </a:rPr>
            <a:t>Supplemental Appropriations from 2000 to 2006</a:t>
          </a:r>
          <a:r>
            <a:rPr lang="en-US" sz="1000">
              <a:effectLst/>
              <a:latin typeface="Gotham Narrow Light"/>
              <a:ea typeface="+mn-ea"/>
              <a:cs typeface="Gotham Narrow Light"/>
            </a:rPr>
            <a:t>”</a:t>
          </a:r>
          <a:r>
            <a:rPr lang="en-US" sz="1000" b="0" i="0" u="none" strike="noStrike" baseline="0">
              <a:solidFill>
                <a:srgbClr val="000000"/>
              </a:solidFill>
              <a:latin typeface="Gotham Narrow Light"/>
              <a:cs typeface="Gotham Narrow Light"/>
            </a:rPr>
            <a:t> (2007). </a:t>
          </a:r>
        </a:p>
        <a:p xmlns:a="http://schemas.openxmlformats.org/drawingml/2006/main">
          <a:pPr algn="r" rtl="0">
            <a:defRPr sz="1000"/>
          </a:pPr>
          <a:r>
            <a:rPr lang="en-US" sz="1000" b="0" i="0" u="none" strike="noStrike" baseline="0">
              <a:solidFill>
                <a:srgbClr val="000000"/>
              </a:solidFill>
              <a:latin typeface="Gotham Narrow Light"/>
              <a:cs typeface="Gotham Narrow Light"/>
            </a:rPr>
            <a:t>Produced by Veronique de Rugy, Mercatus Center at George Mason University. November 17, 2014.</a:t>
          </a:r>
        </a:p>
      </cdr:txBody>
    </cdr:sp>
  </cdr:relSizeAnchor>
  <cdr:relSizeAnchor xmlns:cdr="http://schemas.openxmlformats.org/drawingml/2006/chartDrawing">
    <cdr:from>
      <cdr:x>0.40568</cdr:x>
      <cdr:y>0.41956</cdr:y>
    </cdr:from>
    <cdr:to>
      <cdr:x>0.54868</cdr:x>
      <cdr:y>0.47081</cdr:y>
    </cdr:to>
    <cdr:sp macro="" textlink="">
      <cdr:nvSpPr>
        <cdr:cNvPr id="9218" name="Text Box 2"/>
        <cdr:cNvSpPr txBox="1">
          <a:spLocks xmlns:a="http://schemas.openxmlformats.org/drawingml/2006/main" noChangeArrowheads="1"/>
        </cdr:cNvSpPr>
      </cdr:nvSpPr>
      <cdr:spPr bwMode="auto">
        <a:xfrm xmlns:a="http://schemas.openxmlformats.org/drawingml/2006/main">
          <a:off x="3479370" y="2564752"/>
          <a:ext cx="1226472" cy="31328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0">
            <a:defRPr sz="1000"/>
          </a:pPr>
          <a:r>
            <a:rPr lang="en-US" sz="1100" b="0" i="0" u="none" strike="noStrike" baseline="0">
              <a:solidFill>
                <a:srgbClr val="000000"/>
              </a:solidFill>
              <a:latin typeface="Gotham Narrow Light" pitchFamily="50" charset="0"/>
              <a:cs typeface="Times New Roman"/>
            </a:rPr>
            <a:t>* see note</a:t>
          </a:r>
        </a:p>
      </cdr:txBody>
    </cdr:sp>
  </cdr:relSizeAnchor>
  <cdr:relSizeAnchor xmlns:cdr="http://schemas.openxmlformats.org/drawingml/2006/chartDrawing">
    <cdr:from>
      <cdr:x>0.1422</cdr:x>
      <cdr:y>0.13224</cdr:y>
    </cdr:from>
    <cdr:to>
      <cdr:x>0.31655</cdr:x>
      <cdr:y>0.21228</cdr:y>
    </cdr:to>
    <cdr:sp macro="" textlink="">
      <cdr:nvSpPr>
        <cdr:cNvPr id="2" name="TextBox 1"/>
        <cdr:cNvSpPr txBox="1"/>
      </cdr:nvSpPr>
      <cdr:spPr>
        <a:xfrm xmlns:a="http://schemas.openxmlformats.org/drawingml/2006/main">
          <a:off x="1217083" y="804333"/>
          <a:ext cx="1492250" cy="4868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600">
            <a:solidFill>
              <a:sysClr val="windowText" lastClr="000000"/>
            </a:solidFill>
            <a:latin typeface="Gotham Narrow Bold" pitchFamily="50" charset="0"/>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8563429" cy="60960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0.0025</cdr:x>
      <cdr:y>0.83333</cdr:y>
    </cdr:from>
    <cdr:to>
      <cdr:x>0.99875</cdr:x>
      <cdr:y>0.99</cdr:y>
    </cdr:to>
    <cdr:sp macro="" textlink="">
      <cdr:nvSpPr>
        <cdr:cNvPr id="9217" name="Text Box 1"/>
        <cdr:cNvSpPr txBox="1">
          <a:spLocks xmlns:a="http://schemas.openxmlformats.org/drawingml/2006/main" noChangeArrowheads="1"/>
        </cdr:cNvSpPr>
      </cdr:nvSpPr>
      <cdr:spPr bwMode="auto">
        <a:xfrm xmlns:a="http://schemas.openxmlformats.org/drawingml/2006/main">
          <a:off x="21459" y="5098676"/>
          <a:ext cx="8551517" cy="95855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0">
            <a:defRPr sz="1000"/>
          </a:pPr>
          <a:r>
            <a:rPr lang="en-US" sz="1100" b="0" i="0" u="none" strike="noStrike" baseline="0">
              <a:solidFill>
                <a:srgbClr val="000000"/>
              </a:solidFill>
              <a:latin typeface="Times New Roman"/>
              <a:cs typeface="Times New Roman"/>
            </a:rPr>
            <a:t>Sources:  Author's compilations based on Congressional Budget Office, "Supplemental Appropriations in the 1970s" (1981), "Supplemental Appropriations in the 1980s" (1990), "Supplemental Appropriations in the 1990s" (2001), and "Supplemental Appropriations from 2000 to 2006" (2007).  Supplemental appropriations are "net of recissions." The CBO does not include the 2009 American Recovery and Reinvement Act ("stimulus"), which provided for an estimated $585 billion in budget authority from FY2009 to FY2014. *Note: uptrend reflects supplemental spending for Desert Storm, the costs for which were repaid.through allied burden-sharing.  </a:t>
          </a:r>
        </a:p>
      </cdr:txBody>
    </cdr:sp>
  </cdr:relSizeAnchor>
  <cdr:relSizeAnchor xmlns:cdr="http://schemas.openxmlformats.org/drawingml/2006/chartDrawing">
    <cdr:from>
      <cdr:x>0.38709</cdr:x>
      <cdr:y>0.45674</cdr:y>
    </cdr:from>
    <cdr:to>
      <cdr:x>0.53009</cdr:x>
      <cdr:y>0.50799</cdr:y>
    </cdr:to>
    <cdr:sp macro="" textlink="">
      <cdr:nvSpPr>
        <cdr:cNvPr id="9218" name="Text Box 2"/>
        <cdr:cNvSpPr txBox="1">
          <a:spLocks xmlns:a="http://schemas.openxmlformats.org/drawingml/2006/main" noChangeArrowheads="1"/>
        </cdr:cNvSpPr>
      </cdr:nvSpPr>
      <cdr:spPr bwMode="auto">
        <a:xfrm xmlns:a="http://schemas.openxmlformats.org/drawingml/2006/main">
          <a:off x="3322650" y="2794523"/>
          <a:ext cx="1227470" cy="31356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0">
            <a:defRPr sz="1000"/>
          </a:pPr>
          <a:r>
            <a:rPr lang="en-US" sz="1100" b="0" i="0" u="none" strike="noStrike" baseline="0">
              <a:solidFill>
                <a:srgbClr val="000000"/>
              </a:solidFill>
              <a:latin typeface="Times New Roman"/>
              <a:cs typeface="Times New Roman"/>
            </a:rPr>
            <a:t>* See Note</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cbo.gov/sites/default/files/17129-SuppApprops2000-Present-8-2014.pdf" TargetMode="External"/><Relationship Id="rId2" Type="http://schemas.openxmlformats.org/officeDocument/2006/relationships/hyperlink" Target="http://www.cbo.gov/sites/default/files/hr1conferenc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82"/>
  <sheetViews>
    <sheetView topLeftCell="A24" workbookViewId="0">
      <selection activeCell="E73" sqref="E73"/>
    </sheetView>
  </sheetViews>
  <sheetFormatPr baseColWidth="10" defaultColWidth="8.83203125" defaultRowHeight="14" x14ac:dyDescent="0"/>
  <cols>
    <col min="2" max="2" width="13.33203125" customWidth="1"/>
    <col min="3" max="3" width="12.33203125" customWidth="1"/>
    <col min="4" max="4" width="13.6640625" customWidth="1"/>
    <col min="5" max="5" width="11.1640625" customWidth="1"/>
  </cols>
  <sheetData>
    <row r="2" spans="1:15">
      <c r="A2" t="s">
        <v>0</v>
      </c>
      <c r="E2" t="s">
        <v>5</v>
      </c>
      <c r="F2" t="s">
        <v>4</v>
      </c>
    </row>
    <row r="3" spans="1:15">
      <c r="A3" t="s">
        <v>25</v>
      </c>
      <c r="F3" t="s">
        <v>3</v>
      </c>
    </row>
    <row r="4" spans="1:15">
      <c r="F4" t="s">
        <v>6</v>
      </c>
    </row>
    <row r="5" spans="1:15">
      <c r="F5" s="3" t="s">
        <v>7</v>
      </c>
    </row>
    <row r="6" spans="1:15">
      <c r="F6" s="3" t="s">
        <v>23</v>
      </c>
    </row>
    <row r="7" spans="1:15">
      <c r="F7" s="3" t="s">
        <v>27</v>
      </c>
    </row>
    <row r="8" spans="1:15">
      <c r="F8" s="3" t="s">
        <v>8</v>
      </c>
    </row>
    <row r="9" spans="1:15">
      <c r="F9" s="7" t="s">
        <v>9</v>
      </c>
    </row>
    <row r="10" spans="1:15">
      <c r="F10" s="7" t="s">
        <v>10</v>
      </c>
      <c r="L10" t="s">
        <v>11</v>
      </c>
    </row>
    <row r="11" spans="1:15">
      <c r="B11" t="s">
        <v>26</v>
      </c>
      <c r="D11" t="s">
        <v>26</v>
      </c>
      <c r="F11" s="3" t="s">
        <v>13</v>
      </c>
      <c r="O11" t="s">
        <v>14</v>
      </c>
    </row>
    <row r="12" spans="1:15" s="3" customFormat="1" ht="30" customHeight="1">
      <c r="A12" s="2" t="s">
        <v>1</v>
      </c>
      <c r="B12" s="2" t="s">
        <v>2</v>
      </c>
      <c r="C12" s="2" t="s">
        <v>12</v>
      </c>
      <c r="D12" s="2" t="s">
        <v>15</v>
      </c>
      <c r="E12" s="3" t="s">
        <v>24</v>
      </c>
    </row>
    <row r="13" spans="1:15">
      <c r="A13" s="1">
        <v>1970</v>
      </c>
      <c r="B13" s="4">
        <v>5994</v>
      </c>
      <c r="C13" s="6">
        <v>0.18970000000000001</v>
      </c>
      <c r="D13" s="4">
        <f t="shared" ref="D13:D55" si="0">B13*(C$57/C13)</f>
        <v>34254.588297311544</v>
      </c>
      <c r="E13" s="5">
        <f>D13/1000</f>
        <v>34.254588297311543</v>
      </c>
    </row>
    <row r="14" spans="1:15">
      <c r="A14" s="1">
        <f>A13+1</f>
        <v>1971</v>
      </c>
      <c r="B14" s="4">
        <v>9871</v>
      </c>
      <c r="C14" s="6">
        <v>0.2029</v>
      </c>
      <c r="D14" s="4">
        <f t="shared" si="0"/>
        <v>52741.010842779702</v>
      </c>
      <c r="E14" s="5">
        <f t="shared" ref="E14:E57" si="1">D14/1000</f>
        <v>52.741010842779701</v>
      </c>
    </row>
    <row r="15" spans="1:15">
      <c r="A15" s="1">
        <f t="shared" ref="A15:A57" si="2">A14+1</f>
        <v>1972</v>
      </c>
      <c r="B15" s="4">
        <v>11599</v>
      </c>
      <c r="C15" s="6">
        <v>0.21640000000000001</v>
      </c>
      <c r="D15" s="4">
        <f t="shared" si="0"/>
        <v>58107.559611829944</v>
      </c>
      <c r="E15" s="5">
        <f t="shared" si="1"/>
        <v>58.107559611829942</v>
      </c>
    </row>
    <row r="16" spans="1:15">
      <c r="A16" s="1">
        <f t="shared" si="2"/>
        <v>1973</v>
      </c>
      <c r="B16" s="4">
        <v>11371</v>
      </c>
      <c r="C16" s="6">
        <v>0.22650000000000001</v>
      </c>
      <c r="D16" s="4">
        <f t="shared" si="0"/>
        <v>54425.170419426053</v>
      </c>
      <c r="E16" s="5">
        <f t="shared" si="1"/>
        <v>54.425170419426053</v>
      </c>
    </row>
    <row r="17" spans="1:5">
      <c r="A17" s="1">
        <f t="shared" si="2"/>
        <v>1974</v>
      </c>
      <c r="B17" s="4">
        <v>14796</v>
      </c>
      <c r="C17" s="6">
        <v>0.24529999999999999</v>
      </c>
      <c r="D17" s="4">
        <f t="shared" si="0"/>
        <v>65390.719934773755</v>
      </c>
      <c r="E17" s="5">
        <f t="shared" si="1"/>
        <v>65.390719934773756</v>
      </c>
    </row>
    <row r="18" spans="1:5">
      <c r="A18" s="1">
        <f t="shared" si="2"/>
        <v>1975</v>
      </c>
      <c r="B18" s="4">
        <v>27588</v>
      </c>
      <c r="C18" s="6">
        <v>0.26939999999999997</v>
      </c>
      <c r="D18" s="4">
        <f t="shared" si="0"/>
        <v>111017.63474387531</v>
      </c>
      <c r="E18" s="5">
        <f t="shared" si="1"/>
        <v>111.01763474387532</v>
      </c>
    </row>
    <row r="19" spans="1:5">
      <c r="A19" s="1">
        <f t="shared" si="2"/>
        <v>1976</v>
      </c>
      <c r="B19" s="4">
        <v>24636</v>
      </c>
      <c r="C19" s="6">
        <v>0.28860000000000002</v>
      </c>
      <c r="D19" s="4">
        <f t="shared" si="0"/>
        <v>92542.923076923078</v>
      </c>
      <c r="E19" s="5">
        <f t="shared" si="1"/>
        <v>92.542923076923074</v>
      </c>
    </row>
    <row r="20" spans="1:5">
      <c r="A20" s="1">
        <f t="shared" si="2"/>
        <v>1977</v>
      </c>
      <c r="B20" s="4">
        <v>36724</v>
      </c>
      <c r="C20" s="6">
        <v>0.30959999999999999</v>
      </c>
      <c r="D20" s="4">
        <f t="shared" si="0"/>
        <v>128593.30878552973</v>
      </c>
      <c r="E20" s="5">
        <f t="shared" si="1"/>
        <v>128.59330878552973</v>
      </c>
    </row>
    <row r="21" spans="1:5">
      <c r="A21" s="1">
        <f t="shared" si="2"/>
        <v>1978</v>
      </c>
      <c r="B21" s="4">
        <v>16054</v>
      </c>
      <c r="C21" s="6">
        <v>0.3291</v>
      </c>
      <c r="D21" s="4">
        <f t="shared" si="0"/>
        <v>52884.051656031603</v>
      </c>
      <c r="E21" s="5">
        <f t="shared" si="1"/>
        <v>52.884051656031602</v>
      </c>
    </row>
    <row r="22" spans="1:5">
      <c r="A22" s="1">
        <f t="shared" si="2"/>
        <v>1979</v>
      </c>
      <c r="B22" s="4">
        <v>13845</v>
      </c>
      <c r="C22" s="6">
        <v>0.35730000000000001</v>
      </c>
      <c r="D22" s="4">
        <f t="shared" si="0"/>
        <v>42007.737195633919</v>
      </c>
      <c r="E22" s="5">
        <f t="shared" si="1"/>
        <v>42.007737195633922</v>
      </c>
    </row>
    <row r="23" spans="1:5">
      <c r="A23" s="1">
        <f t="shared" si="2"/>
        <v>1980</v>
      </c>
      <c r="B23" s="4">
        <v>19461</v>
      </c>
      <c r="C23" s="6">
        <v>0.39489999999999997</v>
      </c>
      <c r="D23" s="4">
        <f t="shared" si="0"/>
        <v>53425.348442643706</v>
      </c>
      <c r="E23" s="5">
        <f t="shared" si="1"/>
        <v>53.42534844264371</v>
      </c>
    </row>
    <row r="24" spans="1:5">
      <c r="A24" s="1">
        <f t="shared" si="2"/>
        <v>1981</v>
      </c>
      <c r="B24" s="4">
        <v>6923</v>
      </c>
      <c r="C24" s="6">
        <v>0.43869999999999998</v>
      </c>
      <c r="D24" s="4">
        <f t="shared" si="0"/>
        <v>17107.873945748805</v>
      </c>
      <c r="E24" s="5">
        <f t="shared" si="1"/>
        <v>17.107873945748803</v>
      </c>
    </row>
    <row r="25" spans="1:5">
      <c r="A25" s="1">
        <f t="shared" si="2"/>
        <v>1982</v>
      </c>
      <c r="B25" s="4">
        <v>21020</v>
      </c>
      <c r="C25" s="6">
        <v>0.47170000000000001</v>
      </c>
      <c r="D25" s="4">
        <f t="shared" si="0"/>
        <v>48309.904600381604</v>
      </c>
      <c r="E25" s="5">
        <f t="shared" si="1"/>
        <v>48.309904600381607</v>
      </c>
    </row>
    <row r="26" spans="1:5">
      <c r="A26" s="1">
        <f t="shared" si="2"/>
        <v>1983</v>
      </c>
      <c r="B26" s="4">
        <v>21123</v>
      </c>
      <c r="C26" s="6">
        <v>0.49490000000000001</v>
      </c>
      <c r="D26" s="4">
        <f t="shared" si="0"/>
        <v>46270.851283087497</v>
      </c>
      <c r="E26" s="5">
        <f t="shared" si="1"/>
        <v>46.270851283087495</v>
      </c>
    </row>
    <row r="27" spans="1:5">
      <c r="A27" s="1">
        <f t="shared" si="2"/>
        <v>1984</v>
      </c>
      <c r="B27" s="4">
        <v>16222</v>
      </c>
      <c r="C27" s="6">
        <v>0.51649999999999996</v>
      </c>
      <c r="D27" s="4">
        <f t="shared" si="0"/>
        <v>34048.925847047438</v>
      </c>
      <c r="E27" s="5">
        <f t="shared" si="1"/>
        <v>34.048925847047435</v>
      </c>
    </row>
    <row r="28" spans="1:5">
      <c r="A28" s="1">
        <f t="shared" si="2"/>
        <v>1985</v>
      </c>
      <c r="B28" s="4">
        <v>14804</v>
      </c>
      <c r="C28" s="6">
        <v>0.53339999999999999</v>
      </c>
      <c r="D28" s="4">
        <f t="shared" si="0"/>
        <v>30088.144731908513</v>
      </c>
      <c r="E28" s="5">
        <f t="shared" si="1"/>
        <v>30.088144731908514</v>
      </c>
    </row>
    <row r="29" spans="1:5">
      <c r="A29" s="1">
        <f t="shared" si="2"/>
        <v>1986</v>
      </c>
      <c r="B29" s="4">
        <v>2249</v>
      </c>
      <c r="C29" s="6">
        <v>0.54769999999999996</v>
      </c>
      <c r="D29" s="4">
        <f t="shared" si="0"/>
        <v>4451.5992331568386</v>
      </c>
      <c r="E29" s="5">
        <f t="shared" si="1"/>
        <v>4.4515992331568386</v>
      </c>
    </row>
    <row r="30" spans="1:5">
      <c r="A30" s="1">
        <f t="shared" si="2"/>
        <v>1987</v>
      </c>
      <c r="B30" s="4">
        <v>9370</v>
      </c>
      <c r="C30" s="6">
        <v>0.56310000000000004</v>
      </c>
      <c r="D30" s="4">
        <f t="shared" si="0"/>
        <v>18039.454803764871</v>
      </c>
      <c r="E30" s="5">
        <f t="shared" si="1"/>
        <v>18.039454803764873</v>
      </c>
    </row>
    <row r="31" spans="1:5">
      <c r="A31" s="1">
        <f t="shared" si="2"/>
        <v>1988</v>
      </c>
      <c r="B31" s="4">
        <v>1302</v>
      </c>
      <c r="C31" s="6">
        <v>0.58199999999999996</v>
      </c>
      <c r="D31" s="4">
        <f t="shared" si="0"/>
        <v>2425.254639175258</v>
      </c>
      <c r="E31" s="5">
        <f t="shared" si="1"/>
        <v>2.4252546391752579</v>
      </c>
    </row>
    <row r="32" spans="1:5">
      <c r="A32" s="1">
        <f t="shared" si="2"/>
        <v>1989</v>
      </c>
      <c r="B32" s="4">
        <v>5615</v>
      </c>
      <c r="C32" s="6">
        <v>0.60429999999999995</v>
      </c>
      <c r="D32" s="4">
        <f t="shared" si="0"/>
        <v>10073.178057256331</v>
      </c>
      <c r="E32" s="5">
        <f t="shared" si="1"/>
        <v>10.073178057256332</v>
      </c>
    </row>
    <row r="33" spans="1:6">
      <c r="A33" s="1">
        <f t="shared" si="2"/>
        <v>1990</v>
      </c>
      <c r="B33" s="4">
        <v>4329</v>
      </c>
      <c r="C33" s="6">
        <v>0.62260000000000004</v>
      </c>
      <c r="D33" s="4">
        <f t="shared" si="0"/>
        <v>7537.8556055252166</v>
      </c>
      <c r="E33" s="5">
        <f t="shared" si="1"/>
        <v>7.5378556055252162</v>
      </c>
    </row>
    <row r="34" spans="1:6">
      <c r="A34" s="1">
        <f t="shared" si="2"/>
        <v>1991</v>
      </c>
      <c r="B34" s="4">
        <v>48281</v>
      </c>
      <c r="C34" s="6">
        <v>0.65149999999999997</v>
      </c>
      <c r="D34" s="4">
        <f t="shared" si="0"/>
        <v>80339.880429777448</v>
      </c>
      <c r="E34" s="5">
        <f t="shared" si="1"/>
        <v>80.339880429777452</v>
      </c>
    </row>
    <row r="35" spans="1:6">
      <c r="A35" s="1">
        <f t="shared" si="2"/>
        <v>1992</v>
      </c>
      <c r="B35" s="4">
        <v>11229</v>
      </c>
      <c r="C35" s="6">
        <v>0.67579999999999996</v>
      </c>
      <c r="D35" s="4">
        <f t="shared" si="0"/>
        <v>18013.256732761172</v>
      </c>
      <c r="E35" s="5">
        <f t="shared" si="1"/>
        <v>18.013256732761171</v>
      </c>
    </row>
    <row r="36" spans="1:6">
      <c r="A36" s="1">
        <f t="shared" si="2"/>
        <v>1993</v>
      </c>
      <c r="B36" s="4">
        <v>7860</v>
      </c>
      <c r="C36" s="6">
        <v>0.69579999999999997</v>
      </c>
      <c r="D36" s="4">
        <f t="shared" si="0"/>
        <v>12246.372520839323</v>
      </c>
      <c r="E36" s="5">
        <f t="shared" si="1"/>
        <v>12.246372520839323</v>
      </c>
    </row>
    <row r="37" spans="1:6">
      <c r="A37" s="1">
        <f t="shared" si="2"/>
        <v>1994</v>
      </c>
      <c r="B37" s="4">
        <v>10358</v>
      </c>
      <c r="C37" s="6">
        <v>0.7087</v>
      </c>
      <c r="D37" s="4">
        <f t="shared" si="0"/>
        <v>15844.656130943984</v>
      </c>
      <c r="E37" s="5">
        <f t="shared" si="1"/>
        <v>15.844656130943983</v>
      </c>
    </row>
    <row r="38" spans="1:6">
      <c r="A38" s="1">
        <f t="shared" si="2"/>
        <v>1995</v>
      </c>
      <c r="B38" s="4">
        <v>-12524</v>
      </c>
      <c r="C38" s="6">
        <v>0.72940000000000005</v>
      </c>
      <c r="D38" s="4">
        <f t="shared" si="0"/>
        <v>-18614.297230600492</v>
      </c>
      <c r="E38" s="5">
        <f t="shared" si="1"/>
        <v>-18.614297230600492</v>
      </c>
    </row>
    <row r="39" spans="1:6">
      <c r="A39" s="1">
        <f t="shared" si="2"/>
        <v>1996</v>
      </c>
      <c r="B39" s="4">
        <v>688</v>
      </c>
      <c r="C39" s="6">
        <v>0.74519999999999997</v>
      </c>
      <c r="D39" s="4">
        <f t="shared" si="0"/>
        <v>1000.8867418142783</v>
      </c>
      <c r="E39" s="5">
        <f t="shared" si="1"/>
        <v>1.0008867418142782</v>
      </c>
    </row>
    <row r="40" spans="1:6">
      <c r="A40" s="1">
        <f t="shared" si="2"/>
        <v>1997</v>
      </c>
      <c r="B40" s="4">
        <v>917</v>
      </c>
      <c r="C40" s="6">
        <v>0.76019999999999999</v>
      </c>
      <c r="D40" s="4">
        <f t="shared" si="0"/>
        <v>1307.7081031307553</v>
      </c>
      <c r="E40" s="5">
        <f t="shared" si="1"/>
        <v>1.3077081031307554</v>
      </c>
    </row>
    <row r="41" spans="1:6">
      <c r="A41" s="1">
        <f t="shared" si="2"/>
        <v>1998</v>
      </c>
      <c r="B41" s="4">
        <v>3551</v>
      </c>
      <c r="C41" s="6">
        <v>0.76700000000000002</v>
      </c>
      <c r="D41" s="4">
        <f t="shared" si="0"/>
        <v>5019.0861799217737</v>
      </c>
      <c r="E41" s="5">
        <f t="shared" si="1"/>
        <v>5.0190861799217741</v>
      </c>
    </row>
    <row r="42" spans="1:6">
      <c r="A42" s="1">
        <f t="shared" si="2"/>
        <v>1999</v>
      </c>
      <c r="B42" s="4">
        <v>11348</v>
      </c>
      <c r="C42" s="6">
        <v>0.77680000000000005</v>
      </c>
      <c r="D42" s="4">
        <f t="shared" si="0"/>
        <v>15837.238414006179</v>
      </c>
      <c r="E42" s="5">
        <f t="shared" si="1"/>
        <v>15.837238414006178</v>
      </c>
    </row>
    <row r="43" spans="1:6">
      <c r="A43" s="1">
        <f t="shared" si="2"/>
        <v>2000</v>
      </c>
      <c r="B43" s="4">
        <v>16952</v>
      </c>
      <c r="C43" s="6">
        <v>0.79620000000000002</v>
      </c>
      <c r="D43" s="4">
        <f t="shared" si="0"/>
        <v>23081.717156493345</v>
      </c>
      <c r="E43" s="5">
        <f t="shared" si="1"/>
        <v>23.081717156493344</v>
      </c>
    </row>
    <row r="44" spans="1:6">
      <c r="A44" s="1">
        <f t="shared" si="2"/>
        <v>2001</v>
      </c>
      <c r="B44" s="4">
        <v>27479</v>
      </c>
      <c r="C44" s="6">
        <v>0.8175</v>
      </c>
      <c r="D44" s="4">
        <f t="shared" si="0"/>
        <v>36440.347278287467</v>
      </c>
      <c r="E44" s="5">
        <f t="shared" si="1"/>
        <v>36.440347278287469</v>
      </c>
    </row>
    <row r="45" spans="1:6">
      <c r="A45" s="1">
        <f t="shared" si="2"/>
        <v>2002</v>
      </c>
      <c r="B45" s="4">
        <v>45317</v>
      </c>
      <c r="C45" s="6">
        <v>0.83130000000000004</v>
      </c>
      <c r="D45" s="4">
        <f t="shared" si="0"/>
        <v>59097.990737399254</v>
      </c>
      <c r="E45" s="5">
        <f t="shared" si="1"/>
        <v>59.09799073739925</v>
      </c>
    </row>
    <row r="46" spans="1:6">
      <c r="A46" s="1">
        <f t="shared" si="2"/>
        <v>2003</v>
      </c>
      <c r="B46" s="4">
        <v>81107</v>
      </c>
      <c r="C46" s="6">
        <v>0.85440000000000005</v>
      </c>
      <c r="D46" s="4">
        <f t="shared" si="0"/>
        <v>102912.10053838951</v>
      </c>
      <c r="E46" s="5">
        <f t="shared" si="1"/>
        <v>102.91210053838951</v>
      </c>
    </row>
    <row r="47" spans="1:6">
      <c r="A47" s="1">
        <f t="shared" si="2"/>
        <v>2004</v>
      </c>
      <c r="B47" s="4">
        <v>117703</v>
      </c>
      <c r="C47" s="6">
        <v>0.87739999999999996</v>
      </c>
      <c r="D47" s="4">
        <f t="shared" si="0"/>
        <v>145431.75552769547</v>
      </c>
      <c r="E47" s="5">
        <f t="shared" si="1"/>
        <v>145.43175552769546</v>
      </c>
    </row>
    <row r="48" spans="1:6">
      <c r="A48" s="1">
        <f t="shared" si="2"/>
        <v>2005</v>
      </c>
      <c r="B48" s="4">
        <v>160410</v>
      </c>
      <c r="C48" s="6">
        <v>0.90800000000000003</v>
      </c>
      <c r="D48" s="4">
        <f t="shared" si="0"/>
        <v>191520.35352422908</v>
      </c>
      <c r="E48" s="5">
        <f t="shared" si="1"/>
        <v>191.52035352422908</v>
      </c>
      <c r="F48" s="8"/>
    </row>
    <row r="49" spans="1:6">
      <c r="A49" s="1">
        <f t="shared" si="2"/>
        <v>2006</v>
      </c>
      <c r="B49" s="4">
        <v>93633</v>
      </c>
      <c r="C49" s="6">
        <v>0.93940000000000001</v>
      </c>
      <c r="D49" s="4">
        <f t="shared" si="0"/>
        <v>108055.71141153928</v>
      </c>
      <c r="E49" s="5">
        <f t="shared" si="1"/>
        <v>108.05571141153928</v>
      </c>
    </row>
    <row r="50" spans="1:6">
      <c r="A50" s="1">
        <f>A49+1</f>
        <v>2007</v>
      </c>
      <c r="B50" s="4">
        <v>120009</v>
      </c>
      <c r="C50" s="6">
        <v>0.96430000000000005</v>
      </c>
      <c r="D50" s="4">
        <f t="shared" si="0"/>
        <v>134918.34169864151</v>
      </c>
      <c r="E50" s="5">
        <f t="shared" si="1"/>
        <v>134.91834169864151</v>
      </c>
    </row>
    <row r="51" spans="1:6">
      <c r="A51" s="1">
        <f t="shared" si="2"/>
        <v>2008</v>
      </c>
      <c r="B51" s="4">
        <v>138667</v>
      </c>
      <c r="C51" s="6">
        <v>0.998</v>
      </c>
      <c r="D51" s="4">
        <f t="shared" si="0"/>
        <v>150630.15501002004</v>
      </c>
      <c r="E51" s="5">
        <f t="shared" si="1"/>
        <v>150.63015501002005</v>
      </c>
    </row>
    <row r="52" spans="1:6">
      <c r="A52" s="1">
        <f t="shared" si="2"/>
        <v>2009</v>
      </c>
      <c r="B52" s="4">
        <v>191006</v>
      </c>
      <c r="C52" s="6">
        <v>1</v>
      </c>
      <c r="D52" s="4">
        <f t="shared" si="0"/>
        <v>207069.60460000002</v>
      </c>
      <c r="E52" s="5">
        <f t="shared" si="1"/>
        <v>207.06960460000002</v>
      </c>
      <c r="F52" s="8"/>
    </row>
    <row r="53" spans="1:6">
      <c r="A53" s="1">
        <f t="shared" si="2"/>
        <v>2010</v>
      </c>
      <c r="B53" s="4">
        <v>55989</v>
      </c>
      <c r="C53" s="6">
        <v>1.0118</v>
      </c>
      <c r="D53" s="4">
        <f t="shared" si="0"/>
        <v>59989.795315279705</v>
      </c>
      <c r="E53" s="5">
        <f t="shared" si="1"/>
        <v>59.989795315279707</v>
      </c>
    </row>
    <row r="54" spans="1:6">
      <c r="A54" s="1">
        <f t="shared" si="2"/>
        <v>2011</v>
      </c>
      <c r="B54" s="4">
        <v>0</v>
      </c>
      <c r="C54" s="6">
        <v>1.0317000000000001</v>
      </c>
      <c r="D54" s="4">
        <f t="shared" si="0"/>
        <v>0</v>
      </c>
      <c r="E54" s="5">
        <f t="shared" si="1"/>
        <v>0</v>
      </c>
    </row>
    <row r="55" spans="1:6">
      <c r="A55" s="1">
        <f>A54+1</f>
        <v>2012</v>
      </c>
      <c r="B55" s="4">
        <v>0</v>
      </c>
      <c r="C55" s="6">
        <v>1.0510999999999999</v>
      </c>
      <c r="D55" s="4">
        <f t="shared" si="0"/>
        <v>0</v>
      </c>
      <c r="E55" s="5">
        <f t="shared" si="1"/>
        <v>0</v>
      </c>
    </row>
    <row r="56" spans="1:6">
      <c r="A56" s="1">
        <f t="shared" si="2"/>
        <v>2013</v>
      </c>
      <c r="B56" s="4">
        <v>50507</v>
      </c>
      <c r="C56" s="6">
        <v>1.0682</v>
      </c>
      <c r="D56" s="4">
        <f>B56*(C$57/C56)</f>
        <v>51258.789271671973</v>
      </c>
      <c r="E56" s="5">
        <f t="shared" si="1"/>
        <v>51.258789271671972</v>
      </c>
    </row>
    <row r="57" spans="1:6">
      <c r="A57" s="1">
        <f t="shared" si="2"/>
        <v>2014</v>
      </c>
      <c r="B57" s="4">
        <v>225</v>
      </c>
      <c r="C57" s="6">
        <v>1.0841000000000001</v>
      </c>
      <c r="D57" s="4">
        <f>B57*(C$57/C57)</f>
        <v>225</v>
      </c>
      <c r="E57" s="5">
        <f t="shared" si="1"/>
        <v>0.22500000000000001</v>
      </c>
    </row>
    <row r="61" spans="1:6">
      <c r="A61" t="s">
        <v>16</v>
      </c>
    </row>
    <row r="62" spans="1:6" ht="15" thickBot="1">
      <c r="A62" t="s">
        <v>17</v>
      </c>
      <c r="C62" t="s">
        <v>18</v>
      </c>
    </row>
    <row r="63" spans="1:6" ht="15" thickTop="1">
      <c r="A63">
        <v>191006</v>
      </c>
      <c r="C63" s="9">
        <v>1492030</v>
      </c>
    </row>
    <row r="64" spans="1:6">
      <c r="C64">
        <f>A63/C63</f>
        <v>0.12801753315952091</v>
      </c>
    </row>
    <row r="68" spans="1:3">
      <c r="A68" t="s">
        <v>21</v>
      </c>
    </row>
    <row r="69" spans="1:3">
      <c r="A69" t="s">
        <v>19</v>
      </c>
      <c r="C69" t="s">
        <v>20</v>
      </c>
    </row>
    <row r="70" spans="1:3">
      <c r="A70" s="5">
        <v>36440.347278287467</v>
      </c>
      <c r="C70" s="5">
        <v>59989.795315279705</v>
      </c>
    </row>
    <row r="71" spans="1:3">
      <c r="A71" s="5">
        <v>59097.990737399254</v>
      </c>
      <c r="C71" s="5">
        <v>0</v>
      </c>
    </row>
    <row r="72" spans="1:3">
      <c r="A72" s="5">
        <v>102912.10053838951</v>
      </c>
      <c r="C72" s="5">
        <v>0</v>
      </c>
    </row>
    <row r="73" spans="1:3">
      <c r="A73" s="5">
        <v>145431.75552769547</v>
      </c>
      <c r="C73" s="5">
        <v>51258.789271671973</v>
      </c>
    </row>
    <row r="74" spans="1:3">
      <c r="A74" s="5">
        <v>191520.35352422908</v>
      </c>
      <c r="C74" s="5">
        <v>225</v>
      </c>
    </row>
    <row r="75" spans="1:3">
      <c r="A75" s="5">
        <v>108055.71141153928</v>
      </c>
      <c r="C75" s="5">
        <v>105851</v>
      </c>
    </row>
    <row r="76" spans="1:3">
      <c r="A76" s="5">
        <v>134918.34169864151</v>
      </c>
    </row>
    <row r="77" spans="1:3">
      <c r="A77" s="5">
        <v>150630.15501002004</v>
      </c>
    </row>
    <row r="78" spans="1:3">
      <c r="A78" s="5">
        <v>85155</v>
      </c>
    </row>
    <row r="80" spans="1:3">
      <c r="A80" s="5">
        <f>SUM(A70:A79)</f>
        <v>1014161.7557262016</v>
      </c>
      <c r="C80" s="5">
        <f>SUM(C70:C75)</f>
        <v>217324.58458695168</v>
      </c>
    </row>
    <row r="82" spans="1:1">
      <c r="A82" t="s">
        <v>22</v>
      </c>
    </row>
  </sheetData>
  <phoneticPr fontId="20" type="noConversion"/>
  <hyperlinks>
    <hyperlink ref="F9" r:id="rId1"/>
    <hyperlink ref="F10" r:id="rId2"/>
  </hyperlinks>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Charts</vt:lpstr>
      </vt:variant>
      <vt:variant>
        <vt:i4>2</vt:i4>
      </vt:variant>
    </vt:vector>
  </HeadingPairs>
  <TitlesOfParts>
    <vt:vector size="3" baseType="lpstr">
      <vt:lpstr>Sheet1</vt:lpstr>
      <vt:lpstr>Figure 2 (2)</vt:lpstr>
      <vt:lpstr>Figure 2</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Tad DeHaven</dc:creator>
  <cp:lastModifiedBy>Rizqi Rachmat</cp:lastModifiedBy>
  <cp:lastPrinted>2014-11-17T16:49:31Z</cp:lastPrinted>
  <dcterms:created xsi:type="dcterms:W3CDTF">2014-11-06T16:10:44Z</dcterms:created>
  <dcterms:modified xsi:type="dcterms:W3CDTF">2014-11-17T18:51:50Z</dcterms:modified>
</cp:coreProperties>
</file>