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23"/>
  <workbookPr checkCompatibility="1" autoCompressPictures="0"/>
  <bookViews>
    <workbookView xWindow="0" yWindow="0" windowWidth="28800" windowHeight="16460"/>
  </bookViews>
  <sheets>
    <sheet name="Data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G7" i="1"/>
  <c r="G8" i="1"/>
  <c r="G9" i="1"/>
  <c r="G10" i="1"/>
  <c r="G11" i="1"/>
  <c r="G12" i="1"/>
  <c r="G13" i="1"/>
  <c r="G14" i="1"/>
  <c r="G15" i="1"/>
  <c r="G6" i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7" i="1"/>
  <c r="E15" i="1"/>
  <c r="E6" i="1"/>
  <c r="C17" i="1"/>
  <c r="D17" i="1"/>
  <c r="B17" i="1"/>
  <c r="C11" i="1"/>
  <c r="B7" i="1"/>
  <c r="B6" i="1"/>
</calcChain>
</file>

<file path=xl/sharedStrings.xml><?xml version="1.0" encoding="utf-8"?>
<sst xmlns="http://schemas.openxmlformats.org/spreadsheetml/2006/main" count="13" uniqueCount="11">
  <si>
    <t>Funding Increase</t>
  </si>
  <si>
    <t>Funding Decrease</t>
  </si>
  <si>
    <t>Revenue Increase</t>
  </si>
  <si>
    <t>Fiscal Year</t>
  </si>
  <si>
    <t>Offsets</t>
  </si>
  <si>
    <t>Total Offsets</t>
  </si>
  <si>
    <t>Source:</t>
  </si>
  <si>
    <t>Congressional Budget Office: https://www.cbo.gov/sites/default/files/114th-congress-2015-2016/costestimate/hr1314.pdf</t>
  </si>
  <si>
    <t>Bipartisan Budget Act of 2015</t>
  </si>
  <si>
    <t>Total:</t>
  </si>
  <si>
    <t>In $ Billions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</si>
</sst>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colors>
    <mruColors>
      <color rgb="FFFECC26"/>
      <color rgb="FF5E5A87"/>
      <color rgb="FFBBA8C3"/>
      <color rgb="FF8AC876"/>
      <color rgb="FFEC4030"/>
      <color rgb="FF00818C"/>
      <color rgb="FF3AAE69"/>
      <color rgb="FFFD7E5E"/>
      <color rgb="FF1FBD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H37" sqref="H37"/>
    </sheetView>
  </sheetViews>
  <sheetFormatPr baseColWidth="10" defaultColWidth="8.83203125" defaultRowHeight="14" x14ac:dyDescent="0"/>
  <sheetData>
    <row r="1" spans="1:7">
      <c r="A1" t="s">
        <v>8</v>
      </c>
    </row>
    <row r="2" spans="1:7">
      <c r="A2" t="s">
        <v>10</v>
      </c>
    </row>
    <row r="3" spans="1:7">
      <c r="C3" s="11" t="s">
        <v>4</v>
      </c>
      <c r="D3" s="11"/>
    </row>
    <row r="4" spans="1:7">
      <c r="A4" s="11" t="s">
        <v>3</v>
      </c>
      <c r="B4" s="11" t="s">
        <v>0</v>
      </c>
      <c r="C4" s="16" t="s">
        <v>1</v>
      </c>
      <c r="D4" s="17" t="s">
        <v>2</v>
      </c>
      <c r="E4" s="11" t="s">
        <v>5</v>
      </c>
    </row>
    <row r="5" spans="1:7">
      <c r="A5" s="11"/>
      <c r="B5" s="11"/>
      <c r="C5" s="16"/>
      <c r="D5" s="17"/>
      <c r="E5" s="11"/>
    </row>
    <row r="6" spans="1:7" ht="14" customHeight="1">
      <c r="A6" s="1">
        <v>2016</v>
      </c>
      <c r="B6" s="4">
        <f>50000+3454</f>
        <v>53454</v>
      </c>
      <c r="C6" s="5">
        <v>0</v>
      </c>
      <c r="D6" s="6">
        <v>269</v>
      </c>
      <c r="E6" s="4">
        <f>C6+D6</f>
        <v>269</v>
      </c>
      <c r="F6">
        <f>SUM(C6:D6)</f>
        <v>269</v>
      </c>
      <c r="G6" t="b">
        <f>F6=E6</f>
        <v>1</v>
      </c>
    </row>
    <row r="7" spans="1:7">
      <c r="A7" s="1">
        <v>2017</v>
      </c>
      <c r="B7">
        <f>30237+1421</f>
        <v>31658</v>
      </c>
      <c r="C7" s="2">
        <v>0</v>
      </c>
      <c r="D7" s="3">
        <v>591</v>
      </c>
      <c r="E7">
        <f t="shared" ref="E7:E15" si="0">C7+D7</f>
        <v>591</v>
      </c>
      <c r="F7">
        <f t="shared" ref="F7:F15" si="1">SUM(C7:D7)</f>
        <v>591</v>
      </c>
      <c r="G7" t="b">
        <f t="shared" ref="G7:G15" si="2">F7=E7</f>
        <v>1</v>
      </c>
    </row>
    <row r="8" spans="1:7">
      <c r="A8" s="1">
        <v>2018</v>
      </c>
      <c r="B8">
        <v>153</v>
      </c>
      <c r="C8" s="2">
        <v>2852</v>
      </c>
      <c r="D8" s="3">
        <v>1345</v>
      </c>
      <c r="E8">
        <f t="shared" si="0"/>
        <v>4197</v>
      </c>
      <c r="F8">
        <f t="shared" si="1"/>
        <v>4197</v>
      </c>
      <c r="G8" t="b">
        <f t="shared" si="2"/>
        <v>1</v>
      </c>
    </row>
    <row r="9" spans="1:7">
      <c r="A9" s="1">
        <v>2019</v>
      </c>
      <c r="B9">
        <v>101</v>
      </c>
      <c r="C9" s="2">
        <v>3752</v>
      </c>
      <c r="D9" s="3">
        <v>3401</v>
      </c>
      <c r="E9">
        <f t="shared" si="0"/>
        <v>7153</v>
      </c>
      <c r="F9">
        <f t="shared" si="1"/>
        <v>7153</v>
      </c>
      <c r="G9" t="b">
        <f t="shared" si="2"/>
        <v>1</v>
      </c>
    </row>
    <row r="10" spans="1:7">
      <c r="A10" s="1">
        <v>2020</v>
      </c>
      <c r="B10">
        <v>0</v>
      </c>
      <c r="C10" s="2">
        <v>4058</v>
      </c>
      <c r="D10" s="3">
        <v>4010</v>
      </c>
      <c r="E10">
        <f t="shared" si="0"/>
        <v>8068</v>
      </c>
      <c r="F10">
        <f t="shared" si="1"/>
        <v>8068</v>
      </c>
      <c r="G10" t="b">
        <f t="shared" si="2"/>
        <v>1</v>
      </c>
    </row>
    <row r="11" spans="1:7">
      <c r="A11" s="1">
        <v>2021</v>
      </c>
      <c r="B11">
        <v>0</v>
      </c>
      <c r="C11" s="2">
        <f>7+3250</f>
        <v>3257</v>
      </c>
      <c r="D11" s="3">
        <v>5049</v>
      </c>
      <c r="E11">
        <f t="shared" si="0"/>
        <v>8306</v>
      </c>
      <c r="F11">
        <f t="shared" si="1"/>
        <v>8306</v>
      </c>
      <c r="G11" t="b">
        <f t="shared" si="2"/>
        <v>1</v>
      </c>
    </row>
    <row r="12" spans="1:7">
      <c r="A12" s="1">
        <v>2022</v>
      </c>
      <c r="B12">
        <v>0</v>
      </c>
      <c r="C12" s="2">
        <v>2739</v>
      </c>
      <c r="D12" s="3">
        <v>5596</v>
      </c>
      <c r="E12">
        <f t="shared" si="0"/>
        <v>8335</v>
      </c>
      <c r="F12">
        <f t="shared" si="1"/>
        <v>8335</v>
      </c>
      <c r="G12" t="b">
        <f t="shared" si="2"/>
        <v>1</v>
      </c>
    </row>
    <row r="13" spans="1:7">
      <c r="A13" s="1">
        <v>2023</v>
      </c>
      <c r="B13">
        <v>2053</v>
      </c>
      <c r="C13" s="2">
        <v>0</v>
      </c>
      <c r="D13" s="3">
        <v>4834</v>
      </c>
      <c r="E13">
        <f t="shared" si="0"/>
        <v>4834</v>
      </c>
      <c r="F13">
        <f t="shared" si="1"/>
        <v>4834</v>
      </c>
      <c r="G13" t="b">
        <f t="shared" si="2"/>
        <v>1</v>
      </c>
    </row>
    <row r="14" spans="1:7">
      <c r="A14" s="1">
        <v>2024</v>
      </c>
      <c r="B14">
        <v>3064</v>
      </c>
      <c r="C14" s="2">
        <v>0</v>
      </c>
      <c r="D14" s="3">
        <v>4093</v>
      </c>
      <c r="E14">
        <f t="shared" si="0"/>
        <v>4093</v>
      </c>
      <c r="F14">
        <f t="shared" si="1"/>
        <v>4093</v>
      </c>
      <c r="G14" t="b">
        <f t="shared" si="2"/>
        <v>1</v>
      </c>
    </row>
    <row r="15" spans="1:7">
      <c r="A15" s="1">
        <v>2025</v>
      </c>
      <c r="B15">
        <v>0</v>
      </c>
      <c r="C15" s="2">
        <v>40680</v>
      </c>
      <c r="D15" s="3">
        <v>3113</v>
      </c>
      <c r="E15">
        <f t="shared" si="0"/>
        <v>43793</v>
      </c>
      <c r="F15">
        <f t="shared" si="1"/>
        <v>43793</v>
      </c>
      <c r="G15" t="b">
        <f t="shared" si="2"/>
        <v>1</v>
      </c>
    </row>
    <row r="16" spans="1:7">
      <c r="B16" s="4"/>
      <c r="C16" s="5"/>
      <c r="D16" s="6"/>
      <c r="E16" s="4"/>
    </row>
    <row r="17" spans="1:5">
      <c r="A17" t="s">
        <v>9</v>
      </c>
      <c r="B17">
        <f>SUM(B6:B15)</f>
        <v>90483</v>
      </c>
      <c r="C17" s="2">
        <f t="shared" ref="C17:E17" si="3">SUM(C6:C15)</f>
        <v>57338</v>
      </c>
      <c r="D17" s="3">
        <f t="shared" si="3"/>
        <v>32301</v>
      </c>
      <c r="E17">
        <f t="shared" si="3"/>
        <v>89639</v>
      </c>
    </row>
    <row r="19" spans="1:5">
      <c r="A19" t="s">
        <v>6</v>
      </c>
    </row>
    <row r="20" spans="1:5">
      <c r="A20" t="s">
        <v>7</v>
      </c>
    </row>
    <row r="23" spans="1:5">
      <c r="C23" s="12" t="s">
        <v>1</v>
      </c>
      <c r="D23" s="14" t="s">
        <v>2</v>
      </c>
    </row>
    <row r="24" spans="1:5">
      <c r="C24" s="13"/>
      <c r="D24" s="15"/>
    </row>
    <row r="25" spans="1:5">
      <c r="A25" s="1">
        <v>2016</v>
      </c>
      <c r="B25" s="4">
        <f>50000+3454</f>
        <v>53454</v>
      </c>
    </row>
    <row r="26" spans="1:5">
      <c r="C26" s="7">
        <v>0</v>
      </c>
      <c r="D26" s="8">
        <v>269</v>
      </c>
    </row>
    <row r="27" spans="1:5">
      <c r="A27" s="1">
        <v>2017</v>
      </c>
      <c r="B27">
        <f>30237+1421</f>
        <v>31658</v>
      </c>
    </row>
    <row r="28" spans="1:5">
      <c r="C28" s="9">
        <v>0</v>
      </c>
      <c r="D28" s="10">
        <v>591</v>
      </c>
    </row>
    <row r="29" spans="1:5">
      <c r="A29" s="1">
        <v>2018</v>
      </c>
      <c r="B29">
        <v>153</v>
      </c>
    </row>
    <row r="30" spans="1:5">
      <c r="C30" s="9">
        <v>2852</v>
      </c>
      <c r="D30" s="10">
        <v>1345</v>
      </c>
    </row>
    <row r="31" spans="1:5">
      <c r="A31">
        <v>2019</v>
      </c>
      <c r="B31">
        <v>101</v>
      </c>
    </row>
    <row r="32" spans="1:5">
      <c r="C32" s="9">
        <v>3752</v>
      </c>
      <c r="D32" s="10">
        <v>3401</v>
      </c>
    </row>
    <row r="33" spans="1:4">
      <c r="A33">
        <v>2020</v>
      </c>
      <c r="B33">
        <v>0</v>
      </c>
    </row>
    <row r="34" spans="1:4">
      <c r="C34" s="9">
        <v>4058</v>
      </c>
      <c r="D34" s="10">
        <v>4010</v>
      </c>
    </row>
    <row r="35" spans="1:4">
      <c r="A35">
        <v>2021</v>
      </c>
      <c r="B35">
        <v>0</v>
      </c>
    </row>
    <row r="36" spans="1:4">
      <c r="C36" s="9">
        <v>3257</v>
      </c>
      <c r="D36" s="10">
        <v>5049</v>
      </c>
    </row>
    <row r="37" spans="1:4">
      <c r="A37">
        <v>2022</v>
      </c>
      <c r="B37">
        <v>0</v>
      </c>
    </row>
    <row r="38" spans="1:4">
      <c r="C38" s="9">
        <v>2739</v>
      </c>
      <c r="D38" s="10">
        <v>5596</v>
      </c>
    </row>
    <row r="39" spans="1:4">
      <c r="A39">
        <v>2023</v>
      </c>
      <c r="B39">
        <v>2053</v>
      </c>
    </row>
    <row r="40" spans="1:4">
      <c r="C40" s="9">
        <v>0</v>
      </c>
      <c r="D40" s="10">
        <v>4834</v>
      </c>
    </row>
    <row r="41" spans="1:4">
      <c r="A41">
        <v>2024</v>
      </c>
      <c r="B41">
        <v>3064</v>
      </c>
    </row>
    <row r="42" spans="1:4">
      <c r="C42" s="9">
        <v>0</v>
      </c>
      <c r="D42" s="10">
        <v>4093</v>
      </c>
    </row>
    <row r="43" spans="1:4">
      <c r="A43">
        <v>2025</v>
      </c>
      <c r="B43">
        <v>0</v>
      </c>
    </row>
    <row r="44" spans="1:4">
      <c r="C44" s="9">
        <v>40680</v>
      </c>
      <c r="D44" s="10">
        <v>3113</v>
      </c>
    </row>
  </sheetData>
  <sheetProtection password="E5B0" sheet="1" objects="1" scenarios="1"/>
  <mergeCells count="8">
    <mergeCell ref="A4:A5"/>
    <mergeCell ref="C3:D3"/>
    <mergeCell ref="C23:C24"/>
    <mergeCell ref="D23:D24"/>
    <mergeCell ref="E4:E5"/>
    <mergeCell ref="B4:B5"/>
    <mergeCell ref="C4:C5"/>
    <mergeCell ref="D4:D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2015-11-18T15:50:29Z</cp:lastPrinted>
  <dcterms:created xsi:type="dcterms:W3CDTF">2015-11-02T22:00:44Z</dcterms:created>
  <dcterms:modified xsi:type="dcterms:W3CDTF">2015-11-18T15:51:33Z</dcterms:modified>
</cp:coreProperties>
</file>