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2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2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3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8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3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8.xml" ContentType="application/vnd.openxmlformats-officedocument.drawingml.chartshapes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9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52.xml" ContentType="application/vnd.openxmlformats-officedocument.drawingml.chartshapes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7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62.xml" ContentType="application/vnd.openxmlformats-officedocument.drawingml.chartshapes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65.xml" ContentType="application/vnd.openxmlformats-officedocument.drawingml.chartshapes+xml"/>
  <Override PartName="/xl/drawings/drawing66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67.xml" ContentType="application/vnd.openxmlformats-officedocument.drawingml.chartshapes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70.xml" ContentType="application/vnd.openxmlformats-officedocument.drawingml.chartshapes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71.xml" ContentType="application/vnd.openxmlformats-officedocument.drawingml.chartshapes+xml"/>
  <Override PartName="/xl/drawings/drawing72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73.xml" ContentType="application/vnd.openxmlformats-officedocument.drawingml.chartshapes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78.xml" ContentType="application/vnd.openxmlformats-officedocument.drawingml.chartshapes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7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avanduijn/Desktop/"/>
    </mc:Choice>
  </mc:AlternateContent>
  <xr:revisionPtr revIDLastSave="0" documentId="8_{3BA0A2B6-8F40-C948-B73A-7572BA9A7A02}" xr6:coauthVersionLast="36" xr6:coauthVersionMax="36" xr10:uidLastSave="{00000000-0000-0000-0000-000000000000}"/>
  <bookViews>
    <workbookView xWindow="460" yWindow="460" windowWidth="23460" windowHeight="15540" tabRatio="500" firstSheet="4" activeTab="4" xr2:uid="{00000000-000D-0000-FFFF-FFFF00000000}"/>
  </bookViews>
  <sheets>
    <sheet name="3.1 Any Privilege" sheetId="33" r:id="rId1"/>
    <sheet name="3.2 Privilege Dependency" sheetId="34" r:id="rId2"/>
    <sheet name="4.1 Beliefs about Markets" sheetId="38" r:id="rId3"/>
    <sheet name="4.1.1 (a) Beliefs about Mrkts" sheetId="3" r:id="rId4"/>
    <sheet name="4.1.1 (b) Belief about Mrkts" sheetId="4" r:id="rId5"/>
    <sheet name="4.1.2 (a) Beliefs about Mrkts" sheetId="5" r:id="rId6"/>
    <sheet name="4.1.2 (b) Beliefs about Mrkts" sheetId="6" r:id="rId7"/>
    <sheet name="4.1.3 (a) Beliefs about Mrkts" sheetId="8" r:id="rId8"/>
    <sheet name="4.1.3 (b) Beliefs about Mrkts" sheetId="9" r:id="rId9"/>
    <sheet name="4.1.4 (a) Beliefs about Mrkts" sheetId="10" r:id="rId10"/>
    <sheet name="4.1.4 (b) Beliefs about Mrkts" sheetId="11" r:id="rId11"/>
    <sheet name="4.2 Beliefs about Govt" sheetId="39" r:id="rId12"/>
    <sheet name="4.2.1 (a) Beliefs About Govt" sheetId="14" r:id="rId13"/>
    <sheet name="4.2.1 (b) Beliefs About Govt" sheetId="15" r:id="rId14"/>
    <sheet name="4.2.2 (a) Beliefs About Govt" sheetId="16" r:id="rId15"/>
    <sheet name="4.2.2 (b) Beliefs About Govt" sheetId="17" r:id="rId16"/>
    <sheet name="4.2.3 (a) Beliefs About Govt" sheetId="18" r:id="rId17"/>
    <sheet name="4.2.3 (b) Beliefs About Govt" sheetId="19" r:id="rId18"/>
    <sheet name="4.2.4 (a) Beliefs About Govt" sheetId="42" r:id="rId19"/>
    <sheet name="4.2.4 (b) Beliefs About Govt" sheetId="13" r:id="rId20"/>
    <sheet name="4.3 Beliefs about favoritism" sheetId="40" r:id="rId21"/>
    <sheet name="4.3.1 (a) Beliefs Abt Favor" sheetId="43" r:id="rId22"/>
    <sheet name="4.3.1 (b) Beliefs Abt Favor" sheetId="23" r:id="rId23"/>
    <sheet name="4.3.2 (a) Beliefs Abt Favor" sheetId="44" r:id="rId24"/>
    <sheet name="4.3.2 (b) Beliefs Abt Favor" sheetId="27" r:id="rId25"/>
    <sheet name="4.3.3 (a) Beliefs Abt Favor" sheetId="31" r:id="rId26"/>
    <sheet name="4.3.3 (b) Beliefs Abt Favor" sheetId="32" r:id="rId27"/>
    <sheet name="4.3.4 (a) Beliefs Abt Favor" sheetId="25" r:id="rId28"/>
    <sheet name="4.3.4 (b) Beliefs Abt Favor" sheetId="28" r:id="rId29"/>
    <sheet name="4.3.5 (a) Beliefs Abt Favor" sheetId="45" r:id="rId30"/>
    <sheet name="4.3.5 (b) Beliefs Abt Favor" sheetId="46" r:id="rId31"/>
    <sheet name="4.3.5 (c) Beliefs Abt Favori" sheetId="29" r:id="rId32"/>
    <sheet name="4.3.5 (d) Beliefs Abt Favor" sheetId="30" r:id="rId33"/>
    <sheet name="Appendix A" sheetId="47" r:id="rId34"/>
    <sheet name="Appendix B" sheetId="37" r:id="rId35"/>
    <sheet name="Appendix C" sheetId="48" r:id="rId36"/>
  </sheets>
  <calcPr calcId="181029"/>
</workbook>
</file>

<file path=xl/calcChain.xml><?xml version="1.0" encoding="utf-8"?>
<calcChain xmlns="http://schemas.openxmlformats.org/spreadsheetml/2006/main">
  <c r="T5" i="31" l="1"/>
  <c r="E24" i="3" l="1"/>
  <c r="H24" i="3"/>
  <c r="C105" i="8" l="1"/>
  <c r="D105" i="8"/>
  <c r="E105" i="8"/>
  <c r="F105" i="8"/>
  <c r="G105" i="8"/>
  <c r="H105" i="8"/>
  <c r="I105" i="8"/>
  <c r="J105" i="8"/>
  <c r="K105" i="8"/>
  <c r="L105" i="8"/>
  <c r="M105" i="8"/>
  <c r="N105" i="8"/>
  <c r="O105" i="8"/>
  <c r="P105" i="8"/>
  <c r="Q105" i="8"/>
  <c r="R105" i="8"/>
  <c r="S105" i="8"/>
  <c r="T105" i="8"/>
  <c r="U105" i="8"/>
  <c r="V105" i="8"/>
  <c r="B105" i="8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B97" i="6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B98" i="5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B98" i="4"/>
  <c r="B109" i="3"/>
  <c r="D89" i="30"/>
  <c r="D88" i="30"/>
  <c r="D87" i="30"/>
  <c r="D90" i="29"/>
  <c r="D89" i="29"/>
  <c r="D88" i="29"/>
  <c r="D90" i="46"/>
  <c r="D89" i="46"/>
  <c r="D88" i="46"/>
  <c r="D90" i="45"/>
  <c r="D89" i="45"/>
  <c r="D88" i="45"/>
  <c r="E101" i="28"/>
  <c r="D100" i="28"/>
  <c r="C99" i="28"/>
  <c r="C96" i="28"/>
  <c r="B100" i="28" s="1"/>
  <c r="D96" i="28"/>
  <c r="B101" i="28" s="1"/>
  <c r="E96" i="28"/>
  <c r="F96" i="28"/>
  <c r="C100" i="28" s="1"/>
  <c r="G96" i="28"/>
  <c r="C101" i="28" s="1"/>
  <c r="H96" i="28"/>
  <c r="D99" i="28" s="1"/>
  <c r="I96" i="28"/>
  <c r="J96" i="28"/>
  <c r="D101" i="28" s="1"/>
  <c r="K96" i="28"/>
  <c r="E99" i="28" s="1"/>
  <c r="L96" i="28"/>
  <c r="E100" i="28" s="1"/>
  <c r="M96" i="28"/>
  <c r="N96" i="28"/>
  <c r="F99" i="28" s="1"/>
  <c r="O96" i="28"/>
  <c r="F100" i="28" s="1"/>
  <c r="P96" i="28"/>
  <c r="F101" i="28" s="1"/>
  <c r="B96" i="28"/>
  <c r="B99" i="28" s="1"/>
  <c r="F104" i="25"/>
  <c r="E103" i="25"/>
  <c r="C105" i="25"/>
  <c r="B104" i="25"/>
  <c r="C100" i="25"/>
  <c r="D100" i="25"/>
  <c r="B105" i="25" s="1"/>
  <c r="E100" i="25"/>
  <c r="C103" i="25" s="1"/>
  <c r="F100" i="25"/>
  <c r="C104" i="25" s="1"/>
  <c r="G100" i="25"/>
  <c r="H100" i="25"/>
  <c r="D103" i="25" s="1"/>
  <c r="I100" i="25"/>
  <c r="D104" i="25" s="1"/>
  <c r="J100" i="25"/>
  <c r="D105" i="25" s="1"/>
  <c r="K100" i="25"/>
  <c r="L100" i="25"/>
  <c r="E104" i="25" s="1"/>
  <c r="M100" i="25"/>
  <c r="E105" i="25" s="1"/>
  <c r="N100" i="25"/>
  <c r="F103" i="25" s="1"/>
  <c r="O100" i="25"/>
  <c r="P100" i="25"/>
  <c r="F105" i="25" s="1"/>
  <c r="B100" i="25"/>
  <c r="B103" i="25" s="1"/>
  <c r="C99" i="32"/>
  <c r="B103" i="32" s="1"/>
  <c r="D99" i="32"/>
  <c r="B104" i="32" s="1"/>
  <c r="E99" i="32"/>
  <c r="C102" i="32" s="1"/>
  <c r="F99" i="32"/>
  <c r="C103" i="32" s="1"/>
  <c r="G99" i="32"/>
  <c r="C104" i="32" s="1"/>
  <c r="H99" i="32"/>
  <c r="D102" i="32" s="1"/>
  <c r="I99" i="32"/>
  <c r="D103" i="32" s="1"/>
  <c r="J99" i="32"/>
  <c r="D104" i="32" s="1"/>
  <c r="K99" i="32"/>
  <c r="E102" i="32" s="1"/>
  <c r="L99" i="32"/>
  <c r="E103" i="32" s="1"/>
  <c r="M99" i="32"/>
  <c r="E104" i="32" s="1"/>
  <c r="N99" i="32"/>
  <c r="F102" i="32" s="1"/>
  <c r="O99" i="32"/>
  <c r="F103" i="32" s="1"/>
  <c r="P99" i="32"/>
  <c r="F104" i="32" s="1"/>
  <c r="Q99" i="32"/>
  <c r="G102" i="32" s="1"/>
  <c r="R99" i="32"/>
  <c r="G103" i="32" s="1"/>
  <c r="S99" i="32"/>
  <c r="G104" i="32" s="1"/>
  <c r="T99" i="32"/>
  <c r="H102" i="32" s="1"/>
  <c r="U99" i="32"/>
  <c r="H103" i="32" s="1"/>
  <c r="V99" i="32"/>
  <c r="H104" i="32" s="1"/>
  <c r="W99" i="32"/>
  <c r="I102" i="32" s="1"/>
  <c r="X99" i="32"/>
  <c r="I103" i="32" s="1"/>
  <c r="Y99" i="32"/>
  <c r="I104" i="32" s="1"/>
  <c r="B99" i="32"/>
  <c r="B102" i="32" s="1"/>
  <c r="C100" i="31"/>
  <c r="B104" i="31" s="1"/>
  <c r="D100" i="31"/>
  <c r="B105" i="31" s="1"/>
  <c r="E100" i="31"/>
  <c r="C103" i="31" s="1"/>
  <c r="F100" i="31"/>
  <c r="C104" i="31" s="1"/>
  <c r="G100" i="31"/>
  <c r="C105" i="31" s="1"/>
  <c r="H100" i="31"/>
  <c r="D103" i="31" s="1"/>
  <c r="I100" i="31"/>
  <c r="D104" i="31" s="1"/>
  <c r="J100" i="31"/>
  <c r="D105" i="31" s="1"/>
  <c r="K100" i="31"/>
  <c r="E103" i="31" s="1"/>
  <c r="L100" i="31"/>
  <c r="E104" i="31" s="1"/>
  <c r="M100" i="31"/>
  <c r="E105" i="31" s="1"/>
  <c r="N100" i="31"/>
  <c r="F103" i="31" s="1"/>
  <c r="O100" i="31"/>
  <c r="F104" i="31" s="1"/>
  <c r="P100" i="31"/>
  <c r="F105" i="31" s="1"/>
  <c r="Q100" i="31"/>
  <c r="G103" i="31" s="1"/>
  <c r="R100" i="31"/>
  <c r="G104" i="31" s="1"/>
  <c r="S100" i="31"/>
  <c r="G105" i="31" s="1"/>
  <c r="T100" i="31"/>
  <c r="H103" i="31" s="1"/>
  <c r="U100" i="31"/>
  <c r="H104" i="31" s="1"/>
  <c r="V100" i="31"/>
  <c r="H105" i="31" s="1"/>
  <c r="W100" i="31"/>
  <c r="I103" i="31" s="1"/>
  <c r="X100" i="31"/>
  <c r="I104" i="31" s="1"/>
  <c r="Y100" i="31"/>
  <c r="I105" i="31" s="1"/>
  <c r="B100" i="31"/>
  <c r="B103" i="31" s="1"/>
  <c r="E101" i="27"/>
  <c r="D100" i="27"/>
  <c r="C99" i="27"/>
  <c r="C96" i="27"/>
  <c r="B100" i="27" s="1"/>
  <c r="D96" i="27"/>
  <c r="B101" i="27" s="1"/>
  <c r="E96" i="27"/>
  <c r="F96" i="27"/>
  <c r="C100" i="27" s="1"/>
  <c r="G96" i="27"/>
  <c r="C101" i="27" s="1"/>
  <c r="H96" i="27"/>
  <c r="D99" i="27" s="1"/>
  <c r="I96" i="27"/>
  <c r="J96" i="27"/>
  <c r="D101" i="27" s="1"/>
  <c r="K96" i="27"/>
  <c r="E99" i="27" s="1"/>
  <c r="L96" i="27"/>
  <c r="E100" i="27" s="1"/>
  <c r="M96" i="27"/>
  <c r="N96" i="27"/>
  <c r="F99" i="27" s="1"/>
  <c r="O96" i="27"/>
  <c r="F100" i="27" s="1"/>
  <c r="P96" i="27"/>
  <c r="F101" i="27" s="1"/>
  <c r="B96" i="27"/>
  <c r="B99" i="27" s="1"/>
  <c r="F104" i="44"/>
  <c r="E103" i="44"/>
  <c r="C105" i="44"/>
  <c r="B104" i="44"/>
  <c r="C100" i="44"/>
  <c r="D100" i="44"/>
  <c r="B105" i="44" s="1"/>
  <c r="E100" i="44"/>
  <c r="C103" i="44" s="1"/>
  <c r="F100" i="44"/>
  <c r="C104" i="44" s="1"/>
  <c r="G100" i="44"/>
  <c r="H100" i="44"/>
  <c r="D103" i="44" s="1"/>
  <c r="I100" i="44"/>
  <c r="D104" i="44" s="1"/>
  <c r="J100" i="44"/>
  <c r="D105" i="44" s="1"/>
  <c r="K100" i="44"/>
  <c r="L100" i="44"/>
  <c r="E104" i="44" s="1"/>
  <c r="M100" i="44"/>
  <c r="E105" i="44" s="1"/>
  <c r="N100" i="44"/>
  <c r="F103" i="44" s="1"/>
  <c r="O100" i="44"/>
  <c r="P100" i="44"/>
  <c r="F105" i="44" s="1"/>
  <c r="B100" i="44"/>
  <c r="B103" i="44" s="1"/>
  <c r="D87" i="23"/>
  <c r="D86" i="23"/>
  <c r="D85" i="23"/>
  <c r="D87" i="43"/>
  <c r="D86" i="43"/>
  <c r="D85" i="43"/>
  <c r="F99" i="13"/>
  <c r="E98" i="13"/>
  <c r="C100" i="13"/>
  <c r="B99" i="13"/>
  <c r="C95" i="13"/>
  <c r="D95" i="13"/>
  <c r="B100" i="13" s="1"/>
  <c r="E95" i="13"/>
  <c r="C98" i="13" s="1"/>
  <c r="F95" i="13"/>
  <c r="C99" i="13" s="1"/>
  <c r="G95" i="13"/>
  <c r="H95" i="13"/>
  <c r="D98" i="13" s="1"/>
  <c r="I95" i="13"/>
  <c r="D99" i="13" s="1"/>
  <c r="J95" i="13"/>
  <c r="D100" i="13" s="1"/>
  <c r="K95" i="13"/>
  <c r="L95" i="13"/>
  <c r="E99" i="13" s="1"/>
  <c r="M95" i="13"/>
  <c r="E100" i="13" s="1"/>
  <c r="N95" i="13"/>
  <c r="F98" i="13" s="1"/>
  <c r="O95" i="13"/>
  <c r="P95" i="13"/>
  <c r="F100" i="13" s="1"/>
  <c r="B95" i="13"/>
  <c r="B98" i="13" s="1"/>
  <c r="E103" i="42"/>
  <c r="D102" i="42"/>
  <c r="C101" i="42"/>
  <c r="C98" i="42"/>
  <c r="B102" i="42" s="1"/>
  <c r="D98" i="42"/>
  <c r="B103" i="42" s="1"/>
  <c r="E98" i="42"/>
  <c r="F98" i="42"/>
  <c r="C102" i="42" s="1"/>
  <c r="G98" i="42"/>
  <c r="C103" i="42" s="1"/>
  <c r="H98" i="42"/>
  <c r="D101" i="42" s="1"/>
  <c r="I98" i="42"/>
  <c r="J98" i="42"/>
  <c r="D103" i="42" s="1"/>
  <c r="K98" i="42"/>
  <c r="E101" i="42" s="1"/>
  <c r="L98" i="42"/>
  <c r="E102" i="42" s="1"/>
  <c r="M98" i="42"/>
  <c r="N98" i="42"/>
  <c r="F101" i="42" s="1"/>
  <c r="O98" i="42"/>
  <c r="F102" i="42" s="1"/>
  <c r="P98" i="42"/>
  <c r="F103" i="42" s="1"/>
  <c r="B98" i="42"/>
  <c r="B101" i="42" s="1"/>
  <c r="K97" i="19"/>
  <c r="F102" i="19"/>
  <c r="E101" i="19"/>
  <c r="E100" i="19"/>
  <c r="C97" i="19"/>
  <c r="B101" i="19" s="1"/>
  <c r="D97" i="19"/>
  <c r="B102" i="19" s="1"/>
  <c r="E97" i="19"/>
  <c r="C100" i="19" s="1"/>
  <c r="F97" i="19"/>
  <c r="C101" i="19" s="1"/>
  <c r="G97" i="19"/>
  <c r="C102" i="19" s="1"/>
  <c r="H97" i="19"/>
  <c r="D100" i="19" s="1"/>
  <c r="I97" i="19"/>
  <c r="D101" i="19" s="1"/>
  <c r="J97" i="19"/>
  <c r="D102" i="19" s="1"/>
  <c r="L97" i="19"/>
  <c r="M97" i="19"/>
  <c r="E102" i="19" s="1"/>
  <c r="N97" i="19"/>
  <c r="F100" i="19" s="1"/>
  <c r="O97" i="19"/>
  <c r="F101" i="19" s="1"/>
  <c r="P97" i="19"/>
  <c r="B97" i="19"/>
  <c r="B100" i="19" s="1"/>
  <c r="E105" i="18"/>
  <c r="D104" i="18"/>
  <c r="C103" i="18"/>
  <c r="C100" i="18"/>
  <c r="B104" i="18" s="1"/>
  <c r="D100" i="18"/>
  <c r="B105" i="18" s="1"/>
  <c r="E100" i="18"/>
  <c r="F100" i="18"/>
  <c r="C104" i="18" s="1"/>
  <c r="G100" i="18"/>
  <c r="C105" i="18" s="1"/>
  <c r="H100" i="18"/>
  <c r="D103" i="18" s="1"/>
  <c r="I100" i="18"/>
  <c r="J100" i="18"/>
  <c r="D105" i="18" s="1"/>
  <c r="K100" i="18"/>
  <c r="E103" i="18" s="1"/>
  <c r="L100" i="18"/>
  <c r="E104" i="18" s="1"/>
  <c r="M100" i="18"/>
  <c r="N100" i="18"/>
  <c r="F103" i="18" s="1"/>
  <c r="O100" i="18"/>
  <c r="F104" i="18" s="1"/>
  <c r="P100" i="18"/>
  <c r="F105" i="18" s="1"/>
  <c r="B100" i="18"/>
  <c r="B103" i="18" s="1"/>
  <c r="F102" i="17"/>
  <c r="E101" i="17"/>
  <c r="C103" i="17"/>
  <c r="B102" i="17"/>
  <c r="C98" i="17"/>
  <c r="D98" i="17"/>
  <c r="B103" i="17" s="1"/>
  <c r="E98" i="17"/>
  <c r="C101" i="17" s="1"/>
  <c r="F98" i="17"/>
  <c r="C102" i="17" s="1"/>
  <c r="G98" i="17"/>
  <c r="H98" i="17"/>
  <c r="D101" i="17" s="1"/>
  <c r="I98" i="17"/>
  <c r="D102" i="17" s="1"/>
  <c r="J98" i="17"/>
  <c r="D103" i="17" s="1"/>
  <c r="K98" i="17"/>
  <c r="L98" i="17"/>
  <c r="E102" i="17" s="1"/>
  <c r="M98" i="17"/>
  <c r="E103" i="17" s="1"/>
  <c r="N98" i="17"/>
  <c r="F101" i="17" s="1"/>
  <c r="O98" i="17"/>
  <c r="P98" i="17"/>
  <c r="F103" i="17" s="1"/>
  <c r="B98" i="17"/>
  <c r="B101" i="17" s="1"/>
  <c r="E104" i="16"/>
  <c r="E105" i="16"/>
  <c r="D104" i="16"/>
  <c r="D103" i="16"/>
  <c r="C103" i="16"/>
  <c r="B105" i="16"/>
  <c r="P100" i="16"/>
  <c r="F105" i="16" s="1"/>
  <c r="C100" i="16"/>
  <c r="B104" i="16" s="1"/>
  <c r="D100" i="16"/>
  <c r="E100" i="16"/>
  <c r="F100" i="16"/>
  <c r="C104" i="16" s="1"/>
  <c r="G100" i="16"/>
  <c r="C105" i="16" s="1"/>
  <c r="H100" i="16"/>
  <c r="I100" i="16"/>
  <c r="J100" i="16"/>
  <c r="D105" i="16" s="1"/>
  <c r="K100" i="16"/>
  <c r="E103" i="16" s="1"/>
  <c r="L100" i="16"/>
  <c r="M100" i="16"/>
  <c r="N100" i="16"/>
  <c r="F103" i="16" s="1"/>
  <c r="O100" i="16"/>
  <c r="F104" i="16" s="1"/>
  <c r="C102" i="9"/>
  <c r="D102" i="9"/>
  <c r="E102" i="9"/>
  <c r="F102" i="9"/>
  <c r="G102" i="9"/>
  <c r="H102" i="9"/>
  <c r="I102" i="9"/>
  <c r="J102" i="9"/>
  <c r="K102" i="9"/>
  <c r="L102" i="9"/>
  <c r="M102" i="9"/>
  <c r="N102" i="9"/>
  <c r="O102" i="9"/>
  <c r="P102" i="9"/>
  <c r="Q102" i="9"/>
  <c r="R102" i="9"/>
  <c r="S102" i="9"/>
  <c r="T102" i="9"/>
  <c r="U102" i="9"/>
  <c r="V102" i="9"/>
  <c r="B102" i="9"/>
  <c r="C94" i="11"/>
  <c r="D94" i="11"/>
  <c r="B98" i="11" s="1"/>
  <c r="E94" i="11"/>
  <c r="C96" i="11" s="1"/>
  <c r="F94" i="11"/>
  <c r="G94" i="11"/>
  <c r="H94" i="11"/>
  <c r="I94" i="11"/>
  <c r="D97" i="11" s="1"/>
  <c r="J94" i="11"/>
  <c r="K94" i="11"/>
  <c r="L94" i="11"/>
  <c r="M94" i="11"/>
  <c r="E98" i="11" s="1"/>
  <c r="N94" i="11"/>
  <c r="F96" i="11" s="1"/>
  <c r="O94" i="11"/>
  <c r="P94" i="11"/>
  <c r="F98" i="11" s="1"/>
  <c r="B94" i="11"/>
  <c r="B96" i="11" s="1"/>
  <c r="C95" i="15"/>
  <c r="D95" i="15"/>
  <c r="E95" i="15"/>
  <c r="F95" i="15"/>
  <c r="C98" i="15" s="1"/>
  <c r="G95" i="15"/>
  <c r="H95" i="15"/>
  <c r="I95" i="15"/>
  <c r="J95" i="15"/>
  <c r="D99" i="15" s="1"/>
  <c r="K95" i="15"/>
  <c r="L95" i="15"/>
  <c r="M95" i="15"/>
  <c r="E99" i="15" s="1"/>
  <c r="N95" i="15"/>
  <c r="F97" i="15" s="1"/>
  <c r="O95" i="15"/>
  <c r="P95" i="15"/>
  <c r="Q95" i="15"/>
  <c r="G97" i="15" s="1"/>
  <c r="R95" i="15"/>
  <c r="G98" i="15" s="1"/>
  <c r="S95" i="15"/>
  <c r="T95" i="15"/>
  <c r="U95" i="15"/>
  <c r="V95" i="15"/>
  <c r="H99" i="15" s="1"/>
  <c r="B95" i="15"/>
  <c r="B100" i="16"/>
  <c r="B103" i="16" s="1"/>
  <c r="H98" i="15"/>
  <c r="H97" i="15"/>
  <c r="G99" i="15"/>
  <c r="F99" i="15"/>
  <c r="F98" i="15"/>
  <c r="E98" i="15"/>
  <c r="E97" i="15"/>
  <c r="D98" i="15"/>
  <c r="D97" i="15"/>
  <c r="C99" i="15"/>
  <c r="C97" i="15"/>
  <c r="B99" i="15"/>
  <c r="B98" i="15"/>
  <c r="B97" i="15"/>
  <c r="H101" i="14"/>
  <c r="G100" i="14"/>
  <c r="E102" i="14"/>
  <c r="D101" i="14"/>
  <c r="C100" i="14"/>
  <c r="C98" i="14"/>
  <c r="B101" i="14" s="1"/>
  <c r="D98" i="14"/>
  <c r="B102" i="14" s="1"/>
  <c r="E98" i="14"/>
  <c r="F98" i="14"/>
  <c r="C101" i="14" s="1"/>
  <c r="G98" i="14"/>
  <c r="C102" i="14" s="1"/>
  <c r="H98" i="14"/>
  <c r="D100" i="14" s="1"/>
  <c r="I98" i="14"/>
  <c r="J98" i="14"/>
  <c r="D102" i="14" s="1"/>
  <c r="K98" i="14"/>
  <c r="E100" i="14" s="1"/>
  <c r="L98" i="14"/>
  <c r="E101" i="14" s="1"/>
  <c r="M98" i="14"/>
  <c r="N98" i="14"/>
  <c r="F100" i="14" s="1"/>
  <c r="O98" i="14"/>
  <c r="F101" i="14" s="1"/>
  <c r="P98" i="14"/>
  <c r="F102" i="14" s="1"/>
  <c r="Q98" i="14"/>
  <c r="R98" i="14"/>
  <c r="G101" i="14" s="1"/>
  <c r="S98" i="14"/>
  <c r="G102" i="14" s="1"/>
  <c r="T98" i="14"/>
  <c r="H100" i="14" s="1"/>
  <c r="U98" i="14"/>
  <c r="V98" i="14"/>
  <c r="H102" i="14" s="1"/>
  <c r="B98" i="14"/>
  <c r="B100" i="14" s="1"/>
  <c r="F97" i="11"/>
  <c r="E97" i="11"/>
  <c r="E96" i="11"/>
  <c r="D98" i="11"/>
  <c r="D96" i="11"/>
  <c r="C98" i="11"/>
  <c r="C97" i="11"/>
  <c r="B97" i="11"/>
  <c r="F110" i="10" l="1"/>
  <c r="E109" i="10"/>
  <c r="C111" i="10"/>
  <c r="B110" i="10"/>
  <c r="B109" i="10"/>
  <c r="C107" i="10"/>
  <c r="D107" i="10"/>
  <c r="B111" i="10" s="1"/>
  <c r="E107" i="10"/>
  <c r="C109" i="10" s="1"/>
  <c r="F107" i="10"/>
  <c r="C110" i="10" s="1"/>
  <c r="G107" i="10"/>
  <c r="H107" i="10"/>
  <c r="D109" i="10" s="1"/>
  <c r="I107" i="10"/>
  <c r="D110" i="10" s="1"/>
  <c r="J107" i="10"/>
  <c r="D111" i="10" s="1"/>
  <c r="K107" i="10"/>
  <c r="L107" i="10"/>
  <c r="E110" i="10" s="1"/>
  <c r="M107" i="10"/>
  <c r="E111" i="10" s="1"/>
  <c r="N107" i="10"/>
  <c r="F109" i="10" s="1"/>
  <c r="O107" i="10"/>
  <c r="P107" i="10"/>
  <c r="F111" i="10" s="1"/>
  <c r="B107" i="10"/>
  <c r="C106" i="9"/>
  <c r="D107" i="9"/>
  <c r="F105" i="9"/>
  <c r="G106" i="9"/>
  <c r="H107" i="9"/>
  <c r="H106" i="9"/>
  <c r="H105" i="9"/>
  <c r="G107" i="9"/>
  <c r="G105" i="9"/>
  <c r="F107" i="9"/>
  <c r="F106" i="9"/>
  <c r="E107" i="9"/>
  <c r="E106" i="9"/>
  <c r="E105" i="9"/>
  <c r="D106" i="9"/>
  <c r="D105" i="9"/>
  <c r="C107" i="9"/>
  <c r="C105" i="9"/>
  <c r="B107" i="9"/>
  <c r="B106" i="9"/>
  <c r="B105" i="9"/>
  <c r="F108" i="8"/>
  <c r="H110" i="8"/>
  <c r="H109" i="8"/>
  <c r="H108" i="8"/>
  <c r="G110" i="8"/>
  <c r="G109" i="8"/>
  <c r="G108" i="8"/>
  <c r="F110" i="8"/>
  <c r="F109" i="8"/>
  <c r="E110" i="8"/>
  <c r="E109" i="8"/>
  <c r="E108" i="8"/>
  <c r="D110" i="8"/>
  <c r="D109" i="8"/>
  <c r="D108" i="8"/>
  <c r="C110" i="8"/>
  <c r="C109" i="8"/>
  <c r="C108" i="8"/>
  <c r="B110" i="8"/>
  <c r="B109" i="8"/>
  <c r="B108" i="8"/>
  <c r="F102" i="6"/>
  <c r="F101" i="6"/>
  <c r="F100" i="6"/>
  <c r="E102" i="6"/>
  <c r="E101" i="6"/>
  <c r="E100" i="6"/>
  <c r="D102" i="6"/>
  <c r="D101" i="6"/>
  <c r="D100" i="6"/>
  <c r="C102" i="6"/>
  <c r="C101" i="6"/>
  <c r="C100" i="6"/>
  <c r="B102" i="6"/>
  <c r="B101" i="6"/>
  <c r="B100" i="6"/>
  <c r="E103" i="5"/>
  <c r="D102" i="5"/>
  <c r="C101" i="5"/>
  <c r="B101" i="5"/>
  <c r="F103" i="5"/>
  <c r="B102" i="5"/>
  <c r="B103" i="5"/>
  <c r="C102" i="5"/>
  <c r="C103" i="5"/>
  <c r="D101" i="5"/>
  <c r="D103" i="5"/>
  <c r="E101" i="5"/>
  <c r="E102" i="5"/>
  <c r="F101" i="5"/>
  <c r="F102" i="5"/>
  <c r="H103" i="4"/>
  <c r="H102" i="4"/>
  <c r="H101" i="4"/>
  <c r="G103" i="4"/>
  <c r="G102" i="4"/>
  <c r="G101" i="4"/>
  <c r="F103" i="4"/>
  <c r="F102" i="4"/>
  <c r="F101" i="4"/>
  <c r="E103" i="4"/>
  <c r="E102" i="4"/>
  <c r="E101" i="4"/>
  <c r="D103" i="4"/>
  <c r="D102" i="4"/>
  <c r="D101" i="4"/>
  <c r="C103" i="4"/>
  <c r="C102" i="4"/>
  <c r="C101" i="4"/>
  <c r="B103" i="4"/>
  <c r="B102" i="4"/>
  <c r="B101" i="4"/>
  <c r="F113" i="3" l="1"/>
  <c r="C114" i="3"/>
  <c r="C109" i="3"/>
  <c r="B113" i="3" s="1"/>
  <c r="D109" i="3"/>
  <c r="B114" i="3" s="1"/>
  <c r="E109" i="3"/>
  <c r="C112" i="3" s="1"/>
  <c r="F109" i="3"/>
  <c r="C113" i="3" s="1"/>
  <c r="G109" i="3"/>
  <c r="H109" i="3"/>
  <c r="D112" i="3" s="1"/>
  <c r="I109" i="3"/>
  <c r="D113" i="3" s="1"/>
  <c r="J109" i="3"/>
  <c r="D114" i="3" s="1"/>
  <c r="K109" i="3"/>
  <c r="E112" i="3" s="1"/>
  <c r="L109" i="3"/>
  <c r="E113" i="3" s="1"/>
  <c r="M109" i="3"/>
  <c r="E114" i="3" s="1"/>
  <c r="N109" i="3"/>
  <c r="F112" i="3" s="1"/>
  <c r="O109" i="3"/>
  <c r="P109" i="3"/>
  <c r="F114" i="3" s="1"/>
  <c r="Q109" i="3"/>
  <c r="G112" i="3" s="1"/>
  <c r="R109" i="3"/>
  <c r="G113" i="3" s="1"/>
  <c r="S109" i="3"/>
  <c r="G114" i="3" s="1"/>
  <c r="T109" i="3"/>
  <c r="H112" i="3" s="1"/>
  <c r="U109" i="3"/>
  <c r="H113" i="3" s="1"/>
  <c r="V109" i="3"/>
  <c r="H114" i="3" s="1"/>
  <c r="B112" i="3"/>
  <c r="D79" i="46" l="1"/>
  <c r="D82" i="46" s="1"/>
  <c r="C79" i="46"/>
  <c r="C82" i="46" s="1"/>
  <c r="B79" i="46"/>
  <c r="B82" i="46" s="1"/>
  <c r="O20" i="46"/>
  <c r="N20" i="46"/>
  <c r="M20" i="46"/>
  <c r="O19" i="46"/>
  <c r="N19" i="46"/>
  <c r="M19" i="46"/>
  <c r="O18" i="46"/>
  <c r="N18" i="46"/>
  <c r="M18" i="46"/>
  <c r="O17" i="46"/>
  <c r="N17" i="46"/>
  <c r="M17" i="46"/>
  <c r="A17" i="46"/>
  <c r="O16" i="46"/>
  <c r="N16" i="46"/>
  <c r="M16" i="46"/>
  <c r="D79" i="45"/>
  <c r="D82" i="45" s="1"/>
  <c r="B90" i="45" s="1"/>
  <c r="C79" i="45"/>
  <c r="C82" i="45" s="1"/>
  <c r="B89" i="45" s="1"/>
  <c r="B79" i="45"/>
  <c r="B82" i="45" s="1"/>
  <c r="O20" i="45"/>
  <c r="N20" i="45"/>
  <c r="M20" i="45"/>
  <c r="O19" i="45"/>
  <c r="N19" i="45"/>
  <c r="M19" i="45"/>
  <c r="O18" i="45"/>
  <c r="N18" i="45"/>
  <c r="M18" i="45"/>
  <c r="O17" i="45"/>
  <c r="N17" i="45"/>
  <c r="M17" i="45"/>
  <c r="A17" i="45"/>
  <c r="O16" i="45"/>
  <c r="N16" i="45"/>
  <c r="M16" i="45"/>
  <c r="E82" i="46" l="1"/>
  <c r="C81" i="46"/>
  <c r="B89" i="46" s="1"/>
  <c r="B81" i="46"/>
  <c r="D81" i="46"/>
  <c r="B90" i="46" s="1"/>
  <c r="B88" i="45"/>
  <c r="E82" i="45"/>
  <c r="D81" i="45"/>
  <c r="B81" i="45"/>
  <c r="E81" i="45" s="1"/>
  <c r="C81" i="45"/>
  <c r="O17" i="29"/>
  <c r="N17" i="29"/>
  <c r="M17" i="29"/>
  <c r="O20" i="29"/>
  <c r="N20" i="29"/>
  <c r="M20" i="29"/>
  <c r="O19" i="29"/>
  <c r="N19" i="29"/>
  <c r="M19" i="29"/>
  <c r="O18" i="29"/>
  <c r="N18" i="29"/>
  <c r="M18" i="29"/>
  <c r="O16" i="29"/>
  <c r="N16" i="29"/>
  <c r="M16" i="29"/>
  <c r="Z5" i="25"/>
  <c r="Y5" i="25"/>
  <c r="X6" i="25"/>
  <c r="X7" i="25"/>
  <c r="X8" i="25"/>
  <c r="X9" i="25"/>
  <c r="X5" i="25"/>
  <c r="Z9" i="25"/>
  <c r="Y9" i="25"/>
  <c r="Z8" i="25"/>
  <c r="Y8" i="25"/>
  <c r="Z7" i="25"/>
  <c r="Y7" i="25"/>
  <c r="Z6" i="25"/>
  <c r="Y6" i="25"/>
  <c r="E81" i="46" l="1"/>
  <c r="B88" i="46"/>
  <c r="U6" i="31"/>
  <c r="V6" i="31"/>
  <c r="U7" i="31"/>
  <c r="V7" i="31"/>
  <c r="U8" i="31"/>
  <c r="V8" i="31"/>
  <c r="U9" i="31"/>
  <c r="V9" i="31"/>
  <c r="U10" i="31"/>
  <c r="V10" i="31"/>
  <c r="U11" i="31"/>
  <c r="V11" i="31"/>
  <c r="U12" i="31"/>
  <c r="V12" i="31"/>
  <c r="V5" i="31"/>
  <c r="U5" i="31"/>
  <c r="T12" i="31"/>
  <c r="T6" i="31"/>
  <c r="T7" i="31"/>
  <c r="T8" i="31"/>
  <c r="T9" i="31"/>
  <c r="T10" i="31"/>
  <c r="T11" i="31"/>
  <c r="X6" i="43"/>
  <c r="W6" i="43"/>
  <c r="V6" i="43"/>
  <c r="X5" i="43"/>
  <c r="W5" i="43"/>
  <c r="V5" i="43"/>
  <c r="C79" i="15"/>
  <c r="D79" i="15"/>
  <c r="E79" i="15"/>
  <c r="F79" i="15"/>
  <c r="G79" i="15"/>
  <c r="H79" i="15"/>
  <c r="I79" i="15"/>
  <c r="J79" i="15"/>
  <c r="K79" i="15"/>
  <c r="L79" i="15"/>
  <c r="M79" i="15"/>
  <c r="N79" i="15"/>
  <c r="O79" i="15"/>
  <c r="P79" i="15"/>
  <c r="Q79" i="15"/>
  <c r="R79" i="15"/>
  <c r="S79" i="15"/>
  <c r="T79" i="15"/>
  <c r="U79" i="15"/>
  <c r="V79" i="15"/>
  <c r="B79" i="15"/>
  <c r="B81" i="15" s="1"/>
  <c r="C79" i="30" l="1"/>
  <c r="C81" i="30" s="1"/>
  <c r="B88" i="30" s="1"/>
  <c r="D79" i="30"/>
  <c r="D81" i="30" s="1"/>
  <c r="B89" i="30" s="1"/>
  <c r="B79" i="30"/>
  <c r="B81" i="30" s="1"/>
  <c r="B87" i="30" s="1"/>
  <c r="D79" i="29"/>
  <c r="D81" i="29" s="1"/>
  <c r="C79" i="29"/>
  <c r="C81" i="29" s="1"/>
  <c r="B79" i="29"/>
  <c r="B82" i="29" s="1"/>
  <c r="B88" i="29" s="1"/>
  <c r="B81" i="29" l="1"/>
  <c r="D82" i="29"/>
  <c r="B90" i="29" s="1"/>
  <c r="C82" i="29"/>
  <c r="B89" i="29" s="1"/>
  <c r="P82" i="44" l="1"/>
  <c r="O82" i="44"/>
  <c r="N82" i="44"/>
  <c r="N87" i="44" s="1"/>
  <c r="F94" i="44" s="1"/>
  <c r="M82" i="44"/>
  <c r="L82" i="44"/>
  <c r="K82" i="44"/>
  <c r="J82" i="44"/>
  <c r="I82" i="44"/>
  <c r="H82" i="44"/>
  <c r="G82" i="44"/>
  <c r="F82" i="44"/>
  <c r="E82" i="44"/>
  <c r="D82" i="44"/>
  <c r="C82" i="44"/>
  <c r="B82" i="44"/>
  <c r="N22" i="44"/>
  <c r="N81" i="44" s="1"/>
  <c r="F93" i="44" s="1"/>
  <c r="K22" i="44"/>
  <c r="K81" i="44" s="1"/>
  <c r="E93" i="44" s="1"/>
  <c r="H22" i="44"/>
  <c r="H81" i="44" s="1"/>
  <c r="D93" i="44" s="1"/>
  <c r="E22" i="44"/>
  <c r="E81" i="44" s="1"/>
  <c r="C93" i="44" s="1"/>
  <c r="B22" i="44"/>
  <c r="B81" i="44" s="1"/>
  <c r="B93" i="44" s="1"/>
  <c r="A20" i="44"/>
  <c r="X9" i="44"/>
  <c r="W9" i="44"/>
  <c r="V9" i="44"/>
  <c r="X8" i="44"/>
  <c r="W8" i="44"/>
  <c r="V8" i="44"/>
  <c r="X7" i="44"/>
  <c r="W7" i="44"/>
  <c r="V7" i="44"/>
  <c r="X6" i="44"/>
  <c r="W6" i="44"/>
  <c r="V6" i="44"/>
  <c r="X5" i="44"/>
  <c r="W5" i="44"/>
  <c r="V5" i="44"/>
  <c r="D79" i="43"/>
  <c r="D81" i="43" s="1"/>
  <c r="C79" i="43"/>
  <c r="C81" i="43" s="1"/>
  <c r="B79" i="43"/>
  <c r="B81" i="43" s="1"/>
  <c r="A17" i="43"/>
  <c r="C86" i="42"/>
  <c r="B94" i="42" s="1"/>
  <c r="J83" i="42"/>
  <c r="P81" i="42"/>
  <c r="P86" i="42" s="1"/>
  <c r="F95" i="42" s="1"/>
  <c r="O81" i="42"/>
  <c r="O86" i="42" s="1"/>
  <c r="F94" i="42" s="1"/>
  <c r="N81" i="42"/>
  <c r="N83" i="42" s="1"/>
  <c r="M81" i="42"/>
  <c r="M83" i="42" s="1"/>
  <c r="L81" i="42"/>
  <c r="L83" i="42" s="1"/>
  <c r="K81" i="42"/>
  <c r="K86" i="42" s="1"/>
  <c r="E93" i="42" s="1"/>
  <c r="J81" i="42"/>
  <c r="J86" i="42" s="1"/>
  <c r="D95" i="42" s="1"/>
  <c r="I81" i="42"/>
  <c r="I83" i="42" s="1"/>
  <c r="H81" i="42"/>
  <c r="H83" i="42" s="1"/>
  <c r="G81" i="42"/>
  <c r="G86" i="42" s="1"/>
  <c r="C95" i="42" s="1"/>
  <c r="F81" i="42"/>
  <c r="F83" i="42" s="1"/>
  <c r="E81" i="42"/>
  <c r="D81" i="42"/>
  <c r="D83" i="42" s="1"/>
  <c r="C81" i="42"/>
  <c r="B81" i="42"/>
  <c r="B86" i="42" s="1"/>
  <c r="B93" i="42" s="1"/>
  <c r="H80" i="42"/>
  <c r="D92" i="42" s="1"/>
  <c r="N22" i="42"/>
  <c r="N80" i="42" s="1"/>
  <c r="F92" i="42" s="1"/>
  <c r="K22" i="42"/>
  <c r="K80" i="42" s="1"/>
  <c r="E92" i="42" s="1"/>
  <c r="H22" i="42"/>
  <c r="E22" i="42"/>
  <c r="E80" i="42" s="1"/>
  <c r="C92" i="42" s="1"/>
  <c r="B22" i="42"/>
  <c r="B80" i="42" s="1"/>
  <c r="B92" i="42" s="1"/>
  <c r="A20" i="42"/>
  <c r="Z9" i="42"/>
  <c r="Y9" i="42"/>
  <c r="X9" i="42"/>
  <c r="Z8" i="42"/>
  <c r="Y8" i="42"/>
  <c r="X8" i="42"/>
  <c r="Z7" i="42"/>
  <c r="Y7" i="42"/>
  <c r="X7" i="42"/>
  <c r="Z6" i="42"/>
  <c r="Y6" i="42"/>
  <c r="X6" i="42"/>
  <c r="Z5" i="42"/>
  <c r="Y5" i="42"/>
  <c r="X5" i="42"/>
  <c r="H84" i="44" l="1"/>
  <c r="H87" i="44"/>
  <c r="P87" i="44"/>
  <c r="F96" i="44" s="1"/>
  <c r="G96" i="44" s="1"/>
  <c r="B85" i="43"/>
  <c r="E84" i="44"/>
  <c r="E87" i="44"/>
  <c r="D95" i="44"/>
  <c r="I87" i="44"/>
  <c r="M84" i="44"/>
  <c r="M87" i="44"/>
  <c r="B96" i="44"/>
  <c r="D87" i="44"/>
  <c r="L84" i="44"/>
  <c r="L87" i="44"/>
  <c r="B86" i="43"/>
  <c r="B84" i="44"/>
  <c r="B87" i="44"/>
  <c r="B94" i="44" s="1"/>
  <c r="F84" i="44"/>
  <c r="F87" i="44"/>
  <c r="J84" i="44"/>
  <c r="J87" i="44"/>
  <c r="H84" i="42"/>
  <c r="B87" i="43"/>
  <c r="C87" i="44"/>
  <c r="B95" i="44" s="1"/>
  <c r="G87" i="44"/>
  <c r="C96" i="44" s="1"/>
  <c r="K87" i="44"/>
  <c r="E94" i="44" s="1"/>
  <c r="O87" i="44"/>
  <c r="N88" i="44" s="1"/>
  <c r="C94" i="44"/>
  <c r="P84" i="44"/>
  <c r="D84" i="44"/>
  <c r="E95" i="44"/>
  <c r="I84" i="44"/>
  <c r="H85" i="44" s="1"/>
  <c r="E96" i="44"/>
  <c r="D96" i="44"/>
  <c r="N84" i="44"/>
  <c r="C95" i="44"/>
  <c r="H94" i="44"/>
  <c r="C84" i="44"/>
  <c r="B85" i="44" s="1"/>
  <c r="G84" i="44"/>
  <c r="K84" i="44"/>
  <c r="O84" i="44"/>
  <c r="B83" i="42"/>
  <c r="P83" i="42"/>
  <c r="N86" i="42"/>
  <c r="F93" i="42" s="1"/>
  <c r="F86" i="42"/>
  <c r="C94" i="42" s="1"/>
  <c r="E83" i="42"/>
  <c r="M86" i="42"/>
  <c r="E95" i="42" s="1"/>
  <c r="G95" i="42" s="1"/>
  <c r="I86" i="42"/>
  <c r="D94" i="42" s="1"/>
  <c r="E86" i="42"/>
  <c r="C93" i="42" s="1"/>
  <c r="L86" i="42"/>
  <c r="E94" i="42" s="1"/>
  <c r="H86" i="42"/>
  <c r="D93" i="42" s="1"/>
  <c r="D86" i="42"/>
  <c r="B95" i="42" s="1"/>
  <c r="N87" i="42"/>
  <c r="H93" i="42"/>
  <c r="C83" i="42"/>
  <c r="G83" i="42"/>
  <c r="H95" i="42" s="1"/>
  <c r="K83" i="42"/>
  <c r="O83" i="42"/>
  <c r="B81" i="10"/>
  <c r="B86" i="10" s="1"/>
  <c r="B102" i="10" s="1"/>
  <c r="F95" i="44" l="1"/>
  <c r="H96" i="44"/>
  <c r="H87" i="42"/>
  <c r="K88" i="44"/>
  <c r="H95" i="44"/>
  <c r="E88" i="44"/>
  <c r="H88" i="44"/>
  <c r="D94" i="44"/>
  <c r="B88" i="44"/>
  <c r="G94" i="44"/>
  <c r="K85" i="44"/>
  <c r="E85" i="44"/>
  <c r="G95" i="44"/>
  <c r="N85" i="44"/>
  <c r="K87" i="42"/>
  <c r="B87" i="42"/>
  <c r="E87" i="42"/>
  <c r="K84" i="42"/>
  <c r="G93" i="42"/>
  <c r="H94" i="42"/>
  <c r="B84" i="42"/>
  <c r="E84" i="42"/>
  <c r="N84" i="42"/>
  <c r="G94" i="42"/>
  <c r="W6" i="18" l="1"/>
  <c r="W7" i="18"/>
  <c r="W8" i="18"/>
  <c r="W9" i="18"/>
  <c r="W5" i="18"/>
  <c r="V6" i="18"/>
  <c r="V7" i="18"/>
  <c r="V8" i="18"/>
  <c r="V9" i="18"/>
  <c r="V5" i="18"/>
  <c r="U6" i="18"/>
  <c r="U7" i="18"/>
  <c r="U8" i="18"/>
  <c r="U9" i="18"/>
  <c r="U5" i="18"/>
  <c r="H83" i="16"/>
  <c r="B83" i="16"/>
  <c r="B85" i="16" l="1"/>
  <c r="B88" i="16"/>
  <c r="B95" i="16" s="1"/>
  <c r="H85" i="16"/>
  <c r="H88" i="16"/>
  <c r="D95" i="16" s="1"/>
  <c r="W6" i="16"/>
  <c r="W7" i="16"/>
  <c r="W8" i="16"/>
  <c r="W9" i="16"/>
  <c r="W5" i="16"/>
  <c r="V6" i="16"/>
  <c r="V7" i="16"/>
  <c r="V8" i="16"/>
  <c r="V9" i="16"/>
  <c r="V5" i="16"/>
  <c r="U6" i="16"/>
  <c r="U7" i="16"/>
  <c r="U8" i="16"/>
  <c r="U9" i="16"/>
  <c r="U5" i="16"/>
  <c r="B89" i="15" l="1"/>
  <c r="AC6" i="14"/>
  <c r="AC7" i="14"/>
  <c r="AC8" i="14"/>
  <c r="AC9" i="14"/>
  <c r="AC10" i="14"/>
  <c r="AC11" i="14"/>
  <c r="AC5" i="14"/>
  <c r="AB6" i="14"/>
  <c r="AB7" i="14"/>
  <c r="AB8" i="14"/>
  <c r="AB9" i="14"/>
  <c r="AB10" i="14"/>
  <c r="AB11" i="14"/>
  <c r="AB5" i="14"/>
  <c r="AA6" i="14"/>
  <c r="AA7" i="14"/>
  <c r="AA8" i="14"/>
  <c r="AA9" i="14"/>
  <c r="AA10" i="14"/>
  <c r="AA11" i="14"/>
  <c r="AA5" i="14"/>
  <c r="F92" i="5" l="1"/>
  <c r="E92" i="5"/>
  <c r="D92" i="5"/>
  <c r="C92" i="5"/>
  <c r="B92" i="5"/>
  <c r="H81" i="10"/>
  <c r="I81" i="10"/>
  <c r="J81" i="10"/>
  <c r="K81" i="10"/>
  <c r="L81" i="10"/>
  <c r="M81" i="10"/>
  <c r="N81" i="10"/>
  <c r="O81" i="10"/>
  <c r="P81" i="10"/>
  <c r="B83" i="10"/>
  <c r="B98" i="10" s="1"/>
  <c r="M83" i="10" l="1"/>
  <c r="M98" i="10" s="1"/>
  <c r="M86" i="10"/>
  <c r="E104" i="10" s="1"/>
  <c r="P83" i="10"/>
  <c r="P98" i="10" s="1"/>
  <c r="P86" i="10"/>
  <c r="F104" i="10" s="1"/>
  <c r="L83" i="10"/>
  <c r="L98" i="10" s="1"/>
  <c r="L86" i="10"/>
  <c r="E103" i="10" s="1"/>
  <c r="H83" i="10"/>
  <c r="H98" i="10" s="1"/>
  <c r="H86" i="10"/>
  <c r="D102" i="10" s="1"/>
  <c r="I83" i="10"/>
  <c r="I98" i="10" s="1"/>
  <c r="I86" i="10"/>
  <c r="D103" i="10" s="1"/>
  <c r="O83" i="10"/>
  <c r="O98" i="10" s="1"/>
  <c r="O86" i="10"/>
  <c r="F103" i="10" s="1"/>
  <c r="G103" i="10" s="1"/>
  <c r="K83" i="10"/>
  <c r="K98" i="10" s="1"/>
  <c r="K86" i="10"/>
  <c r="E102" i="10" s="1"/>
  <c r="N83" i="10"/>
  <c r="N98" i="10" s="1"/>
  <c r="N86" i="10"/>
  <c r="F102" i="10" s="1"/>
  <c r="J83" i="10"/>
  <c r="J98" i="10" s="1"/>
  <c r="J86" i="10"/>
  <c r="D104" i="10" s="1"/>
  <c r="Z5" i="10"/>
  <c r="AA6" i="10"/>
  <c r="AA7" i="10"/>
  <c r="AA8" i="10"/>
  <c r="AA9" i="10"/>
  <c r="AA5" i="10"/>
  <c r="Z6" i="10"/>
  <c r="Z7" i="10"/>
  <c r="Z8" i="10"/>
  <c r="Z9" i="10"/>
  <c r="Y6" i="10"/>
  <c r="Y7" i="10"/>
  <c r="Y8" i="10"/>
  <c r="Y9" i="10"/>
  <c r="Y5" i="10"/>
  <c r="G102" i="10" l="1"/>
  <c r="G104" i="10"/>
  <c r="R6" i="8"/>
  <c r="R7" i="8"/>
  <c r="R8" i="8"/>
  <c r="R9" i="8"/>
  <c r="R10" i="8"/>
  <c r="R11" i="8"/>
  <c r="R5" i="8"/>
  <c r="T6" i="8"/>
  <c r="T7" i="8"/>
  <c r="T8" i="8"/>
  <c r="T9" i="8"/>
  <c r="T10" i="8"/>
  <c r="T11" i="8"/>
  <c r="T5" i="8"/>
  <c r="S6" i="8"/>
  <c r="S7" i="8"/>
  <c r="S8" i="8"/>
  <c r="S9" i="8"/>
  <c r="S10" i="8"/>
  <c r="S11" i="8"/>
  <c r="S5" i="8"/>
  <c r="F87" i="6"/>
  <c r="F91" i="6" s="1"/>
  <c r="E87" i="6"/>
  <c r="E91" i="6" s="1"/>
  <c r="D87" i="6"/>
  <c r="D91" i="6" s="1"/>
  <c r="C87" i="6"/>
  <c r="C91" i="6" s="1"/>
  <c r="B87" i="6"/>
  <c r="B91" i="6" s="1"/>
  <c r="A97" i="3" l="1"/>
  <c r="Q6" i="5"/>
  <c r="Q7" i="5"/>
  <c r="Q8" i="5"/>
  <c r="Q9" i="5"/>
  <c r="Q5" i="5"/>
  <c r="P6" i="5"/>
  <c r="P7" i="5"/>
  <c r="P8" i="5"/>
  <c r="P9" i="5"/>
  <c r="P5" i="5"/>
  <c r="O6" i="5"/>
  <c r="O7" i="5"/>
  <c r="O8" i="5"/>
  <c r="O9" i="5"/>
  <c r="O5" i="5"/>
  <c r="I6" i="3" l="1"/>
  <c r="I7" i="3"/>
  <c r="I8" i="3"/>
  <c r="I9" i="3"/>
  <c r="I10" i="3"/>
  <c r="I11" i="3"/>
  <c r="I5" i="3"/>
  <c r="C82" i="37" l="1"/>
  <c r="B82" i="37"/>
  <c r="D6" i="33" l="1"/>
  <c r="C85" i="32" l="1"/>
  <c r="C87" i="32" s="1"/>
  <c r="B95" i="32" s="1"/>
  <c r="D85" i="32"/>
  <c r="D87" i="32" s="1"/>
  <c r="B96" i="32" s="1"/>
  <c r="E85" i="32"/>
  <c r="E87" i="32" s="1"/>
  <c r="C94" i="32" s="1"/>
  <c r="F85" i="32"/>
  <c r="F87" i="32" s="1"/>
  <c r="C95" i="32" s="1"/>
  <c r="G85" i="32"/>
  <c r="G87" i="32" s="1"/>
  <c r="C96" i="32" s="1"/>
  <c r="H85" i="32"/>
  <c r="H87" i="32" s="1"/>
  <c r="D94" i="32" s="1"/>
  <c r="I85" i="32"/>
  <c r="I87" i="32" s="1"/>
  <c r="D95" i="32" s="1"/>
  <c r="J85" i="32"/>
  <c r="J87" i="32" s="1"/>
  <c r="D96" i="32" s="1"/>
  <c r="K85" i="32"/>
  <c r="K87" i="32" s="1"/>
  <c r="E94" i="32" s="1"/>
  <c r="L85" i="32"/>
  <c r="L87" i="32" s="1"/>
  <c r="E95" i="32" s="1"/>
  <c r="M85" i="32"/>
  <c r="M87" i="32" s="1"/>
  <c r="E96" i="32" s="1"/>
  <c r="N85" i="32"/>
  <c r="N87" i="32" s="1"/>
  <c r="F94" i="32" s="1"/>
  <c r="O85" i="32"/>
  <c r="O87" i="32" s="1"/>
  <c r="F95" i="32" s="1"/>
  <c r="P85" i="32"/>
  <c r="P87" i="32" s="1"/>
  <c r="F96" i="32" s="1"/>
  <c r="Q85" i="32"/>
  <c r="Q87" i="32" s="1"/>
  <c r="G94" i="32" s="1"/>
  <c r="R85" i="32"/>
  <c r="R87" i="32" s="1"/>
  <c r="G95" i="32" s="1"/>
  <c r="J95" i="32" s="1"/>
  <c r="S85" i="32"/>
  <c r="S87" i="32" s="1"/>
  <c r="G96" i="32" s="1"/>
  <c r="T85" i="32"/>
  <c r="T87" i="32" s="1"/>
  <c r="H94" i="32" s="1"/>
  <c r="U85" i="32"/>
  <c r="U87" i="32" s="1"/>
  <c r="H95" i="32" s="1"/>
  <c r="V85" i="32"/>
  <c r="V87" i="32" s="1"/>
  <c r="H96" i="32" s="1"/>
  <c r="W85" i="32"/>
  <c r="X85" i="32"/>
  <c r="X87" i="32" s="1"/>
  <c r="I95" i="32" s="1"/>
  <c r="Y85" i="32"/>
  <c r="Y87" i="32" s="1"/>
  <c r="I96" i="32" s="1"/>
  <c r="B85" i="32"/>
  <c r="B87" i="32" s="1"/>
  <c r="B94" i="32" s="1"/>
  <c r="K94" i="32" s="1"/>
  <c r="D81" i="4"/>
  <c r="D83" i="4" s="1"/>
  <c r="B95" i="4" s="1"/>
  <c r="E81" i="4"/>
  <c r="E83" i="4" s="1"/>
  <c r="C93" i="4" s="1"/>
  <c r="F81" i="4"/>
  <c r="F83" i="4" s="1"/>
  <c r="C94" i="4" s="1"/>
  <c r="G81" i="4"/>
  <c r="G83" i="4" s="1"/>
  <c r="C95" i="4" s="1"/>
  <c r="H81" i="4"/>
  <c r="H83" i="4" s="1"/>
  <c r="D93" i="4" s="1"/>
  <c r="I81" i="4"/>
  <c r="I83" i="4" s="1"/>
  <c r="D94" i="4" s="1"/>
  <c r="J81" i="4"/>
  <c r="J83" i="4" s="1"/>
  <c r="D95" i="4" s="1"/>
  <c r="K81" i="4"/>
  <c r="K83" i="4" s="1"/>
  <c r="E93" i="4" s="1"/>
  <c r="L81" i="4"/>
  <c r="L83" i="4" s="1"/>
  <c r="E94" i="4" s="1"/>
  <c r="M81" i="4"/>
  <c r="M83" i="4" s="1"/>
  <c r="E95" i="4" s="1"/>
  <c r="N81" i="4"/>
  <c r="N83" i="4" s="1"/>
  <c r="F93" i="4" s="1"/>
  <c r="O81" i="4"/>
  <c r="O83" i="4" s="1"/>
  <c r="F94" i="4" s="1"/>
  <c r="I94" i="4" s="1"/>
  <c r="P81" i="4"/>
  <c r="P83" i="4" s="1"/>
  <c r="F95" i="4" s="1"/>
  <c r="Q81" i="4"/>
  <c r="Q83" i="4" s="1"/>
  <c r="G93" i="4" s="1"/>
  <c r="R81" i="4"/>
  <c r="R83" i="4" s="1"/>
  <c r="G94" i="4" s="1"/>
  <c r="S81" i="4"/>
  <c r="S83" i="4" s="1"/>
  <c r="G95" i="4" s="1"/>
  <c r="T81" i="4"/>
  <c r="T83" i="4" s="1"/>
  <c r="H93" i="4" s="1"/>
  <c r="U81" i="4"/>
  <c r="U83" i="4" s="1"/>
  <c r="H94" i="4" s="1"/>
  <c r="V81" i="4"/>
  <c r="V83" i="4" s="1"/>
  <c r="H95" i="4" s="1"/>
  <c r="B81" i="4"/>
  <c r="B83" i="4" s="1"/>
  <c r="B93" i="4" s="1"/>
  <c r="J93" i="4" s="1"/>
  <c r="C81" i="4"/>
  <c r="C83" i="4" s="1"/>
  <c r="B94" i="4" s="1"/>
  <c r="J94" i="4" s="1"/>
  <c r="E80" i="6"/>
  <c r="E82" i="6" s="1"/>
  <c r="C92" i="6" s="1"/>
  <c r="F80" i="6"/>
  <c r="F82" i="6" s="1"/>
  <c r="C93" i="6" s="1"/>
  <c r="G80" i="6"/>
  <c r="G82" i="6" s="1"/>
  <c r="C94" i="6" s="1"/>
  <c r="H80" i="6"/>
  <c r="H82" i="6" s="1"/>
  <c r="D92" i="6" s="1"/>
  <c r="I80" i="6"/>
  <c r="I82" i="6" s="1"/>
  <c r="D93" i="6" s="1"/>
  <c r="J80" i="6"/>
  <c r="J82" i="6" s="1"/>
  <c r="D94" i="6" s="1"/>
  <c r="K80" i="6"/>
  <c r="K82" i="6" s="1"/>
  <c r="E92" i="6" s="1"/>
  <c r="G92" i="6" s="1"/>
  <c r="L80" i="6"/>
  <c r="L82" i="6" s="1"/>
  <c r="E93" i="6" s="1"/>
  <c r="M80" i="6"/>
  <c r="M82" i="6" s="1"/>
  <c r="E94" i="6" s="1"/>
  <c r="N80" i="6"/>
  <c r="N82" i="6" s="1"/>
  <c r="F92" i="6" s="1"/>
  <c r="O80" i="6"/>
  <c r="O82" i="6" s="1"/>
  <c r="F93" i="6" s="1"/>
  <c r="P80" i="6"/>
  <c r="P82" i="6" s="1"/>
  <c r="F94" i="6" s="1"/>
  <c r="B80" i="6"/>
  <c r="B82" i="6" s="1"/>
  <c r="B92" i="6" s="1"/>
  <c r="H92" i="6" s="1"/>
  <c r="C80" i="6"/>
  <c r="C82" i="6" s="1"/>
  <c r="B93" i="6" s="1"/>
  <c r="H93" i="6" s="1"/>
  <c r="D80" i="6"/>
  <c r="D82" i="6" s="1"/>
  <c r="B94" i="6" s="1"/>
  <c r="H94" i="6" s="1"/>
  <c r="C84" i="9"/>
  <c r="C86" i="9" s="1"/>
  <c r="B98" i="9" s="1"/>
  <c r="D84" i="9"/>
  <c r="D86" i="9" s="1"/>
  <c r="B99" i="9" s="1"/>
  <c r="E84" i="9"/>
  <c r="F84" i="9"/>
  <c r="F86" i="9" s="1"/>
  <c r="C98" i="9" s="1"/>
  <c r="G84" i="9"/>
  <c r="G86" i="9" s="1"/>
  <c r="C99" i="9" s="1"/>
  <c r="H84" i="9"/>
  <c r="H86" i="9" s="1"/>
  <c r="D97" i="9" s="1"/>
  <c r="I84" i="9"/>
  <c r="I86" i="9" s="1"/>
  <c r="D98" i="9" s="1"/>
  <c r="J84" i="9"/>
  <c r="J86" i="9" s="1"/>
  <c r="D99" i="9" s="1"/>
  <c r="K84" i="9"/>
  <c r="L84" i="9"/>
  <c r="L86" i="9" s="1"/>
  <c r="E98" i="9" s="1"/>
  <c r="M84" i="9"/>
  <c r="M86" i="9" s="1"/>
  <c r="E99" i="9" s="1"/>
  <c r="N84" i="9"/>
  <c r="N86" i="9" s="1"/>
  <c r="F97" i="9" s="1"/>
  <c r="O84" i="9"/>
  <c r="O86" i="9" s="1"/>
  <c r="F98" i="9" s="1"/>
  <c r="P84" i="9"/>
  <c r="P86" i="9" s="1"/>
  <c r="F99" i="9" s="1"/>
  <c r="Q84" i="9"/>
  <c r="Q86" i="9" s="1"/>
  <c r="G97" i="9" s="1"/>
  <c r="R84" i="9"/>
  <c r="R86" i="9" s="1"/>
  <c r="G98" i="9" s="1"/>
  <c r="S84" i="9"/>
  <c r="S86" i="9" s="1"/>
  <c r="G99" i="9" s="1"/>
  <c r="T84" i="9"/>
  <c r="T86" i="9" s="1"/>
  <c r="H97" i="9" s="1"/>
  <c r="U84" i="9"/>
  <c r="U86" i="9" s="1"/>
  <c r="H98" i="9" s="1"/>
  <c r="V84" i="9"/>
  <c r="V86" i="9" s="1"/>
  <c r="H99" i="9" s="1"/>
  <c r="B84" i="9"/>
  <c r="C81" i="13"/>
  <c r="C83" i="13" s="1"/>
  <c r="B91" i="13" s="1"/>
  <c r="D81" i="13"/>
  <c r="D83" i="13" s="1"/>
  <c r="B92" i="13" s="1"/>
  <c r="H92" i="13" s="1"/>
  <c r="E81" i="13"/>
  <c r="E83" i="13" s="1"/>
  <c r="C90" i="13" s="1"/>
  <c r="F81" i="13"/>
  <c r="F83" i="13" s="1"/>
  <c r="C91" i="13" s="1"/>
  <c r="G81" i="13"/>
  <c r="G83" i="13" s="1"/>
  <c r="C92" i="13" s="1"/>
  <c r="H81" i="13"/>
  <c r="H83" i="13" s="1"/>
  <c r="D90" i="13" s="1"/>
  <c r="I81" i="13"/>
  <c r="I83" i="13" s="1"/>
  <c r="D91" i="13" s="1"/>
  <c r="J81" i="13"/>
  <c r="J83" i="13" s="1"/>
  <c r="D92" i="13" s="1"/>
  <c r="K81" i="13"/>
  <c r="K83" i="13" s="1"/>
  <c r="E90" i="13" s="1"/>
  <c r="G90" i="13" s="1"/>
  <c r="L81" i="13"/>
  <c r="L83" i="13" s="1"/>
  <c r="E91" i="13" s="1"/>
  <c r="G91" i="13" s="1"/>
  <c r="M81" i="13"/>
  <c r="M83" i="13" s="1"/>
  <c r="E92" i="13" s="1"/>
  <c r="N81" i="13"/>
  <c r="N83" i="13" s="1"/>
  <c r="F90" i="13" s="1"/>
  <c r="O81" i="13"/>
  <c r="O83" i="13" s="1"/>
  <c r="F91" i="13" s="1"/>
  <c r="P81" i="13"/>
  <c r="P83" i="13" s="1"/>
  <c r="F92" i="13" s="1"/>
  <c r="B81" i="13"/>
  <c r="B83" i="13" s="1"/>
  <c r="B90" i="13" s="1"/>
  <c r="D81" i="15"/>
  <c r="B91" i="15" s="1"/>
  <c r="E81" i="15"/>
  <c r="C89" i="15" s="1"/>
  <c r="F81" i="15"/>
  <c r="C90" i="15" s="1"/>
  <c r="G81" i="15"/>
  <c r="C91" i="15" s="1"/>
  <c r="H81" i="15"/>
  <c r="D89" i="15" s="1"/>
  <c r="I81" i="15"/>
  <c r="D90" i="15" s="1"/>
  <c r="J81" i="15"/>
  <c r="D91" i="15" s="1"/>
  <c r="K81" i="15"/>
  <c r="E89" i="15" s="1"/>
  <c r="L81" i="15"/>
  <c r="E90" i="15" s="1"/>
  <c r="M81" i="15"/>
  <c r="E91" i="15" s="1"/>
  <c r="N81" i="15"/>
  <c r="F89" i="15" s="1"/>
  <c r="O81" i="15"/>
  <c r="F90" i="15" s="1"/>
  <c r="P81" i="15"/>
  <c r="F91" i="15" s="1"/>
  <c r="Q81" i="15"/>
  <c r="G89" i="15" s="1"/>
  <c r="R81" i="15"/>
  <c r="G90" i="15" s="1"/>
  <c r="S81" i="15"/>
  <c r="G91" i="15" s="1"/>
  <c r="T81" i="15"/>
  <c r="H89" i="15" s="1"/>
  <c r="U81" i="15"/>
  <c r="H90" i="15" s="1"/>
  <c r="V81" i="15"/>
  <c r="H91" i="15" s="1"/>
  <c r="C81" i="15"/>
  <c r="B90" i="15" s="1"/>
  <c r="C83" i="17"/>
  <c r="C85" i="17" s="1"/>
  <c r="B93" i="17" s="1"/>
  <c r="D83" i="17"/>
  <c r="D85" i="17" s="1"/>
  <c r="B94" i="17" s="1"/>
  <c r="E83" i="17"/>
  <c r="E85" i="17" s="1"/>
  <c r="C92" i="17" s="1"/>
  <c r="F83" i="17"/>
  <c r="F85" i="17" s="1"/>
  <c r="C93" i="17" s="1"/>
  <c r="G83" i="17"/>
  <c r="G85" i="17" s="1"/>
  <c r="C94" i="17" s="1"/>
  <c r="H83" i="17"/>
  <c r="H85" i="17" s="1"/>
  <c r="D92" i="17" s="1"/>
  <c r="I83" i="17"/>
  <c r="I85" i="17" s="1"/>
  <c r="D93" i="17" s="1"/>
  <c r="J83" i="17"/>
  <c r="J85" i="17" s="1"/>
  <c r="D94" i="17" s="1"/>
  <c r="K83" i="17"/>
  <c r="K85" i="17" s="1"/>
  <c r="E92" i="17" s="1"/>
  <c r="L83" i="17"/>
  <c r="L85" i="17" s="1"/>
  <c r="E93" i="17" s="1"/>
  <c r="M83" i="17"/>
  <c r="M85" i="17" s="1"/>
  <c r="E94" i="17" s="1"/>
  <c r="G94" i="17" s="1"/>
  <c r="N83" i="17"/>
  <c r="N85" i="17" s="1"/>
  <c r="F92" i="17" s="1"/>
  <c r="O83" i="17"/>
  <c r="O85" i="17" s="1"/>
  <c r="F93" i="17" s="1"/>
  <c r="P83" i="17"/>
  <c r="P85" i="17" s="1"/>
  <c r="F94" i="17" s="1"/>
  <c r="B83" i="17"/>
  <c r="B85" i="17" s="1"/>
  <c r="B92" i="17" s="1"/>
  <c r="H92" i="17" s="1"/>
  <c r="C83" i="19"/>
  <c r="C85" i="19" s="1"/>
  <c r="B93" i="19" s="1"/>
  <c r="D83" i="19"/>
  <c r="D85" i="19" s="1"/>
  <c r="B94" i="19" s="1"/>
  <c r="E83" i="19"/>
  <c r="E85" i="19" s="1"/>
  <c r="C92" i="19" s="1"/>
  <c r="F83" i="19"/>
  <c r="F85" i="19" s="1"/>
  <c r="C93" i="19" s="1"/>
  <c r="G83" i="19"/>
  <c r="G85" i="19" s="1"/>
  <c r="C94" i="19" s="1"/>
  <c r="H83" i="19"/>
  <c r="H85" i="19" s="1"/>
  <c r="D92" i="19" s="1"/>
  <c r="I83" i="19"/>
  <c r="I85" i="19" s="1"/>
  <c r="D93" i="19" s="1"/>
  <c r="J83" i="19"/>
  <c r="J85" i="19" s="1"/>
  <c r="D94" i="19" s="1"/>
  <c r="K83" i="19"/>
  <c r="K85" i="19" s="1"/>
  <c r="E92" i="19" s="1"/>
  <c r="L83" i="19"/>
  <c r="L85" i="19" s="1"/>
  <c r="E93" i="19" s="1"/>
  <c r="M83" i="19"/>
  <c r="M85" i="19" s="1"/>
  <c r="E94" i="19" s="1"/>
  <c r="N83" i="19"/>
  <c r="N85" i="19" s="1"/>
  <c r="F92" i="19" s="1"/>
  <c r="O83" i="19"/>
  <c r="O85" i="19" s="1"/>
  <c r="F93" i="19" s="1"/>
  <c r="P83" i="19"/>
  <c r="P85" i="19" s="1"/>
  <c r="F94" i="19" s="1"/>
  <c r="B83" i="19"/>
  <c r="B85" i="19" s="1"/>
  <c r="B92" i="19" s="1"/>
  <c r="P82" i="27"/>
  <c r="P84" i="27" s="1"/>
  <c r="F93" i="27" s="1"/>
  <c r="C82" i="27"/>
  <c r="C84" i="27" s="1"/>
  <c r="B92" i="27" s="1"/>
  <c r="D82" i="27"/>
  <c r="D84" i="27" s="1"/>
  <c r="B93" i="27" s="1"/>
  <c r="E82" i="27"/>
  <c r="E84" i="27" s="1"/>
  <c r="C91" i="27" s="1"/>
  <c r="F82" i="27"/>
  <c r="F84" i="27" s="1"/>
  <c r="C92" i="27" s="1"/>
  <c r="G82" i="27"/>
  <c r="G84" i="27" s="1"/>
  <c r="C93" i="27" s="1"/>
  <c r="H82" i="27"/>
  <c r="H84" i="27" s="1"/>
  <c r="D91" i="27" s="1"/>
  <c r="I82" i="27"/>
  <c r="I84" i="27" s="1"/>
  <c r="D92" i="27" s="1"/>
  <c r="J82" i="27"/>
  <c r="J84" i="27" s="1"/>
  <c r="D93" i="27" s="1"/>
  <c r="K82" i="27"/>
  <c r="K84" i="27" s="1"/>
  <c r="E91" i="27" s="1"/>
  <c r="L82" i="27"/>
  <c r="L84" i="27" s="1"/>
  <c r="E92" i="27" s="1"/>
  <c r="M82" i="27"/>
  <c r="M84" i="27" s="1"/>
  <c r="E93" i="27" s="1"/>
  <c r="N82" i="27"/>
  <c r="N84" i="27" s="1"/>
  <c r="F91" i="27" s="1"/>
  <c r="O82" i="27"/>
  <c r="O84" i="27" s="1"/>
  <c r="F92" i="27" s="1"/>
  <c r="B82" i="27"/>
  <c r="B84" i="27" s="1"/>
  <c r="B91" i="27" s="1"/>
  <c r="H91" i="27" s="1"/>
  <c r="C82" i="28"/>
  <c r="C84" i="28" s="1"/>
  <c r="B92" i="28" s="1"/>
  <c r="D82" i="28"/>
  <c r="D84" i="28" s="1"/>
  <c r="B93" i="28" s="1"/>
  <c r="E82" i="28"/>
  <c r="F82" i="28"/>
  <c r="F84" i="28" s="1"/>
  <c r="C92" i="28" s="1"/>
  <c r="G82" i="28"/>
  <c r="G84" i="28" s="1"/>
  <c r="C93" i="28" s="1"/>
  <c r="H82" i="28"/>
  <c r="H84" i="28" s="1"/>
  <c r="D91" i="28" s="1"/>
  <c r="I82" i="28"/>
  <c r="J82" i="28"/>
  <c r="J84" i="28" s="1"/>
  <c r="D93" i="28" s="1"/>
  <c r="K82" i="28"/>
  <c r="L82" i="28"/>
  <c r="L84" i="28" s="1"/>
  <c r="E92" i="28" s="1"/>
  <c r="M82" i="28"/>
  <c r="M84" i="28" s="1"/>
  <c r="E93" i="28" s="1"/>
  <c r="N82" i="28"/>
  <c r="N84" i="28" s="1"/>
  <c r="F91" i="28" s="1"/>
  <c r="O82" i="28"/>
  <c r="P82" i="28"/>
  <c r="P84" i="28" s="1"/>
  <c r="F93" i="28" s="1"/>
  <c r="B82" i="28"/>
  <c r="W24" i="32"/>
  <c r="W84" i="32" s="1"/>
  <c r="I93" i="32" s="1"/>
  <c r="C83" i="31"/>
  <c r="D83" i="31"/>
  <c r="E83" i="31"/>
  <c r="E88" i="31" s="1"/>
  <c r="C95" i="31" s="1"/>
  <c r="F83" i="31"/>
  <c r="G83" i="31"/>
  <c r="G88" i="31" s="1"/>
  <c r="C97" i="31" s="1"/>
  <c r="H83" i="31"/>
  <c r="I83" i="31"/>
  <c r="I88" i="31" s="1"/>
  <c r="D96" i="31" s="1"/>
  <c r="I85" i="31"/>
  <c r="J83" i="31"/>
  <c r="K83" i="31"/>
  <c r="K88" i="31" s="1"/>
  <c r="E95" i="31" s="1"/>
  <c r="L83" i="31"/>
  <c r="M83" i="31"/>
  <c r="M88" i="31" s="1"/>
  <c r="E97" i="31" s="1"/>
  <c r="N83" i="31"/>
  <c r="O83" i="31"/>
  <c r="O88" i="31" s="1"/>
  <c r="F96" i="31" s="1"/>
  <c r="O85" i="31"/>
  <c r="P83" i="31"/>
  <c r="Q83" i="31"/>
  <c r="Q88" i="31" s="1"/>
  <c r="G95" i="31" s="1"/>
  <c r="R83" i="31"/>
  <c r="S83" i="31"/>
  <c r="T83" i="31"/>
  <c r="U83" i="31"/>
  <c r="U88" i="31" s="1"/>
  <c r="H96" i="31" s="1"/>
  <c r="V83" i="31"/>
  <c r="W83" i="31"/>
  <c r="W88" i="31" s="1"/>
  <c r="I95" i="31" s="1"/>
  <c r="W85" i="31"/>
  <c r="X83" i="31"/>
  <c r="Y83" i="31"/>
  <c r="Y88" i="31" s="1"/>
  <c r="I97" i="31" s="1"/>
  <c r="B83" i="31"/>
  <c r="W24" i="31"/>
  <c r="W82" i="31" s="1"/>
  <c r="I94" i="31" s="1"/>
  <c r="T24" i="31"/>
  <c r="T24" i="32"/>
  <c r="T84" i="32" s="1"/>
  <c r="H93" i="32" s="1"/>
  <c r="Q24" i="32"/>
  <c r="Q84" i="32"/>
  <c r="G93" i="32" s="1"/>
  <c r="N24" i="32"/>
  <c r="N84" i="32" s="1"/>
  <c r="F93" i="32" s="1"/>
  <c r="K24" i="32"/>
  <c r="K84" i="32" s="1"/>
  <c r="E93" i="32" s="1"/>
  <c r="H24" i="32"/>
  <c r="H84" i="32" s="1"/>
  <c r="D93" i="32" s="1"/>
  <c r="E24" i="32"/>
  <c r="E84" i="32" s="1"/>
  <c r="C93" i="32" s="1"/>
  <c r="B24" i="32"/>
  <c r="B84" i="32" s="1"/>
  <c r="B93" i="32" s="1"/>
  <c r="A22" i="32"/>
  <c r="T82" i="31"/>
  <c r="H94" i="31" s="1"/>
  <c r="Q24" i="31"/>
  <c r="Q82" i="31" s="1"/>
  <c r="G94" i="31" s="1"/>
  <c r="N24" i="31"/>
  <c r="N82" i="31" s="1"/>
  <c r="F94" i="31" s="1"/>
  <c r="K24" i="31"/>
  <c r="K82" i="31" s="1"/>
  <c r="E94" i="31" s="1"/>
  <c r="H24" i="31"/>
  <c r="H82" i="31"/>
  <c r="D94" i="31" s="1"/>
  <c r="E24" i="31"/>
  <c r="E82" i="31" s="1"/>
  <c r="C94" i="31" s="1"/>
  <c r="B24" i="31"/>
  <c r="B82" i="31" s="1"/>
  <c r="B94" i="31" s="1"/>
  <c r="A22" i="31"/>
  <c r="A17" i="30"/>
  <c r="A17" i="29"/>
  <c r="N22" i="28"/>
  <c r="N81" i="28" s="1"/>
  <c r="F90" i="28" s="1"/>
  <c r="K22" i="28"/>
  <c r="K81" i="28" s="1"/>
  <c r="E90" i="28" s="1"/>
  <c r="H22" i="28"/>
  <c r="H81" i="28" s="1"/>
  <c r="D90" i="28" s="1"/>
  <c r="E22" i="28"/>
  <c r="E81" i="28" s="1"/>
  <c r="C90" i="28" s="1"/>
  <c r="B22" i="28"/>
  <c r="B81" i="28" s="1"/>
  <c r="B90" i="28" s="1"/>
  <c r="A20" i="28"/>
  <c r="M83" i="25"/>
  <c r="N83" i="25"/>
  <c r="N88" i="25" s="1"/>
  <c r="F95" i="25" s="1"/>
  <c r="O83" i="25"/>
  <c r="J83" i="25"/>
  <c r="J88" i="25" s="1"/>
  <c r="D97" i="25" s="1"/>
  <c r="K83" i="25"/>
  <c r="K88" i="25" s="1"/>
  <c r="E95" i="25" s="1"/>
  <c r="L83" i="25"/>
  <c r="L88" i="25" s="1"/>
  <c r="E96" i="25" s="1"/>
  <c r="G83" i="25"/>
  <c r="G88" i="25" s="1"/>
  <c r="C97" i="25" s="1"/>
  <c r="H83" i="25"/>
  <c r="H88" i="25" s="1"/>
  <c r="D95" i="25" s="1"/>
  <c r="I83" i="25"/>
  <c r="I88" i="25" s="1"/>
  <c r="D96" i="25" s="1"/>
  <c r="D83" i="25"/>
  <c r="D88" i="25" s="1"/>
  <c r="B97" i="25" s="1"/>
  <c r="E83" i="25"/>
  <c r="E88" i="25" s="1"/>
  <c r="C95" i="25" s="1"/>
  <c r="F83" i="25"/>
  <c r="F88" i="25" s="1"/>
  <c r="C96" i="25" s="1"/>
  <c r="B83" i="25"/>
  <c r="B88" i="25" s="1"/>
  <c r="B95" i="25" s="1"/>
  <c r="C83" i="25"/>
  <c r="C88" i="25" s="1"/>
  <c r="B96" i="25" s="1"/>
  <c r="H96" i="25" s="1"/>
  <c r="P83" i="25"/>
  <c r="P88" i="25" s="1"/>
  <c r="F97" i="25" s="1"/>
  <c r="G85" i="25"/>
  <c r="I85" i="25"/>
  <c r="M85" i="25"/>
  <c r="B85" i="25"/>
  <c r="N22" i="27"/>
  <c r="N81" i="27" s="1"/>
  <c r="F90" i="27" s="1"/>
  <c r="K22" i="27"/>
  <c r="K81" i="27" s="1"/>
  <c r="E90" i="27" s="1"/>
  <c r="H22" i="27"/>
  <c r="H81" i="27" s="1"/>
  <c r="D90" i="27" s="1"/>
  <c r="E22" i="27"/>
  <c r="E81" i="27" s="1"/>
  <c r="C90" i="27" s="1"/>
  <c r="B22" i="27"/>
  <c r="B81" i="27" s="1"/>
  <c r="B90" i="27" s="1"/>
  <c r="A20" i="27"/>
  <c r="N22" i="25"/>
  <c r="N82" i="25"/>
  <c r="F94" i="25" s="1"/>
  <c r="K22" i="25"/>
  <c r="K82" i="25"/>
  <c r="E94" i="25" s="1"/>
  <c r="H22" i="25"/>
  <c r="H82" i="25"/>
  <c r="D94" i="25" s="1"/>
  <c r="E22" i="25"/>
  <c r="E82" i="25"/>
  <c r="C94" i="25" s="1"/>
  <c r="B22" i="25"/>
  <c r="B82" i="25"/>
  <c r="B94" i="25" s="1"/>
  <c r="A20" i="25"/>
  <c r="B79" i="23"/>
  <c r="B81" i="23" s="1"/>
  <c r="B85" i="23" s="1"/>
  <c r="C79" i="23"/>
  <c r="C81" i="23" s="1"/>
  <c r="B86" i="23" s="1"/>
  <c r="D79" i="23"/>
  <c r="D81" i="23" s="1"/>
  <c r="B87" i="23" s="1"/>
  <c r="E79" i="23"/>
  <c r="A17" i="23"/>
  <c r="K86" i="19"/>
  <c r="H86" i="19"/>
  <c r="B86" i="19"/>
  <c r="N22" i="19"/>
  <c r="N82" i="19" s="1"/>
  <c r="F91" i="19" s="1"/>
  <c r="K22" i="19"/>
  <c r="K82" i="19" s="1"/>
  <c r="E91" i="19" s="1"/>
  <c r="H22" i="19"/>
  <c r="H82" i="19" s="1"/>
  <c r="D91" i="19" s="1"/>
  <c r="E22" i="19"/>
  <c r="E82" i="19" s="1"/>
  <c r="C91" i="19" s="1"/>
  <c r="B22" i="19"/>
  <c r="B82" i="19" s="1"/>
  <c r="B91" i="19" s="1"/>
  <c r="A20" i="19"/>
  <c r="C83" i="18"/>
  <c r="D83" i="18"/>
  <c r="E83" i="18"/>
  <c r="F83" i="18"/>
  <c r="G83" i="18"/>
  <c r="H83" i="18"/>
  <c r="I83" i="18"/>
  <c r="J83" i="18"/>
  <c r="K83" i="18"/>
  <c r="L83" i="18"/>
  <c r="M83" i="18"/>
  <c r="N83" i="18"/>
  <c r="O83" i="18"/>
  <c r="P83" i="18"/>
  <c r="B83" i="18"/>
  <c r="N22" i="18"/>
  <c r="N82" i="18" s="1"/>
  <c r="F94" i="18" s="1"/>
  <c r="K22" i="18"/>
  <c r="K82" i="18" s="1"/>
  <c r="E94" i="18" s="1"/>
  <c r="H22" i="18"/>
  <c r="H82" i="18" s="1"/>
  <c r="D94" i="18" s="1"/>
  <c r="E22" i="18"/>
  <c r="E82" i="18" s="1"/>
  <c r="C94" i="18" s="1"/>
  <c r="B22" i="18"/>
  <c r="B82" i="18" s="1"/>
  <c r="B94" i="18" s="1"/>
  <c r="A20" i="18"/>
  <c r="K86" i="17"/>
  <c r="N22" i="17"/>
  <c r="N82" i="17" s="1"/>
  <c r="F91" i="17" s="1"/>
  <c r="K22" i="17"/>
  <c r="K82" i="17" s="1"/>
  <c r="E91" i="17" s="1"/>
  <c r="H22" i="17"/>
  <c r="H82" i="17" s="1"/>
  <c r="D91" i="17" s="1"/>
  <c r="E22" i="17"/>
  <c r="E82" i="17" s="1"/>
  <c r="C91" i="17" s="1"/>
  <c r="B22" i="17"/>
  <c r="B82" i="17" s="1"/>
  <c r="B91" i="17" s="1"/>
  <c r="A20" i="17"/>
  <c r="E24" i="4"/>
  <c r="E80" i="4" s="1"/>
  <c r="C92" i="4" s="1"/>
  <c r="H24" i="4"/>
  <c r="H80" i="4" s="1"/>
  <c r="D92" i="4" s="1"/>
  <c r="K24" i="4"/>
  <c r="K80" i="4" s="1"/>
  <c r="E92" i="4" s="1"/>
  <c r="N24" i="4"/>
  <c r="N80" i="4"/>
  <c r="F92" i="4" s="1"/>
  <c r="Q24" i="4"/>
  <c r="Q80" i="4" s="1"/>
  <c r="G92" i="4" s="1"/>
  <c r="T24" i="4"/>
  <c r="T80" i="4" s="1"/>
  <c r="H92" i="4" s="1"/>
  <c r="B24" i="4"/>
  <c r="B80" i="4" s="1"/>
  <c r="B92" i="4" s="1"/>
  <c r="A22" i="4"/>
  <c r="V82" i="3"/>
  <c r="V87" i="3" s="1"/>
  <c r="H106" i="3" s="1"/>
  <c r="S82" i="3"/>
  <c r="S87" i="3" s="1"/>
  <c r="G106" i="3" s="1"/>
  <c r="R82" i="3"/>
  <c r="R87" i="3" s="1"/>
  <c r="G105" i="3" s="1"/>
  <c r="P82" i="3"/>
  <c r="P87" i="3" s="1"/>
  <c r="F106" i="3" s="1"/>
  <c r="M82" i="3"/>
  <c r="M87" i="3" s="1"/>
  <c r="E106" i="3" s="1"/>
  <c r="J82" i="3"/>
  <c r="J87" i="3" s="1"/>
  <c r="D106" i="3" s="1"/>
  <c r="G82" i="3"/>
  <c r="G87" i="3" s="1"/>
  <c r="C106" i="3" s="1"/>
  <c r="D82" i="3"/>
  <c r="D87" i="3" s="1"/>
  <c r="B106" i="3" s="1"/>
  <c r="B82" i="3"/>
  <c r="C82" i="3"/>
  <c r="E82" i="3"/>
  <c r="F82" i="3"/>
  <c r="H82" i="3"/>
  <c r="I82" i="3"/>
  <c r="K82" i="3"/>
  <c r="L82" i="3"/>
  <c r="N82" i="3"/>
  <c r="O82" i="3"/>
  <c r="Q82" i="3"/>
  <c r="T82" i="3"/>
  <c r="U82" i="3"/>
  <c r="E81" i="3"/>
  <c r="H81" i="3"/>
  <c r="K24" i="3"/>
  <c r="K81" i="3" s="1"/>
  <c r="N24" i="3"/>
  <c r="N81" i="3" s="1"/>
  <c r="Q24" i="3"/>
  <c r="Q81" i="3" s="1"/>
  <c r="T24" i="3"/>
  <c r="T81" i="3" s="1"/>
  <c r="B24" i="3"/>
  <c r="B81" i="3" s="1"/>
  <c r="N21" i="6"/>
  <c r="K21" i="6"/>
  <c r="H21" i="6"/>
  <c r="E21" i="6"/>
  <c r="B21" i="6"/>
  <c r="A19" i="6"/>
  <c r="B80" i="5"/>
  <c r="C80" i="5"/>
  <c r="K80" i="5"/>
  <c r="L80" i="5"/>
  <c r="E80" i="5"/>
  <c r="F80" i="5"/>
  <c r="G80" i="5"/>
  <c r="H80" i="5"/>
  <c r="I80" i="5"/>
  <c r="J80" i="5"/>
  <c r="M80" i="5"/>
  <c r="N80" i="5"/>
  <c r="O80" i="5"/>
  <c r="P80" i="5"/>
  <c r="D80" i="5"/>
  <c r="N22" i="5"/>
  <c r="K22" i="5"/>
  <c r="H22" i="5"/>
  <c r="E22" i="5"/>
  <c r="B22" i="5"/>
  <c r="A20" i="5"/>
  <c r="T25" i="9"/>
  <c r="Q25" i="9"/>
  <c r="Q83" i="9" s="1"/>
  <c r="N25" i="9"/>
  <c r="N83" i="9" s="1"/>
  <c r="K25" i="9"/>
  <c r="K83" i="9" s="1"/>
  <c r="H25" i="9"/>
  <c r="E25" i="9"/>
  <c r="B25" i="9"/>
  <c r="B83" i="9" s="1"/>
  <c r="A23" i="9"/>
  <c r="C83" i="8"/>
  <c r="C88" i="8" s="1"/>
  <c r="B101" i="8" s="1"/>
  <c r="D83" i="8"/>
  <c r="E83" i="8"/>
  <c r="E88" i="8" s="1"/>
  <c r="C100" i="8" s="1"/>
  <c r="F83" i="8"/>
  <c r="G83" i="8"/>
  <c r="G88" i="8" s="1"/>
  <c r="C102" i="8" s="1"/>
  <c r="H83" i="8"/>
  <c r="H88" i="8" s="1"/>
  <c r="D100" i="8" s="1"/>
  <c r="I83" i="8"/>
  <c r="I88" i="8" s="1"/>
  <c r="D101" i="8" s="1"/>
  <c r="J83" i="8"/>
  <c r="L83" i="8"/>
  <c r="L88" i="8" s="1"/>
  <c r="E101" i="8" s="1"/>
  <c r="M83" i="8"/>
  <c r="M88" i="8" s="1"/>
  <c r="E102" i="8" s="1"/>
  <c r="N83" i="8"/>
  <c r="N88" i="8" s="1"/>
  <c r="F100" i="8" s="1"/>
  <c r="O83" i="8"/>
  <c r="O88" i="8" s="1"/>
  <c r="F101" i="8" s="1"/>
  <c r="P83" i="8"/>
  <c r="P88" i="8" s="1"/>
  <c r="F102" i="8" s="1"/>
  <c r="Q83" i="8"/>
  <c r="Q88" i="8" s="1"/>
  <c r="G100" i="8" s="1"/>
  <c r="R83" i="8"/>
  <c r="R88" i="8" s="1"/>
  <c r="G101" i="8" s="1"/>
  <c r="S83" i="8"/>
  <c r="T83" i="8"/>
  <c r="T88" i="8" s="1"/>
  <c r="H100" i="8" s="1"/>
  <c r="U83" i="8"/>
  <c r="U88" i="8" s="1"/>
  <c r="H101" i="8" s="1"/>
  <c r="V83" i="8"/>
  <c r="V88" i="8" s="1"/>
  <c r="H102" i="8" s="1"/>
  <c r="B83" i="8"/>
  <c r="B88" i="8" s="1"/>
  <c r="B100" i="8" s="1"/>
  <c r="K83" i="8"/>
  <c r="T24" i="8"/>
  <c r="T82" i="8" s="1"/>
  <c r="H97" i="8" s="1"/>
  <c r="H99" i="8" s="1"/>
  <c r="Q24" i="8"/>
  <c r="Q82" i="8" s="1"/>
  <c r="G97" i="8" s="1"/>
  <c r="G99" i="8" s="1"/>
  <c r="N24" i="8"/>
  <c r="N82" i="8" s="1"/>
  <c r="F97" i="8" s="1"/>
  <c r="F99" i="8" s="1"/>
  <c r="K24" i="8"/>
  <c r="H24" i="8"/>
  <c r="E24" i="8"/>
  <c r="E82" i="8" s="1"/>
  <c r="C97" i="8" s="1"/>
  <c r="C99" i="8" s="1"/>
  <c r="B24" i="8"/>
  <c r="B82" i="8" s="1"/>
  <c r="B97" i="8" s="1"/>
  <c r="B99" i="8" s="1"/>
  <c r="A22" i="8"/>
  <c r="C80" i="11"/>
  <c r="C82" i="11" s="1"/>
  <c r="B90" i="11" s="1"/>
  <c r="H90" i="11" s="1"/>
  <c r="D80" i="11"/>
  <c r="D82" i="11" s="1"/>
  <c r="B91" i="11" s="1"/>
  <c r="E80" i="11"/>
  <c r="E82" i="11" s="1"/>
  <c r="C89" i="11" s="1"/>
  <c r="F80" i="11"/>
  <c r="F82" i="11" s="1"/>
  <c r="C90" i="11" s="1"/>
  <c r="G80" i="11"/>
  <c r="G82" i="11" s="1"/>
  <c r="C91" i="11" s="1"/>
  <c r="H80" i="11"/>
  <c r="H82" i="11" s="1"/>
  <c r="D89" i="11" s="1"/>
  <c r="I80" i="11"/>
  <c r="I82" i="11" s="1"/>
  <c r="D90" i="11" s="1"/>
  <c r="J80" i="11"/>
  <c r="J82" i="11" s="1"/>
  <c r="D91" i="11" s="1"/>
  <c r="K80" i="11"/>
  <c r="K82" i="11" s="1"/>
  <c r="E89" i="11" s="1"/>
  <c r="G89" i="11" s="1"/>
  <c r="L80" i="11"/>
  <c r="L82" i="11" s="1"/>
  <c r="E90" i="11" s="1"/>
  <c r="M80" i="11"/>
  <c r="M82" i="11" s="1"/>
  <c r="E91" i="11" s="1"/>
  <c r="N80" i="11"/>
  <c r="N82" i="11" s="1"/>
  <c r="F89" i="11" s="1"/>
  <c r="O80" i="11"/>
  <c r="O82" i="11" s="1"/>
  <c r="F90" i="11" s="1"/>
  <c r="P80" i="11"/>
  <c r="P82" i="11" s="1"/>
  <c r="F91" i="11" s="1"/>
  <c r="B80" i="11"/>
  <c r="B82" i="11" s="1"/>
  <c r="B89" i="11" s="1"/>
  <c r="H89" i="11" s="1"/>
  <c r="N21" i="11"/>
  <c r="K21" i="11"/>
  <c r="H21" i="11"/>
  <c r="E21" i="11"/>
  <c r="B21" i="11"/>
  <c r="A19" i="11"/>
  <c r="C81" i="10"/>
  <c r="C86" i="10" s="1"/>
  <c r="B103" i="10" s="1"/>
  <c r="D81" i="10"/>
  <c r="D86" i="10" s="1"/>
  <c r="B104" i="10" s="1"/>
  <c r="E81" i="10"/>
  <c r="E86" i="10" s="1"/>
  <c r="C102" i="10" s="1"/>
  <c r="H102" i="10" s="1"/>
  <c r="F81" i="10"/>
  <c r="F86" i="10" s="1"/>
  <c r="C103" i="10" s="1"/>
  <c r="G81" i="10"/>
  <c r="G86" i="10" s="1"/>
  <c r="C104" i="10" s="1"/>
  <c r="N22" i="10"/>
  <c r="F101" i="10" s="1"/>
  <c r="K22" i="10"/>
  <c r="E101" i="10" s="1"/>
  <c r="H22" i="10"/>
  <c r="D101" i="10" s="1"/>
  <c r="E22" i="10"/>
  <c r="C101" i="10" s="1"/>
  <c r="B22" i="10"/>
  <c r="B101" i="10" s="1"/>
  <c r="A20" i="10"/>
  <c r="A20" i="13"/>
  <c r="N22" i="13"/>
  <c r="K22" i="13"/>
  <c r="H22" i="13"/>
  <c r="E22" i="13"/>
  <c r="E80" i="13" s="1"/>
  <c r="C89" i="13" s="1"/>
  <c r="B22" i="13"/>
  <c r="C79" i="14"/>
  <c r="C84" i="14" s="1"/>
  <c r="B94" i="14" s="1"/>
  <c r="D79" i="14"/>
  <c r="D84" i="14" s="1"/>
  <c r="B95" i="14" s="1"/>
  <c r="E79" i="14"/>
  <c r="E84" i="14" s="1"/>
  <c r="C93" i="14" s="1"/>
  <c r="F79" i="14"/>
  <c r="F84" i="14" s="1"/>
  <c r="C94" i="14" s="1"/>
  <c r="G79" i="14"/>
  <c r="G84" i="14" s="1"/>
  <c r="C95" i="14" s="1"/>
  <c r="H79" i="14"/>
  <c r="H84" i="14" s="1"/>
  <c r="D93" i="14" s="1"/>
  <c r="I79" i="14"/>
  <c r="I84" i="14" s="1"/>
  <c r="D94" i="14" s="1"/>
  <c r="J79" i="14"/>
  <c r="J84" i="14" s="1"/>
  <c r="D95" i="14" s="1"/>
  <c r="K79" i="14"/>
  <c r="K84" i="14" s="1"/>
  <c r="E93" i="14" s="1"/>
  <c r="L79" i="14"/>
  <c r="L84" i="14" s="1"/>
  <c r="E94" i="14" s="1"/>
  <c r="M79" i="14"/>
  <c r="M84" i="14" s="1"/>
  <c r="E95" i="14" s="1"/>
  <c r="N79" i="14"/>
  <c r="N84" i="14" s="1"/>
  <c r="F93" i="14" s="1"/>
  <c r="O79" i="14"/>
  <c r="O84" i="14" s="1"/>
  <c r="F94" i="14" s="1"/>
  <c r="P79" i="14"/>
  <c r="P84" i="14" s="1"/>
  <c r="F95" i="14" s="1"/>
  <c r="Q79" i="14"/>
  <c r="R79" i="14"/>
  <c r="R84" i="14" s="1"/>
  <c r="G94" i="14" s="1"/>
  <c r="S79" i="14"/>
  <c r="S84" i="14" s="1"/>
  <c r="G95" i="14" s="1"/>
  <c r="T79" i="14"/>
  <c r="T84" i="14" s="1"/>
  <c r="H93" i="14" s="1"/>
  <c r="U79" i="14"/>
  <c r="V79" i="14"/>
  <c r="V84" i="14" s="1"/>
  <c r="H95" i="14" s="1"/>
  <c r="B79" i="14"/>
  <c r="B84" i="14" s="1"/>
  <c r="B93" i="14" s="1"/>
  <c r="T24" i="14"/>
  <c r="T78" i="14" s="1"/>
  <c r="H92" i="14" s="1"/>
  <c r="Q24" i="14"/>
  <c r="Q78" i="14" s="1"/>
  <c r="G92" i="14" s="1"/>
  <c r="N24" i="14"/>
  <c r="N78" i="14" s="1"/>
  <c r="F92" i="14" s="1"/>
  <c r="K24" i="14"/>
  <c r="K78" i="14" s="1"/>
  <c r="E92" i="14" s="1"/>
  <c r="H24" i="14"/>
  <c r="H78" i="14" s="1"/>
  <c r="D92" i="14" s="1"/>
  <c r="E24" i="14"/>
  <c r="E78" i="14" s="1"/>
  <c r="C92" i="14" s="1"/>
  <c r="B24" i="14"/>
  <c r="A22" i="14"/>
  <c r="T24" i="15"/>
  <c r="Q24" i="15"/>
  <c r="N24" i="15"/>
  <c r="K24" i="15"/>
  <c r="H24" i="15"/>
  <c r="E24" i="15"/>
  <c r="B24" i="15"/>
  <c r="B78" i="15" s="1"/>
  <c r="B88" i="15" s="1"/>
  <c r="A22" i="15"/>
  <c r="D83" i="16"/>
  <c r="E83" i="16"/>
  <c r="F83" i="16"/>
  <c r="G83" i="16"/>
  <c r="I83" i="16"/>
  <c r="J83" i="16"/>
  <c r="K83" i="16"/>
  <c r="L83" i="16"/>
  <c r="M83" i="16"/>
  <c r="N83" i="16"/>
  <c r="O83" i="16"/>
  <c r="P83" i="16"/>
  <c r="C83" i="16"/>
  <c r="A20" i="16"/>
  <c r="N22" i="16"/>
  <c r="K22" i="16"/>
  <c r="H22" i="16"/>
  <c r="H82" i="16" s="1"/>
  <c r="D94" i="16" s="1"/>
  <c r="E22" i="16"/>
  <c r="E82" i="16" s="1"/>
  <c r="C94" i="16" s="1"/>
  <c r="B22" i="16"/>
  <c r="N82" i="16"/>
  <c r="F94" i="16" s="1"/>
  <c r="K82" i="16"/>
  <c r="E94" i="16" s="1"/>
  <c r="B82" i="16"/>
  <c r="B94" i="16" s="1"/>
  <c r="K82" i="15"/>
  <c r="H82" i="15"/>
  <c r="B82" i="15"/>
  <c r="T78" i="15"/>
  <c r="H88" i="15" s="1"/>
  <c r="Q78" i="15"/>
  <c r="G88" i="15" s="1"/>
  <c r="N78" i="15"/>
  <c r="F88" i="15" s="1"/>
  <c r="K78" i="15"/>
  <c r="E88" i="15" s="1"/>
  <c r="H78" i="15"/>
  <c r="D88" i="15" s="1"/>
  <c r="E78" i="15"/>
  <c r="C88" i="15" s="1"/>
  <c r="B78" i="14"/>
  <c r="B92" i="14" s="1"/>
  <c r="E84" i="13"/>
  <c r="N80" i="13"/>
  <c r="F89" i="13" s="1"/>
  <c r="K80" i="13"/>
  <c r="E89" i="13" s="1"/>
  <c r="H80" i="13"/>
  <c r="D89" i="13" s="1"/>
  <c r="B80" i="13"/>
  <c r="B89" i="13" s="1"/>
  <c r="N83" i="11"/>
  <c r="H83" i="11"/>
  <c r="N79" i="11"/>
  <c r="F88" i="11" s="1"/>
  <c r="K79" i="11"/>
  <c r="E88" i="11" s="1"/>
  <c r="H79" i="11"/>
  <c r="D88" i="11" s="1"/>
  <c r="E79" i="11"/>
  <c r="C88" i="11" s="1"/>
  <c r="B79" i="11"/>
  <c r="B88" i="11" s="1"/>
  <c r="N84" i="10"/>
  <c r="F95" i="10" s="1"/>
  <c r="K84" i="10"/>
  <c r="E95" i="10" s="1"/>
  <c r="H84" i="10"/>
  <c r="D95" i="10" s="1"/>
  <c r="N80" i="10"/>
  <c r="F94" i="10" s="1"/>
  <c r="K80" i="10"/>
  <c r="E94" i="10" s="1"/>
  <c r="E80" i="10"/>
  <c r="C94" i="10" s="1"/>
  <c r="B80" i="10"/>
  <c r="B94" i="10" s="1"/>
  <c r="E83" i="9"/>
  <c r="H83" i="9"/>
  <c r="T83" i="9"/>
  <c r="H82" i="8"/>
  <c r="D97" i="8" s="1"/>
  <c r="D99" i="8" s="1"/>
  <c r="K82" i="8"/>
  <c r="E97" i="8" s="1"/>
  <c r="E99" i="8" s="1"/>
  <c r="H83" i="6"/>
  <c r="D88" i="6" s="1"/>
  <c r="B83" i="6"/>
  <c r="B88" i="6" s="1"/>
  <c r="J85" i="16" l="1"/>
  <c r="J88" i="16"/>
  <c r="D97" i="16" s="1"/>
  <c r="Q81" i="14"/>
  <c r="Q84" i="14"/>
  <c r="G93" i="14" s="1"/>
  <c r="J93" i="14" s="1"/>
  <c r="D85" i="8"/>
  <c r="D88" i="8"/>
  <c r="B102" i="8" s="1"/>
  <c r="V85" i="31"/>
  <c r="V88" i="31"/>
  <c r="H97" i="31" s="1"/>
  <c r="P85" i="16"/>
  <c r="P88" i="16"/>
  <c r="F97" i="16" s="1"/>
  <c r="I85" i="16"/>
  <c r="H86" i="16" s="1"/>
  <c r="I88" i="16"/>
  <c r="D96" i="16" s="1"/>
  <c r="D85" i="16"/>
  <c r="D88" i="16"/>
  <c r="B97" i="16" s="1"/>
  <c r="J95" i="14"/>
  <c r="I95" i="14"/>
  <c r="K85" i="8"/>
  <c r="K88" i="8"/>
  <c r="E100" i="8" s="1"/>
  <c r="J106" i="3"/>
  <c r="N86" i="19"/>
  <c r="G95" i="25"/>
  <c r="X85" i="31"/>
  <c r="X88" i="31"/>
  <c r="I96" i="31" s="1"/>
  <c r="U85" i="31"/>
  <c r="T86" i="31" s="1"/>
  <c r="R85" i="31"/>
  <c r="R88" i="31"/>
  <c r="G96" i="31" s="1"/>
  <c r="J96" i="31" s="1"/>
  <c r="L85" i="31"/>
  <c r="L88" i="31"/>
  <c r="E96" i="31" s="1"/>
  <c r="F85" i="31"/>
  <c r="F88" i="31"/>
  <c r="C96" i="31" s="1"/>
  <c r="H92" i="28"/>
  <c r="G93" i="27"/>
  <c r="G94" i="19"/>
  <c r="G93" i="17"/>
  <c r="H94" i="17"/>
  <c r="H91" i="13"/>
  <c r="I99" i="9"/>
  <c r="H87" i="9"/>
  <c r="D94" i="9" s="1"/>
  <c r="C85" i="16"/>
  <c r="H96" i="16" s="1"/>
  <c r="C88" i="16"/>
  <c r="B96" i="16" s="1"/>
  <c r="E85" i="16"/>
  <c r="H95" i="16" s="1"/>
  <c r="E88" i="16"/>
  <c r="C95" i="16" s="1"/>
  <c r="L85" i="25"/>
  <c r="S85" i="31"/>
  <c r="S88" i="31"/>
  <c r="G97" i="31" s="1"/>
  <c r="C85" i="31"/>
  <c r="C88" i="31"/>
  <c r="B96" i="31" s="1"/>
  <c r="K96" i="31" s="1"/>
  <c r="N83" i="6"/>
  <c r="F88" i="6" s="1"/>
  <c r="B83" i="11"/>
  <c r="N82" i="15"/>
  <c r="O85" i="16"/>
  <c r="G96" i="16" s="1"/>
  <c r="O88" i="16"/>
  <c r="F96" i="16" s="1"/>
  <c r="L85" i="16"/>
  <c r="L88" i="16"/>
  <c r="E96" i="16" s="1"/>
  <c r="G85" i="16"/>
  <c r="E86" i="16" s="1"/>
  <c r="G88" i="16"/>
  <c r="C97" i="16" s="1"/>
  <c r="I93" i="14"/>
  <c r="I94" i="14"/>
  <c r="J100" i="8"/>
  <c r="S85" i="8"/>
  <c r="S88" i="8"/>
  <c r="G102" i="8" s="1"/>
  <c r="J85" i="8"/>
  <c r="J88" i="8"/>
  <c r="D102" i="8" s="1"/>
  <c r="F85" i="8"/>
  <c r="F88" i="8"/>
  <c r="C101" i="8" s="1"/>
  <c r="E86" i="19"/>
  <c r="N85" i="25"/>
  <c r="N85" i="31"/>
  <c r="N88" i="31"/>
  <c r="F95" i="31" s="1"/>
  <c r="H85" i="31"/>
  <c r="H88" i="31"/>
  <c r="D95" i="31" s="1"/>
  <c r="G92" i="27"/>
  <c r="H93" i="27"/>
  <c r="G93" i="19"/>
  <c r="H94" i="19"/>
  <c r="G94" i="6"/>
  <c r="K96" i="32"/>
  <c r="M85" i="16"/>
  <c r="M88" i="16"/>
  <c r="E97" i="16" s="1"/>
  <c r="U81" i="14"/>
  <c r="U84" i="14"/>
  <c r="H94" i="14" s="1"/>
  <c r="J94" i="14" s="1"/>
  <c r="H80" i="10"/>
  <c r="D94" i="10" s="1"/>
  <c r="K84" i="13"/>
  <c r="E82" i="15"/>
  <c r="Q82" i="15"/>
  <c r="N85" i="16"/>
  <c r="N88" i="16"/>
  <c r="F95" i="16" s="1"/>
  <c r="K85" i="16"/>
  <c r="K88" i="16"/>
  <c r="F85" i="16"/>
  <c r="F88" i="16"/>
  <c r="C96" i="16" s="1"/>
  <c r="I100" i="8"/>
  <c r="B85" i="31"/>
  <c r="B88" i="31"/>
  <c r="B95" i="31" s="1"/>
  <c r="K95" i="31" s="1"/>
  <c r="T85" i="31"/>
  <c r="T88" i="31"/>
  <c r="H95" i="31" s="1"/>
  <c r="J95" i="31" s="1"/>
  <c r="P85" i="31"/>
  <c r="P88" i="31"/>
  <c r="F97" i="31" s="1"/>
  <c r="M85" i="31"/>
  <c r="J85" i="31"/>
  <c r="J88" i="31"/>
  <c r="D97" i="31" s="1"/>
  <c r="G85" i="31"/>
  <c r="D85" i="31"/>
  <c r="D88" i="31"/>
  <c r="B97" i="31" s="1"/>
  <c r="K97" i="31" s="1"/>
  <c r="G93" i="28"/>
  <c r="G91" i="27"/>
  <c r="H92" i="27"/>
  <c r="I90" i="15"/>
  <c r="G93" i="6"/>
  <c r="W88" i="32"/>
  <c r="W87" i="32"/>
  <c r="I94" i="32" s="1"/>
  <c r="J94" i="32" s="1"/>
  <c r="J96" i="32"/>
  <c r="K95" i="32"/>
  <c r="P82" i="5"/>
  <c r="P85" i="5"/>
  <c r="F95" i="5" s="1"/>
  <c r="F82" i="5"/>
  <c r="E83" i="5" s="1"/>
  <c r="F85" i="5"/>
  <c r="C94" i="5" s="1"/>
  <c r="H94" i="5" s="1"/>
  <c r="O82" i="5"/>
  <c r="O85" i="5"/>
  <c r="F94" i="5" s="1"/>
  <c r="I82" i="5"/>
  <c r="H83" i="5" s="1"/>
  <c r="I85" i="5"/>
  <c r="D94" i="5" s="1"/>
  <c r="E82" i="5"/>
  <c r="E85" i="5"/>
  <c r="C93" i="5" s="1"/>
  <c r="B82" i="5"/>
  <c r="B83" i="5" s="1"/>
  <c r="B85" i="5"/>
  <c r="B93" i="5" s="1"/>
  <c r="H93" i="5" s="1"/>
  <c r="J82" i="5"/>
  <c r="J85" i="5"/>
  <c r="D95" i="5" s="1"/>
  <c r="N82" i="5"/>
  <c r="N85" i="5"/>
  <c r="F93" i="5" s="1"/>
  <c r="G93" i="5" s="1"/>
  <c r="H82" i="5"/>
  <c r="H85" i="5"/>
  <c r="D93" i="5" s="1"/>
  <c r="L82" i="5"/>
  <c r="K83" i="5" s="1"/>
  <c r="L85" i="5"/>
  <c r="E94" i="5" s="1"/>
  <c r="G94" i="5" s="1"/>
  <c r="C82" i="5"/>
  <c r="C85" i="5"/>
  <c r="B94" i="5" s="1"/>
  <c r="D82" i="5"/>
  <c r="D85" i="5"/>
  <c r="B95" i="5" s="1"/>
  <c r="M82" i="5"/>
  <c r="M85" i="5"/>
  <c r="E95" i="5" s="1"/>
  <c r="G82" i="5"/>
  <c r="G85" i="5"/>
  <c r="C95" i="5" s="1"/>
  <c r="K82" i="5"/>
  <c r="K85" i="5"/>
  <c r="E93" i="5" s="1"/>
  <c r="I93" i="4"/>
  <c r="K84" i="4"/>
  <c r="I95" i="4"/>
  <c r="J95" i="4"/>
  <c r="P85" i="18"/>
  <c r="P88" i="18"/>
  <c r="F97" i="18" s="1"/>
  <c r="L85" i="18"/>
  <c r="L88" i="18"/>
  <c r="E96" i="18" s="1"/>
  <c r="H85" i="18"/>
  <c r="H86" i="18" s="1"/>
  <c r="H88" i="18"/>
  <c r="D85" i="18"/>
  <c r="D88" i="18"/>
  <c r="B97" i="18" s="1"/>
  <c r="O85" i="18"/>
  <c r="O88" i="18"/>
  <c r="F96" i="18" s="1"/>
  <c r="K85" i="18"/>
  <c r="K88" i="18"/>
  <c r="E95" i="18" s="1"/>
  <c r="G85" i="18"/>
  <c r="G88" i="18"/>
  <c r="C97" i="18" s="1"/>
  <c r="C85" i="18"/>
  <c r="C88" i="18"/>
  <c r="B96" i="18" s="1"/>
  <c r="N85" i="18"/>
  <c r="N88" i="18"/>
  <c r="J85" i="18"/>
  <c r="J88" i="18"/>
  <c r="D97" i="18" s="1"/>
  <c r="F85" i="18"/>
  <c r="F88" i="18"/>
  <c r="C96" i="18" s="1"/>
  <c r="B85" i="18"/>
  <c r="B88" i="18"/>
  <c r="M85" i="18"/>
  <c r="K86" i="18" s="1"/>
  <c r="M88" i="18"/>
  <c r="E97" i="18" s="1"/>
  <c r="G97" i="18" s="1"/>
  <c r="I85" i="18"/>
  <c r="I88" i="18"/>
  <c r="D96" i="18" s="1"/>
  <c r="E85" i="18"/>
  <c r="E88" i="18"/>
  <c r="C95" i="18" s="1"/>
  <c r="N84" i="3"/>
  <c r="N87" i="3"/>
  <c r="F104" i="3" s="1"/>
  <c r="B84" i="3"/>
  <c r="B87" i="3"/>
  <c r="B104" i="3" s="1"/>
  <c r="T84" i="3"/>
  <c r="T87" i="3"/>
  <c r="H104" i="3" s="1"/>
  <c r="L84" i="3"/>
  <c r="L87" i="3"/>
  <c r="E105" i="3" s="1"/>
  <c r="F84" i="3"/>
  <c r="F87" i="3"/>
  <c r="C105" i="3" s="1"/>
  <c r="I106" i="3"/>
  <c r="U84" i="3"/>
  <c r="U87" i="3"/>
  <c r="H105" i="3" s="1"/>
  <c r="Q84" i="3"/>
  <c r="Q87" i="3"/>
  <c r="G104" i="3" s="1"/>
  <c r="K84" i="3"/>
  <c r="K87" i="3"/>
  <c r="E104" i="3" s="1"/>
  <c r="E84" i="3"/>
  <c r="E87" i="3"/>
  <c r="C104" i="3" s="1"/>
  <c r="J104" i="3" s="1"/>
  <c r="H84" i="3"/>
  <c r="H87" i="3"/>
  <c r="D104" i="3" s="1"/>
  <c r="O84" i="3"/>
  <c r="O87" i="3"/>
  <c r="F105" i="3" s="1"/>
  <c r="I84" i="3"/>
  <c r="I87" i="3"/>
  <c r="D105" i="3" s="1"/>
  <c r="C84" i="3"/>
  <c r="C87" i="3"/>
  <c r="B105" i="3" s="1"/>
  <c r="J105" i="3" s="1"/>
  <c r="K88" i="32"/>
  <c r="H88" i="32"/>
  <c r="B88" i="32"/>
  <c r="N88" i="32"/>
  <c r="T88" i="32"/>
  <c r="E89" i="31"/>
  <c r="B86" i="31"/>
  <c r="Y85" i="31"/>
  <c r="W86" i="31" s="1"/>
  <c r="Q85" i="31"/>
  <c r="Q86" i="31" s="1"/>
  <c r="Q89" i="31"/>
  <c r="N86" i="31"/>
  <c r="K85" i="31"/>
  <c r="K86" i="31" s="1"/>
  <c r="E85" i="31"/>
  <c r="E81" i="29"/>
  <c r="E82" i="29"/>
  <c r="B84" i="28"/>
  <c r="B91" i="28" s="1"/>
  <c r="E84" i="28"/>
  <c r="C91" i="28" s="1"/>
  <c r="H93" i="28"/>
  <c r="H85" i="28"/>
  <c r="I84" i="28"/>
  <c r="D92" i="28" s="1"/>
  <c r="K84" i="28"/>
  <c r="E91" i="28" s="1"/>
  <c r="G91" i="28" s="1"/>
  <c r="O84" i="28"/>
  <c r="F92" i="28" s="1"/>
  <c r="G92" i="28" s="1"/>
  <c r="H97" i="25"/>
  <c r="O85" i="25"/>
  <c r="N86" i="25" s="1"/>
  <c r="O88" i="25"/>
  <c r="F96" i="25" s="1"/>
  <c r="G96" i="25" s="1"/>
  <c r="H95" i="25"/>
  <c r="M88" i="25"/>
  <c r="E97" i="25" s="1"/>
  <c r="G97" i="25" s="1"/>
  <c r="K89" i="25"/>
  <c r="J85" i="25"/>
  <c r="E85" i="25"/>
  <c r="H85" i="25"/>
  <c r="H86" i="25" s="1"/>
  <c r="N85" i="27"/>
  <c r="B85" i="27"/>
  <c r="N86" i="18"/>
  <c r="B86" i="18"/>
  <c r="E86" i="18"/>
  <c r="G97" i="16"/>
  <c r="N83" i="5"/>
  <c r="G95" i="5"/>
  <c r="H92" i="19"/>
  <c r="G92" i="19"/>
  <c r="H93" i="19"/>
  <c r="G96" i="18"/>
  <c r="B86" i="17"/>
  <c r="N86" i="17"/>
  <c r="E86" i="17"/>
  <c r="G92" i="17"/>
  <c r="H93" i="17"/>
  <c r="H86" i="17"/>
  <c r="N89" i="16"/>
  <c r="H97" i="16"/>
  <c r="I89" i="15"/>
  <c r="J89" i="15"/>
  <c r="I91" i="15"/>
  <c r="J91" i="15"/>
  <c r="T82" i="15"/>
  <c r="J90" i="15"/>
  <c r="V81" i="14"/>
  <c r="R81" i="14"/>
  <c r="N81" i="14"/>
  <c r="J81" i="14"/>
  <c r="F81" i="14"/>
  <c r="M81" i="14"/>
  <c r="I81" i="14"/>
  <c r="E81" i="14"/>
  <c r="T81" i="14"/>
  <c r="P81" i="14"/>
  <c r="L81" i="14"/>
  <c r="H81" i="14"/>
  <c r="D81" i="14"/>
  <c r="B81" i="14"/>
  <c r="S81" i="14"/>
  <c r="O81" i="14"/>
  <c r="K85" i="14"/>
  <c r="K81" i="14"/>
  <c r="G81" i="14"/>
  <c r="C81" i="14"/>
  <c r="E83" i="11"/>
  <c r="G91" i="11"/>
  <c r="K83" i="11"/>
  <c r="G90" i="11"/>
  <c r="H91" i="11"/>
  <c r="H87" i="10"/>
  <c r="E86" i="9"/>
  <c r="C97" i="9" s="1"/>
  <c r="B86" i="9"/>
  <c r="B97" i="9" s="1"/>
  <c r="I98" i="9"/>
  <c r="K86" i="9"/>
  <c r="E97" i="9" s="1"/>
  <c r="J99" i="9"/>
  <c r="I97" i="9"/>
  <c r="J98" i="9"/>
  <c r="E83" i="6"/>
  <c r="C88" i="6" s="1"/>
  <c r="K83" i="6"/>
  <c r="E88" i="6" s="1"/>
  <c r="N84" i="4"/>
  <c r="E84" i="4"/>
  <c r="Q84" i="4"/>
  <c r="B84" i="4"/>
  <c r="H84" i="4"/>
  <c r="T84" i="4"/>
  <c r="S84" i="3"/>
  <c r="G84" i="3"/>
  <c r="K88" i="3"/>
  <c r="M84" i="3"/>
  <c r="T88" i="3"/>
  <c r="V84" i="3"/>
  <c r="R84" i="3"/>
  <c r="H88" i="3"/>
  <c r="J84" i="3"/>
  <c r="D84" i="3"/>
  <c r="N88" i="3"/>
  <c r="P84" i="3"/>
  <c r="Q88" i="32"/>
  <c r="E88" i="32"/>
  <c r="E86" i="31"/>
  <c r="T89" i="31"/>
  <c r="W89" i="31"/>
  <c r="E81" i="30"/>
  <c r="B89" i="25"/>
  <c r="E89" i="25"/>
  <c r="H89" i="25"/>
  <c r="P85" i="25"/>
  <c r="D85" i="25"/>
  <c r="K85" i="25"/>
  <c r="C85" i="25"/>
  <c r="B86" i="25" s="1"/>
  <c r="F85" i="25"/>
  <c r="H85" i="27"/>
  <c r="E85" i="27"/>
  <c r="K85" i="27"/>
  <c r="B84" i="13"/>
  <c r="N84" i="13"/>
  <c r="H84" i="13"/>
  <c r="G92" i="13"/>
  <c r="H90" i="13"/>
  <c r="H85" i="14"/>
  <c r="D83" i="10"/>
  <c r="D98" i="10" s="1"/>
  <c r="G83" i="10"/>
  <c r="G98" i="10" s="1"/>
  <c r="C83" i="10"/>
  <c r="F83" i="10"/>
  <c r="F98" i="10" s="1"/>
  <c r="E83" i="10"/>
  <c r="H93" i="9"/>
  <c r="H96" i="9"/>
  <c r="G93" i="9"/>
  <c r="G96" i="9"/>
  <c r="F93" i="9"/>
  <c r="F96" i="9"/>
  <c r="E93" i="9"/>
  <c r="E96" i="9"/>
  <c r="D93" i="9"/>
  <c r="D96" i="9"/>
  <c r="C93" i="9"/>
  <c r="C96" i="9"/>
  <c r="B93" i="9"/>
  <c r="B96" i="9"/>
  <c r="H103" i="3"/>
  <c r="T96" i="3"/>
  <c r="G103" i="3"/>
  <c r="Q96" i="3"/>
  <c r="F103" i="3"/>
  <c r="N96" i="3"/>
  <c r="E103" i="3"/>
  <c r="K96" i="3"/>
  <c r="D103" i="3"/>
  <c r="H96" i="3"/>
  <c r="C103" i="3"/>
  <c r="E96" i="3"/>
  <c r="B103" i="3"/>
  <c r="B96" i="3"/>
  <c r="B87" i="10"/>
  <c r="N87" i="10"/>
  <c r="K87" i="10"/>
  <c r="T87" i="9"/>
  <c r="H94" i="9" s="1"/>
  <c r="Q87" i="9"/>
  <c r="G94" i="9" s="1"/>
  <c r="N87" i="9"/>
  <c r="F94" i="9" s="1"/>
  <c r="V85" i="8"/>
  <c r="R85" i="8"/>
  <c r="N85" i="8"/>
  <c r="I85" i="8"/>
  <c r="E85" i="8"/>
  <c r="U85" i="8"/>
  <c r="Q85" i="8"/>
  <c r="M85" i="8"/>
  <c r="H85" i="8"/>
  <c r="B85" i="8"/>
  <c r="O85" i="8"/>
  <c r="T89" i="8"/>
  <c r="T85" i="8"/>
  <c r="P85" i="8"/>
  <c r="K89" i="8"/>
  <c r="L85" i="8"/>
  <c r="G85" i="8"/>
  <c r="J102" i="8" s="1"/>
  <c r="C85" i="8"/>
  <c r="J101" i="8" s="1"/>
  <c r="Q89" i="8"/>
  <c r="N89" i="8"/>
  <c r="E89" i="8"/>
  <c r="N89" i="31" l="1"/>
  <c r="I105" i="3"/>
  <c r="E88" i="3"/>
  <c r="H89" i="16"/>
  <c r="K89" i="31"/>
  <c r="H97" i="18"/>
  <c r="E95" i="16"/>
  <c r="G95" i="16" s="1"/>
  <c r="K89" i="16"/>
  <c r="B89" i="31"/>
  <c r="B88" i="3"/>
  <c r="J97" i="9"/>
  <c r="B86" i="16"/>
  <c r="K86" i="16"/>
  <c r="J97" i="31"/>
  <c r="Q88" i="3"/>
  <c r="N86" i="16"/>
  <c r="H86" i="31"/>
  <c r="K86" i="5"/>
  <c r="H95" i="5"/>
  <c r="N86" i="5"/>
  <c r="B86" i="5"/>
  <c r="I104" i="3"/>
  <c r="B95" i="18"/>
  <c r="H95" i="18" s="1"/>
  <c r="B89" i="18"/>
  <c r="H96" i="18"/>
  <c r="F95" i="18"/>
  <c r="G95" i="18" s="1"/>
  <c r="N89" i="18"/>
  <c r="D95" i="18"/>
  <c r="H89" i="18"/>
  <c r="Q85" i="14"/>
  <c r="Q82" i="14"/>
  <c r="B85" i="14"/>
  <c r="N82" i="14"/>
  <c r="T85" i="14"/>
  <c r="T82" i="14"/>
  <c r="N85" i="14"/>
  <c r="H89" i="31"/>
  <c r="N85" i="28"/>
  <c r="E85" i="28"/>
  <c r="H91" i="28"/>
  <c r="K85" i="28"/>
  <c r="B85" i="28"/>
  <c r="E86" i="25"/>
  <c r="N89" i="25"/>
  <c r="K86" i="25"/>
  <c r="E89" i="18"/>
  <c r="K89" i="18"/>
  <c r="E89" i="16"/>
  <c r="I101" i="8"/>
  <c r="Q86" i="8"/>
  <c r="G98" i="8" s="1"/>
  <c r="E86" i="5"/>
  <c r="H86" i="5"/>
  <c r="Q85" i="3"/>
  <c r="Q97" i="3" s="1"/>
  <c r="B89" i="16"/>
  <c r="B82" i="14"/>
  <c r="H82" i="14"/>
  <c r="E82" i="14"/>
  <c r="E85" i="14"/>
  <c r="K82" i="14"/>
  <c r="E87" i="10"/>
  <c r="H104" i="10"/>
  <c r="B87" i="9"/>
  <c r="B94" i="9" s="1"/>
  <c r="K87" i="9"/>
  <c r="E94" i="9" s="1"/>
  <c r="E87" i="9"/>
  <c r="C94" i="9" s="1"/>
  <c r="K86" i="8"/>
  <c r="E98" i="8" s="1"/>
  <c r="T86" i="8"/>
  <c r="H98" i="8" s="1"/>
  <c r="H86" i="8"/>
  <c r="D98" i="8" s="1"/>
  <c r="E86" i="8"/>
  <c r="C98" i="8" s="1"/>
  <c r="N86" i="8"/>
  <c r="F98" i="8" s="1"/>
  <c r="I102" i="8"/>
  <c r="B89" i="8"/>
  <c r="B86" i="8"/>
  <c r="B98" i="8" s="1"/>
  <c r="E85" i="3"/>
  <c r="E97" i="3" s="1"/>
  <c r="N85" i="3"/>
  <c r="N97" i="3" s="1"/>
  <c r="B85" i="3"/>
  <c r="B97" i="3" s="1"/>
  <c r="K85" i="3"/>
  <c r="K97" i="3" s="1"/>
  <c r="H85" i="3"/>
  <c r="H97" i="3" s="1"/>
  <c r="T85" i="3"/>
  <c r="T97" i="3" s="1"/>
  <c r="E98" i="10"/>
  <c r="E84" i="10"/>
  <c r="C95" i="10" s="1"/>
  <c r="C98" i="10"/>
  <c r="H103" i="10" s="1"/>
  <c r="B84" i="10"/>
  <c r="B95" i="10" s="1"/>
  <c r="H89" i="8"/>
</calcChain>
</file>

<file path=xl/sharedStrings.xml><?xml version="1.0" encoding="utf-8"?>
<sst xmlns="http://schemas.openxmlformats.org/spreadsheetml/2006/main" count="22415" uniqueCount="7499">
  <si>
    <t>Freq.</t>
  </si>
  <si>
    <t>Percent</t>
  </si>
  <si>
    <t>Own Firm Any Privilege</t>
  </si>
  <si>
    <t>Total</t>
  </si>
  <si>
    <t>Variable</t>
  </si>
  <si>
    <t>Obs</t>
  </si>
  <si>
    <t>Weight</t>
  </si>
  <si>
    <t>Mean</t>
  </si>
  <si>
    <t>Std. Dev.</t>
  </si>
  <si>
    <t>Min</t>
  </si>
  <si>
    <t>Max</t>
  </si>
  <si>
    <t/>
  </si>
  <si>
    <t>(1)</t>
  </si>
  <si>
    <t>(2)</t>
  </si>
  <si>
    <t>(3)</t>
  </si>
  <si>
    <t>(3.96e-07)</t>
  </si>
  <si>
    <t>(3.95e-07)</t>
  </si>
  <si>
    <t>0.143***</t>
  </si>
  <si>
    <t>(0.0318)</t>
  </si>
  <si>
    <t>(0.0317)</t>
  </si>
  <si>
    <t>(1.15e-05)</t>
  </si>
  <si>
    <t>(1.36e-07)</t>
  </si>
  <si>
    <t>(1.01e-07)</t>
  </si>
  <si>
    <t>Observations</t>
  </si>
  <si>
    <t>*** p&lt;0.01, ** p&lt;0.05, * p&lt;0.1</t>
  </si>
  <si>
    <t>0.148***</t>
  </si>
  <si>
    <t>(0.0328)</t>
  </si>
  <si>
    <t>(6.98e-06)</t>
  </si>
  <si>
    <t>(9.02e-08)</t>
  </si>
  <si>
    <t>350</t>
  </si>
  <si>
    <t>Std. Dev</t>
  </si>
  <si>
    <t>0.00412</t>
  </si>
  <si>
    <t>(0.00724)</t>
  </si>
  <si>
    <t>(0.00469)</t>
  </si>
  <si>
    <t>-0.0230</t>
  </si>
  <si>
    <t>0.00850</t>
  </si>
  <si>
    <t>(0.0227)</t>
  </si>
  <si>
    <t>(0.0212)</t>
  </si>
  <si>
    <t>-0.0110</t>
  </si>
  <si>
    <t>-0.0203</t>
  </si>
  <si>
    <t>(0.0204)</t>
  </si>
  <si>
    <t>(0.0190)</t>
  </si>
  <si>
    <t>(2.33e-07)</t>
  </si>
  <si>
    <t>(0.00993)</t>
  </si>
  <si>
    <t>(0.0346)</t>
  </si>
  <si>
    <t>-0.00433</t>
  </si>
  <si>
    <t>(0.0148)</t>
  </si>
  <si>
    <t>-0.00123</t>
  </si>
  <si>
    <t>(0.119)</t>
  </si>
  <si>
    <t>(0.103)</t>
  </si>
  <si>
    <t>(0.0476)</t>
  </si>
  <si>
    <t>(0.0432)</t>
  </si>
  <si>
    <t>(0.0355)</t>
  </si>
  <si>
    <t>(0.0468)</t>
  </si>
  <si>
    <t>(0.0489)</t>
  </si>
  <si>
    <t>0.0226</t>
  </si>
  <si>
    <t>-0.00124</t>
  </si>
  <si>
    <t>0.0138</t>
  </si>
  <si>
    <t>(0.0376)</t>
  </si>
  <si>
    <t>(0.0333)</t>
  </si>
  <si>
    <t>(0.0316)</t>
  </si>
  <si>
    <t>0.00274</t>
  </si>
  <si>
    <t>(0.0130)</t>
  </si>
  <si>
    <t>(0.0122)</t>
  </si>
  <si>
    <t>(0.0322)</t>
  </si>
  <si>
    <t>(0.0306)</t>
  </si>
  <si>
    <t>0.0252</t>
  </si>
  <si>
    <t>(0.0173)</t>
  </si>
  <si>
    <t>(0.0160)</t>
  </si>
  <si>
    <t>-1.25e-07</t>
  </si>
  <si>
    <t>(3.22e-07)</t>
  </si>
  <si>
    <t>0.0405</t>
  </si>
  <si>
    <t>(0.0252)</t>
  </si>
  <si>
    <t>(0.0242)</t>
  </si>
  <si>
    <t>0.00124</t>
  </si>
  <si>
    <t>0.00472</t>
  </si>
  <si>
    <t>(0.00292)</t>
  </si>
  <si>
    <t>(0.00310)</t>
  </si>
  <si>
    <t>(0.00696)</t>
  </si>
  <si>
    <t>-0.00332</t>
  </si>
  <si>
    <t>-0.00799</t>
  </si>
  <si>
    <t>(0.00616)</t>
  </si>
  <si>
    <t>(0.0104)</t>
  </si>
  <si>
    <t>(0.00446)</t>
  </si>
  <si>
    <t>(0.109)</t>
  </si>
  <si>
    <t>(0.0266)</t>
  </si>
  <si>
    <t>(0.0296)</t>
  </si>
  <si>
    <t>-0.0479***</t>
  </si>
  <si>
    <t>(0.0110)</t>
  </si>
  <si>
    <t>-0.0354***</t>
  </si>
  <si>
    <t>(0.0109)</t>
  </si>
  <si>
    <t>-0.0209</t>
  </si>
  <si>
    <t>(0.0144)</t>
  </si>
  <si>
    <t>-0.0303***</t>
  </si>
  <si>
    <t>-0.0395***</t>
  </si>
  <si>
    <t>(0.0111)</t>
  </si>
  <si>
    <t>(0.0142)</t>
  </si>
  <si>
    <t>0.00957</t>
  </si>
  <si>
    <t>(0.0114)</t>
  </si>
  <si>
    <t>(0.0133)</t>
  </si>
  <si>
    <t>0.0128</t>
  </si>
  <si>
    <t>0.0180</t>
  </si>
  <si>
    <t>(0.0116)</t>
  </si>
  <si>
    <t>0.00118</t>
  </si>
  <si>
    <t>0.00108</t>
  </si>
  <si>
    <t>(0.00392)</t>
  </si>
  <si>
    <t>(0.00481)</t>
  </si>
  <si>
    <t>(0.0119)</t>
  </si>
  <si>
    <t>(1.03e-07)</t>
  </si>
  <si>
    <t>0.0122</t>
  </si>
  <si>
    <t>342</t>
  </si>
  <si>
    <t>347</t>
  </si>
  <si>
    <t>494</t>
  </si>
  <si>
    <t>Authority within Firm</t>
  </si>
  <si>
    <t>Growth of Firm</t>
  </si>
  <si>
    <t>Number of Firm Employees</t>
  </si>
  <si>
    <t>Firm revenue ($10,000)</t>
  </si>
  <si>
    <t>Industry Regulations</t>
  </si>
  <si>
    <t>Belief that the Federal Government is Doing too Much</t>
  </si>
  <si>
    <t>Democrat</t>
  </si>
  <si>
    <t>Trust in the Federal Government</t>
  </si>
  <si>
    <t>Age</t>
  </si>
  <si>
    <t>American Indian</t>
  </si>
  <si>
    <t>Asian</t>
  </si>
  <si>
    <t>Black</t>
  </si>
  <si>
    <t>Hawaiian</t>
  </si>
  <si>
    <t>Hispanic</t>
  </si>
  <si>
    <t>Two Races</t>
  </si>
  <si>
    <t>Prefer not to Respond on Race</t>
  </si>
  <si>
    <t>Married</t>
  </si>
  <si>
    <t>Parent</t>
  </si>
  <si>
    <t>Education Level</t>
  </si>
  <si>
    <t>Female</t>
  </si>
  <si>
    <t>Frequency of Vote in National Elections</t>
  </si>
  <si>
    <t>Income</t>
  </si>
  <si>
    <t>Urban</t>
  </si>
  <si>
    <t>Own Firm Privilege Count</t>
  </si>
  <si>
    <t>(0.000952)</t>
  </si>
  <si>
    <t>0.00107</t>
  </si>
  <si>
    <t>(0.00115)</t>
  </si>
  <si>
    <t>(0.00181)</t>
  </si>
  <si>
    <t>(0.00174)</t>
  </si>
  <si>
    <t>(2.70e-07)</t>
  </si>
  <si>
    <t>1.26e-08</t>
  </si>
  <si>
    <t>(0.00159)</t>
  </si>
  <si>
    <t>(0.00161)</t>
  </si>
  <si>
    <t>-0.00339</t>
  </si>
  <si>
    <t>(0.00413)</t>
  </si>
  <si>
    <t>-0.00341</t>
  </si>
  <si>
    <t>(0.00210)</t>
  </si>
  <si>
    <t>(0.0523)</t>
  </si>
  <si>
    <t>(0.0636)</t>
  </si>
  <si>
    <t>(0.0913)</t>
  </si>
  <si>
    <t>0.00477</t>
  </si>
  <si>
    <t>(0.00507)</t>
  </si>
  <si>
    <t>(0.00741)</t>
  </si>
  <si>
    <t>0.0214</t>
  </si>
  <si>
    <t>0.0341</t>
  </si>
  <si>
    <t>(0.0284)</t>
  </si>
  <si>
    <t>(0.0418)</t>
  </si>
  <si>
    <t>(0.0228)</t>
  </si>
  <si>
    <t>-0.00119</t>
  </si>
  <si>
    <t>(0.00173)</t>
  </si>
  <si>
    <t>(0.00323)</t>
  </si>
  <si>
    <t>-0.00224</t>
  </si>
  <si>
    <t>-0.00436</t>
  </si>
  <si>
    <t>(0.00370)</t>
  </si>
  <si>
    <t>(0.00103)</t>
  </si>
  <si>
    <t>0.00711</t>
  </si>
  <si>
    <t>(0.00223)</t>
  </si>
  <si>
    <t>-0.00210</t>
  </si>
  <si>
    <t>(0.00111)</t>
  </si>
  <si>
    <t>-0.00188</t>
  </si>
  <si>
    <t>(0.00153)</t>
  </si>
  <si>
    <t>-0.00370</t>
  </si>
  <si>
    <t>(0.00233)</t>
  </si>
  <si>
    <t>(0.00202)</t>
  </si>
  <si>
    <t>-0.00262</t>
  </si>
  <si>
    <t>(0.00653)</t>
  </si>
  <si>
    <t>(0.00477)</t>
  </si>
  <si>
    <t>(1.71e-06)</t>
  </si>
  <si>
    <t>8.71e-08</t>
  </si>
  <si>
    <t>(0.00378)</t>
  </si>
  <si>
    <t>(0.00805)</t>
  </si>
  <si>
    <t>(0.00345)</t>
  </si>
  <si>
    <t>-0.0205</t>
  </si>
  <si>
    <t>(0.0129)</t>
  </si>
  <si>
    <t>(0.0178)</t>
  </si>
  <si>
    <t>(0.00778)</t>
  </si>
  <si>
    <t>(0.0101)</t>
  </si>
  <si>
    <t>0.156**</t>
  </si>
  <si>
    <t>(0.0696)</t>
  </si>
  <si>
    <t>(0.0906)</t>
  </si>
  <si>
    <t>0.0211</t>
  </si>
  <si>
    <t>0.0224</t>
  </si>
  <si>
    <t>(0.0183)</t>
  </si>
  <si>
    <t>(0.0210)</t>
  </si>
  <si>
    <t>-0.0215</t>
  </si>
  <si>
    <t>-0.00651</t>
  </si>
  <si>
    <t>(0.0262)</t>
  </si>
  <si>
    <t>(0.0115)</t>
  </si>
  <si>
    <t>-0.0109</t>
  </si>
  <si>
    <t>-0.0156</t>
  </si>
  <si>
    <t>(0.00303)</t>
  </si>
  <si>
    <t>(0.00377)</t>
  </si>
  <si>
    <t>0.0133</t>
  </si>
  <si>
    <t>(0.00882)</t>
  </si>
  <si>
    <t>(0.0117)</t>
  </si>
  <si>
    <t>(0.00433)</t>
  </si>
  <si>
    <t>(0.00514)</t>
  </si>
  <si>
    <t>-0.0136*</t>
  </si>
  <si>
    <t>(0.00776)</t>
  </si>
  <si>
    <t>0: Should be heavily regulated</t>
  </si>
  <si>
    <t>6: Should be totally free</t>
  </si>
  <si>
    <t>3: Should be somewhat regulated</t>
  </si>
  <si>
    <t>-0.000742*</t>
  </si>
  <si>
    <t>-0.00116**</t>
  </si>
  <si>
    <t>-0.00314***</t>
  </si>
  <si>
    <t>-0.00341***</t>
  </si>
  <si>
    <t>-0.00364***</t>
  </si>
  <si>
    <t>-0.00439***</t>
  </si>
  <si>
    <t>-0.00393***</t>
  </si>
  <si>
    <t>-0.00786***</t>
  </si>
  <si>
    <t>-0.00821***</t>
  </si>
  <si>
    <t>-0.00697***</t>
  </si>
  <si>
    <t>0.00199**</t>
  </si>
  <si>
    <t>0.00193**</t>
  </si>
  <si>
    <t>0.00113**</t>
  </si>
  <si>
    <t>0.00933***</t>
  </si>
  <si>
    <t>0.0107***</t>
  </si>
  <si>
    <t>0.00885***</t>
  </si>
  <si>
    <t>0.00261***</t>
  </si>
  <si>
    <t>0.00386***</t>
  </si>
  <si>
    <t>0.00549***</t>
  </si>
  <si>
    <t>-0.00247*</t>
  </si>
  <si>
    <t>-0.0140***</t>
  </si>
  <si>
    <t>-0.0247***</t>
  </si>
  <si>
    <t>-0.0533***</t>
  </si>
  <si>
    <t>0.0633***</t>
  </si>
  <si>
    <t>0.0177***</t>
  </si>
  <si>
    <t>-0.0205**</t>
  </si>
  <si>
    <t>-0.0323**</t>
  </si>
  <si>
    <t>-0.0710*</t>
  </si>
  <si>
    <t>0.0962*</t>
  </si>
  <si>
    <t>0.0842*</t>
  </si>
  <si>
    <t>0.161**</t>
  </si>
  <si>
    <t>0.165**</t>
  </si>
  <si>
    <t>0.149***</t>
  </si>
  <si>
    <t>0.127***</t>
  </si>
  <si>
    <t>-0.172***</t>
  </si>
  <si>
    <t>-0.147***</t>
  </si>
  <si>
    <t>-0.222***</t>
  </si>
  <si>
    <t>-0.221***</t>
  </si>
  <si>
    <t>-0.0346***</t>
  </si>
  <si>
    <t>-0.0446***</t>
  </si>
  <si>
    <t>0.164*</t>
  </si>
  <si>
    <t>0.180*</t>
  </si>
  <si>
    <t>0.130***</t>
  </si>
  <si>
    <t>-0.159**</t>
  </si>
  <si>
    <t>-0.219***</t>
  </si>
  <si>
    <t>-0.225***</t>
  </si>
  <si>
    <t>-0.0332***</t>
  </si>
  <si>
    <t>-0.0435***</t>
  </si>
  <si>
    <t>0.0887***</t>
  </si>
  <si>
    <t>0.0713***</t>
  </si>
  <si>
    <t>-0.0259**</t>
  </si>
  <si>
    <t>0.0313**</t>
  </si>
  <si>
    <t>0.0551**</t>
  </si>
  <si>
    <t>-0.0741**</t>
  </si>
  <si>
    <t>-0.0257**</t>
  </si>
  <si>
    <t>-0.00749*</t>
  </si>
  <si>
    <t>-0.0132*</t>
  </si>
  <si>
    <t>-0.0284*</t>
  </si>
  <si>
    <t>0.0337*</t>
  </si>
  <si>
    <t>0.00944*</t>
  </si>
  <si>
    <t>Own Firm Dependent on Privileges</t>
  </si>
  <si>
    <t>(0.00221)</t>
  </si>
  <si>
    <t>(0.00915)</t>
  </si>
  <si>
    <t>(0.00880)</t>
  </si>
  <si>
    <t>(0.00811)</t>
  </si>
  <si>
    <t>(0.00803)</t>
  </si>
  <si>
    <t>-0.0254***</t>
  </si>
  <si>
    <t>(0.00530)</t>
  </si>
  <si>
    <t>(0.0137)</t>
  </si>
  <si>
    <t>0.00172</t>
  </si>
  <si>
    <t>(0.000618)</t>
  </si>
  <si>
    <t>(0.0304)</t>
  </si>
  <si>
    <t>(0.0335)</t>
  </si>
  <si>
    <t>(0.0158)</t>
  </si>
  <si>
    <t>0.121***</t>
  </si>
  <si>
    <t>(0.0380)</t>
  </si>
  <si>
    <t>(0.0309)</t>
  </si>
  <si>
    <t>0.122***</t>
  </si>
  <si>
    <t>(0.0339)</t>
  </si>
  <si>
    <t>(0.0254)</t>
  </si>
  <si>
    <t>(0.0239)</t>
  </si>
  <si>
    <t>(0.0525)</t>
  </si>
  <si>
    <t>-0.0444</t>
  </si>
  <si>
    <t>(0.133)</t>
  </si>
  <si>
    <t>-0.00581</t>
  </si>
  <si>
    <t>(0.0149)</t>
  </si>
  <si>
    <t>(0.0152)</t>
  </si>
  <si>
    <t>(0.0143)</t>
  </si>
  <si>
    <t>(0.0141)</t>
  </si>
  <si>
    <t>-0.00155</t>
  </si>
  <si>
    <t>-0.00114</t>
  </si>
  <si>
    <t>0.0222</t>
  </si>
  <si>
    <t>(0.0138)</t>
  </si>
  <si>
    <t>-0.0105</t>
  </si>
  <si>
    <t>(0.00713)</t>
  </si>
  <si>
    <t>(1.34e-07)</t>
  </si>
  <si>
    <t>-0.0161</t>
  </si>
  <si>
    <t>(0.0102)</t>
  </si>
  <si>
    <t>-0.00345</t>
  </si>
  <si>
    <t>(0.00559)</t>
  </si>
  <si>
    <t>(0.00373)</t>
  </si>
  <si>
    <t>0.0193</t>
  </si>
  <si>
    <t>-0.00649</t>
  </si>
  <si>
    <t>(0.0191)</t>
  </si>
  <si>
    <t>(0.0162)</t>
  </si>
  <si>
    <t>(0.0171)</t>
  </si>
  <si>
    <t>(0.0146)</t>
  </si>
  <si>
    <t>1.80e-07</t>
  </si>
  <si>
    <t>(1.96e-07)</t>
  </si>
  <si>
    <t>(1.67e-07)</t>
  </si>
  <si>
    <t>(0.0290)</t>
  </si>
  <si>
    <t>(0.0124)</t>
  </si>
  <si>
    <t>0.00103</t>
  </si>
  <si>
    <t>0.00141</t>
  </si>
  <si>
    <t>(0.00130)</t>
  </si>
  <si>
    <t>(0.00112)</t>
  </si>
  <si>
    <t>(0.0467)</t>
  </si>
  <si>
    <t>(0.0417)</t>
  </si>
  <si>
    <t>0.0372</t>
  </si>
  <si>
    <t>(0.0598)</t>
  </si>
  <si>
    <t>0.0534</t>
  </si>
  <si>
    <t>0.0258</t>
  </si>
  <si>
    <t>0.0556</t>
  </si>
  <si>
    <t>0.0426</t>
  </si>
  <si>
    <t>(0.0343)</t>
  </si>
  <si>
    <t>(0.0297)</t>
  </si>
  <si>
    <t>0.0898***</t>
  </si>
  <si>
    <t>0.00104</t>
  </si>
  <si>
    <t>-0.0104</t>
  </si>
  <si>
    <t>(0.0315)</t>
  </si>
  <si>
    <t>(0.0264)</t>
  </si>
  <si>
    <t>-0.0363</t>
  </si>
  <si>
    <t>-0.0355</t>
  </si>
  <si>
    <t>(0.0270)</t>
  </si>
  <si>
    <t>(0.0229)</t>
  </si>
  <si>
    <t>-0.00327</t>
  </si>
  <si>
    <t>(0.00935)</t>
  </si>
  <si>
    <t>0.0564**</t>
  </si>
  <si>
    <t>(0.0222)</t>
  </si>
  <si>
    <t>-0.0192</t>
  </si>
  <si>
    <t>(0.0147)</t>
  </si>
  <si>
    <t>1.05e-07</t>
  </si>
  <si>
    <t>(0.0213)</t>
  </si>
  <si>
    <t>(0.0187)</t>
  </si>
  <si>
    <t>0.00215</t>
  </si>
  <si>
    <t>0.00175**</t>
  </si>
  <si>
    <t>(0.00163)</t>
  </si>
  <si>
    <t>(0.00148)</t>
  </si>
  <si>
    <t>-0.00486</t>
  </si>
  <si>
    <t>0.00152</t>
  </si>
  <si>
    <t>(0.00381)</t>
  </si>
  <si>
    <t>-0.00232</t>
  </si>
  <si>
    <t>(0.00732)</t>
  </si>
  <si>
    <t>-0.000914</t>
  </si>
  <si>
    <t>(0.0405)</t>
  </si>
  <si>
    <t>-0.165***</t>
  </si>
  <si>
    <t>-0.140***</t>
  </si>
  <si>
    <t>-0.0236</t>
  </si>
  <si>
    <t>-0.0169</t>
  </si>
  <si>
    <t>(0.0223)</t>
  </si>
  <si>
    <t>(0.0182)</t>
  </si>
  <si>
    <t>-0.0122</t>
  </si>
  <si>
    <t>0.00309</t>
  </si>
  <si>
    <t>(0.0321)</t>
  </si>
  <si>
    <t>0.0105</t>
  </si>
  <si>
    <t>(0.00800)</t>
  </si>
  <si>
    <t>(0.00275)</t>
  </si>
  <si>
    <t>-0.0128</t>
  </si>
  <si>
    <t>(0.00899)</t>
  </si>
  <si>
    <t>(0.00861)</t>
  </si>
  <si>
    <t>(0.00324)</t>
  </si>
  <si>
    <t>(0.00595)</t>
  </si>
  <si>
    <t>To what extent do you agree or disagree with the following statement? The freer a market is, the more likely it is to serve the general public</t>
  </si>
  <si>
    <t>0: Completely Disagree</t>
  </si>
  <si>
    <t>1: Somewhat Disagree</t>
  </si>
  <si>
    <t>2: Neither Agree nor Disagree</t>
  </si>
  <si>
    <t>3: Somewhat Agree</t>
  </si>
  <si>
    <t>4: Completely Agree</t>
  </si>
  <si>
    <t>Please indicate your agreement with the following statement: A market....</t>
  </si>
  <si>
    <t>2</t>
  </si>
  <si>
    <t>3</t>
  </si>
  <si>
    <t>5</t>
  </si>
  <si>
    <t>6</t>
  </si>
  <si>
    <t>To what degree would your business/firm, be negatively affected without these forms of assistance from the government if other businesses/firms in the same industry also did not receive the same forms of assistance?</t>
  </si>
  <si>
    <t>0</t>
  </si>
  <si>
    <t>-0.00110</t>
  </si>
  <si>
    <t>0.0106</t>
  </si>
  <si>
    <t>0.0174**</t>
  </si>
  <si>
    <t>(0.000962)</t>
  </si>
  <si>
    <t>(0.00145)</t>
  </si>
  <si>
    <t>(0.00634)</t>
  </si>
  <si>
    <t>(0.00583)</t>
  </si>
  <si>
    <t>(0.00337)</t>
  </si>
  <si>
    <t>(0.00252)</t>
  </si>
  <si>
    <t>0.00378</t>
  </si>
  <si>
    <t>0.00262</t>
  </si>
  <si>
    <t>(0.00311)</t>
  </si>
  <si>
    <t>(0.0174)</t>
  </si>
  <si>
    <t>(0.0163)</t>
  </si>
  <si>
    <t>(0.0157)</t>
  </si>
  <si>
    <t>(0.0214)</t>
  </si>
  <si>
    <t>(0.0161)</t>
  </si>
  <si>
    <t>(0.0224)</t>
  </si>
  <si>
    <t>-0.0112</t>
  </si>
  <si>
    <t>-0.0121</t>
  </si>
  <si>
    <t>0.0100</t>
  </si>
  <si>
    <t>0.0146</t>
  </si>
  <si>
    <t>(0.00183)</t>
  </si>
  <si>
    <t>(0.00187)</t>
  </si>
  <si>
    <t>(0.0140)</t>
  </si>
  <si>
    <t>(0.0135)</t>
  </si>
  <si>
    <t>(1.54e-07)</t>
  </si>
  <si>
    <t>(1.56e-07)</t>
  </si>
  <si>
    <t>(1.38e-07)</t>
  </si>
  <si>
    <t>(1.29e-07)</t>
  </si>
  <si>
    <t>(2.01e-07)</t>
  </si>
  <si>
    <t>-0.0246***</t>
  </si>
  <si>
    <t>-0.0265***</t>
  </si>
  <si>
    <t>0.0220</t>
  </si>
  <si>
    <t>0.0321***</t>
  </si>
  <si>
    <t>(0.00208)</t>
  </si>
  <si>
    <t>(0.00841)</t>
  </si>
  <si>
    <t>(0.0108)</t>
  </si>
  <si>
    <t>0.00498</t>
  </si>
  <si>
    <t>0.0394</t>
  </si>
  <si>
    <t>-0.0372</t>
  </si>
  <si>
    <t>(0.0272)</t>
  </si>
  <si>
    <t>(0.0295)</t>
  </si>
  <si>
    <t>-0.000504</t>
  </si>
  <si>
    <t>(0.00121)</t>
  </si>
  <si>
    <t>(0.0100)</t>
  </si>
  <si>
    <t>(0.0131)</t>
  </si>
  <si>
    <t>(0.00104)</t>
  </si>
  <si>
    <t>(0.00105)</t>
  </si>
  <si>
    <t>(0.000847)</t>
  </si>
  <si>
    <t>(0.00136)</t>
  </si>
  <si>
    <t>(0.00139)</t>
  </si>
  <si>
    <t>-0.00663</t>
  </si>
  <si>
    <t>-0.0813</t>
  </si>
  <si>
    <t>0.115</t>
  </si>
  <si>
    <t>(0.0615)</t>
  </si>
  <si>
    <t>(0.111)</t>
  </si>
  <si>
    <t>(0.107)</t>
  </si>
  <si>
    <t>(0.187)</t>
  </si>
  <si>
    <t>0.00938</t>
  </si>
  <si>
    <t>0.0469</t>
  </si>
  <si>
    <t>(0.0426)</t>
  </si>
  <si>
    <t>(0.0358)</t>
  </si>
  <si>
    <t>0.00790</t>
  </si>
  <si>
    <t>0.0490</t>
  </si>
  <si>
    <t>0.0395</t>
  </si>
  <si>
    <t>-0.0512</t>
  </si>
  <si>
    <t>(0.0538)</t>
  </si>
  <si>
    <t>(0.0511)</t>
  </si>
  <si>
    <t>0.168</t>
  </si>
  <si>
    <t>0.336***</t>
  </si>
  <si>
    <t>-0.385***</t>
  </si>
  <si>
    <t>(0.166)</t>
  </si>
  <si>
    <t>(0.104)</t>
  </si>
  <si>
    <t>(0.0587)</t>
  </si>
  <si>
    <t>0.113**</t>
  </si>
  <si>
    <t>(0.0543)</t>
  </si>
  <si>
    <t>(0.0319)</t>
  </si>
  <si>
    <t>(0.0378)</t>
  </si>
  <si>
    <t>-0.00318</t>
  </si>
  <si>
    <t>-0.00302</t>
  </si>
  <si>
    <t>-0.0245</t>
  </si>
  <si>
    <t>-0.0271</t>
  </si>
  <si>
    <t>0.0228</t>
  </si>
  <si>
    <t>(0.129)</t>
  </si>
  <si>
    <t>0.993***</t>
  </si>
  <si>
    <t>0.991***</t>
  </si>
  <si>
    <t>-0.245***</t>
  </si>
  <si>
    <t>-0.153***</t>
  </si>
  <si>
    <t>(0.0113)</t>
  </si>
  <si>
    <t>(0.0234)</t>
  </si>
  <si>
    <t>(0.0276)</t>
  </si>
  <si>
    <t>(0.0192)</t>
  </si>
  <si>
    <t>0.00527</t>
  </si>
  <si>
    <t>(0.00297)</t>
  </si>
  <si>
    <t>(0.0263)</t>
  </si>
  <si>
    <t>(0.0253)</t>
  </si>
  <si>
    <t>(0.0226)</t>
  </si>
  <si>
    <t>(0.0326)</t>
  </si>
  <si>
    <t>(0.0334)</t>
  </si>
  <si>
    <t>-0.0135</t>
  </si>
  <si>
    <t>-0.0741***</t>
  </si>
  <si>
    <t>(0.0314)</t>
  </si>
  <si>
    <t>(0.0336)</t>
  </si>
  <si>
    <t>(0.0256)</t>
  </si>
  <si>
    <t>(0.0375)</t>
  </si>
  <si>
    <t>-0.000509</t>
  </si>
  <si>
    <t>-0.00398</t>
  </si>
  <si>
    <t>0.00519</t>
  </si>
  <si>
    <t>(0.00106)</t>
  </si>
  <si>
    <t>(0.00124)</t>
  </si>
  <si>
    <t>(0.00874)</t>
  </si>
  <si>
    <t>(0.00887)</t>
  </si>
  <si>
    <t>(0.00876)</t>
  </si>
  <si>
    <t>0.00381</t>
  </si>
  <si>
    <t>-0.0226</t>
  </si>
  <si>
    <t>-0.0349</t>
  </si>
  <si>
    <t>(0.00272)</t>
  </si>
  <si>
    <t>(0.0221)</t>
  </si>
  <si>
    <t>(0.0240)</t>
  </si>
  <si>
    <t>(0.0233)</t>
  </si>
  <si>
    <t>(0.0220)</t>
  </si>
  <si>
    <t>(0.0281)</t>
  </si>
  <si>
    <t>(0.0298)</t>
  </si>
  <si>
    <t>-0.00536</t>
  </si>
  <si>
    <t>-0.0492***</t>
  </si>
  <si>
    <t>0.0407</t>
  </si>
  <si>
    <t>(0.00390)</t>
  </si>
  <si>
    <t>(0.00411)</t>
  </si>
  <si>
    <t>(0.0155)</t>
  </si>
  <si>
    <t>(0.0208)</t>
  </si>
  <si>
    <t>(0.0202)</t>
  </si>
  <si>
    <t>1.60e-07</t>
  </si>
  <si>
    <t>-3.11e-08</t>
  </si>
  <si>
    <t>(2.93e-08)</t>
  </si>
  <si>
    <t>(3.18e-08)</t>
  </si>
  <si>
    <t>(0.00409)</t>
  </si>
  <si>
    <t>(0.0184)</t>
  </si>
  <si>
    <t>(0.0195)</t>
  </si>
  <si>
    <t>(0.0188)</t>
  </si>
  <si>
    <t>(0.0215)</t>
  </si>
  <si>
    <t>(0.0231)</t>
  </si>
  <si>
    <t>(0.0238)</t>
  </si>
  <si>
    <t>(0.0257)</t>
  </si>
  <si>
    <t>346</t>
  </si>
  <si>
    <t>351</t>
  </si>
  <si>
    <t>500</t>
  </si>
  <si>
    <t>To the best of your knowledge, does your business/firm currently benefit from any of the following government assistance?: Direct loans, loan guarantees, subsidies, bailouts (or the expectation thereof), regulatory barriers to competition, tax breaks for privileges such as tax credits, tariffs or quotas on foreign competition, government-created monopoly, other assistance.</t>
  </si>
  <si>
    <t>(0.0156)</t>
  </si>
  <si>
    <t>-0.139***</t>
  </si>
  <si>
    <t>(0.0505)</t>
  </si>
  <si>
    <t>(0.00625)</t>
  </si>
  <si>
    <t>(0.0437)</t>
  </si>
  <si>
    <t>(0.0194)</t>
  </si>
  <si>
    <t>(0.0189)</t>
  </si>
  <si>
    <t>-0.000452</t>
  </si>
  <si>
    <t>-0.000671</t>
  </si>
  <si>
    <t>-0.00170***</t>
  </si>
  <si>
    <t>-0.00494**</t>
  </si>
  <si>
    <t>-0.00408***</t>
  </si>
  <si>
    <t>-0.00495**</t>
  </si>
  <si>
    <t>0.00349</t>
  </si>
  <si>
    <t>0.00401</t>
  </si>
  <si>
    <t>0.00267***</t>
  </si>
  <si>
    <t>0.00656**</t>
  </si>
  <si>
    <t>0.00704***</t>
  </si>
  <si>
    <t>(0.000473)</t>
  </si>
  <si>
    <t>(0.00128)</t>
  </si>
  <si>
    <t>(0.00204)</t>
  </si>
  <si>
    <t>(0.00198)</t>
  </si>
  <si>
    <t>(0.00254)</t>
  </si>
  <si>
    <t>(0.00261)</t>
  </si>
  <si>
    <t>(0.00273)</t>
  </si>
  <si>
    <t>0.00368</t>
  </si>
  <si>
    <t>0.00243</t>
  </si>
  <si>
    <t>0.0315*</t>
  </si>
  <si>
    <t>0.0179</t>
  </si>
  <si>
    <t>-0.0283</t>
  </si>
  <si>
    <t>-0.0145</t>
  </si>
  <si>
    <t>-0.0411*</t>
  </si>
  <si>
    <t>-0.0238</t>
  </si>
  <si>
    <t>(0.0211)</t>
  </si>
  <si>
    <t>(0.0145)</t>
  </si>
  <si>
    <t>-0.00132</t>
  </si>
  <si>
    <t>-9.25e-05</t>
  </si>
  <si>
    <t>-0.0113</t>
  </si>
  <si>
    <t>-0.000681</t>
  </si>
  <si>
    <t>-0.0123</t>
  </si>
  <si>
    <t>0.0102</t>
  </si>
  <si>
    <t>0.000552</t>
  </si>
  <si>
    <t>0.0147</t>
  </si>
  <si>
    <t>0.000903</t>
  </si>
  <si>
    <t>(0.0139)</t>
  </si>
  <si>
    <t>(0.0136)</t>
  </si>
  <si>
    <t>(0.0181)</t>
  </si>
  <si>
    <t>(0.0180)</t>
  </si>
  <si>
    <t>7.49e-07</t>
  </si>
  <si>
    <t>9.45e-07</t>
  </si>
  <si>
    <t>6.42e-06</t>
  </si>
  <si>
    <t>6.98e-06</t>
  </si>
  <si>
    <t>6.96e-06*</t>
  </si>
  <si>
    <t>-5.77e-06</t>
  </si>
  <si>
    <t>-5.64e-06</t>
  </si>
  <si>
    <t>-9.22e-06*</t>
  </si>
  <si>
    <t>-8.22e-09</t>
  </si>
  <si>
    <t>-1.12e-08</t>
  </si>
  <si>
    <t>-7.04e-08</t>
  </si>
  <si>
    <t>-7.66e-08</t>
  </si>
  <si>
    <t>6.33e-08</t>
  </si>
  <si>
    <t>9.19e-08</t>
  </si>
  <si>
    <t>1.10e-07</t>
  </si>
  <si>
    <t>(6.94e-08)</t>
  </si>
  <si>
    <t>1.12e-09</t>
  </si>
  <si>
    <t>-7.69e-09</t>
  </si>
  <si>
    <t>9.59e-09</t>
  </si>
  <si>
    <t>-5.66e-08</t>
  </si>
  <si>
    <t>1.04e-08</t>
  </si>
  <si>
    <t>-8.62e-09</t>
  </si>
  <si>
    <t>4.59e-08</t>
  </si>
  <si>
    <t>-1.25e-08</t>
  </si>
  <si>
    <t>7.51e-08</t>
  </si>
  <si>
    <t>(1.57e-07)</t>
  </si>
  <si>
    <t>-0.0268***</t>
  </si>
  <si>
    <t>(0.00840)</t>
  </si>
  <si>
    <t>0.00487</t>
  </si>
  <si>
    <t>0.0387</t>
  </si>
  <si>
    <t>-0.0367</t>
  </si>
  <si>
    <t>(0.00479)</t>
  </si>
  <si>
    <t>(0.0243)</t>
  </si>
  <si>
    <t>(0.0308)</t>
  </si>
  <si>
    <t>(0.0294)</t>
  </si>
  <si>
    <t>-0.000563</t>
  </si>
  <si>
    <t>-0.00482</t>
  </si>
  <si>
    <t>-0.00525</t>
  </si>
  <si>
    <t>0.00434</t>
  </si>
  <si>
    <t>0.00629</t>
  </si>
  <si>
    <t>(0.00122)</t>
  </si>
  <si>
    <t>(0.00925)</t>
  </si>
  <si>
    <t>-4.05e-05</t>
  </si>
  <si>
    <t>3.17e-05</t>
  </si>
  <si>
    <t>-0.000347</t>
  </si>
  <si>
    <t>0.000233</t>
  </si>
  <si>
    <t>-0.000377</t>
  </si>
  <si>
    <t>0.000234</t>
  </si>
  <si>
    <t>0.000312</t>
  </si>
  <si>
    <t>-0.000189</t>
  </si>
  <si>
    <t>0.000453</t>
  </si>
  <si>
    <t>-0.000310</t>
  </si>
  <si>
    <t>(0.00135)</t>
  </si>
  <si>
    <t>(0.00137)</t>
  </si>
  <si>
    <t>-0.00524</t>
  </si>
  <si>
    <t>-0.00680</t>
  </si>
  <si>
    <t>-0.0574</t>
  </si>
  <si>
    <t>-0.0652</t>
  </si>
  <si>
    <t>-0.0837</t>
  </si>
  <si>
    <t>-0.0904</t>
  </si>
  <si>
    <t>0.0225</t>
  </si>
  <si>
    <t>0.118</t>
  </si>
  <si>
    <t>0.140</t>
  </si>
  <si>
    <t>(0.00609)</t>
  </si>
  <si>
    <t>(0.0590)</t>
  </si>
  <si>
    <t>(0.0453)</t>
  </si>
  <si>
    <t>(0.0508)</t>
  </si>
  <si>
    <t>0.00913</t>
  </si>
  <si>
    <t>0.0107</t>
  </si>
  <si>
    <t>0.0639</t>
  </si>
  <si>
    <t>0.0645</t>
  </si>
  <si>
    <t>0.0552*</t>
  </si>
  <si>
    <t>0.0514*</t>
  </si>
  <si>
    <t>-0.0650</t>
  </si>
  <si>
    <t>-0.0602</t>
  </si>
  <si>
    <t>-0.0632*</t>
  </si>
  <si>
    <t>-0.0663*</t>
  </si>
  <si>
    <t>(0.00921)</t>
  </si>
  <si>
    <t>(0.0428)</t>
  </si>
  <si>
    <t>(0.0280)</t>
  </si>
  <si>
    <t>(0.0514)</t>
  </si>
  <si>
    <t>(0.0357)</t>
  </si>
  <si>
    <t>(0.0362)</t>
  </si>
  <si>
    <t>0.00752</t>
  </si>
  <si>
    <t>0.0530</t>
  </si>
  <si>
    <t>0.0520</t>
  </si>
  <si>
    <t>0.0460</t>
  </si>
  <si>
    <t>0.0418</t>
  </si>
  <si>
    <t>-0.0541</t>
  </si>
  <si>
    <t>-0.0486</t>
  </si>
  <si>
    <t>-0.0524</t>
  </si>
  <si>
    <t>-0.0537</t>
  </si>
  <si>
    <t>(0.0535)</t>
  </si>
  <si>
    <t>(0.0501)</t>
  </si>
  <si>
    <t>(0.0641)</t>
  </si>
  <si>
    <t>0.172</t>
  </si>
  <si>
    <t>0.210</t>
  </si>
  <si>
    <t>0.342***</t>
  </si>
  <si>
    <t>0.0131</t>
  </si>
  <si>
    <t>-0.0107</t>
  </si>
  <si>
    <t>-0.389***</t>
  </si>
  <si>
    <t>-0.151***</t>
  </si>
  <si>
    <t>(0.0667)</t>
  </si>
  <si>
    <t>(0.124)</t>
  </si>
  <si>
    <t>(0.0470)</t>
  </si>
  <si>
    <t>0.0190</t>
  </si>
  <si>
    <t>0.0233</t>
  </si>
  <si>
    <t>0.118**</t>
  </si>
  <si>
    <t>0.0763***</t>
  </si>
  <si>
    <t>-0.119*</t>
  </si>
  <si>
    <t>-0.101***</t>
  </si>
  <si>
    <t>(0.0547)</t>
  </si>
  <si>
    <t>(0.0537)</t>
  </si>
  <si>
    <t>(0.0323)</t>
  </si>
  <si>
    <t>(0.0291)</t>
  </si>
  <si>
    <t>(0.0618)</t>
  </si>
  <si>
    <t>-0.00420</t>
  </si>
  <si>
    <t>-0.00480</t>
  </si>
  <si>
    <t>-0.0430</t>
  </si>
  <si>
    <t>-0.0416</t>
  </si>
  <si>
    <t>-0.0577</t>
  </si>
  <si>
    <t>-0.0506</t>
  </si>
  <si>
    <t>0.0281</t>
  </si>
  <si>
    <t>0.0247</t>
  </si>
  <si>
    <t>0.0768</t>
  </si>
  <si>
    <t>0.0723</t>
  </si>
  <si>
    <t>(0.0579)</t>
  </si>
  <si>
    <t>(0.0278)</t>
  </si>
  <si>
    <t>(0.140)</t>
  </si>
  <si>
    <t>(0.142)</t>
  </si>
  <si>
    <t>-0.102***</t>
  </si>
  <si>
    <t>-0.109***</t>
  </si>
  <si>
    <t>-0.505***</t>
  </si>
  <si>
    <t>-0.484***</t>
  </si>
  <si>
    <t>-0.141***</t>
  </si>
  <si>
    <t>(0.0123)</t>
  </si>
  <si>
    <t>(0.00647)</t>
  </si>
  <si>
    <t>(0.0199)</t>
  </si>
  <si>
    <t>(0.0285)</t>
  </si>
  <si>
    <t>(0.0277)</t>
  </si>
  <si>
    <t>0.000264</t>
  </si>
  <si>
    <t>-0.000263</t>
  </si>
  <si>
    <t>0.00228</t>
  </si>
  <si>
    <t>-0.00193</t>
  </si>
  <si>
    <t>0.00249</t>
  </si>
  <si>
    <t>-0.00192</t>
  </si>
  <si>
    <t>-0.00204</t>
  </si>
  <si>
    <t>0.00157</t>
  </si>
  <si>
    <t>-0.00299</t>
  </si>
  <si>
    <t>0.00254</t>
  </si>
  <si>
    <t>(0.00287)</t>
  </si>
  <si>
    <t>(0.00354)</t>
  </si>
  <si>
    <t>(0.0248)</t>
  </si>
  <si>
    <t>(0.0258)</t>
  </si>
  <si>
    <t>(0.0273)</t>
  </si>
  <si>
    <t>(0.0329)</t>
  </si>
  <si>
    <t>(0.0338)</t>
  </si>
  <si>
    <t>-0.00974</t>
  </si>
  <si>
    <t>-0.0134</t>
  </si>
  <si>
    <t>-0.0856***</t>
  </si>
  <si>
    <t>-0.0706***</t>
  </si>
  <si>
    <t>0.0977***</t>
  </si>
  <si>
    <t>(0.00895)</t>
  </si>
  <si>
    <t>(0.0312)</t>
  </si>
  <si>
    <t>(0.0244)</t>
  </si>
  <si>
    <t>(0.0413)</t>
  </si>
  <si>
    <t>-0.000490</t>
  </si>
  <si>
    <t>-0.000581</t>
  </si>
  <si>
    <t>-0.00427</t>
  </si>
  <si>
    <t>-0.00457</t>
  </si>
  <si>
    <t>-0.00428</t>
  </si>
  <si>
    <t>0.00346</t>
  </si>
  <si>
    <t>0.00548</t>
  </si>
  <si>
    <t>0.00567</t>
  </si>
  <si>
    <t>(0.00940)</t>
  </si>
  <si>
    <t>0.00109</t>
  </si>
  <si>
    <t>0.00403</t>
  </si>
  <si>
    <t>0.00925</t>
  </si>
  <si>
    <t>0.0288</t>
  </si>
  <si>
    <t>0.00996</t>
  </si>
  <si>
    <t>0.0279</t>
  </si>
  <si>
    <t>-0.00839</t>
  </si>
  <si>
    <t>-0.0239</t>
  </si>
  <si>
    <t>-0.0119</t>
  </si>
  <si>
    <t>-0.0368</t>
  </si>
  <si>
    <t>(0.0236)</t>
  </si>
  <si>
    <t>(0.0219)</t>
  </si>
  <si>
    <t>(0.0206)</t>
  </si>
  <si>
    <t>(0.0279)</t>
  </si>
  <si>
    <t>-0.00512</t>
  </si>
  <si>
    <t>-0.0439***</t>
  </si>
  <si>
    <t>-0.0371***</t>
  </si>
  <si>
    <t>-0.0477***</t>
  </si>
  <si>
    <t>0.0572***</t>
  </si>
  <si>
    <t>0.0492***</t>
  </si>
  <si>
    <t>(0.00375)</t>
  </si>
  <si>
    <t>(0.0159)</t>
  </si>
  <si>
    <t>(0.0247)</t>
  </si>
  <si>
    <t>1.66e-08</t>
  </si>
  <si>
    <t>5.44e-09</t>
  </si>
  <si>
    <t>1.42e-07</t>
  </si>
  <si>
    <t>4.01e-08</t>
  </si>
  <si>
    <t>1.55e-07</t>
  </si>
  <si>
    <t>-1.28e-07</t>
  </si>
  <si>
    <t>-3.25e-08</t>
  </si>
  <si>
    <t>-1.85e-07</t>
  </si>
  <si>
    <t>-5.31e-08</t>
  </si>
  <si>
    <t>(2.49e-07)</t>
  </si>
  <si>
    <t>-0.00437</t>
  </si>
  <si>
    <t>-0.0285</t>
  </si>
  <si>
    <t>-0.0322*</t>
  </si>
  <si>
    <t>0.0256</t>
  </si>
  <si>
    <t>0.0427*</t>
  </si>
  <si>
    <t>(0.00300)</t>
  </si>
  <si>
    <t>(0.0185)</t>
  </si>
  <si>
    <t>(0.0209)</t>
  </si>
  <si>
    <t>In your opinion, is the current U.S. market not free enough or too free?</t>
  </si>
  <si>
    <t>-0.00293</t>
  </si>
  <si>
    <t>(0.00269)</t>
  </si>
  <si>
    <t>(0.00289)</t>
  </si>
  <si>
    <t>(0.00278)</t>
  </si>
  <si>
    <t>(0.00511)</t>
  </si>
  <si>
    <t>(0.00500)</t>
  </si>
  <si>
    <t>(0.00450)</t>
  </si>
  <si>
    <t>(0.00302)</t>
  </si>
  <si>
    <t>(0.00400)</t>
  </si>
  <si>
    <t>(0.00169)</t>
  </si>
  <si>
    <t>(0.00271)</t>
  </si>
  <si>
    <t>-0.00682</t>
  </si>
  <si>
    <t>-0.00208</t>
  </si>
  <si>
    <t>0.0108</t>
  </si>
  <si>
    <t>0.0119</t>
  </si>
  <si>
    <t>0.00507</t>
  </si>
  <si>
    <t>(0.00766)</t>
  </si>
  <si>
    <t>(0.00795)</t>
  </si>
  <si>
    <t>(0.0132)</t>
  </si>
  <si>
    <t>(0.00455)</t>
  </si>
  <si>
    <t>(0.0127)</t>
  </si>
  <si>
    <t>(0.00601)</t>
  </si>
  <si>
    <t>-0.00963</t>
  </si>
  <si>
    <t>-0.0101</t>
  </si>
  <si>
    <t>-0.0168</t>
  </si>
  <si>
    <t>0.00377</t>
  </si>
  <si>
    <t>0.0162</t>
  </si>
  <si>
    <t>0.00376</t>
  </si>
  <si>
    <t>0.0178</t>
  </si>
  <si>
    <t>0.00120</t>
  </si>
  <si>
    <t>(0.00570)</t>
  </si>
  <si>
    <t>(0.00705)</t>
  </si>
  <si>
    <t>(0.00712)</t>
  </si>
  <si>
    <t>(0.00744)</t>
  </si>
  <si>
    <t>(0.0134)</t>
  </si>
  <si>
    <t>(0.00416)</t>
  </si>
  <si>
    <t>(0.00565)</t>
  </si>
  <si>
    <t>-2.68e-06</t>
  </si>
  <si>
    <t>-3.03e-06</t>
  </si>
  <si>
    <t>-1.75e-06</t>
  </si>
  <si>
    <t>1.77e-06</t>
  </si>
  <si>
    <t>2.12e-06</t>
  </si>
  <si>
    <t>(3.48e-06)</t>
  </si>
  <si>
    <t>(1.32e-06)</t>
  </si>
  <si>
    <t>(3.74e-06)</t>
  </si>
  <si>
    <t>(3.36e-06)</t>
  </si>
  <si>
    <t>3.89e-08</t>
  </si>
  <si>
    <t>-6.84e-08</t>
  </si>
  <si>
    <t>(2.73e-08)</t>
  </si>
  <si>
    <t>(4.39e-08)</t>
  </si>
  <si>
    <t>1.65e-08</t>
  </si>
  <si>
    <t>-1.04e-07</t>
  </si>
  <si>
    <t>-4.87e-08</t>
  </si>
  <si>
    <t>(7.90e-08)</t>
  </si>
  <si>
    <t>(8.19e-08)</t>
  </si>
  <si>
    <t>(1.49e-07)</t>
  </si>
  <si>
    <t>(4.58e-08)</t>
  </si>
  <si>
    <t>(1.45e-07)</t>
  </si>
  <si>
    <t>(1.43e-07)</t>
  </si>
  <si>
    <t>(4.62e-08)</t>
  </si>
  <si>
    <t>(6.17e-08)</t>
  </si>
  <si>
    <t>(0.00229)</t>
  </si>
  <si>
    <t>(0.00285)</t>
  </si>
  <si>
    <t>(0.00538)</t>
  </si>
  <si>
    <t>(0.00164)</t>
  </si>
  <si>
    <t>0.0597**</t>
  </si>
  <si>
    <t>0.0212*</t>
  </si>
  <si>
    <t>(0.0232)</t>
  </si>
  <si>
    <t>(0.0196)</t>
  </si>
  <si>
    <t>(0.0255)</t>
  </si>
  <si>
    <t>(0.00621)</t>
  </si>
  <si>
    <t>(0.00733)</t>
  </si>
  <si>
    <t>(0.00699)</t>
  </si>
  <si>
    <t>(0.0118)</t>
  </si>
  <si>
    <t>(0.00528)</t>
  </si>
  <si>
    <t>0.00176***</t>
  </si>
  <si>
    <t>0.00235**</t>
  </si>
  <si>
    <t>-0.00229**</t>
  </si>
  <si>
    <t>-0.00281***</t>
  </si>
  <si>
    <t>(0.000426)</t>
  </si>
  <si>
    <t>(0.00102)</t>
  </si>
  <si>
    <t>-0.0217</t>
  </si>
  <si>
    <t>-0.0279</t>
  </si>
  <si>
    <t>-0.0320</t>
  </si>
  <si>
    <t>0.0362</t>
  </si>
  <si>
    <t>(0.0166)</t>
  </si>
  <si>
    <t>(0.0775)</t>
  </si>
  <si>
    <t>(0.0387)</t>
  </si>
  <si>
    <t>(0.101)</t>
  </si>
  <si>
    <t>-0.0102</t>
  </si>
  <si>
    <t>-0.0139</t>
  </si>
  <si>
    <t>-0.0154</t>
  </si>
  <si>
    <t>-0.0111</t>
  </si>
  <si>
    <t>0.0241</t>
  </si>
  <si>
    <t>0.0299</t>
  </si>
  <si>
    <t>0.00949</t>
  </si>
  <si>
    <t>0.0139</t>
  </si>
  <si>
    <t>(0.0150)</t>
  </si>
  <si>
    <t>(0.0154)</t>
  </si>
  <si>
    <t>(0.0165)</t>
  </si>
  <si>
    <t>(0.0327)</t>
  </si>
  <si>
    <t>(0.0167)</t>
  </si>
  <si>
    <t>0.106***</t>
  </si>
  <si>
    <t>-0.0302***</t>
  </si>
  <si>
    <t>(0.0847)</t>
  </si>
  <si>
    <t>(0.0427)</t>
  </si>
  <si>
    <t>(0.0216)</t>
  </si>
  <si>
    <t>(0.0591)</t>
  </si>
  <si>
    <t>(0.0559)</t>
  </si>
  <si>
    <t>(0.0574)</t>
  </si>
  <si>
    <t>(0.0554)</t>
  </si>
  <si>
    <t>-0.0129</t>
  </si>
  <si>
    <t>0.00115</t>
  </si>
  <si>
    <t>-0.00122</t>
  </si>
  <si>
    <t>0.0135</t>
  </si>
  <si>
    <t>(0.0462)</t>
  </si>
  <si>
    <t>(0.0790)</t>
  </si>
  <si>
    <t>(0.0605)</t>
  </si>
  <si>
    <t>(0.0816)</t>
  </si>
  <si>
    <t>0.0327</t>
  </si>
  <si>
    <t>-0.0143**</t>
  </si>
  <si>
    <t>(0.0249)</t>
  </si>
  <si>
    <t>(0.0225)</t>
  </si>
  <si>
    <t>(0.0307)</t>
  </si>
  <si>
    <t>(0.0274)</t>
  </si>
  <si>
    <t>(0.00986)</t>
  </si>
  <si>
    <t>(0.0388)</t>
  </si>
  <si>
    <t>-0.0166</t>
  </si>
  <si>
    <t>-0.0126</t>
  </si>
  <si>
    <t>-0.0255</t>
  </si>
  <si>
    <t>-0.0108</t>
  </si>
  <si>
    <t>0.0392</t>
  </si>
  <si>
    <t>(0.0778)</t>
  </si>
  <si>
    <t>(0.0424)</t>
  </si>
  <si>
    <t>(0.0465)</t>
  </si>
  <si>
    <t>(0.0844)</t>
  </si>
  <si>
    <t>(0.0320)</t>
  </si>
  <si>
    <t>(0.0473)</t>
  </si>
  <si>
    <t>-0.0547***</t>
  </si>
  <si>
    <t>0.0129</t>
  </si>
  <si>
    <t>(0.120)</t>
  </si>
  <si>
    <t>(0.144)</t>
  </si>
  <si>
    <t>0.000148</t>
  </si>
  <si>
    <t>0.00219</t>
  </si>
  <si>
    <t>(0.0106)</t>
  </si>
  <si>
    <t>(0.0128)</t>
  </si>
  <si>
    <t>(0.0246)</t>
  </si>
  <si>
    <t>(0.00721)</t>
  </si>
  <si>
    <t>(0.0241)</t>
  </si>
  <si>
    <t>(0.00751)</t>
  </si>
  <si>
    <t>0.00177</t>
  </si>
  <si>
    <t>-0.00590</t>
  </si>
  <si>
    <t>0.00131</t>
  </si>
  <si>
    <t>-0.00269</t>
  </si>
  <si>
    <t>-0.00409</t>
  </si>
  <si>
    <t>0.00432</t>
  </si>
  <si>
    <t>(0.00922)</t>
  </si>
  <si>
    <t>(0.0121)</t>
  </si>
  <si>
    <t>(0.0197)</t>
  </si>
  <si>
    <t>(0.00523)</t>
  </si>
  <si>
    <t>(0.0207)</t>
  </si>
  <si>
    <t>(0.00694)</t>
  </si>
  <si>
    <t>(0.00867)</t>
  </si>
  <si>
    <t>0.00315</t>
  </si>
  <si>
    <t>0.0140</t>
  </si>
  <si>
    <t>0.00524</t>
  </si>
  <si>
    <t>-0.0137</t>
  </si>
  <si>
    <t>(0.00379)</t>
  </si>
  <si>
    <t>(0.00441)</t>
  </si>
  <si>
    <t>(0.00463)</t>
  </si>
  <si>
    <t>(0.00304)</t>
  </si>
  <si>
    <t>(0.00842)</t>
  </si>
  <si>
    <t>(0.00282)</t>
  </si>
  <si>
    <t>0.0151</t>
  </si>
  <si>
    <t>0.0156</t>
  </si>
  <si>
    <t>0.0384*</t>
  </si>
  <si>
    <t>0.0254</t>
  </si>
  <si>
    <t>-0.0250</t>
  </si>
  <si>
    <t>-0.0369*</t>
  </si>
  <si>
    <t>(0.0120)</t>
  </si>
  <si>
    <t>(0.00620)</t>
  </si>
  <si>
    <t>(0.00520)</t>
  </si>
  <si>
    <t>(0.0217)</t>
  </si>
  <si>
    <t>(0.0200)</t>
  </si>
  <si>
    <t>(0.00660)</t>
  </si>
  <si>
    <t>-0.00127</t>
  </si>
  <si>
    <t>(0.00564)</t>
  </si>
  <si>
    <t>(0.00593)</t>
  </si>
  <si>
    <t>(0.00334)</t>
  </si>
  <si>
    <t>(0.00291)</t>
  </si>
  <si>
    <t>(0.0107)</t>
  </si>
  <si>
    <t>-1.10e-07</t>
  </si>
  <si>
    <t>-4.03e-08</t>
  </si>
  <si>
    <t>-1.37e-07</t>
  </si>
  <si>
    <t>2.53e-07</t>
  </si>
  <si>
    <t>7.45e-08</t>
  </si>
  <si>
    <t>(1.17e-07)</t>
  </si>
  <si>
    <t>(1.22e-07)</t>
  </si>
  <si>
    <t>(1.23e-07)</t>
  </si>
  <si>
    <t>(2.27e-07)</t>
  </si>
  <si>
    <t>(2.22e-07)</t>
  </si>
  <si>
    <t>(9.24e-08)</t>
  </si>
  <si>
    <t>-0.00323</t>
  </si>
  <si>
    <t>-0.00570</t>
  </si>
  <si>
    <t>-0.00403</t>
  </si>
  <si>
    <t>-0.00600</t>
  </si>
  <si>
    <t>-0.00760</t>
  </si>
  <si>
    <t>0.00958</t>
  </si>
  <si>
    <t>0.00235</t>
  </si>
  <si>
    <t>(0.00848)</t>
  </si>
  <si>
    <t>(0.00855)</t>
  </si>
  <si>
    <t>(0.00499)</t>
  </si>
  <si>
    <t>(0.00449)</t>
  </si>
  <si>
    <t>(0.00501)</t>
  </si>
  <si>
    <t>341</t>
  </si>
  <si>
    <t>345</t>
  </si>
  <si>
    <t>485</t>
  </si>
  <si>
    <t>Note: Table reports the marginal effects of an ordered probit regression.</t>
  </si>
  <si>
    <t>-0.00412***</t>
  </si>
  <si>
    <t>-0.00207**</t>
  </si>
  <si>
    <t>-0.00569***</t>
  </si>
  <si>
    <t>0.00459***</t>
  </si>
  <si>
    <t>0.00654***</t>
  </si>
  <si>
    <t>0.00419***</t>
  </si>
  <si>
    <t>(0.000966)</t>
  </si>
  <si>
    <t>(0.00158)</t>
  </si>
  <si>
    <t>(0.00155)</t>
  </si>
  <si>
    <t>(0.00170)</t>
  </si>
  <si>
    <t>(0.00143)</t>
  </si>
  <si>
    <t>-0.00727</t>
  </si>
  <si>
    <t>-0.00412</t>
  </si>
  <si>
    <t>-0.00755</t>
  </si>
  <si>
    <t>-0.00778</t>
  </si>
  <si>
    <t>-0.00243</t>
  </si>
  <si>
    <t>-0.00377</t>
  </si>
  <si>
    <t>0.00764</t>
  </si>
  <si>
    <t>0.0121</t>
  </si>
  <si>
    <t>0.00765</t>
  </si>
  <si>
    <t>0.0134</t>
  </si>
  <si>
    <t>0.00563</t>
  </si>
  <si>
    <t>(0.00628)</t>
  </si>
  <si>
    <t>(0.00772)</t>
  </si>
  <si>
    <t>(0.00466)</t>
  </si>
  <si>
    <t>(0.00422)</t>
  </si>
  <si>
    <t>(0.00442)</t>
  </si>
  <si>
    <t>-0.00171</t>
  </si>
  <si>
    <t>-0.0103</t>
  </si>
  <si>
    <t>-0.00212</t>
  </si>
  <si>
    <t>-0.00400</t>
  </si>
  <si>
    <t>-0.0178</t>
  </si>
  <si>
    <t>-0.00125</t>
  </si>
  <si>
    <t>-0.00535</t>
  </si>
  <si>
    <t>0.00393</t>
  </si>
  <si>
    <t>0.0172</t>
  </si>
  <si>
    <t>0.00121</t>
  </si>
  <si>
    <t>0.00800</t>
  </si>
  <si>
    <t>(0.00738)</t>
  </si>
  <si>
    <t>(0.00407)</t>
  </si>
  <si>
    <t>(0.00402)</t>
  </si>
  <si>
    <t>(0.00558)</t>
  </si>
  <si>
    <t>-2.34e-06</t>
  </si>
  <si>
    <t>-2.90e-06</t>
  </si>
  <si>
    <t>-2.79e-06</t>
  </si>
  <si>
    <t>-5.48e-06</t>
  </si>
  <si>
    <t>-4.64e-06</t>
  </si>
  <si>
    <t>-1.71e-06</t>
  </si>
  <si>
    <t>-1.39e-06</t>
  </si>
  <si>
    <t>5.38e-06</t>
  </si>
  <si>
    <t>4.48e-06</t>
  </si>
  <si>
    <t>5.39e-06</t>
  </si>
  <si>
    <t>4.94e-06</t>
  </si>
  <si>
    <t>1.66e-06</t>
  </si>
  <si>
    <t>2.08e-06</t>
  </si>
  <si>
    <t>(2.02e-06)</t>
  </si>
  <si>
    <t>(2.04e-06)</t>
  </si>
  <si>
    <t>(1.15e-06)</t>
  </si>
  <si>
    <t>(1.60e-06)</t>
  </si>
  <si>
    <t>3.49e-08</t>
  </si>
  <si>
    <t>3.28e-08</t>
  </si>
  <si>
    <t>4.32e-08</t>
  </si>
  <si>
    <t>3.41e-08</t>
  </si>
  <si>
    <t>8.17e-08</t>
  </si>
  <si>
    <t>5.68e-08</t>
  </si>
  <si>
    <t>2.55e-08</t>
  </si>
  <si>
    <t>1.70e-08</t>
  </si>
  <si>
    <t>-8.02e-08</t>
  </si>
  <si>
    <t>-5.48e-08</t>
  </si>
  <si>
    <t>-8.03e-08</t>
  </si>
  <si>
    <t>-6.05e-08</t>
  </si>
  <si>
    <t>-2.47e-08</t>
  </si>
  <si>
    <t>-2.55e-08</t>
  </si>
  <si>
    <t>(4.80e-08)</t>
  </si>
  <si>
    <t>(2.08e-08)</t>
  </si>
  <si>
    <t>2.17e-08</t>
  </si>
  <si>
    <t>6.08e-08</t>
  </si>
  <si>
    <t>2.69e-08</t>
  </si>
  <si>
    <t>6.31e-08</t>
  </si>
  <si>
    <t>5.08e-08</t>
  </si>
  <si>
    <t>1.59e-08</t>
  </si>
  <si>
    <t>3.15e-08</t>
  </si>
  <si>
    <t>-4.99e-08</t>
  </si>
  <si>
    <t>-1.01e-07</t>
  </si>
  <si>
    <t>-5.00e-08</t>
  </si>
  <si>
    <t>-1.12e-07</t>
  </si>
  <si>
    <t>-1.54e-08</t>
  </si>
  <si>
    <t>-4.71e-08</t>
  </si>
  <si>
    <t>(1.35e-07)</t>
  </si>
  <si>
    <t>(4.66e-08)</t>
  </si>
  <si>
    <t>(4.22e-08)</t>
  </si>
  <si>
    <t>(1.46e-07)</t>
  </si>
  <si>
    <t>(1.44e-07)</t>
  </si>
  <si>
    <t>-0.000239</t>
  </si>
  <si>
    <t>-0.000297</t>
  </si>
  <si>
    <t>-0.000560</t>
  </si>
  <si>
    <t>-0.000175</t>
  </si>
  <si>
    <t>0.000551</t>
  </si>
  <si>
    <t>0.000169</t>
  </si>
  <si>
    <t>(0.00534)</t>
  </si>
  <si>
    <t>-0.0220**</t>
  </si>
  <si>
    <t>-0.0289**</t>
  </si>
  <si>
    <t>-0.0588**</t>
  </si>
  <si>
    <t>-0.0261*</t>
  </si>
  <si>
    <t>0.0530***</t>
  </si>
  <si>
    <t>0.0615**</t>
  </si>
  <si>
    <t>(0.00877)</t>
  </si>
  <si>
    <t>-0.0240***</t>
  </si>
  <si>
    <t>-0.0298***</t>
  </si>
  <si>
    <t>-0.0563***</t>
  </si>
  <si>
    <t>-0.0175**</t>
  </si>
  <si>
    <t>0.0553***</t>
  </si>
  <si>
    <t>0.0170***</t>
  </si>
  <si>
    <t>0.00102**</t>
  </si>
  <si>
    <t>0.00175***</t>
  </si>
  <si>
    <t>0.00126**</t>
  </si>
  <si>
    <t>0.00182***</t>
  </si>
  <si>
    <t>0.00239**</t>
  </si>
  <si>
    <t>0.00302***</t>
  </si>
  <si>
    <t>0.000745*</t>
  </si>
  <si>
    <t>-0.00235**</t>
  </si>
  <si>
    <t>-0.00292***</t>
  </si>
  <si>
    <t>-0.00322***</t>
  </si>
  <si>
    <t>(0.000980)</t>
  </si>
  <si>
    <t>-0.0219</t>
  </si>
  <si>
    <t>-0.0288</t>
  </si>
  <si>
    <t>-0.0321</t>
  </si>
  <si>
    <t>-0.0358</t>
  </si>
  <si>
    <t>-0.0740</t>
  </si>
  <si>
    <t>-0.0731</t>
  </si>
  <si>
    <t>-0.0495</t>
  </si>
  <si>
    <t>0.0860</t>
  </si>
  <si>
    <t>0.0870</t>
  </si>
  <si>
    <t>0.0359</t>
  </si>
  <si>
    <t>0.0504</t>
  </si>
  <si>
    <t>(0.0287)</t>
  </si>
  <si>
    <t>(0.0381)</t>
  </si>
  <si>
    <t>(0.0260)</t>
  </si>
  <si>
    <t>(0.110)</t>
  </si>
  <si>
    <t>(0.102)</t>
  </si>
  <si>
    <t>(0.0793)</t>
  </si>
  <si>
    <t>-0.00861</t>
  </si>
  <si>
    <t>-0.0222</t>
  </si>
  <si>
    <t>-0.00881</t>
  </si>
  <si>
    <t>-0.00933</t>
  </si>
  <si>
    <t>0.0207</t>
  </si>
  <si>
    <t>0.00743</t>
  </si>
  <si>
    <t>0.0117</t>
  </si>
  <si>
    <t>(0.0153)</t>
  </si>
  <si>
    <t>(0.0282)</t>
  </si>
  <si>
    <t>(0.0337)</t>
  </si>
  <si>
    <t>0.107***</t>
  </si>
  <si>
    <t>-0.0593</t>
  </si>
  <si>
    <t>-0.161***</t>
  </si>
  <si>
    <t>-0.154***</t>
  </si>
  <si>
    <t>-0.0962***</t>
  </si>
  <si>
    <t>-0.0209***</t>
  </si>
  <si>
    <t>-0.0300***</t>
  </si>
  <si>
    <t>(0.0374)</t>
  </si>
  <si>
    <t>(0.00695)</t>
  </si>
  <si>
    <t>0.00310</t>
  </si>
  <si>
    <t>-0.0136</t>
  </si>
  <si>
    <t>0.00698</t>
  </si>
  <si>
    <t>-0.0244</t>
  </si>
  <si>
    <t>0.00194</t>
  </si>
  <si>
    <t>-0.00699</t>
  </si>
  <si>
    <t>0.0213</t>
  </si>
  <si>
    <t>-0.00677</t>
  </si>
  <si>
    <t>0.0268</t>
  </si>
  <si>
    <t>-0.00203</t>
  </si>
  <si>
    <t>0.0124</t>
  </si>
  <si>
    <t>(0.0344)</t>
  </si>
  <si>
    <t>(0.0410)</t>
  </si>
  <si>
    <t>(0.0429)</t>
  </si>
  <si>
    <t>(0.0864)</t>
  </si>
  <si>
    <t>(0.0899)</t>
  </si>
  <si>
    <t>(0.0237)</t>
  </si>
  <si>
    <t>(0.0456)</t>
  </si>
  <si>
    <t>0.0385</t>
  </si>
  <si>
    <t>0.0345</t>
  </si>
  <si>
    <t>0.0608**</t>
  </si>
  <si>
    <t>0.00277</t>
  </si>
  <si>
    <t>-0.0549**</t>
  </si>
  <si>
    <t>-0.0144**</t>
  </si>
  <si>
    <t>-0.0184**</t>
  </si>
  <si>
    <t>(0.0303)</t>
  </si>
  <si>
    <t>(0.00836)</t>
  </si>
  <si>
    <t>(0.0360)</t>
  </si>
  <si>
    <t>(0.00924)</t>
  </si>
  <si>
    <t>-0.0147</t>
  </si>
  <si>
    <t>-0.0224</t>
  </si>
  <si>
    <t>-0.0201</t>
  </si>
  <si>
    <t>-0.0265</t>
  </si>
  <si>
    <t>-0.0428</t>
  </si>
  <si>
    <t>-0.0510</t>
  </si>
  <si>
    <t>-0.0220</t>
  </si>
  <si>
    <t>-0.0281</t>
  </si>
  <si>
    <t>0.0368</t>
  </si>
  <si>
    <t>0.0461</t>
  </si>
  <si>
    <t>0.0584</t>
  </si>
  <si>
    <t>0.0166</t>
  </si>
  <si>
    <t>0.0303</t>
  </si>
  <si>
    <t>(0.0546)</t>
  </si>
  <si>
    <t>(0.0397)</t>
  </si>
  <si>
    <t>(0.0901)</t>
  </si>
  <si>
    <t>(0.0549)</t>
  </si>
  <si>
    <t>-0.0319***</t>
  </si>
  <si>
    <t>-0.160**</t>
  </si>
  <si>
    <t>0.00887</t>
  </si>
  <si>
    <t>0.0300</t>
  </si>
  <si>
    <t>(0.167)</t>
  </si>
  <si>
    <t>0.000398</t>
  </si>
  <si>
    <t>0.00182</t>
  </si>
  <si>
    <t>0.000494</t>
  </si>
  <si>
    <t>0.00190</t>
  </si>
  <si>
    <t>0.000934</t>
  </si>
  <si>
    <t>0.00318</t>
  </si>
  <si>
    <t>0.000294</t>
  </si>
  <si>
    <t>0.000982</t>
  </si>
  <si>
    <t>-0.000916</t>
  </si>
  <si>
    <t>-0.00304</t>
  </si>
  <si>
    <t>-0.000920</t>
  </si>
  <si>
    <t>-0.000283</t>
  </si>
  <si>
    <t>-0.00144</t>
  </si>
  <si>
    <t>(0.0126)</t>
  </si>
  <si>
    <t>(0.00711)</t>
  </si>
  <si>
    <t>(0.00747)</t>
  </si>
  <si>
    <t>-0.00579</t>
  </si>
  <si>
    <t>0.00273</t>
  </si>
  <si>
    <t>-0.00595</t>
  </si>
  <si>
    <t>-0.00979</t>
  </si>
  <si>
    <t>0.00166</t>
  </si>
  <si>
    <t>-0.00276</t>
  </si>
  <si>
    <t>-0.00507</t>
  </si>
  <si>
    <t>0.0104</t>
  </si>
  <si>
    <t>-0.00158</t>
  </si>
  <si>
    <t>(0.0218)</t>
  </si>
  <si>
    <t>(0.00858)</t>
  </si>
  <si>
    <t>0.00585</t>
  </si>
  <si>
    <t>0.00271</t>
  </si>
  <si>
    <t>0.00725</t>
  </si>
  <si>
    <t>0.00281</t>
  </si>
  <si>
    <t>0.0137</t>
  </si>
  <si>
    <t>0.00468</t>
  </si>
  <si>
    <t>0.00427</t>
  </si>
  <si>
    <t>0.00140</t>
  </si>
  <si>
    <t>-0.00452</t>
  </si>
  <si>
    <t>-0.00498</t>
  </si>
  <si>
    <t>-0.00414</t>
  </si>
  <si>
    <t>(0.00763)</t>
  </si>
  <si>
    <t>(0.00814)</t>
  </si>
  <si>
    <t>(0.00344)</t>
  </si>
  <si>
    <t>0.0160</t>
  </si>
  <si>
    <t>0.0213*</t>
  </si>
  <si>
    <t>0.0163</t>
  </si>
  <si>
    <t>0.0391*</t>
  </si>
  <si>
    <t>0.0265</t>
  </si>
  <si>
    <t>0.00707</t>
  </si>
  <si>
    <t>-0.0394*</t>
  </si>
  <si>
    <t>-0.0263</t>
  </si>
  <si>
    <t>-0.0378*</t>
  </si>
  <si>
    <t>-0.0116</t>
  </si>
  <si>
    <t>(0.00631)</t>
  </si>
  <si>
    <t>(0.0203)</t>
  </si>
  <si>
    <t>0.000917</t>
  </si>
  <si>
    <t>0.00114</t>
  </si>
  <si>
    <t>0.00189</t>
  </si>
  <si>
    <t>0.000670</t>
  </si>
  <si>
    <t>0.000945</t>
  </si>
  <si>
    <t>-0.00211</t>
  </si>
  <si>
    <t>-0.00336</t>
  </si>
  <si>
    <t>-0.000649</t>
  </si>
  <si>
    <t>-0.00141</t>
  </si>
  <si>
    <t>(0.00294)</t>
  </si>
  <si>
    <t>(0.00944)</t>
  </si>
  <si>
    <t>(0.00330)</t>
  </si>
  <si>
    <t>-3.67e-08</t>
  </si>
  <si>
    <t>-1.39e-07</t>
  </si>
  <si>
    <t>-3.81e-08</t>
  </si>
  <si>
    <t>-2.63e-07</t>
  </si>
  <si>
    <t>-6.34e-08</t>
  </si>
  <si>
    <t>-8.20e-08</t>
  </si>
  <si>
    <t>-1.90e-08</t>
  </si>
  <si>
    <t>2.58e-07</t>
  </si>
  <si>
    <t>6.12e-08</t>
  </si>
  <si>
    <t>2.59e-07</t>
  </si>
  <si>
    <t>6.76e-08</t>
  </si>
  <si>
    <t>7.95e-08</t>
  </si>
  <si>
    <t>2.85e-08</t>
  </si>
  <si>
    <t>(1.18e-07)</t>
  </si>
  <si>
    <t>(1.21e-07)</t>
  </si>
  <si>
    <t>(2.03e-07)</t>
  </si>
  <si>
    <t>(6.14e-08)</t>
  </si>
  <si>
    <t>(2.24e-07)</t>
  </si>
  <si>
    <t>-0.00244</t>
  </si>
  <si>
    <t>-0.00481</t>
  </si>
  <si>
    <t>-0.00500</t>
  </si>
  <si>
    <t>-0.00832</t>
  </si>
  <si>
    <t>-0.00178</t>
  </si>
  <si>
    <t>-0.00250</t>
  </si>
  <si>
    <t>0.00560</t>
  </si>
  <si>
    <t>0.00803</t>
  </si>
  <si>
    <t>0.00561</t>
  </si>
  <si>
    <t>0.00373</t>
  </si>
  <si>
    <t>(0.00688)</t>
  </si>
  <si>
    <t>(0.00851)</t>
  </si>
  <si>
    <t>(0.00451)</t>
  </si>
  <si>
    <t>Please indicate how much you agree or disagree with the following: In actuality, competition in the U.S. Is Unfair to Industries</t>
  </si>
  <si>
    <t>0: Strongly Disagree</t>
  </si>
  <si>
    <t>4: Strongly Agree</t>
  </si>
  <si>
    <t>-0.00912</t>
  </si>
  <si>
    <t>-0.0312***</t>
  </si>
  <si>
    <t>0.00419</t>
  </si>
  <si>
    <t>0.0185**</t>
  </si>
  <si>
    <t>(0.00643)</t>
  </si>
  <si>
    <t>(0.00646)</t>
  </si>
  <si>
    <t>(0.00437)</t>
  </si>
  <si>
    <t>(0.00266)</t>
  </si>
  <si>
    <t>(0.00361)</t>
  </si>
  <si>
    <t>0.0130</t>
  </si>
  <si>
    <t>0.0165</t>
  </si>
  <si>
    <t>0.0189*</t>
  </si>
  <si>
    <t>(0.0198)</t>
  </si>
  <si>
    <t>(0.0205)</t>
  </si>
  <si>
    <t>(0.0201)</t>
  </si>
  <si>
    <t>-0.00493</t>
  </si>
  <si>
    <t>0.00128</t>
  </si>
  <si>
    <t>0.00582</t>
  </si>
  <si>
    <t>0.00187</t>
  </si>
  <si>
    <t>(0.0169)</t>
  </si>
  <si>
    <t>(0.0186)</t>
  </si>
  <si>
    <t>(0.00672)</t>
  </si>
  <si>
    <t>-1.37e-06</t>
  </si>
  <si>
    <t>-2.27e-07</t>
  </si>
  <si>
    <t>-2.84e-07</t>
  </si>
  <si>
    <t>7.40e-08</t>
  </si>
  <si>
    <t>1.17e-07</t>
  </si>
  <si>
    <t>(1.68e-07)</t>
  </si>
  <si>
    <t>(1.70e-07)</t>
  </si>
  <si>
    <t>(1.12e-07)</t>
  </si>
  <si>
    <t>(2.26e-07)</t>
  </si>
  <si>
    <t>(2.15e-07)</t>
  </si>
  <si>
    <t>-0.0182**</t>
  </si>
  <si>
    <t>-0.0228***</t>
  </si>
  <si>
    <t>(0.00833)</t>
  </si>
  <si>
    <t>0.00920</t>
  </si>
  <si>
    <t>0.00713</t>
  </si>
  <si>
    <t>(0.0105)</t>
  </si>
  <si>
    <t>(0.0151)</t>
  </si>
  <si>
    <t>(0.00655)</t>
  </si>
  <si>
    <t>0.00164</t>
  </si>
  <si>
    <t>0.00263**</t>
  </si>
  <si>
    <t>0.00205</t>
  </si>
  <si>
    <t>(0.00127)</t>
  </si>
  <si>
    <t>(0.00133)</t>
  </si>
  <si>
    <t>(0.00101)</t>
  </si>
  <si>
    <t>(0.00152)</t>
  </si>
  <si>
    <t>0.235</t>
  </si>
  <si>
    <t>-0.128</t>
  </si>
  <si>
    <t>(0.117)</t>
  </si>
  <si>
    <t>0.105**</t>
  </si>
  <si>
    <t>0.0439</t>
  </si>
  <si>
    <t>(0.0286)</t>
  </si>
  <si>
    <t>(0.0415)</t>
  </si>
  <si>
    <t>(0.0443)</t>
  </si>
  <si>
    <t>-0.0214</t>
  </si>
  <si>
    <t>-0.0406</t>
  </si>
  <si>
    <t>-0.0272</t>
  </si>
  <si>
    <t>0.0467</t>
  </si>
  <si>
    <t>0.0315</t>
  </si>
  <si>
    <t>0.0169</t>
  </si>
  <si>
    <t>0.0125</t>
  </si>
  <si>
    <t>(0.0814)</t>
  </si>
  <si>
    <t>-0.0254</t>
  </si>
  <si>
    <t>(0.139)</t>
  </si>
  <si>
    <t>(0.0962)</t>
  </si>
  <si>
    <t>0.0158</t>
  </si>
  <si>
    <t>0.00911</t>
  </si>
  <si>
    <t>-0.0188</t>
  </si>
  <si>
    <t>(0.0382)</t>
  </si>
  <si>
    <t>(0.0423)</t>
  </si>
  <si>
    <t>(0.0507)</t>
  </si>
  <si>
    <t>-0.0336</t>
  </si>
  <si>
    <t>(0.0985)</t>
  </si>
  <si>
    <t>0.905***</t>
  </si>
  <si>
    <t>0.898***</t>
  </si>
  <si>
    <t>-0.291***</t>
  </si>
  <si>
    <t>-0.289***</t>
  </si>
  <si>
    <t>-0.344***</t>
  </si>
  <si>
    <t>-0.230***</t>
  </si>
  <si>
    <t>(0.0955)</t>
  </si>
  <si>
    <t>(0.0370)</t>
  </si>
  <si>
    <t>0.0205</t>
  </si>
  <si>
    <t>0.0186</t>
  </si>
  <si>
    <t>(0.0353)</t>
  </si>
  <si>
    <t>-0.0341</t>
  </si>
  <si>
    <t>-0.0510**</t>
  </si>
  <si>
    <t>0.0174</t>
  </si>
  <si>
    <t>0.0143</t>
  </si>
  <si>
    <t>0.0120</t>
  </si>
  <si>
    <t>-0.0141</t>
  </si>
  <si>
    <t>-0.00442</t>
  </si>
  <si>
    <t>-0.00231</t>
  </si>
  <si>
    <t>(0.00907)</t>
  </si>
  <si>
    <t>(0.00508)</t>
  </si>
  <si>
    <t>(0.00322)</t>
  </si>
  <si>
    <t>(0.00445)</t>
  </si>
  <si>
    <t>0.00293</t>
  </si>
  <si>
    <t>(0.0300)</t>
  </si>
  <si>
    <t>0.00163</t>
  </si>
  <si>
    <t>0.00112</t>
  </si>
  <si>
    <t>(0.00359)</t>
  </si>
  <si>
    <t>(0.0164)</t>
  </si>
  <si>
    <t>-1.79e-08</t>
  </si>
  <si>
    <t>-2.84e-08</t>
  </si>
  <si>
    <t>(2.25e-07)</t>
  </si>
  <si>
    <t>(2.34e-07)</t>
  </si>
  <si>
    <t>(3.31e-07)</t>
  </si>
  <si>
    <t>(1.14e-07)</t>
  </si>
  <si>
    <t>0.0142</t>
  </si>
  <si>
    <t>(0.0176)</t>
  </si>
  <si>
    <t>(0.0250)</t>
  </si>
  <si>
    <t>7.50e-09</t>
  </si>
  <si>
    <t>(6.21e-08)</t>
  </si>
  <si>
    <t>(0.0420)</t>
  </si>
  <si>
    <t>(0.0172)</t>
  </si>
  <si>
    <t>(0.00898)</t>
  </si>
  <si>
    <t>-0.00526**</t>
  </si>
  <si>
    <t>-0.0125***</t>
  </si>
  <si>
    <t>-0.00739***</t>
  </si>
  <si>
    <t>-0.0117***</t>
  </si>
  <si>
    <t>0.00878***</t>
  </si>
  <si>
    <t>0.0150***</t>
  </si>
  <si>
    <t>0.00649***</t>
  </si>
  <si>
    <t>(0.00242)</t>
  </si>
  <si>
    <t>(0.00175)</t>
  </si>
  <si>
    <t>(0.00246)</t>
  </si>
  <si>
    <t>(0.00108)</t>
  </si>
  <si>
    <t>(0.00274)</t>
  </si>
  <si>
    <t>(0.00134)</t>
  </si>
  <si>
    <t>(0.00116)</t>
  </si>
  <si>
    <t>-0.0638***</t>
  </si>
  <si>
    <t>0.0132</t>
  </si>
  <si>
    <t>0.0622***</t>
  </si>
  <si>
    <t>0.0757***</t>
  </si>
  <si>
    <t>(0.0235)</t>
  </si>
  <si>
    <t>(0.0230)</t>
  </si>
  <si>
    <t>-0.00198</t>
  </si>
  <si>
    <t>-0.00253</t>
  </si>
  <si>
    <t>-0.00402</t>
  </si>
  <si>
    <t>0.000634</t>
  </si>
  <si>
    <t>0.00299</t>
  </si>
  <si>
    <t>0.000889</t>
  </si>
  <si>
    <t>3.63e-06</t>
  </si>
  <si>
    <t>3.90e-06</t>
  </si>
  <si>
    <t>4.63e-06</t>
  </si>
  <si>
    <t>4.54e-06</t>
  </si>
  <si>
    <t>-1.16e-06</t>
  </si>
  <si>
    <t>-1.20e-06</t>
  </si>
  <si>
    <t>-5.39e-06</t>
  </si>
  <si>
    <t>-1.63e-06</t>
  </si>
  <si>
    <t>-1.85e-06</t>
  </si>
  <si>
    <t>-3.55e-09</t>
  </si>
  <si>
    <t>-1.28e-08</t>
  </si>
  <si>
    <t>-4.53e-09</t>
  </si>
  <si>
    <t>-1.49e-08</t>
  </si>
  <si>
    <t>1.14e-09</t>
  </si>
  <si>
    <t>3.97e-09</t>
  </si>
  <si>
    <t>5.35e-09</t>
  </si>
  <si>
    <t>1.77e-08</t>
  </si>
  <si>
    <t>1.59e-09</t>
  </si>
  <si>
    <t>6.08e-09</t>
  </si>
  <si>
    <t>(6.25e-08)</t>
  </si>
  <si>
    <t>(7.38e-08)</t>
  </si>
  <si>
    <t>-2.33e-07</t>
  </si>
  <si>
    <t>-2.48e-07</t>
  </si>
  <si>
    <t>-2.97e-07</t>
  </si>
  <si>
    <t>-2.88e-07</t>
  </si>
  <si>
    <t>7.65e-08</t>
  </si>
  <si>
    <t>3.51e-07</t>
  </si>
  <si>
    <t>3.42e-07</t>
  </si>
  <si>
    <t>1.04e-07</t>
  </si>
  <si>
    <t>(1.97e-07)</t>
  </si>
  <si>
    <t>-0.0225***</t>
  </si>
  <si>
    <t>0.0266***</t>
  </si>
  <si>
    <t>(0.00826)</t>
  </si>
  <si>
    <t>-0.0577*</t>
  </si>
  <si>
    <t>0.00915</t>
  </si>
  <si>
    <t>0.0674*</t>
  </si>
  <si>
    <t>(0.0349)</t>
  </si>
  <si>
    <t>-0.0226*</t>
  </si>
  <si>
    <t>0.00723</t>
  </si>
  <si>
    <t>0.0101</t>
  </si>
  <si>
    <t>0.00156</t>
  </si>
  <si>
    <t>0.00200</t>
  </si>
  <si>
    <t>0.00306**</t>
  </si>
  <si>
    <t>-0.000500</t>
  </si>
  <si>
    <t>-0.00236</t>
  </si>
  <si>
    <t>-0.00363**</t>
  </si>
  <si>
    <t>-0.000701</t>
  </si>
  <si>
    <t>(0.00131)</t>
  </si>
  <si>
    <t>(0.00132)</t>
  </si>
  <si>
    <t>(0.00147)</t>
  </si>
  <si>
    <t>0.234</t>
  </si>
  <si>
    <t>-0.133</t>
  </si>
  <si>
    <t>(0.0603)</t>
  </si>
  <si>
    <t>(0.0585)</t>
  </si>
  <si>
    <t>-0.0835*</t>
  </si>
  <si>
    <t>-0.0761*</t>
  </si>
  <si>
    <t>0.00229</t>
  </si>
  <si>
    <t>0.00390</t>
  </si>
  <si>
    <t>0.0868*</t>
  </si>
  <si>
    <t>0.0369</t>
  </si>
  <si>
    <t>0.0376</t>
  </si>
  <si>
    <t>(0.0434)</t>
  </si>
  <si>
    <t>(0.0275)</t>
  </si>
  <si>
    <t>(0.0484)</t>
  </si>
  <si>
    <t>(0.0455)</t>
  </si>
  <si>
    <t>(0.0283)</t>
  </si>
  <si>
    <t>(0.0289)</t>
  </si>
  <si>
    <t>-0.0267</t>
  </si>
  <si>
    <t>-0.0195</t>
  </si>
  <si>
    <t>-0.0394</t>
  </si>
  <si>
    <t>0.00476</t>
  </si>
  <si>
    <t>0.00440</t>
  </si>
  <si>
    <t>0.0458</t>
  </si>
  <si>
    <t>0.0292</t>
  </si>
  <si>
    <t>0.0109</t>
  </si>
  <si>
    <t>(0.0895)</t>
  </si>
  <si>
    <t>(0.0368)</t>
  </si>
  <si>
    <t>0.123</t>
  </si>
  <si>
    <t>0.100</t>
  </si>
  <si>
    <t>-0.0666</t>
  </si>
  <si>
    <t>-0.0501</t>
  </si>
  <si>
    <t>-0.0983</t>
  </si>
  <si>
    <t>-0.0252</t>
  </si>
  <si>
    <t>-0.0253</t>
  </si>
  <si>
    <t>(0.0576)</t>
  </si>
  <si>
    <t>(0.0621)</t>
  </si>
  <si>
    <t>(0.0941)</t>
  </si>
  <si>
    <t>(0.0986)</t>
  </si>
  <si>
    <t>-0.00603</t>
  </si>
  <si>
    <t>-0.00417</t>
  </si>
  <si>
    <t>-0.0231</t>
  </si>
  <si>
    <t>-0.00530</t>
  </si>
  <si>
    <t>(0.0390)</t>
  </si>
  <si>
    <t>(0.0408)</t>
  </si>
  <si>
    <t>(0.0495)</t>
  </si>
  <si>
    <t>0.138</t>
  </si>
  <si>
    <t>0.127</t>
  </si>
  <si>
    <t>0.0932*</t>
  </si>
  <si>
    <t>-0.0762</t>
  </si>
  <si>
    <t>-0.0656</t>
  </si>
  <si>
    <t>-0.129</t>
  </si>
  <si>
    <t>-0.116</t>
  </si>
  <si>
    <t>-0.0284</t>
  </si>
  <si>
    <t>(0.0526)</t>
  </si>
  <si>
    <t>(0.0527)</t>
  </si>
  <si>
    <t>0.907***</t>
  </si>
  <si>
    <t>0.900***</t>
  </si>
  <si>
    <t>-0.347***</t>
  </si>
  <si>
    <t>-0.340***</t>
  </si>
  <si>
    <t>-0.235***</t>
  </si>
  <si>
    <t>-0.231***</t>
  </si>
  <si>
    <t>(0.114)</t>
  </si>
  <si>
    <t>(0.0265)</t>
  </si>
  <si>
    <t>(0.00988)</t>
  </si>
  <si>
    <t>-0.0422</t>
  </si>
  <si>
    <t>-0.0507*</t>
  </si>
  <si>
    <t>0.0183</t>
  </si>
  <si>
    <t>0.0612*</t>
  </si>
  <si>
    <t>0.0167</t>
  </si>
  <si>
    <t>(0.0299)</t>
  </si>
  <si>
    <t>(0.0125)</t>
  </si>
  <si>
    <t>-0.0306</t>
  </si>
  <si>
    <t>-0.0369</t>
  </si>
  <si>
    <t>0.0110</t>
  </si>
  <si>
    <t>0.0597*</t>
  </si>
  <si>
    <t>0.0126</t>
  </si>
  <si>
    <t>0.0194</t>
  </si>
  <si>
    <t>(0.0311)</t>
  </si>
  <si>
    <t>0.00934</t>
  </si>
  <si>
    <t>0.00497</t>
  </si>
  <si>
    <t>-0.00419</t>
  </si>
  <si>
    <t>-0.00202</t>
  </si>
  <si>
    <t>(0.00325)</t>
  </si>
  <si>
    <t>(0.00427)</t>
  </si>
  <si>
    <t>-0.00617</t>
  </si>
  <si>
    <t>-0.0202</t>
  </si>
  <si>
    <t>-0.00723</t>
  </si>
  <si>
    <t>0.0239</t>
  </si>
  <si>
    <t>0.00858</t>
  </si>
  <si>
    <t>0.00724</t>
  </si>
  <si>
    <t>0.00296</t>
  </si>
  <si>
    <t>(0.00931)</t>
  </si>
  <si>
    <t>0.00324</t>
  </si>
  <si>
    <t>-0.000876</t>
  </si>
  <si>
    <t>-0.00100</t>
  </si>
  <si>
    <t>-0.00413</t>
  </si>
  <si>
    <t>-0.00448</t>
  </si>
  <si>
    <t>-0.00153</t>
  </si>
  <si>
    <t>(0.0112)</t>
  </si>
  <si>
    <t>(0.00531)</t>
  </si>
  <si>
    <t>-2.07e-08</t>
  </si>
  <si>
    <t>4.99e-08</t>
  </si>
  <si>
    <t>-2.65e-08</t>
  </si>
  <si>
    <t>5.81e-08</t>
  </si>
  <si>
    <t>6.63e-09</t>
  </si>
  <si>
    <t>3.13e-08</t>
  </si>
  <si>
    <t>-6.89e-08</t>
  </si>
  <si>
    <t>9.30e-09</t>
  </si>
  <si>
    <t>-2.36e-08</t>
  </si>
  <si>
    <t>(1.10e-07)</t>
  </si>
  <si>
    <t>-0.0428**</t>
  </si>
  <si>
    <t>-0.0495**</t>
  </si>
  <si>
    <t>-0.0498**</t>
  </si>
  <si>
    <t>0.0585**</t>
  </si>
  <si>
    <t>0.0591**</t>
  </si>
  <si>
    <t>Please indicate how much you agree or disagree with the following: In actuality, competition in the U.S. Is Largely Limited by Government</t>
  </si>
  <si>
    <t>-0.00904***</t>
  </si>
  <si>
    <t>-0.0252***</t>
  </si>
  <si>
    <t>(0.00788)</t>
  </si>
  <si>
    <t>(0.00750)</t>
  </si>
  <si>
    <t>(0.00467)</t>
  </si>
  <si>
    <t>-0.00669</t>
  </si>
  <si>
    <t>-0.0172</t>
  </si>
  <si>
    <t>-0.0131</t>
  </si>
  <si>
    <t>0.0219</t>
  </si>
  <si>
    <t>0.0194*</t>
  </si>
  <si>
    <t>(0.00415)</t>
  </si>
  <si>
    <t>1.81e-06</t>
  </si>
  <si>
    <t>(3.40e-06)</t>
  </si>
  <si>
    <t>9.45e-08</t>
  </si>
  <si>
    <t>(1.77e-08)</t>
  </si>
  <si>
    <t>-9.22e-08</t>
  </si>
  <si>
    <t>-6.99e-08</t>
  </si>
  <si>
    <t>(1.39e-07)</t>
  </si>
  <si>
    <t>(2.12e-07)</t>
  </si>
  <si>
    <t>(0.00718)</t>
  </si>
  <si>
    <t>(0.00690)</t>
  </si>
  <si>
    <t>(0.00953)</t>
  </si>
  <si>
    <t>-0.00658</t>
  </si>
  <si>
    <t>(0.0332)</t>
  </si>
  <si>
    <t>0.00354</t>
  </si>
  <si>
    <t>0.0116</t>
  </si>
  <si>
    <t>-0.0190</t>
  </si>
  <si>
    <t>(0.00913)</t>
  </si>
  <si>
    <t>(0.00807)</t>
  </si>
  <si>
    <t>0.000231</t>
  </si>
  <si>
    <t>(0.00141)</t>
  </si>
  <si>
    <t>(0.000880)</t>
  </si>
  <si>
    <t>0.169</t>
  </si>
  <si>
    <t>(0.121)</t>
  </si>
  <si>
    <t>-0.0580**</t>
  </si>
  <si>
    <t>(0.00618)</t>
  </si>
  <si>
    <t>(0.00745)</t>
  </si>
  <si>
    <t>(0.0288)</t>
  </si>
  <si>
    <t>(0.0394)</t>
  </si>
  <si>
    <t>-0.0186***</t>
  </si>
  <si>
    <t>-0.107***</t>
  </si>
  <si>
    <t>-0.103***</t>
  </si>
  <si>
    <t>0.116***</t>
  </si>
  <si>
    <t>(0.0292)</t>
  </si>
  <si>
    <t>(0.116)</t>
  </si>
  <si>
    <t>-0.0233</t>
  </si>
  <si>
    <t>-0.0726***</t>
  </si>
  <si>
    <t>(0.106)</t>
  </si>
  <si>
    <t>(0.100)</t>
  </si>
  <si>
    <t>(0.0959)</t>
  </si>
  <si>
    <t>0.0601</t>
  </si>
  <si>
    <t>-0.0316</t>
  </si>
  <si>
    <t>(0.0179)</t>
  </si>
  <si>
    <t>(0.0457)</t>
  </si>
  <si>
    <t>-0.117</t>
  </si>
  <si>
    <t>-0.120</t>
  </si>
  <si>
    <t>(0.0403)</t>
  </si>
  <si>
    <t>(0.123)</t>
  </si>
  <si>
    <t>-0.0195***</t>
  </si>
  <si>
    <t>-0.131***</t>
  </si>
  <si>
    <t>-0.128***</t>
  </si>
  <si>
    <t>-0.0151</t>
  </si>
  <si>
    <t>-0.00181</t>
  </si>
  <si>
    <t>-0.00523</t>
  </si>
  <si>
    <t>-0.0164</t>
  </si>
  <si>
    <t>0.0208</t>
  </si>
  <si>
    <t>(0.00727)</t>
  </si>
  <si>
    <t>(0.0356)</t>
  </si>
  <si>
    <t>-0.0125</t>
  </si>
  <si>
    <t>-0.0469*</t>
  </si>
  <si>
    <t>0.0351**</t>
  </si>
  <si>
    <t>(0.00806)</t>
  </si>
  <si>
    <t>(0.00962)</t>
  </si>
  <si>
    <t>(0.0267)</t>
  </si>
  <si>
    <t>(0.0259)</t>
  </si>
  <si>
    <t>(0.0177)</t>
  </si>
  <si>
    <t>0.00494</t>
  </si>
  <si>
    <t>(0.00743)</t>
  </si>
  <si>
    <t>0.00435</t>
  </si>
  <si>
    <t>-0.000976</t>
  </si>
  <si>
    <t>-0.000798</t>
  </si>
  <si>
    <t>0.0103</t>
  </si>
  <si>
    <t>-0.0177</t>
  </si>
  <si>
    <t>-0.0117</t>
  </si>
  <si>
    <t>0.0216</t>
  </si>
  <si>
    <t>0.0196</t>
  </si>
  <si>
    <t>(0.00393)</t>
  </si>
  <si>
    <t>(0.0170)</t>
  </si>
  <si>
    <t>-2.04e-08</t>
  </si>
  <si>
    <t>-6.67e-08</t>
  </si>
  <si>
    <t>1.33e-07</t>
  </si>
  <si>
    <t>(7.66e-08)</t>
  </si>
  <si>
    <t>(2.51e-07)</t>
  </si>
  <si>
    <t>(2.05e-07)</t>
  </si>
  <si>
    <t>(3.37e-07)</t>
  </si>
  <si>
    <t>(1.82e-07)</t>
  </si>
  <si>
    <t>-0.0163</t>
  </si>
  <si>
    <t>-0.00148**</t>
  </si>
  <si>
    <t>-0.00338***</t>
  </si>
  <si>
    <t>-0.00616***</t>
  </si>
  <si>
    <t>-0.00729***</t>
  </si>
  <si>
    <t>-0.00983***</t>
  </si>
  <si>
    <t>-0.00556***</t>
  </si>
  <si>
    <t>-0.00655***</t>
  </si>
  <si>
    <t>0.00833***</t>
  </si>
  <si>
    <t>0.00930***</t>
  </si>
  <si>
    <t>0.0108***</t>
  </si>
  <si>
    <t>0.00440***</t>
  </si>
  <si>
    <t>0.00572***</t>
  </si>
  <si>
    <t>0.00893***</t>
  </si>
  <si>
    <t>(0.00203)</t>
  </si>
  <si>
    <t>(0.00180)</t>
  </si>
  <si>
    <t>(0.00194)</t>
  </si>
  <si>
    <t>-0.00803*</t>
  </si>
  <si>
    <t>-0.0276*</t>
  </si>
  <si>
    <t>0.0612***</t>
  </si>
  <si>
    <t>0.0376***</t>
  </si>
  <si>
    <t>(0.0168)</t>
  </si>
  <si>
    <t>-0.00631</t>
  </si>
  <si>
    <t>-0.00532</t>
  </si>
  <si>
    <t>0.0227</t>
  </si>
  <si>
    <t>(0.00398)</t>
  </si>
  <si>
    <t>1.86e-06</t>
  </si>
  <si>
    <t>2.17e-06</t>
  </si>
  <si>
    <t>7.75e-06*</t>
  </si>
  <si>
    <t>6.39e-06*</t>
  </si>
  <si>
    <t>-1.05e-05*</t>
  </si>
  <si>
    <t>-9.27e-06*</t>
  </si>
  <si>
    <t>-5.53e-06*</t>
  </si>
  <si>
    <t>-1.98e-08</t>
  </si>
  <si>
    <t>-2.33e-08</t>
  </si>
  <si>
    <t>-8.23e-08</t>
  </si>
  <si>
    <t>-7.81e-08</t>
  </si>
  <si>
    <t>-6.79e-08</t>
  </si>
  <si>
    <t>-5.95e-08</t>
  </si>
  <si>
    <t>1.11e-07</t>
  </si>
  <si>
    <t>9.96e-08</t>
  </si>
  <si>
    <t>5.88e-08</t>
  </si>
  <si>
    <t>-1.46e-08</t>
  </si>
  <si>
    <t>-3.00e-08</t>
  </si>
  <si>
    <t>-6.06e-08</t>
  </si>
  <si>
    <t>-7.67e-08</t>
  </si>
  <si>
    <t>8.19e-08</t>
  </si>
  <si>
    <t>1.28e-07</t>
  </si>
  <si>
    <t>4.33e-08</t>
  </si>
  <si>
    <t>7.90e-08</t>
  </si>
  <si>
    <t>(4.10e-08)</t>
  </si>
  <si>
    <t>(1.41e-07)</t>
  </si>
  <si>
    <t>(1.28e-07)</t>
  </si>
  <si>
    <t>(1.31e-07)</t>
  </si>
  <si>
    <t>-0.00851***</t>
  </si>
  <si>
    <t>-0.0292***</t>
  </si>
  <si>
    <t>0.0478***</t>
  </si>
  <si>
    <t>0.0253***</t>
  </si>
  <si>
    <t>-0.00645</t>
  </si>
  <si>
    <t>-0.0280</t>
  </si>
  <si>
    <t>0.0381</t>
  </si>
  <si>
    <t>0.00333</t>
  </si>
  <si>
    <t>0.0114</t>
  </si>
  <si>
    <t>-0.0187</t>
  </si>
  <si>
    <t>-0.00990</t>
  </si>
  <si>
    <t>5.39e-07</t>
  </si>
  <si>
    <t>0.000122</t>
  </si>
  <si>
    <t>2.24e-06</t>
  </si>
  <si>
    <t>0.000410</t>
  </si>
  <si>
    <t>1.85e-06</t>
  </si>
  <si>
    <t>-0.000523</t>
  </si>
  <si>
    <t>-1.60e-06</t>
  </si>
  <si>
    <t>-0.000322</t>
  </si>
  <si>
    <t>(0.00110)</t>
  </si>
  <si>
    <t>(0.000936)</t>
  </si>
  <si>
    <t>0.0758</t>
  </si>
  <si>
    <t>0.00889</t>
  </si>
  <si>
    <t>-0.0592***</t>
  </si>
  <si>
    <t>(0.0990)</t>
  </si>
  <si>
    <t>(0.112)</t>
  </si>
  <si>
    <t>(0.0743)</t>
  </si>
  <si>
    <t>(0.0251)</t>
  </si>
  <si>
    <t>-0.0106*</t>
  </si>
  <si>
    <t>-0.0504*</t>
  </si>
  <si>
    <t>-0.0556</t>
  </si>
  <si>
    <t>-0.0540</t>
  </si>
  <si>
    <t>0.0696*</t>
  </si>
  <si>
    <t>0.0470</t>
  </si>
  <si>
    <t>(0.0359)</t>
  </si>
  <si>
    <t>(0.0383)</t>
  </si>
  <si>
    <t>-0.0176***</t>
  </si>
  <si>
    <t>-0.0216***</t>
  </si>
  <si>
    <t>-0.105***</t>
  </si>
  <si>
    <t>(0.00753)</t>
  </si>
  <si>
    <t>(0.113)</t>
  </si>
  <si>
    <t>0.110</t>
  </si>
  <si>
    <t>0.130</t>
  </si>
  <si>
    <t>-0.0291</t>
  </si>
  <si>
    <t>-0.0644***</t>
  </si>
  <si>
    <t>(0.108)</t>
  </si>
  <si>
    <t>(0.0175)</t>
  </si>
  <si>
    <t>0.0191</t>
  </si>
  <si>
    <t>0.0656</t>
  </si>
  <si>
    <t>0.0548</t>
  </si>
  <si>
    <t>0.0287*</t>
  </si>
  <si>
    <t>-0.0843</t>
  </si>
  <si>
    <t>-0.0682</t>
  </si>
  <si>
    <t>-0.0355*</t>
  </si>
  <si>
    <t>-0.0345</t>
  </si>
  <si>
    <t>(0.0463)</t>
  </si>
  <si>
    <t>(0.0441)</t>
  </si>
  <si>
    <t>(0.0560)</t>
  </si>
  <si>
    <t>(0.0193)</t>
  </si>
  <si>
    <t>0.185</t>
  </si>
  <si>
    <t>0.197</t>
  </si>
  <si>
    <t>0.256***</t>
  </si>
  <si>
    <t>0.232***</t>
  </si>
  <si>
    <t>-0.0862</t>
  </si>
  <si>
    <t>-0.0829</t>
  </si>
  <si>
    <t>-0.285***</t>
  </si>
  <si>
    <t>-0.268***</t>
  </si>
  <si>
    <t>-0.0701***</t>
  </si>
  <si>
    <t>-0.0784***</t>
  </si>
  <si>
    <t>(0.134)</t>
  </si>
  <si>
    <t>(0.0562)</t>
  </si>
  <si>
    <t>(0.0665)</t>
  </si>
  <si>
    <t>-0.0236***</t>
  </si>
  <si>
    <t>-0.0234</t>
  </si>
  <si>
    <t>-0.000380</t>
  </si>
  <si>
    <t>-0.00966</t>
  </si>
  <si>
    <t>-0.00129</t>
  </si>
  <si>
    <t>-0.00707</t>
  </si>
  <si>
    <t>0.00213</t>
  </si>
  <si>
    <t>0.0123</t>
  </si>
  <si>
    <t>0.00736</t>
  </si>
  <si>
    <t>(0.00675)</t>
  </si>
  <si>
    <t>(0.0377)</t>
  </si>
  <si>
    <t>-0.0114</t>
  </si>
  <si>
    <t>-0.0150</t>
  </si>
  <si>
    <t>-0.0472*</t>
  </si>
  <si>
    <t>-0.0329*</t>
  </si>
  <si>
    <t>0.0295*</t>
  </si>
  <si>
    <t>0.0342*</t>
  </si>
  <si>
    <t>(0.00768)</t>
  </si>
  <si>
    <t>(0.0347)</t>
  </si>
  <si>
    <t>0.00449</t>
  </si>
  <si>
    <t>0.00298</t>
  </si>
  <si>
    <t>0.00370</t>
  </si>
  <si>
    <t>0.00227</t>
  </si>
  <si>
    <t>-0.00606</t>
  </si>
  <si>
    <t>-0.00380</t>
  </si>
  <si>
    <t>-0.00320</t>
  </si>
  <si>
    <t>-0.00234</t>
  </si>
  <si>
    <t>(0.00280)</t>
  </si>
  <si>
    <t>(0.00793)</t>
  </si>
  <si>
    <t>(0.00685)</t>
  </si>
  <si>
    <t>-0.000245</t>
  </si>
  <si>
    <t>0.00448</t>
  </si>
  <si>
    <t>-0.00102</t>
  </si>
  <si>
    <t>0.0148</t>
  </si>
  <si>
    <t>-0.000843</t>
  </si>
  <si>
    <t>0.00138</t>
  </si>
  <si>
    <t>-0.0189</t>
  </si>
  <si>
    <t>0.000729</t>
  </si>
  <si>
    <t>-0.00329</t>
  </si>
  <si>
    <t>-0.00365</t>
  </si>
  <si>
    <t>-0.00932</t>
  </si>
  <si>
    <t>0.0185</t>
  </si>
  <si>
    <t>0.00977</t>
  </si>
  <si>
    <t>0.00959</t>
  </si>
  <si>
    <t>(0.00315)</t>
  </si>
  <si>
    <t>(0.00946)</t>
  </si>
  <si>
    <t>-2.19e-08</t>
  </si>
  <si>
    <t>-3.03e-08</t>
  </si>
  <si>
    <t>-9.12e-08</t>
  </si>
  <si>
    <t>-7.52e-08</t>
  </si>
  <si>
    <t>-7.74e-08</t>
  </si>
  <si>
    <t>1.23e-07</t>
  </si>
  <si>
    <t>1.30e-07</t>
  </si>
  <si>
    <t>6.51e-08</t>
  </si>
  <si>
    <t>7.96e-08</t>
  </si>
  <si>
    <t>(3.40e-07)</t>
  </si>
  <si>
    <t>(1.93e-07)</t>
  </si>
  <si>
    <t>0.00374</t>
  </si>
  <si>
    <t>0.00962</t>
  </si>
  <si>
    <t>-0.0210</t>
  </si>
  <si>
    <t>What level of involvement should the government have in Economic Matters?</t>
  </si>
  <si>
    <t>(0.00410)</t>
  </si>
  <si>
    <t>(0.00346)</t>
  </si>
  <si>
    <t>(0.00328)</t>
  </si>
  <si>
    <t>(0.00257)</t>
  </si>
  <si>
    <t>(0.00385)</t>
  </si>
  <si>
    <t>(0.00256)</t>
  </si>
  <si>
    <t>(0.00343)</t>
  </si>
  <si>
    <t>(0.00365)</t>
  </si>
  <si>
    <t>-0.00150</t>
  </si>
  <si>
    <t>-0.00245</t>
  </si>
  <si>
    <t>0.00248</t>
  </si>
  <si>
    <t>0.0111</t>
  </si>
  <si>
    <t>0.00716</t>
  </si>
  <si>
    <t>(0.0103)</t>
  </si>
  <si>
    <t>(0.00843)</t>
  </si>
  <si>
    <t>(0.00769)</t>
  </si>
  <si>
    <t>(0.00585)</t>
  </si>
  <si>
    <t>(0.00823)</t>
  </si>
  <si>
    <t>-0.0127</t>
  </si>
  <si>
    <t>-0.0218</t>
  </si>
  <si>
    <t>(0.00983)</t>
  </si>
  <si>
    <t>(0.00794)</t>
  </si>
  <si>
    <t>2.48e-07</t>
  </si>
  <si>
    <t>-3.60e-07</t>
  </si>
  <si>
    <t>-6.36e-07</t>
  </si>
  <si>
    <t>(1.99e-06)</t>
  </si>
  <si>
    <t>(1.52e-06)</t>
  </si>
  <si>
    <t>1.48e-08</t>
  </si>
  <si>
    <t>(2.88e-08)</t>
  </si>
  <si>
    <t>(2.61e-08)</t>
  </si>
  <si>
    <t>(2.79e-08)</t>
  </si>
  <si>
    <t>8.52e-08</t>
  </si>
  <si>
    <t>1.46e-07</t>
  </si>
  <si>
    <t>1.56e-07</t>
  </si>
  <si>
    <t>(1.06e-07)</t>
  </si>
  <si>
    <t>(8.00e-08)</t>
  </si>
  <si>
    <t>(1.50e-07)</t>
  </si>
  <si>
    <t>(1.26e-07)</t>
  </si>
  <si>
    <t>(1.52e-07)</t>
  </si>
  <si>
    <t>(1.33e-07)</t>
  </si>
  <si>
    <t>(0.00374)</t>
  </si>
  <si>
    <t>0.000843</t>
  </si>
  <si>
    <t>-0.00128</t>
  </si>
  <si>
    <t>-0.00163***</t>
  </si>
  <si>
    <t>(0.000293)</t>
  </si>
  <si>
    <t>-0.00623</t>
  </si>
  <si>
    <t>(0.0708)</t>
  </si>
  <si>
    <t>(0.0348)</t>
  </si>
  <si>
    <t>(0.00837)</t>
  </si>
  <si>
    <t>-0.000392</t>
  </si>
  <si>
    <t>0.000273</t>
  </si>
  <si>
    <t>-0.00683</t>
  </si>
  <si>
    <t>(0.0268)</t>
  </si>
  <si>
    <t>0.0127</t>
  </si>
  <si>
    <t>-0.00529</t>
  </si>
  <si>
    <t>-0.0213</t>
  </si>
  <si>
    <t>-0.0200</t>
  </si>
  <si>
    <t>-0.0120</t>
  </si>
  <si>
    <t>(0.0367)</t>
  </si>
  <si>
    <t>(0.0646)</t>
  </si>
  <si>
    <t>(0.0498)</t>
  </si>
  <si>
    <t>0.0199</t>
  </si>
  <si>
    <t>0.0515</t>
  </si>
  <si>
    <t>0.0271</t>
  </si>
  <si>
    <t>-0.0260</t>
  </si>
  <si>
    <t>(0.0446)</t>
  </si>
  <si>
    <t>(0.0351)</t>
  </si>
  <si>
    <t>(0.0575)</t>
  </si>
  <si>
    <t>0.00268</t>
  </si>
  <si>
    <t>(0.0331)</t>
  </si>
  <si>
    <t>(0.0301)</t>
  </si>
  <si>
    <t>-0.0117*</t>
  </si>
  <si>
    <t>-0.0374</t>
  </si>
  <si>
    <t>0.0455***</t>
  </si>
  <si>
    <t>0.0447</t>
  </si>
  <si>
    <t>(0.122)</t>
  </si>
  <si>
    <t>(0.0341)</t>
  </si>
  <si>
    <t>(0.0737)</t>
  </si>
  <si>
    <t>-0.00393</t>
  </si>
  <si>
    <t>0.0188</t>
  </si>
  <si>
    <t>-0.0323</t>
  </si>
  <si>
    <t>0.00593</t>
  </si>
  <si>
    <t>(0.141)</t>
  </si>
  <si>
    <t>(0.131)</t>
  </si>
  <si>
    <t>(0.0958)</t>
  </si>
  <si>
    <t>-0.00537</t>
  </si>
  <si>
    <t>-0.0273</t>
  </si>
  <si>
    <t>-0.0171</t>
  </si>
  <si>
    <t>0.0434</t>
  </si>
  <si>
    <t>0.0343*</t>
  </si>
  <si>
    <t>(0.00429)</t>
  </si>
  <si>
    <t>0.00442</t>
  </si>
  <si>
    <t>0.0144</t>
  </si>
  <si>
    <t>-0.0186</t>
  </si>
  <si>
    <t>-0.0221*</t>
  </si>
  <si>
    <t>(0.00276)</t>
  </si>
  <si>
    <t>(0.00458)</t>
  </si>
  <si>
    <t>(0.0261)</t>
  </si>
  <si>
    <t>-0.00385</t>
  </si>
  <si>
    <t>-0.00366</t>
  </si>
  <si>
    <t>-0.0133*</t>
  </si>
  <si>
    <t>0.00637</t>
  </si>
  <si>
    <t>0.00557</t>
  </si>
  <si>
    <t>0.0140*</t>
  </si>
  <si>
    <t>(0.00213)</t>
  </si>
  <si>
    <t>(0.00517)</t>
  </si>
  <si>
    <t>(0.00611)</t>
  </si>
  <si>
    <t>(0.00729)</t>
  </si>
  <si>
    <t>(0.00728)</t>
  </si>
  <si>
    <t>(0.00757)</t>
  </si>
  <si>
    <t>(0.00493)</t>
  </si>
  <si>
    <t>-0.00347</t>
  </si>
  <si>
    <t>-0.0340</t>
  </si>
  <si>
    <t>0.0253</t>
  </si>
  <si>
    <t>0.0295</t>
  </si>
  <si>
    <t>0.0275</t>
  </si>
  <si>
    <t>0.0182</t>
  </si>
  <si>
    <t>(0.00474)</t>
  </si>
  <si>
    <t>0.0288***</t>
  </si>
  <si>
    <t>0.0301***</t>
  </si>
  <si>
    <t>(0.00339)</t>
  </si>
  <si>
    <t>(0.00752)</t>
  </si>
  <si>
    <t>(0.00825)</t>
  </si>
  <si>
    <t>(0.00641)</t>
  </si>
  <si>
    <t>(0.00533)</t>
  </si>
  <si>
    <t>1.15e-07</t>
  </si>
  <si>
    <t>-2.18e-08</t>
  </si>
  <si>
    <t>(4.97e-08)</t>
  </si>
  <si>
    <t>(1.94e-07)</t>
  </si>
  <si>
    <t>-0.00106</t>
  </si>
  <si>
    <t>0.000673</t>
  </si>
  <si>
    <t>0.000641</t>
  </si>
  <si>
    <t>0.00110</t>
  </si>
  <si>
    <t>-0.00112</t>
  </si>
  <si>
    <t>-0.000975</t>
  </si>
  <si>
    <t>(0.00918)</t>
  </si>
  <si>
    <t>-0.000812*</t>
  </si>
  <si>
    <t>-0.00164***</t>
  </si>
  <si>
    <t>-0.00430***</t>
  </si>
  <si>
    <t>-0.00427***</t>
  </si>
  <si>
    <t>0.00347***</t>
  </si>
  <si>
    <t>0.00441***</t>
  </si>
  <si>
    <t>0.00206*</t>
  </si>
  <si>
    <t>0.00526***</t>
  </si>
  <si>
    <t>(0.000248)</t>
  </si>
  <si>
    <t>(0.00107)</t>
  </si>
  <si>
    <t>(0.00171)</t>
  </si>
  <si>
    <t>(0.00150)</t>
  </si>
  <si>
    <t>(0.00149)</t>
  </si>
  <si>
    <t>-0.000765</t>
  </si>
  <si>
    <t>-0.00406</t>
  </si>
  <si>
    <t>-0.00888</t>
  </si>
  <si>
    <t>0.00621</t>
  </si>
  <si>
    <t>(0.00838)</t>
  </si>
  <si>
    <t>-0.00992**</t>
  </si>
  <si>
    <t>-0.0299***</t>
  </si>
  <si>
    <t>-0.0217***</t>
  </si>
  <si>
    <t>-0.0331***</t>
  </si>
  <si>
    <t>0.0336***</t>
  </si>
  <si>
    <t>0.0357***</t>
  </si>
  <si>
    <t>0.0252***</t>
  </si>
  <si>
    <t>(0.00201)</t>
  </si>
  <si>
    <t>(0.00417)</t>
  </si>
  <si>
    <t>(0.00868)</t>
  </si>
  <si>
    <t>(0.00808)</t>
  </si>
  <si>
    <t>(0.00619)</t>
  </si>
  <si>
    <t>-8.51e-08</t>
  </si>
  <si>
    <t>-2.57e-07</t>
  </si>
  <si>
    <t>-1.86e-07</t>
  </si>
  <si>
    <t>2.88e-07</t>
  </si>
  <si>
    <t>3.07e-07</t>
  </si>
  <si>
    <t>2.16e-07</t>
  </si>
  <si>
    <t>(2.18e-06)</t>
  </si>
  <si>
    <t>(1.97e-06)</t>
  </si>
  <si>
    <t>(3.00e-06)</t>
  </si>
  <si>
    <t>(3.68e-06)</t>
  </si>
  <si>
    <t>(3.05e-06)</t>
  </si>
  <si>
    <t>(3.24e-06)</t>
  </si>
  <si>
    <t>-3.73e-09</t>
  </si>
  <si>
    <t>-8.14e-09</t>
  </si>
  <si>
    <t>9.49e-09</t>
  </si>
  <si>
    <t>-1.24e-08</t>
  </si>
  <si>
    <t>1.34e-08</t>
  </si>
  <si>
    <t>9.47e-09</t>
  </si>
  <si>
    <t>(3.55e-08)</t>
  </si>
  <si>
    <t>8.80e-08</t>
  </si>
  <si>
    <t>1.34e-07</t>
  </si>
  <si>
    <t>1.44e-07</t>
  </si>
  <si>
    <t>-1.47e-07</t>
  </si>
  <si>
    <t>-1.22e-07</t>
  </si>
  <si>
    <t>-1.56e-07</t>
  </si>
  <si>
    <t>(1.91e-08)</t>
  </si>
  <si>
    <t>(1.47e-07)</t>
  </si>
  <si>
    <t>-0.0931***</t>
  </si>
  <si>
    <t>-0.0103**</t>
  </si>
  <si>
    <t>-0.0537***</t>
  </si>
  <si>
    <t>-0.0493***</t>
  </si>
  <si>
    <t>0.0834***</t>
  </si>
  <si>
    <t>0.0372***</t>
  </si>
  <si>
    <t>0.000804**</t>
  </si>
  <si>
    <t>0.00119*</t>
  </si>
  <si>
    <t>0.00242***</t>
  </si>
  <si>
    <t>0.00268***</t>
  </si>
  <si>
    <t>-0.00272***</t>
  </si>
  <si>
    <t>-0.00290***</t>
  </si>
  <si>
    <t>-0.00204***</t>
  </si>
  <si>
    <t>(0.000651)</t>
  </si>
  <si>
    <t>(0.000899)</t>
  </si>
  <si>
    <t>0.0605</t>
  </si>
  <si>
    <t>0.00928</t>
  </si>
  <si>
    <t>(0.0860)</t>
  </si>
  <si>
    <t>(0.0907)</t>
  </si>
  <si>
    <t>(0.00964)</t>
  </si>
  <si>
    <t>0.00325</t>
  </si>
  <si>
    <t>-0.00121</t>
  </si>
  <si>
    <t>-0.00111</t>
  </si>
  <si>
    <t>0.00672</t>
  </si>
  <si>
    <t>0.00951</t>
  </si>
  <si>
    <t>-0.00740</t>
  </si>
  <si>
    <t>(0.00372)</t>
  </si>
  <si>
    <t>0.00746</t>
  </si>
  <si>
    <t>0.00461</t>
  </si>
  <si>
    <t>0.0141</t>
  </si>
  <si>
    <t>0.0176</t>
  </si>
  <si>
    <t>-0.00678</t>
  </si>
  <si>
    <t>-0.0221</t>
  </si>
  <si>
    <t>-0.00330</t>
  </si>
  <si>
    <t>-0.0144</t>
  </si>
  <si>
    <t>0.103</t>
  </si>
  <si>
    <t>0.0473</t>
  </si>
  <si>
    <t>0.0679</t>
  </si>
  <si>
    <t>0.0297</t>
  </si>
  <si>
    <t>-0.0527</t>
  </si>
  <si>
    <t>-0.0441</t>
  </si>
  <si>
    <t>-0.0264</t>
  </si>
  <si>
    <t>(0.0421)</t>
  </si>
  <si>
    <t>(0.0982)</t>
  </si>
  <si>
    <t>(0.0438)</t>
  </si>
  <si>
    <t>(0.0588)</t>
  </si>
  <si>
    <t>0.00528</t>
  </si>
  <si>
    <t>0.00329</t>
  </si>
  <si>
    <t>0.00236</t>
  </si>
  <si>
    <t>0.00351</t>
  </si>
  <si>
    <t>-0.00704</t>
  </si>
  <si>
    <t>-0.00387</t>
  </si>
  <si>
    <t>-0.00344</t>
  </si>
  <si>
    <t>(0.00462)</t>
  </si>
  <si>
    <t>(0.00866)</t>
  </si>
  <si>
    <t>(0.0352)</t>
  </si>
  <si>
    <t>-0.0140**</t>
  </si>
  <si>
    <t>-0.122</t>
  </si>
  <si>
    <t>0.0437***</t>
  </si>
  <si>
    <t>0.0962</t>
  </si>
  <si>
    <t>0.104</t>
  </si>
  <si>
    <t>(0.0662)</t>
  </si>
  <si>
    <t>0.0136</t>
  </si>
  <si>
    <t>0.0355</t>
  </si>
  <si>
    <t>0.0230</t>
  </si>
  <si>
    <t>0.0240</t>
  </si>
  <si>
    <t>-0.0398</t>
  </si>
  <si>
    <t>(0.127)</t>
  </si>
  <si>
    <t>(0.212)</t>
  </si>
  <si>
    <t>(0.177)</t>
  </si>
  <si>
    <t>(0.105)</t>
  </si>
  <si>
    <t>(0.0946)</t>
  </si>
  <si>
    <t>-0.00463</t>
  </si>
  <si>
    <t>-0.00955</t>
  </si>
  <si>
    <t>0.0152</t>
  </si>
  <si>
    <t>0.0154</t>
  </si>
  <si>
    <t>(0.00909)</t>
  </si>
  <si>
    <t>0.00745</t>
  </si>
  <si>
    <t>0.0118</t>
  </si>
  <si>
    <t>-0.0393*</t>
  </si>
  <si>
    <t>-0.0124</t>
  </si>
  <si>
    <t>-0.00890</t>
  </si>
  <si>
    <t>(0.00498)</t>
  </si>
  <si>
    <t>-0.00447</t>
  </si>
  <si>
    <t>-0.0122*</t>
  </si>
  <si>
    <t>-0.00887*</t>
  </si>
  <si>
    <t>-0.0135*</t>
  </si>
  <si>
    <t>0.0138*</t>
  </si>
  <si>
    <t>0.00620</t>
  </si>
  <si>
    <t>0.0103*</t>
  </si>
  <si>
    <t>(0.00535)</t>
  </si>
  <si>
    <t>(0.00491)</t>
  </si>
  <si>
    <t>(0.00746)</t>
  </si>
  <si>
    <t>-0.0155</t>
  </si>
  <si>
    <t>0.0242</t>
  </si>
  <si>
    <t>0.0200</t>
  </si>
  <si>
    <t>(0.00497)</t>
  </si>
  <si>
    <t>-0.00693**</t>
  </si>
  <si>
    <t>-0.0209**</t>
  </si>
  <si>
    <t>-0.0151**</t>
  </si>
  <si>
    <t>-0.0231**</t>
  </si>
  <si>
    <t>0.0235**</t>
  </si>
  <si>
    <t>0.0250**</t>
  </si>
  <si>
    <t>0.0176**</t>
  </si>
  <si>
    <t>(0.00701)</t>
  </si>
  <si>
    <t>(0.00939)</t>
  </si>
  <si>
    <t>(0.00985)</t>
  </si>
  <si>
    <t>(0.00545)</t>
  </si>
  <si>
    <t>5.04e-08</t>
  </si>
  <si>
    <t>1.52e-07</t>
  </si>
  <si>
    <t>1.22e-08</t>
  </si>
  <si>
    <t>2.03e-08</t>
  </si>
  <si>
    <t>1.68e-07</t>
  </si>
  <si>
    <t>-1.71e-07</t>
  </si>
  <si>
    <t>-1.82e-07</t>
  </si>
  <si>
    <t>(1.60e-07)</t>
  </si>
  <si>
    <t>(1.91e-07)</t>
  </si>
  <si>
    <t>0.00146</t>
  </si>
  <si>
    <t>-0.00240</t>
  </si>
  <si>
    <t>-0.00174</t>
  </si>
  <si>
    <t>0.00223</t>
  </si>
  <si>
    <t>-0.00266</t>
  </si>
  <si>
    <t>0.00270</t>
  </si>
  <si>
    <t>0.00287</t>
  </si>
  <si>
    <t>0.00203</t>
  </si>
  <si>
    <t>(0.00196)</t>
  </si>
  <si>
    <t>(0.00849)</t>
  </si>
  <si>
    <t>0.0101**</t>
  </si>
  <si>
    <t>(0.00207)</t>
  </si>
  <si>
    <t>(0.00707)</t>
  </si>
  <si>
    <t>(0.00253)</t>
  </si>
  <si>
    <t>(0.00513)</t>
  </si>
  <si>
    <t>(0.00475)</t>
  </si>
  <si>
    <t>0.00431</t>
  </si>
  <si>
    <t>0.00127</t>
  </si>
  <si>
    <t>-0.0167</t>
  </si>
  <si>
    <t>-0.00444</t>
  </si>
  <si>
    <t>-0.00308</t>
  </si>
  <si>
    <t>-0.000364</t>
  </si>
  <si>
    <t>-0.00748</t>
  </si>
  <si>
    <t>-0.00135</t>
  </si>
  <si>
    <t>-0.00580</t>
  </si>
  <si>
    <t>0.0202</t>
  </si>
  <si>
    <t>1.74e-07</t>
  </si>
  <si>
    <t>(1.90e-06)</t>
  </si>
  <si>
    <t>(3.56e-06)</t>
  </si>
  <si>
    <t>(1.96e-08)</t>
  </si>
  <si>
    <t>(2.48e-08)</t>
  </si>
  <si>
    <t>(2.36e-08)</t>
  </si>
  <si>
    <t>(1.94e-08)</t>
  </si>
  <si>
    <t>(3.98e-08)</t>
  </si>
  <si>
    <t>(4.63e-08)</t>
  </si>
  <si>
    <t>1.95e-07</t>
  </si>
  <si>
    <t>(8.02e-08)</t>
  </si>
  <si>
    <t>(6.27e-08)</t>
  </si>
  <si>
    <t>(1.24e-07)</t>
  </si>
  <si>
    <t>(1.42e-07)</t>
  </si>
  <si>
    <t>-0.159***</t>
  </si>
  <si>
    <t>0.00181***</t>
  </si>
  <si>
    <t>(0.00144)</t>
  </si>
  <si>
    <t>(0.000851)</t>
  </si>
  <si>
    <t>0.0328</t>
  </si>
  <si>
    <t>0.0882</t>
  </si>
  <si>
    <t>0.00914</t>
  </si>
  <si>
    <t>0.00542</t>
  </si>
  <si>
    <t>(0.0658)</t>
  </si>
  <si>
    <t>(0.138)</t>
  </si>
  <si>
    <t>(0.136)</t>
  </si>
  <si>
    <t>-0.0100</t>
  </si>
  <si>
    <t>-0.0301</t>
  </si>
  <si>
    <t>0.0284</t>
  </si>
  <si>
    <t>0.0339</t>
  </si>
  <si>
    <t>0.0218</t>
  </si>
  <si>
    <t>(0.0324)</t>
  </si>
  <si>
    <t>0.00892</t>
  </si>
  <si>
    <t>0.0232</t>
  </si>
  <si>
    <t>-0.0228</t>
  </si>
  <si>
    <t>(0.0871)</t>
  </si>
  <si>
    <t>(0.0626)</t>
  </si>
  <si>
    <t>0.00771</t>
  </si>
  <si>
    <t>0.0267</t>
  </si>
  <si>
    <t>0.00257</t>
  </si>
  <si>
    <t>(0.0494)</t>
  </si>
  <si>
    <t>(0.0551)</t>
  </si>
  <si>
    <t>0.00714</t>
  </si>
  <si>
    <t>(0.0512)</t>
  </si>
  <si>
    <t>-0.0212</t>
  </si>
  <si>
    <t>-0.0158</t>
  </si>
  <si>
    <t>-0.0409</t>
  </si>
  <si>
    <t>(0.0373)</t>
  </si>
  <si>
    <t>(0.0350)</t>
  </si>
  <si>
    <t>(0.00723)</t>
  </si>
  <si>
    <t>(0.00654)</t>
  </si>
  <si>
    <t>-0.00357</t>
  </si>
  <si>
    <t>-0.00265</t>
  </si>
  <si>
    <t>-0.0133</t>
  </si>
  <si>
    <t>-0.00160</t>
  </si>
  <si>
    <t>(0.00414)</t>
  </si>
  <si>
    <t>(0.00327)</t>
  </si>
  <si>
    <t>0.0193**</t>
  </si>
  <si>
    <t>(0.00478)</t>
  </si>
  <si>
    <t>(0.00902)</t>
  </si>
  <si>
    <t>-1.52e-07</t>
  </si>
  <si>
    <t>-1.05e-07</t>
  </si>
  <si>
    <t>Do Regulations Benefit Consumers?</t>
  </si>
  <si>
    <t>How much do you agree or disagree that government regulations actually benefit consumers?</t>
  </si>
  <si>
    <t>Factors That Correlate with The Odds of Answering…</t>
  </si>
  <si>
    <t xml:space="preserve">Dependent Variable: </t>
  </si>
  <si>
    <t xml:space="preserve">Main Independent Variable of Interest: </t>
  </si>
  <si>
    <t>Marginal effect of  privilege count</t>
  </si>
  <si>
    <t>Own Firm Dependent on Privilege</t>
  </si>
  <si>
    <t>What Level of Involvement Should the Government Have in Economic Matters?</t>
  </si>
  <si>
    <t>0: No involvement</t>
  </si>
  <si>
    <t>3: Moderate Involvement</t>
  </si>
  <si>
    <t>6: Significant Involvement</t>
  </si>
  <si>
    <t>Marginal effect of privilege dependency</t>
  </si>
  <si>
    <t>The Marginal Effect of One Standard Deviation Increase in Privilege Dependency</t>
  </si>
  <si>
    <t>Is Competition Limited by Government?</t>
  </si>
  <si>
    <t>Main Independent Variable of Interest:</t>
  </si>
  <si>
    <t>Is Competition Unfair to Industries?</t>
  </si>
  <si>
    <t>Is the US Market Too Free?</t>
  </si>
  <si>
    <t>The Freer a Market is, the More Likely it is to Serve the General Public</t>
  </si>
  <si>
    <t>Should Markets be Free?</t>
  </si>
  <si>
    <t>-0.00220**</t>
  </si>
  <si>
    <t>-0.00437***</t>
  </si>
  <si>
    <t>-0.00629**</t>
  </si>
  <si>
    <t>-0.0100***</t>
  </si>
  <si>
    <t>-0.00307***</t>
  </si>
  <si>
    <t>0.00605**</t>
  </si>
  <si>
    <t>0.00948***</t>
  </si>
  <si>
    <t>0.00418**</t>
  </si>
  <si>
    <t>0.00799***</t>
  </si>
  <si>
    <t>-0.160***</t>
  </si>
  <si>
    <t>0.00517***</t>
  </si>
  <si>
    <t>-0.00498***</t>
  </si>
  <si>
    <t>-0.00344***</t>
  </si>
  <si>
    <t>-0.0114**</t>
  </si>
  <si>
    <t>-0.0325**</t>
  </si>
  <si>
    <t>-0.00900*</t>
  </si>
  <si>
    <t>0.0216**</t>
  </si>
  <si>
    <t>Do Regulations Benefit the Economy?</t>
  </si>
  <si>
    <t>How much do you agree or disagree that government regulations actually benefit the economy?</t>
  </si>
  <si>
    <t>-0.00274</t>
  </si>
  <si>
    <t>-0.0249***</t>
  </si>
  <si>
    <t>-0.00301</t>
  </si>
  <si>
    <t>0.00294</t>
  </si>
  <si>
    <t>(0.00888)</t>
  </si>
  <si>
    <t>(0.00989)</t>
  </si>
  <si>
    <t>-0.0240**</t>
  </si>
  <si>
    <t>(0.00875)</t>
  </si>
  <si>
    <t>4.06e-06</t>
  </si>
  <si>
    <t>(2.60e-06)</t>
  </si>
  <si>
    <t>(1.67e-06)</t>
  </si>
  <si>
    <t>1.76e-08</t>
  </si>
  <si>
    <t>(1.95e-08)</t>
  </si>
  <si>
    <t>-1.98e-07</t>
  </si>
  <si>
    <t>(2.02e-07)</t>
  </si>
  <si>
    <t>(1.90e-07)</t>
  </si>
  <si>
    <t>(2.42e-07)</t>
  </si>
  <si>
    <t>(0.0411)</t>
  </si>
  <si>
    <t>(0.0366)</t>
  </si>
  <si>
    <t>0.00191**</t>
  </si>
  <si>
    <t>0.00224</t>
  </si>
  <si>
    <t>-0.00296</t>
  </si>
  <si>
    <t>(0.00138)</t>
  </si>
  <si>
    <t>0.0212</t>
  </si>
  <si>
    <t>(0.143)</t>
  </si>
  <si>
    <t>-0.0258</t>
  </si>
  <si>
    <t>-0.0442</t>
  </si>
  <si>
    <t>(0.0490)</t>
  </si>
  <si>
    <t>(0.0325)</t>
  </si>
  <si>
    <t>-0.0395</t>
  </si>
  <si>
    <t>(0.0584)</t>
  </si>
  <si>
    <t>(0.0861)</t>
  </si>
  <si>
    <t>(0.0582)</t>
  </si>
  <si>
    <t>-0.0140</t>
  </si>
  <si>
    <t>-0.0197</t>
  </si>
  <si>
    <t>-0.0420</t>
  </si>
  <si>
    <t>-0.0175</t>
  </si>
  <si>
    <t>-0.0170</t>
  </si>
  <si>
    <t>0.0270</t>
  </si>
  <si>
    <t>(0.0451)</t>
  </si>
  <si>
    <t>-0.0317</t>
  </si>
  <si>
    <t>0.00989</t>
  </si>
  <si>
    <t>(0.0396)</t>
  </si>
  <si>
    <t>(0.0419)</t>
  </si>
  <si>
    <t>0.945***</t>
  </si>
  <si>
    <t>-0.203***</t>
  </si>
  <si>
    <t>-0.209***</t>
  </si>
  <si>
    <t>-0.316***</t>
  </si>
  <si>
    <t>-0.290***</t>
  </si>
  <si>
    <t>(0.0466)</t>
  </si>
  <si>
    <t>-0.00835</t>
  </si>
  <si>
    <t>0.0429</t>
  </si>
  <si>
    <t>(0.0313)</t>
  </si>
  <si>
    <t>(0.0452)</t>
  </si>
  <si>
    <t>0.00553</t>
  </si>
  <si>
    <t>(0.0389)</t>
  </si>
  <si>
    <t>0.00474</t>
  </si>
  <si>
    <t>0.000229</t>
  </si>
  <si>
    <t>-0.000420</t>
  </si>
  <si>
    <t>0.00186</t>
  </si>
  <si>
    <t>0.00640</t>
  </si>
  <si>
    <t>0.00282</t>
  </si>
  <si>
    <t>(0.00979)</t>
  </si>
  <si>
    <t>(0.00835)</t>
  </si>
  <si>
    <t>-0.00949</t>
  </si>
  <si>
    <t>0.0319</t>
  </si>
  <si>
    <t>(0.00740)</t>
  </si>
  <si>
    <t>2.52e-08</t>
  </si>
  <si>
    <t>(1.05e-07)</t>
  </si>
  <si>
    <t>(3.60e-07)</t>
  </si>
  <si>
    <t>0.00458</t>
  </si>
  <si>
    <t>0.00873</t>
  </si>
  <si>
    <t>-0.00633</t>
  </si>
  <si>
    <t>(0.00665)</t>
  </si>
  <si>
    <t>(0.00956)</t>
  </si>
  <si>
    <t>-0.00283*</t>
  </si>
  <si>
    <t>-0.00515***</t>
  </si>
  <si>
    <t>-0.00979***</t>
  </si>
  <si>
    <t>-0.00168</t>
  </si>
  <si>
    <t>0.0109***</t>
  </si>
  <si>
    <t>0.00300*</t>
  </si>
  <si>
    <t>0.00711***</t>
  </si>
  <si>
    <t>(0.00290)</t>
  </si>
  <si>
    <t>(0.00154)</t>
  </si>
  <si>
    <t>-0.00668</t>
  </si>
  <si>
    <t>-0.0130</t>
  </si>
  <si>
    <t>-0.00396</t>
  </si>
  <si>
    <t>0.00708</t>
  </si>
  <si>
    <t>(0.00692)</t>
  </si>
  <si>
    <t>(0.00649)</t>
  </si>
  <si>
    <t>(0.00801)</t>
  </si>
  <si>
    <t>-0.0228**</t>
  </si>
  <si>
    <t>-0.0290</t>
  </si>
  <si>
    <t>-0.0443**</t>
  </si>
  <si>
    <t>0.0242**</t>
  </si>
  <si>
    <t>(0.00827)</t>
  </si>
  <si>
    <t>-1.29e-06</t>
  </si>
  <si>
    <t>-2.50e-06</t>
  </si>
  <si>
    <t>-7.64e-07</t>
  </si>
  <si>
    <t>3.19e-06</t>
  </si>
  <si>
    <t>1.37e-06</t>
  </si>
  <si>
    <t>3.27e-09</t>
  </si>
  <si>
    <t>6.34e-09</t>
  </si>
  <si>
    <t>1.94e-09</t>
  </si>
  <si>
    <t>-3.58e-08</t>
  </si>
  <si>
    <t>-8.09e-09</t>
  </si>
  <si>
    <t>-3.47e-09</t>
  </si>
  <si>
    <t>7.86e-08</t>
  </si>
  <si>
    <t>4.66e-08</t>
  </si>
  <si>
    <t>-1.94e-07</t>
  </si>
  <si>
    <t>-8.33e-08</t>
  </si>
  <si>
    <t>(8.35e-08)</t>
  </si>
  <si>
    <t>(0.0364)</t>
  </si>
  <si>
    <t>(0.0245)</t>
  </si>
  <si>
    <t>0.00186**</t>
  </si>
  <si>
    <t>0.00210</t>
  </si>
  <si>
    <t>-0.00198**</t>
  </si>
  <si>
    <t>-0.00632</t>
  </si>
  <si>
    <t>-0.0191</t>
  </si>
  <si>
    <t>0.0161</t>
  </si>
  <si>
    <t>0.00735</t>
  </si>
  <si>
    <t>(0.0566)</t>
  </si>
  <si>
    <t>(0.0442)</t>
  </si>
  <si>
    <t>-0.0240</t>
  </si>
  <si>
    <t>0.0622</t>
  </si>
  <si>
    <t>-0.0194</t>
  </si>
  <si>
    <t>-0.0429</t>
  </si>
  <si>
    <t>-0.0182</t>
  </si>
  <si>
    <t>0.0915</t>
  </si>
  <si>
    <t>0.0527</t>
  </si>
  <si>
    <t>0.0400</t>
  </si>
  <si>
    <t>0.0277</t>
  </si>
  <si>
    <t>(0.0570)</t>
  </si>
  <si>
    <t>-0.0483</t>
  </si>
  <si>
    <t>0.0996</t>
  </si>
  <si>
    <t>0.0686</t>
  </si>
  <si>
    <t>(0.0616)</t>
  </si>
  <si>
    <t>(0.149)</t>
  </si>
  <si>
    <t>-0.0132</t>
  </si>
  <si>
    <t>-0.0185</t>
  </si>
  <si>
    <t>-0.0159</t>
  </si>
  <si>
    <t>0.0493</t>
  </si>
  <si>
    <t>0.0249</t>
  </si>
  <si>
    <t>-0.0235</t>
  </si>
  <si>
    <t>-0.0249</t>
  </si>
  <si>
    <t>0.0655</t>
  </si>
  <si>
    <t>(0.0542)</t>
  </si>
  <si>
    <t>(0.0593)</t>
  </si>
  <si>
    <t>(0.135)</t>
  </si>
  <si>
    <t>0.946***</t>
  </si>
  <si>
    <t>-0.202***</t>
  </si>
  <si>
    <t>-0.317***</t>
  </si>
  <si>
    <t>-0.0606***</t>
  </si>
  <si>
    <t>(0.0513)</t>
  </si>
  <si>
    <t>-0.0241</t>
  </si>
  <si>
    <t>-0.0148</t>
  </si>
  <si>
    <t>-0.00756</t>
  </si>
  <si>
    <t>0.0204</t>
  </si>
  <si>
    <t>0.0150</t>
  </si>
  <si>
    <t>(0.0342)</t>
  </si>
  <si>
    <t>(0.00995)</t>
  </si>
  <si>
    <t>(0.0412)</t>
  </si>
  <si>
    <t>-0.00741</t>
  </si>
  <si>
    <t>-0.00221</t>
  </si>
  <si>
    <t>0.00946</t>
  </si>
  <si>
    <t>0.000185</t>
  </si>
  <si>
    <t>0.000360</t>
  </si>
  <si>
    <t>0.000110</t>
  </si>
  <si>
    <t>-0.000458</t>
  </si>
  <si>
    <t>-0.00558</t>
  </si>
  <si>
    <t>-0.000197</t>
  </si>
  <si>
    <t>-0.00316</t>
  </si>
  <si>
    <t>-0.00616</t>
  </si>
  <si>
    <t>-0.00191</t>
  </si>
  <si>
    <t>0.00785</t>
  </si>
  <si>
    <t>0.000279</t>
  </si>
  <si>
    <t>0.00339</t>
  </si>
  <si>
    <t>(0.00999)</t>
  </si>
  <si>
    <t>(0.00850)</t>
  </si>
  <si>
    <t>0.0283</t>
  </si>
  <si>
    <t>(0.00809)</t>
  </si>
  <si>
    <t>(0.00717)</t>
  </si>
  <si>
    <t>1.45e-07</t>
  </si>
  <si>
    <t>2.82e-07</t>
  </si>
  <si>
    <t>8.62e-08</t>
  </si>
  <si>
    <t>-5.17e-08</t>
  </si>
  <si>
    <t>-1.54e-07</t>
  </si>
  <si>
    <t>(1.15e-07)</t>
  </si>
  <si>
    <t>(1.11e-07)</t>
  </si>
  <si>
    <t>0.00611</t>
  </si>
  <si>
    <t>0.00362</t>
  </si>
  <si>
    <t>-0.00648</t>
  </si>
  <si>
    <t>(0.00295)</t>
  </si>
  <si>
    <t>(0.00263)</t>
  </si>
  <si>
    <t>(0.00126)</t>
  </si>
  <si>
    <t>(0.00387)</t>
  </si>
  <si>
    <t>(0.00380)</t>
  </si>
  <si>
    <t>(6.80e-08)</t>
  </si>
  <si>
    <t>(1.02e-07)</t>
  </si>
  <si>
    <t>(9.70e-08)</t>
  </si>
  <si>
    <t>-0.00196</t>
  </si>
  <si>
    <t>(0.0540)</t>
  </si>
  <si>
    <t>(0.0635)</t>
  </si>
  <si>
    <t>0.0113</t>
  </si>
  <si>
    <t>(0.00596)</t>
  </si>
  <si>
    <t>(0.0461)</t>
  </si>
  <si>
    <t>0.00193</t>
  </si>
  <si>
    <t>(0.0400)</t>
  </si>
  <si>
    <t>(0.0833)</t>
  </si>
  <si>
    <t>0.0623</t>
  </si>
  <si>
    <t>-0.0208</t>
  </si>
  <si>
    <t>-0.0503</t>
  </si>
  <si>
    <t>(0.00238)</t>
  </si>
  <si>
    <t>(0.0422)</t>
  </si>
  <si>
    <t>(0.0454)</t>
  </si>
  <si>
    <t>-0.00944</t>
  </si>
  <si>
    <t>0.00722</t>
  </si>
  <si>
    <t>0.00129</t>
  </si>
  <si>
    <t>(0.00673)</t>
  </si>
  <si>
    <t>(0.00748)</t>
  </si>
  <si>
    <t>(0.0499)</t>
  </si>
  <si>
    <t>(0.0854)</t>
  </si>
  <si>
    <t>(0.0448)</t>
  </si>
  <si>
    <t>(0.170)</t>
  </si>
  <si>
    <t>(0.0761)</t>
  </si>
  <si>
    <t>0.0264</t>
  </si>
  <si>
    <t>(0.00607)</t>
  </si>
  <si>
    <t>-0.00173</t>
  </si>
  <si>
    <t>-0.00311</t>
  </si>
  <si>
    <t>-0.00161</t>
  </si>
  <si>
    <t>(0.00821)</t>
  </si>
  <si>
    <t>(0.00426)</t>
  </si>
  <si>
    <t>(0.00211)</t>
  </si>
  <si>
    <t>0.00117</t>
  </si>
  <si>
    <t>-1.26e-07</t>
  </si>
  <si>
    <t>-2.45e-08</t>
  </si>
  <si>
    <t>(1.51e-07)</t>
  </si>
  <si>
    <t>(3.10e-07)</t>
  </si>
  <si>
    <t>-0.0115</t>
  </si>
  <si>
    <t>-0.00572</t>
  </si>
  <si>
    <t>0.00269</t>
  </si>
  <si>
    <t>0.00815</t>
  </si>
  <si>
    <t>0.0164</t>
  </si>
  <si>
    <t>(0.00822)</t>
  </si>
  <si>
    <t>(0.00406)</t>
  </si>
  <si>
    <t>(0.00165)</t>
  </si>
  <si>
    <t>(0.00172)</t>
  </si>
  <si>
    <t>(0.000334)</t>
  </si>
  <si>
    <t>(0.00240)</t>
  </si>
  <si>
    <t>(0.00532)</t>
  </si>
  <si>
    <t>(0.00522)</t>
  </si>
  <si>
    <t>0.0145</t>
  </si>
  <si>
    <t>(0.00682)</t>
  </si>
  <si>
    <t>(3.52e-06)</t>
  </si>
  <si>
    <t>(6.75e-08)</t>
  </si>
  <si>
    <t>-5.18e-08</t>
  </si>
  <si>
    <t>1.07e-07</t>
  </si>
  <si>
    <t>(2.07e-07)</t>
  </si>
  <si>
    <t>0.000261</t>
  </si>
  <si>
    <t>0.00715</t>
  </si>
  <si>
    <t>-0.0146</t>
  </si>
  <si>
    <t>(0.0447)</t>
  </si>
  <si>
    <t>(0.0613)</t>
  </si>
  <si>
    <t>-0.00459</t>
  </si>
  <si>
    <t>-0.00582</t>
  </si>
  <si>
    <t>0.00323</t>
  </si>
  <si>
    <t>(0.00691)</t>
  </si>
  <si>
    <t>(0.00637)</t>
  </si>
  <si>
    <t>(0.0458)</t>
  </si>
  <si>
    <t>0.00573</t>
  </si>
  <si>
    <t>-0.00952</t>
  </si>
  <si>
    <t>(0.0798)</t>
  </si>
  <si>
    <t>-0.0318</t>
  </si>
  <si>
    <t>(0.00225)</t>
  </si>
  <si>
    <t>(0.00397)</t>
  </si>
  <si>
    <t>-0.00585</t>
  </si>
  <si>
    <t>-0.00126</t>
  </si>
  <si>
    <t>0.00895</t>
  </si>
  <si>
    <t>(0.0310)</t>
  </si>
  <si>
    <t>-0.00546</t>
  </si>
  <si>
    <t>(0.0521)</t>
  </si>
  <si>
    <t>0.275</t>
  </si>
  <si>
    <t>-0.102</t>
  </si>
  <si>
    <t>0.0246</t>
  </si>
  <si>
    <t>(0.00326)</t>
  </si>
  <si>
    <t>-0.00362</t>
  </si>
  <si>
    <t>(0.00540)</t>
  </si>
  <si>
    <t>(0.00160)</t>
  </si>
  <si>
    <t>(0.00591)</t>
  </si>
  <si>
    <t>0.00218</t>
  </si>
  <si>
    <t>(0.00206)</t>
  </si>
  <si>
    <t>(0.00759)</t>
  </si>
  <si>
    <t>-4.90e-08</t>
  </si>
  <si>
    <t>-0.00502</t>
  </si>
  <si>
    <t>(0.00307)</t>
  </si>
  <si>
    <t>(0.00399)</t>
  </si>
  <si>
    <t>Do you believe governments in the U.S. favor specific businesses or industries?</t>
  </si>
  <si>
    <t>Should Government Favor Specific Firms or Businesses?</t>
  </si>
  <si>
    <t>Factors That Correlate with The Odds of Answering Yes</t>
  </si>
  <si>
    <t>0.0502</t>
  </si>
  <si>
    <t>-0.00267</t>
  </si>
  <si>
    <t>0.0195</t>
  </si>
  <si>
    <t>0.00258</t>
  </si>
  <si>
    <t>(0.0852)</t>
  </si>
  <si>
    <t>(0.0602)</t>
  </si>
  <si>
    <t>-0.00514</t>
  </si>
  <si>
    <t>0.00466</t>
  </si>
  <si>
    <t>(0.0269)</t>
  </si>
  <si>
    <t>0.00921</t>
  </si>
  <si>
    <t>(0.0436)</t>
  </si>
  <si>
    <t>Note: Table reports the marginal effects of a probit regression.</t>
  </si>
  <si>
    <t>Median</t>
  </si>
  <si>
    <t>0.0142***</t>
  </si>
  <si>
    <t>0.0151***</t>
  </si>
  <si>
    <t>0.0189***</t>
  </si>
  <si>
    <t>(0.00448)</t>
  </si>
  <si>
    <t>0.0787**</t>
  </si>
  <si>
    <t>0.0545</t>
  </si>
  <si>
    <t>-3.48e-07**</t>
  </si>
  <si>
    <t>-0.00567**</t>
  </si>
  <si>
    <t>(0.00267)</t>
  </si>
  <si>
    <t>0.0563</t>
  </si>
  <si>
    <t>0.00781</t>
  </si>
  <si>
    <t>0.228</t>
  </si>
  <si>
    <t>-0.176</t>
  </si>
  <si>
    <t>-0.163</t>
  </si>
  <si>
    <t>(0.130)</t>
  </si>
  <si>
    <t>0.0572</t>
  </si>
  <si>
    <t>(0.0606)</t>
  </si>
  <si>
    <t>(0.0599)</t>
  </si>
  <si>
    <t>(0.0556)</t>
  </si>
  <si>
    <t>-0.0315</t>
  </si>
  <si>
    <t>3.89e-07</t>
  </si>
  <si>
    <t>3.12e-07</t>
  </si>
  <si>
    <t>How would you describe the impact of government assistance to firms or industries on the U.S. economy?</t>
  </si>
  <si>
    <t>Is Government Assistance to Firms or Industries Good for the Economy?</t>
  </si>
  <si>
    <t>0: Very Negative</t>
  </si>
  <si>
    <t>1: Negative</t>
  </si>
  <si>
    <t>2: Neither Negative nor Positive</t>
  </si>
  <si>
    <t>3: Positive</t>
  </si>
  <si>
    <t>4: Very Positive</t>
  </si>
  <si>
    <t>Do You Support Government Assistance to Firms or Industries?</t>
  </si>
  <si>
    <t>0: Strongly Oppose</t>
  </si>
  <si>
    <t>1: Somewhat Oppose</t>
  </si>
  <si>
    <t>2: Neither Oppose nor Support</t>
  </si>
  <si>
    <t>3: Somewhat Support</t>
  </si>
  <si>
    <t>4: Strongly Support</t>
  </si>
  <si>
    <t>What is your overall stance on government assistance to firms or industries?</t>
  </si>
  <si>
    <t>-0.0223***</t>
  </si>
  <si>
    <t>-0.0118</t>
  </si>
  <si>
    <t>-0.00149</t>
  </si>
  <si>
    <t>(0.00197)</t>
  </si>
  <si>
    <t>(0.00456)</t>
  </si>
  <si>
    <t>(0.00434)</t>
  </si>
  <si>
    <t>-0.00335</t>
  </si>
  <si>
    <t>(3.92e-08)</t>
  </si>
  <si>
    <t>-0.0149</t>
  </si>
  <si>
    <t>-0.125***</t>
  </si>
  <si>
    <t>(0.00193)</t>
  </si>
  <si>
    <t>(0.000613)</t>
  </si>
  <si>
    <t>-0.0153</t>
  </si>
  <si>
    <t>-0.0360</t>
  </si>
  <si>
    <t>-0.0366</t>
  </si>
  <si>
    <t>0.0115</t>
  </si>
  <si>
    <t>-0.0223</t>
  </si>
  <si>
    <t>0.0298</t>
  </si>
  <si>
    <t>(0.0399)</t>
  </si>
  <si>
    <t>-0.00258</t>
  </si>
  <si>
    <t>-0.0381</t>
  </si>
  <si>
    <t>(0.00358)</t>
  </si>
  <si>
    <t>-0.00911</t>
  </si>
  <si>
    <t>-0.00108</t>
  </si>
  <si>
    <t>-0.00200</t>
  </si>
  <si>
    <t>-0.00382</t>
  </si>
  <si>
    <t>(0.0363)</t>
  </si>
  <si>
    <t>-0.00455</t>
  </si>
  <si>
    <t>(0.00845)</t>
  </si>
  <si>
    <t>(1.37e-07)</t>
  </si>
  <si>
    <t>(0.00249)</t>
  </si>
  <si>
    <t>(0.00871)</t>
  </si>
  <si>
    <t>0.00322</t>
  </si>
  <si>
    <t>-0.0196</t>
  </si>
  <si>
    <t>-1.77e-08</t>
  </si>
  <si>
    <t>-3.72e-08</t>
  </si>
  <si>
    <t>0.00207</t>
  </si>
  <si>
    <t>0.000545</t>
  </si>
  <si>
    <t>-0.00130</t>
  </si>
  <si>
    <t>(0.00488)</t>
  </si>
  <si>
    <t>-0.0389</t>
  </si>
  <si>
    <t>0.158***</t>
  </si>
  <si>
    <t>(0.00967)</t>
  </si>
  <si>
    <t>-0.0183</t>
  </si>
  <si>
    <t>-0.0526</t>
  </si>
  <si>
    <t>-0.00199</t>
  </si>
  <si>
    <t>-0.0152</t>
  </si>
  <si>
    <t>0.0783</t>
  </si>
  <si>
    <t>-0.00228</t>
  </si>
  <si>
    <t>-0.00568</t>
  </si>
  <si>
    <t>-0.000684</t>
  </si>
  <si>
    <t>0.00150</t>
  </si>
  <si>
    <t>0.00760</t>
  </si>
  <si>
    <t>0.0177</t>
  </si>
  <si>
    <t>-0.00432</t>
  </si>
  <si>
    <t>(0.00251)</t>
  </si>
  <si>
    <t>(0.0340)</t>
  </si>
  <si>
    <t>(0.0459)</t>
  </si>
  <si>
    <t>-0.00300</t>
  </si>
  <si>
    <t>-0.00729</t>
  </si>
  <si>
    <t>(0.00333)</t>
  </si>
  <si>
    <t>-0.00526</t>
  </si>
  <si>
    <t>0.000458</t>
  </si>
  <si>
    <t>-6.75e-08</t>
  </si>
  <si>
    <t>0.00971</t>
  </si>
  <si>
    <t>0.00199</t>
  </si>
  <si>
    <t>(0.00270)</t>
  </si>
  <si>
    <t>-0.00545***</t>
  </si>
  <si>
    <t>-0.00850***</t>
  </si>
  <si>
    <t>-0.00977***</t>
  </si>
  <si>
    <t>-0.0130***</t>
  </si>
  <si>
    <t>-0.00138</t>
  </si>
  <si>
    <t>0.0128***</t>
  </si>
  <si>
    <t>0.0153***</t>
  </si>
  <si>
    <t>0.00353***</t>
  </si>
  <si>
    <t>0.00772***</t>
  </si>
  <si>
    <t>-0.00588</t>
  </si>
  <si>
    <t>-0.00604</t>
  </si>
  <si>
    <t>0.0198**</t>
  </si>
  <si>
    <t>(0.00554)</t>
  </si>
  <si>
    <t>-0.00460</t>
  </si>
  <si>
    <t>-0.0166*</t>
  </si>
  <si>
    <t>4.58e-06</t>
  </si>
  <si>
    <t>8.22e-06</t>
  </si>
  <si>
    <t>9.05e-07</t>
  </si>
  <si>
    <t>-1.07e-05</t>
  </si>
  <si>
    <t>-2.97e-06</t>
  </si>
  <si>
    <t>(5.19e-06)</t>
  </si>
  <si>
    <t>-5.33e-08</t>
  </si>
  <si>
    <t>-9.57e-08</t>
  </si>
  <si>
    <t>-1.05e-08</t>
  </si>
  <si>
    <t>1.25e-07</t>
  </si>
  <si>
    <t>3.45e-08</t>
  </si>
  <si>
    <t>(1.02e-08)</t>
  </si>
  <si>
    <t>(1.72e-08)</t>
  </si>
  <si>
    <t>-3.89e-08</t>
  </si>
  <si>
    <t>1.12e-07</t>
  </si>
  <si>
    <t>9.13e-08</t>
  </si>
  <si>
    <t>1.98e-08</t>
  </si>
  <si>
    <t>-0.0387</t>
  </si>
  <si>
    <t>(0.00735)</t>
  </si>
  <si>
    <t>(0.0435)</t>
  </si>
  <si>
    <t>0.0290***</t>
  </si>
  <si>
    <t>0.00252***</t>
  </si>
  <si>
    <t>0.00452***</t>
  </si>
  <si>
    <t>0.000498</t>
  </si>
  <si>
    <t>-0.00591***</t>
  </si>
  <si>
    <t>0.0562</t>
  </si>
  <si>
    <t>0.0420</t>
  </si>
  <si>
    <t>-0.0560</t>
  </si>
  <si>
    <t>(0.0568)</t>
  </si>
  <si>
    <t>-0.0160</t>
  </si>
  <si>
    <t>0.0184</t>
  </si>
  <si>
    <t>-0.0443</t>
  </si>
  <si>
    <t>0.00142</t>
  </si>
  <si>
    <t>-0.00954</t>
  </si>
  <si>
    <t>0.0564</t>
  </si>
  <si>
    <t>(0.0487)</t>
  </si>
  <si>
    <t>(0.145)</t>
  </si>
  <si>
    <t>(0.0583)</t>
  </si>
  <si>
    <t>-0.00807</t>
  </si>
  <si>
    <t>(0.0673)</t>
  </si>
  <si>
    <t>-0.0338</t>
  </si>
  <si>
    <t>0.120</t>
  </si>
  <si>
    <t>0.0524</t>
  </si>
  <si>
    <t>(0.0497)</t>
  </si>
  <si>
    <t>(0.0440)</t>
  </si>
  <si>
    <t>-0.00517</t>
  </si>
  <si>
    <t>-0.000891</t>
  </si>
  <si>
    <t>0.00677</t>
  </si>
  <si>
    <t>0.000207</t>
  </si>
  <si>
    <t>-0.0328</t>
  </si>
  <si>
    <t>-0.00271</t>
  </si>
  <si>
    <t>0.0431</t>
  </si>
  <si>
    <t>(0.0293)</t>
  </si>
  <si>
    <t>-0.00230</t>
  </si>
  <si>
    <t>0.0273*</t>
  </si>
  <si>
    <t>(0.00177)</t>
  </si>
  <si>
    <t>(0.00200)</t>
  </si>
  <si>
    <t>-0.0448</t>
  </si>
  <si>
    <t>-0.0359</t>
  </si>
  <si>
    <t>-0.00636</t>
  </si>
  <si>
    <t>-0.00468</t>
  </si>
  <si>
    <t>(0.0372)</t>
  </si>
  <si>
    <t>-0.00647</t>
  </si>
  <si>
    <t>(0.00636)</t>
  </si>
  <si>
    <t>(0.00815)</t>
  </si>
  <si>
    <t>(0.00376)</t>
  </si>
  <si>
    <t>3.50e-07</t>
  </si>
  <si>
    <t>3.85e-08</t>
  </si>
  <si>
    <t>-4.57e-07</t>
  </si>
  <si>
    <t>-0.00105</t>
  </si>
  <si>
    <t>-0.00275</t>
  </si>
  <si>
    <t>-0.00116</t>
  </si>
  <si>
    <t>0.00379</t>
  </si>
  <si>
    <t>(0.00949)</t>
  </si>
  <si>
    <t>-0.0123***</t>
  </si>
  <si>
    <t>(0.00971)</t>
  </si>
  <si>
    <t>-0.0106</t>
  </si>
  <si>
    <t>-0.00469</t>
  </si>
  <si>
    <t>-0.00827</t>
  </si>
  <si>
    <t>-0.00763</t>
  </si>
  <si>
    <t>0.00747</t>
  </si>
  <si>
    <t>(0.00599)</t>
  </si>
  <si>
    <t>(0.00490)</t>
  </si>
  <si>
    <t>4.80e-07</t>
  </si>
  <si>
    <t>(1.43e-06)</t>
  </si>
  <si>
    <t>-6.90e-08</t>
  </si>
  <si>
    <t>9.76e-08</t>
  </si>
  <si>
    <t>2.83e-08</t>
  </si>
  <si>
    <t>1.10e-08</t>
  </si>
  <si>
    <t>-1.08e-08</t>
  </si>
  <si>
    <t>(1.98e-07)</t>
  </si>
  <si>
    <t>-1.03e-07</t>
  </si>
  <si>
    <t>-1.84e-07</t>
  </si>
  <si>
    <t>0.138***</t>
  </si>
  <si>
    <t>0.00500***</t>
  </si>
  <si>
    <t>0.00160**</t>
  </si>
  <si>
    <t>(0.00140)</t>
  </si>
  <si>
    <t>(0.00186)</t>
  </si>
  <si>
    <t>-0.00820</t>
  </si>
  <si>
    <t>0.0322</t>
  </si>
  <si>
    <t>(0.179)</t>
  </si>
  <si>
    <t>(0.0392)</t>
  </si>
  <si>
    <t>0.00411</t>
  </si>
  <si>
    <t>0.0210</t>
  </si>
  <si>
    <t>0.0432</t>
  </si>
  <si>
    <t>(0.0671)</t>
  </si>
  <si>
    <t>-0.104</t>
  </si>
  <si>
    <t>(0.0475)</t>
  </si>
  <si>
    <t>0.00837</t>
  </si>
  <si>
    <t>-0.00268</t>
  </si>
  <si>
    <t>-0.0365</t>
  </si>
  <si>
    <t>0.0488</t>
  </si>
  <si>
    <t>(0.00796)</t>
  </si>
  <si>
    <t>-0.00213</t>
  </si>
  <si>
    <t>(0.00472)</t>
  </si>
  <si>
    <t>(0.00321)</t>
  </si>
  <si>
    <t>(0.00955)</t>
  </si>
  <si>
    <t>-0.000873</t>
  </si>
  <si>
    <t>1.96e-07</t>
  </si>
  <si>
    <t>-1.21e-07</t>
  </si>
  <si>
    <t>(4.00e-07)</t>
  </si>
  <si>
    <t>-0.00844</t>
  </si>
  <si>
    <t>-0.00458***</t>
  </si>
  <si>
    <t>-0.00422***</t>
  </si>
  <si>
    <t>0.00687***</t>
  </si>
  <si>
    <t>(0.000975)</t>
  </si>
  <si>
    <t>(0.00901)</t>
  </si>
  <si>
    <t>-1.64e-07</t>
  </si>
  <si>
    <t>1.82e-07</t>
  </si>
  <si>
    <t>-1.88e-08</t>
  </si>
  <si>
    <t>(1.84e-08)</t>
  </si>
  <si>
    <t>(0.00624)</t>
  </si>
  <si>
    <t>-0.00508**</t>
  </si>
  <si>
    <t>0.0259</t>
  </si>
  <si>
    <t>(0.0610)</t>
  </si>
  <si>
    <t>0.0383</t>
  </si>
  <si>
    <t>0.114</t>
  </si>
  <si>
    <t>0.0244</t>
  </si>
  <si>
    <t>0.00919</t>
  </si>
  <si>
    <t>(0.0379)</t>
  </si>
  <si>
    <t>0.00681</t>
  </si>
  <si>
    <t>0.00967</t>
  </si>
  <si>
    <t>(0.00771)</t>
  </si>
  <si>
    <t>-0.00216</t>
  </si>
  <si>
    <t>0.00240</t>
  </si>
  <si>
    <t>(0.00536)</t>
  </si>
  <si>
    <t>-0.00731</t>
  </si>
  <si>
    <t>0.00191</t>
  </si>
  <si>
    <t>0: No</t>
  </si>
  <si>
    <t>1: Yes</t>
  </si>
  <si>
    <t xml:space="preserve">Please rank the following in terms of importance when it comes to the success of your business/firm: Customer focus, hard work, a unique business model, government assistance, knowledge of influential policy makers </t>
  </si>
  <si>
    <t>Is Government Assistance or Knowledge of Influential Policy Makers the Most Important for Business Success?</t>
  </si>
  <si>
    <t>0.00726***</t>
  </si>
  <si>
    <t>0.0448</t>
  </si>
  <si>
    <t>0.0365</t>
  </si>
  <si>
    <t>(0.0858)</t>
  </si>
  <si>
    <t>(0.0361)</t>
  </si>
  <si>
    <t>-0.00487</t>
  </si>
  <si>
    <t>0.0296</t>
  </si>
  <si>
    <t>-3.99e-06</t>
  </si>
  <si>
    <t>0.0393</t>
  </si>
  <si>
    <t>-0.00233</t>
  </si>
  <si>
    <t>0.0313</t>
  </si>
  <si>
    <t>-0.0257</t>
  </si>
  <si>
    <t>(3.43e-07)</t>
  </si>
  <si>
    <t>0.00652***</t>
  </si>
  <si>
    <t>0.0203</t>
  </si>
  <si>
    <t>-3.61e-06</t>
  </si>
  <si>
    <t>6.30e-08</t>
  </si>
  <si>
    <t>(3.54e-07)</t>
  </si>
  <si>
    <t>Should Government Favor Specific Firms AND Should Markets be Free?</t>
  </si>
  <si>
    <t>This variable is the product of: Should Markets be Free and Should Government Favor Specific Firms?</t>
  </si>
  <si>
    <t>(0.00235)</t>
  </si>
  <si>
    <t>0.0101*</t>
  </si>
  <si>
    <t>(0.00243)</t>
  </si>
  <si>
    <t>(1.27e-06)</t>
  </si>
  <si>
    <t>(1.00e-07)</t>
  </si>
  <si>
    <t>-0.000453</t>
  </si>
  <si>
    <t>(0.00792)</t>
  </si>
  <si>
    <t>(0.00629)</t>
  </si>
  <si>
    <t>(0.00562)</t>
  </si>
  <si>
    <t>-0.0566*</t>
  </si>
  <si>
    <t>(0.0561)</t>
  </si>
  <si>
    <t>0.00538</t>
  </si>
  <si>
    <t>(0.0393)</t>
  </si>
  <si>
    <t>(0.000382)</t>
  </si>
  <si>
    <t>0.00178</t>
  </si>
  <si>
    <t>-1.46e-07***</t>
  </si>
  <si>
    <t>-1.18e-07**</t>
  </si>
  <si>
    <t>(3.56e-07)</t>
  </si>
  <si>
    <t>(1.08e-07)</t>
  </si>
  <si>
    <t>0.00230</t>
  </si>
  <si>
    <t>-0.00325</t>
  </si>
  <si>
    <t>-0.0162</t>
  </si>
  <si>
    <t>-0.0565</t>
  </si>
  <si>
    <t>(0.00250)</t>
  </si>
  <si>
    <t>0.00340</t>
  </si>
  <si>
    <t>(0.0532)</t>
  </si>
  <si>
    <t>-0.0614</t>
  </si>
  <si>
    <t>0.00153</t>
  </si>
  <si>
    <t>(0.00590)</t>
  </si>
  <si>
    <t>1: Should be heavily regulated</t>
  </si>
  <si>
    <t>4: Should be somewhat regulated</t>
  </si>
  <si>
    <t>7: Should be totally free</t>
  </si>
  <si>
    <t>1</t>
  </si>
  <si>
    <t>4</t>
  </si>
  <si>
    <t>7</t>
  </si>
  <si>
    <t>-0.0470***</t>
  </si>
  <si>
    <t>0.00148**</t>
  </si>
  <si>
    <t>0.0175***</t>
  </si>
  <si>
    <t>0.0225***</t>
  </si>
  <si>
    <t>(0.00118)</t>
  </si>
  <si>
    <t>(0.0365)</t>
  </si>
  <si>
    <t>0.000226</t>
  </si>
  <si>
    <t>0.00197</t>
  </si>
  <si>
    <t>0.00305</t>
  </si>
  <si>
    <t>(0.00245)</t>
  </si>
  <si>
    <t>-1.90e-09</t>
  </si>
  <si>
    <t>-4.42e-08</t>
  </si>
  <si>
    <t>(2.60e-08)</t>
  </si>
  <si>
    <t>0.00570</t>
  </si>
  <si>
    <t>0.00386*</t>
  </si>
  <si>
    <t>-3.67e-05</t>
  </si>
  <si>
    <t>-0.000568</t>
  </si>
  <si>
    <t>-0.000398</t>
  </si>
  <si>
    <t>(0.00258)</t>
  </si>
  <si>
    <t>0.000240</t>
  </si>
  <si>
    <t>0.00212</t>
  </si>
  <si>
    <t>-0.0216</t>
  </si>
  <si>
    <t>(0.00722)</t>
  </si>
  <si>
    <t>0.000413</t>
  </si>
  <si>
    <t>0.00123</t>
  </si>
  <si>
    <t>0.00260</t>
  </si>
  <si>
    <t>(0.000702)</t>
  </si>
  <si>
    <t>(0.00622)</t>
  </si>
  <si>
    <t>(0.00129)</t>
  </si>
  <si>
    <t>(0.0369)</t>
  </si>
  <si>
    <t>(0.0433)</t>
  </si>
  <si>
    <t>(0.00353)</t>
  </si>
  <si>
    <t>0.0398</t>
  </si>
  <si>
    <t>-0.00310</t>
  </si>
  <si>
    <t>0.00645</t>
  </si>
  <si>
    <t>(0.00519)</t>
  </si>
  <si>
    <t>0.000909</t>
  </si>
  <si>
    <t>0.0262</t>
  </si>
  <si>
    <t>(0.00526)</t>
  </si>
  <si>
    <t>-0.000339</t>
  </si>
  <si>
    <t>0.000196</t>
  </si>
  <si>
    <t>-0.00297</t>
  </si>
  <si>
    <t>-0.0165</t>
  </si>
  <si>
    <t>0.000137</t>
  </si>
  <si>
    <t>(0.000209)</t>
  </si>
  <si>
    <t>(0.00813)</t>
  </si>
  <si>
    <t>(0.0504)</t>
  </si>
  <si>
    <t>(0.000422)</t>
  </si>
  <si>
    <t>(0.00367)</t>
  </si>
  <si>
    <t>(0.00319)</t>
  </si>
  <si>
    <t>-0.000324</t>
  </si>
  <si>
    <t>-0.00148</t>
  </si>
  <si>
    <t>-0.000644</t>
  </si>
  <si>
    <t>(0.000236)</t>
  </si>
  <si>
    <t>-1.90e-07</t>
  </si>
  <si>
    <t>-1.17e-07</t>
  </si>
  <si>
    <t>1.55e-08</t>
  </si>
  <si>
    <t>7.05e-08</t>
  </si>
  <si>
    <t>0.000340</t>
  </si>
  <si>
    <t>(0.000434)</t>
  </si>
  <si>
    <t>ownfirmdependentonprivileges</t>
  </si>
  <si>
    <t>-0.0164***</t>
  </si>
  <si>
    <t>-0.0171***</t>
  </si>
  <si>
    <t>-0.0205***</t>
  </si>
  <si>
    <t>0.000470*</t>
  </si>
  <si>
    <t>0.000458**</t>
  </si>
  <si>
    <t>0.00124***</t>
  </si>
  <si>
    <t>0.00226***</t>
  </si>
  <si>
    <t>0.00482***</t>
  </si>
  <si>
    <t>0.00435***</t>
  </si>
  <si>
    <t>0.00675***</t>
  </si>
  <si>
    <t>0.00741***</t>
  </si>
  <si>
    <t>-0.0694*</t>
  </si>
  <si>
    <t>-0.0917**</t>
  </si>
  <si>
    <t>0.000733</t>
  </si>
  <si>
    <t>0.00252</t>
  </si>
  <si>
    <t>0.0121**</t>
  </si>
  <si>
    <t>0.0258**</t>
  </si>
  <si>
    <t>0.0361**</t>
  </si>
  <si>
    <t>0.00791*</t>
  </si>
  <si>
    <t>-0.0382</t>
  </si>
  <si>
    <t>0.000305</t>
  </si>
  <si>
    <t>0.00105</t>
  </si>
  <si>
    <t>0.00202</t>
  </si>
  <si>
    <t>0.00503</t>
  </si>
  <si>
    <t>0.00755</t>
  </si>
  <si>
    <t>7.22e-07</t>
  </si>
  <si>
    <t>-5.77e-09</t>
  </si>
  <si>
    <t>-9.51e-08</t>
  </si>
  <si>
    <t>-2.03e-07</t>
  </si>
  <si>
    <t>-6.23e-08</t>
  </si>
  <si>
    <t>(8.01e-08)</t>
  </si>
  <si>
    <t>(3.28e-06)</t>
  </si>
  <si>
    <t>2.99e-07**</t>
  </si>
  <si>
    <t>-2.39e-09</t>
  </si>
  <si>
    <t>-1.20e-08</t>
  </si>
  <si>
    <t>-8.20e-09</t>
  </si>
  <si>
    <t>-3.94e-08*</t>
  </si>
  <si>
    <t>1.71e-07</t>
  </si>
  <si>
    <t>9.08e-08</t>
  </si>
  <si>
    <t>-7.26e-10</t>
  </si>
  <si>
    <t>-2.49e-09</t>
  </si>
  <si>
    <t>-6.50e-09</t>
  </si>
  <si>
    <t>-7.83e-09</t>
  </si>
  <si>
    <t>-3.81e-06</t>
  </si>
  <si>
    <t>0.00388*</t>
  </si>
  <si>
    <t>(0.00368)</t>
  </si>
  <si>
    <t>(0.00316)</t>
  </si>
  <si>
    <t>-4.26e-05</t>
  </si>
  <si>
    <t>-0.000146</t>
  </si>
  <si>
    <t>-0.000703*</t>
  </si>
  <si>
    <t>-0.000687</t>
  </si>
  <si>
    <t>-0.000133</t>
  </si>
  <si>
    <t>0.0616</t>
  </si>
  <si>
    <t>-0.00878</t>
  </si>
  <si>
    <t>0.000303</t>
  </si>
  <si>
    <t>-3.49e-05</t>
  </si>
  <si>
    <t>-0.000120</t>
  </si>
  <si>
    <t>-0.000312</t>
  </si>
  <si>
    <t>-0.000574</t>
  </si>
  <si>
    <t>-0.00170</t>
  </si>
  <si>
    <t>-0.000371</t>
  </si>
  <si>
    <t>(0.00566)</t>
  </si>
  <si>
    <t>0.0406</t>
  </si>
  <si>
    <t>-0.000402</t>
  </si>
  <si>
    <t>-0.000354</t>
  </si>
  <si>
    <t>-0.00136</t>
  </si>
  <si>
    <t>-0.00618</t>
  </si>
  <si>
    <t>-0.00561</t>
  </si>
  <si>
    <t>-0.00137</t>
  </si>
  <si>
    <t>-0.00353</t>
  </si>
  <si>
    <t>-0.0143</t>
  </si>
  <si>
    <t>-0.00360</t>
  </si>
  <si>
    <t>(0.000866)</t>
  </si>
  <si>
    <t>-0.168</t>
  </si>
  <si>
    <t>0.00342</t>
  </si>
  <si>
    <t>0.0744</t>
  </si>
  <si>
    <t>(0.000895)</t>
  </si>
  <si>
    <t>(0.00878)</t>
  </si>
  <si>
    <t>-0.00142</t>
  </si>
  <si>
    <t>-0.000966</t>
  </si>
  <si>
    <t>-0.00286</t>
  </si>
  <si>
    <t>(0.0541)</t>
  </si>
  <si>
    <t>-0.0663</t>
  </si>
  <si>
    <t>0.000576</t>
  </si>
  <si>
    <t>0.0189</t>
  </si>
  <si>
    <t>(0.00557)</t>
  </si>
  <si>
    <t>0.0416</t>
  </si>
  <si>
    <t>4.03e-05</t>
  </si>
  <si>
    <t>0.000138</t>
  </si>
  <si>
    <t>0.000663</t>
  </si>
  <si>
    <t>0.00198</t>
  </si>
  <si>
    <t>0.000431</t>
  </si>
  <si>
    <t>-0.0207</t>
  </si>
  <si>
    <t>0.000165</t>
  </si>
  <si>
    <t>0.000151</t>
  </si>
  <si>
    <t>0.000567</t>
  </si>
  <si>
    <t>0.00148</t>
  </si>
  <si>
    <t>0.00184</t>
  </si>
  <si>
    <t>(0.00602)</t>
  </si>
  <si>
    <t>(0.00834)</t>
  </si>
  <si>
    <t>2.58e-05</t>
  </si>
  <si>
    <t>8.85e-05</t>
  </si>
  <si>
    <t>-0.000654</t>
  </si>
  <si>
    <t>0.000426</t>
  </si>
  <si>
    <t>(0.00436)</t>
  </si>
  <si>
    <t>0.0175</t>
  </si>
  <si>
    <t>-0.000193</t>
  </si>
  <si>
    <t>-0.000663</t>
  </si>
  <si>
    <t>-0.00661</t>
  </si>
  <si>
    <t>-6.24e-08</t>
  </si>
  <si>
    <t>1.44e-09</t>
  </si>
  <si>
    <t>4.99e-10</t>
  </si>
  <si>
    <t>1.71e-09</t>
  </si>
  <si>
    <t>1.28e-08</t>
  </si>
  <si>
    <t>4.46e-09</t>
  </si>
  <si>
    <t>8.22e-09</t>
  </si>
  <si>
    <t>2.46e-08</t>
  </si>
  <si>
    <t>5.38e-09</t>
  </si>
  <si>
    <t>0.000254</t>
  </si>
  <si>
    <t>0.000873</t>
  </si>
  <si>
    <t>0.00860</t>
  </si>
  <si>
    <t>0.00167</t>
  </si>
  <si>
    <t>Loan Guarantees</t>
  </si>
  <si>
    <t>Direct Loans</t>
  </si>
  <si>
    <t>Subsidies</t>
  </si>
  <si>
    <t>Regulatory Privileges</t>
  </si>
  <si>
    <t>Tax Breaks</t>
  </si>
  <si>
    <t>Protectionism</t>
  </si>
  <si>
    <t>Yes</t>
  </si>
  <si>
    <t>To the best of your knowledge, does your business/firm currently benefit from any of the following government assistance?</t>
  </si>
  <si>
    <t>Government-Created Monopoly</t>
  </si>
  <si>
    <t>Other Privileges</t>
  </si>
  <si>
    <t>Note: Weighted Sample</t>
  </si>
  <si>
    <t>Agriculture, Forestry, Fishing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</si>
  <si>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</si>
  <si>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</si>
  <si>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</si>
  <si>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</si>
  <si>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</si>
  <si>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</si>
  <si>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</si>
  <si>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</si>
  <si>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</si>
  <si>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</si>
  <si>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</si>
  <si>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</si>
  <si>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</si>
  <si>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</si>
  <si>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</si>
  <si>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</si>
  <si>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</si>
  <si>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Public Administration)</t>
  </si>
  <si>
    <t>Public Administration</t>
  </si>
  <si>
    <t>Industry</t>
  </si>
  <si>
    <t>NAICS code</t>
  </si>
  <si>
    <t>Note: respondents were asked this question about each of 9 types of privileges and were allowed to give a range of answers from "0: Very Little / No Effect" to "4: Extremely Affected / Business at Risk." Thus, the responses ranged from 0 to 36.</t>
  </si>
  <si>
    <t>To what degree would your business/firm, be negatively affected without these forms of assistance from the government if other businesses/firms in the same industry also did not receive the same forms of assistance? Note: respondents were asked this question about each of 9 types of privileges and were allowed to give a range of answers from "0: Very Little / No Effect" to "4: Extremely Affected / Business at Risk." This variable is the sum of those responses. Thus, it ranges from 0 to 36.</t>
  </si>
  <si>
    <t>Percent of Respondents</t>
  </si>
  <si>
    <t>Negatively Affected without Direct Loans</t>
  </si>
  <si>
    <t>Negatively Affected without Loan Guarantees</t>
  </si>
  <si>
    <t>Negatively Affected without Subsidies</t>
  </si>
  <si>
    <t>Negatively Affected without Bailouts (or the expectation thereof)</t>
  </si>
  <si>
    <t>Negatively Affected without Regulatory Barriers to Competition</t>
  </si>
  <si>
    <t>Negatively Affected without Tax Breaks</t>
  </si>
  <si>
    <t>Negatively Affected without Tariffs or Quotas on Foreign Competition</t>
  </si>
  <si>
    <t>Negatively Affected without Government-Created Monopoly</t>
  </si>
  <si>
    <t>Negatively Affected without Other Privileges</t>
  </si>
  <si>
    <t>0: Very Little/No Effect</t>
  </si>
  <si>
    <t>1: Somewhat Affected</t>
  </si>
  <si>
    <t>2: Moderately Affected</t>
  </si>
  <si>
    <t>3: Very Affected</t>
  </si>
  <si>
    <t>4: Extremely Affected/Business at Risk</t>
  </si>
  <si>
    <t>Question</t>
  </si>
  <si>
    <t>tab ownfirm_privilegecount [aw=weights]</t>
  </si>
  <si>
    <t>sum ownfirm_directloans ownfirm_loanguarantees ownfirm_subsidies ownfirm_bailouts ownfirm_regs ownfirm_taxbreaks ownfirm_protectionism ownfirm_monopoly ownfirm_otherprivilege ownfirm_anyprivilege [aw=weights]</t>
  </si>
  <si>
    <t>Bailouts (or the Expectation Thereof)</t>
  </si>
  <si>
    <t xml:space="preserve">Obs. </t>
  </si>
  <si>
    <t>Series 2: Percent of All Respondents Who Believe This Industry to be Privileged</t>
  </si>
  <si>
    <t>Note: Weighted Sample of 500 Business Leaders and 500 Consumers</t>
  </si>
  <si>
    <t>Note: Weighted Sample of 500 Business Leaders</t>
  </si>
  <si>
    <t>Average Firm Privilege Count</t>
  </si>
  <si>
    <t>Percent of Business Sample Respondents Reporting That Their Firm Benefits from One or More Privilege Type</t>
  </si>
  <si>
    <t>Description</t>
  </si>
  <si>
    <t>Table 4: Own Firm Dependent on Privilege</t>
  </si>
  <si>
    <t>consumer sample</t>
  </si>
  <si>
    <t>No Privileges</t>
  </si>
  <si>
    <t>Privileges</t>
  </si>
  <si>
    <t>tab MarketShouldBeFree [iweight=weights] if businesssurvey==1 &amp; ownfirm_anyprivilege==1</t>
  </si>
  <si>
    <t>tab MarketShouldBeFree [iweight=weights] if businesssurvey==1 &amp; ownfirm_anyprivilege==0</t>
  </si>
  <si>
    <t>business leader sample</t>
  </si>
  <si>
    <t>freemarkets</t>
  </si>
  <si>
    <t>ervespublic</t>
  </si>
  <si>
    <t>Cum.</t>
  </si>
  <si>
    <t>tab freemarketservespublic2  [iweight=weights] if businesssurvey==1 &amp; ownfirm_anyprivilege==1</t>
  </si>
  <si>
    <t>tab freemarketservespublic2  [iweight=weights] if businesssurvey==1 &amp; ownfirm_anyprivilege==0</t>
  </si>
  <si>
    <t>Full sample of Business Leaders</t>
  </si>
  <si>
    <t>USMarketToo</t>
  </si>
  <si>
    <t>Free2</t>
  </si>
  <si>
    <t>tab USMarketTooFree2 [iweight=weights] if businesssurvey==1 &amp; ownfirm_anyprivilege==0</t>
  </si>
  <si>
    <t>tab USMarketTooFree2 [iweight=weights] if businesssurvey==1 &amp; ownfirm_anyprivilege==1</t>
  </si>
  <si>
    <t>0: Not free enough</t>
  </si>
  <si>
    <t>3: About Right</t>
  </si>
  <si>
    <t>6: Too Free</t>
  </si>
  <si>
    <t>compactuall</t>
  </si>
  <si>
    <t>y_unfairtoi</t>
  </si>
  <si>
    <t>ndustry</t>
  </si>
  <si>
    <t>tab compactually_unfairtoindustry [iweight=weights] if businesssurvey==1</t>
  </si>
  <si>
    <t>tab compactually_unfairtoindustry [iweight=weights] if businesssurvey==1 &amp; ownfirm_anyprivilege==0</t>
  </si>
  <si>
    <t>tab compactually_unfairtoindustry [iweight=weights] if businesssurvey==1 &amp; ownfirm_anyprivilege==1</t>
  </si>
  <si>
    <t>Full Model</t>
  </si>
  <si>
    <t>Parsimonious Model</t>
  </si>
  <si>
    <t>Simple Linear Model</t>
  </si>
  <si>
    <t>Possible Respondent Answers</t>
  </si>
  <si>
    <t>To what extent do you agree or disagree with the following statement? "The freer a market is, the more likely it is to serve the general public."</t>
  </si>
  <si>
    <t>In your opinion, is the current US market not free enough or too free?</t>
  </si>
  <si>
    <t>Please indicate how much you agree or disagree with the following: "In actuality, competition in the US is unfair to industries"</t>
  </si>
  <si>
    <t>Should Markets Be Free?</t>
  </si>
  <si>
    <t xml:space="preserve">Table 6: Beliefs About Government </t>
  </si>
  <si>
    <t>0: No Involvement</t>
  </si>
  <si>
    <t>fedgovtshou</t>
  </si>
  <si>
    <t>ldbeinvolve</t>
  </si>
  <si>
    <t>din_econ</t>
  </si>
  <si>
    <t>tab fedgovtshouldbeinvolvedin_econ [iweight=weights] if businesssurvey==1</t>
  </si>
  <si>
    <t>tab fedgovtshouldbeinvolvedin_econ [iweight=weights] if businesssurvey==1 &amp; ownfirm_anyprivilege==0</t>
  </si>
  <si>
    <t>tab fedgovtshouldbeinvolvedin_econ [iweight=weights] if businesssurvey==1 &amp; ownfirm_anyprivilege==1</t>
  </si>
  <si>
    <t>total for 4, 5, or 6</t>
  </si>
  <si>
    <t>total for 0, 1, or 2</t>
  </si>
  <si>
    <t>sum of left side</t>
  </si>
  <si>
    <t>sum of right side</t>
  </si>
  <si>
    <t>regsactuall</t>
  </si>
  <si>
    <t>y_benefitco</t>
  </si>
  <si>
    <t>nsumers</t>
  </si>
  <si>
    <t>tab regsactually_benefitconsumers [iweight=weights]  if businesssurvey==1 &amp; ownfirm_anyprivilege==0</t>
  </si>
  <si>
    <t>tab regsactually_benefitconsumers [iweight=weights]  if businesssurvey==1 &amp; ownfirm_anyprivilege==1</t>
  </si>
  <si>
    <t xml:space="preserve">tab regsactually_benefitconsumers [iweight=weights]  if businesssurvey==1 </t>
  </si>
  <si>
    <t>y_benefitec</t>
  </si>
  <si>
    <t>onomy</t>
  </si>
  <si>
    <t xml:space="preserve">tab regsactually_benefiteconomy  [iweight=weights]   if businesssurvey==1 </t>
  </si>
  <si>
    <t>tab regsactually_benefiteconomy  [iweight=weights]   if businesssurvey==1 &amp;  ownfirm_anyprivilege==1</t>
  </si>
  <si>
    <t>tab regsactually_benefiteconomy  [iweight=weights]   if businesssurvey==1 &amp;  ownfirm_anyprivilege==0</t>
  </si>
  <si>
    <t>y_limitedby</t>
  </si>
  <si>
    <t>gov</t>
  </si>
  <si>
    <t xml:space="preserve">tab compactually_limitedbygov  [iweight=weights]   if businesssurvey==1 </t>
  </si>
  <si>
    <t xml:space="preserve"> tab compactually_limitedbygov  [iweight=weights]   if businesssurvey==1  &amp;  ownfirm_anyprivilege==0</t>
  </si>
  <si>
    <t>tab compactually_limitedbygov  [iweight=weights]   if businesssurvey==1  &amp;  ownfirm_anyprivilege==1</t>
  </si>
  <si>
    <t>(0.00635)</t>
  </si>
  <si>
    <t>(0.00608)</t>
  </si>
  <si>
    <t>-0.00804</t>
  </si>
  <si>
    <t>(1.73e-08)</t>
  </si>
  <si>
    <t>(5.51e-08)</t>
  </si>
  <si>
    <t>(2.61e-07)</t>
  </si>
  <si>
    <t>(0.00332)</t>
  </si>
  <si>
    <t>-0.183***</t>
  </si>
  <si>
    <t>-0.0564**</t>
  </si>
  <si>
    <t>-0.192***</t>
  </si>
  <si>
    <t>0.200***</t>
  </si>
  <si>
    <t>0.191***</t>
  </si>
  <si>
    <t>-0.228***</t>
  </si>
  <si>
    <t>(0.0693)</t>
  </si>
  <si>
    <t>(0.0639)</t>
  </si>
  <si>
    <t>(0.153)</t>
  </si>
  <si>
    <t>(0.0564)</t>
  </si>
  <si>
    <t>(0.00934)</t>
  </si>
  <si>
    <t>(0.0330)</t>
  </si>
  <si>
    <t>(2.75e-07)</t>
  </si>
  <si>
    <t>-0.00217**</t>
  </si>
  <si>
    <t>(0.000921)</t>
  </si>
  <si>
    <t>(0.00216)</t>
  </si>
  <si>
    <t>(0.00184)</t>
  </si>
  <si>
    <t>(0.00308)</t>
  </si>
  <si>
    <t>-0.0334*</t>
  </si>
  <si>
    <t>-0.0366**</t>
  </si>
  <si>
    <t>0.0451*</t>
  </si>
  <si>
    <t>0.0238*</t>
  </si>
  <si>
    <t>(0.00420)</t>
  </si>
  <si>
    <t>7.26e-06</t>
  </si>
  <si>
    <t>5.54e-06</t>
  </si>
  <si>
    <t>-5.70e-06</t>
  </si>
  <si>
    <t>(1.22e-06)</t>
  </si>
  <si>
    <t>(1.45e-06)</t>
  </si>
  <si>
    <t>(4.55e-06)</t>
  </si>
  <si>
    <t>(4.49e-06)</t>
  </si>
  <si>
    <t>(3.70e-06)</t>
  </si>
  <si>
    <t>(6.00e-06)</t>
  </si>
  <si>
    <t>(5.62e-06)</t>
  </si>
  <si>
    <t>(6.29e-08)</t>
  </si>
  <si>
    <t>(5.84e-08)</t>
  </si>
  <si>
    <t>(4.91e-08)</t>
  </si>
  <si>
    <t>(4.98e-08)</t>
  </si>
  <si>
    <t>(5.69e-08)</t>
  </si>
  <si>
    <t>(1.61e-07)</t>
  </si>
  <si>
    <t>(2.62e-07)</t>
  </si>
  <si>
    <t>(0.00780)</t>
  </si>
  <si>
    <t>(0.000312)</t>
  </si>
  <si>
    <t>(0.000926)</t>
  </si>
  <si>
    <t>0.0806*</t>
  </si>
  <si>
    <t>0.171**</t>
  </si>
  <si>
    <t>0.154***</t>
  </si>
  <si>
    <t>-0.198**</t>
  </si>
  <si>
    <t>-0.179***</t>
  </si>
  <si>
    <t>(0.0577)</t>
  </si>
  <si>
    <t>(0.0765)</t>
  </si>
  <si>
    <t>(0.0445)</t>
  </si>
  <si>
    <t>-0.0522**</t>
  </si>
  <si>
    <t>-0.0540*</t>
  </si>
  <si>
    <t>0.0669**</t>
  </si>
  <si>
    <t>0.0529*</t>
  </si>
  <si>
    <t>(0.00589)</t>
  </si>
  <si>
    <t>-0.189**</t>
  </si>
  <si>
    <t>0.181**</t>
  </si>
  <si>
    <t>0.167*</t>
  </si>
  <si>
    <t>(0.0752)</t>
  </si>
  <si>
    <t>(0.0892)</t>
  </si>
  <si>
    <t>0.208***</t>
  </si>
  <si>
    <t>0.199***</t>
  </si>
  <si>
    <t>-0.227***</t>
  </si>
  <si>
    <t>(0.0829)</t>
  </si>
  <si>
    <t>(0.0949)</t>
  </si>
  <si>
    <t>(0.0806)</t>
  </si>
  <si>
    <t>(0.0726)</t>
  </si>
  <si>
    <t>(0.0762)</t>
  </si>
  <si>
    <t>(0.0787)</t>
  </si>
  <si>
    <t>(0.0611)</t>
  </si>
  <si>
    <t>-0.373***</t>
  </si>
  <si>
    <t>-0.294***</t>
  </si>
  <si>
    <t>0.0676*</t>
  </si>
  <si>
    <t>0.546***</t>
  </si>
  <si>
    <t>0.378***</t>
  </si>
  <si>
    <t>(0.00883)</t>
  </si>
  <si>
    <t>-0.0449</t>
  </si>
  <si>
    <t>-0.0317*</t>
  </si>
  <si>
    <t>(0.00293)</t>
  </si>
  <si>
    <t>(6.45e-08)</t>
  </si>
  <si>
    <t>(2.69e-07)</t>
  </si>
  <si>
    <t>(2.64e-07)</t>
  </si>
  <si>
    <t>(2.21e-07)</t>
  </si>
  <si>
    <t>(3.64e-07)</t>
  </si>
  <si>
    <t>(0.00489)</t>
  </si>
  <si>
    <t>0.0360</t>
  </si>
  <si>
    <t>(0.0884)</t>
  </si>
  <si>
    <t>(0.00447)</t>
  </si>
  <si>
    <t>(0.00453)</t>
  </si>
  <si>
    <t>(0.00349)</t>
  </si>
  <si>
    <t>(0.0401)</t>
  </si>
  <si>
    <t>(1.10e-05)</t>
  </si>
  <si>
    <t>(0.0589)</t>
  </si>
  <si>
    <t>(0.245)</t>
  </si>
  <si>
    <t>(0.0887)</t>
  </si>
  <si>
    <t>(0.310)</t>
  </si>
  <si>
    <t>(0.0647)</t>
  </si>
  <si>
    <t>(0.0622)</t>
  </si>
  <si>
    <t>(6.29e-07)</t>
  </si>
  <si>
    <t>(5.93e-07)</t>
  </si>
  <si>
    <t>Robust Standard errors in parentheses</t>
  </si>
  <si>
    <t>-0.00374</t>
  </si>
  <si>
    <t>(0.00401)</t>
  </si>
  <si>
    <t>(0.00384)</t>
  </si>
  <si>
    <t>(0.00824)</t>
  </si>
  <si>
    <t>-0.0201*</t>
  </si>
  <si>
    <t>-0.0534**</t>
  </si>
  <si>
    <t>(0.00865)</t>
  </si>
  <si>
    <t>(3.04e-08)</t>
  </si>
  <si>
    <t>(7.37e-08)</t>
  </si>
  <si>
    <t>(2.86e-08)</t>
  </si>
  <si>
    <t>(2.65e-07)</t>
  </si>
  <si>
    <t>(3.32e-07)</t>
  </si>
  <si>
    <t>(3.17e-07)</t>
  </si>
  <si>
    <t>(0.000308)</t>
  </si>
  <si>
    <t>(0.0804)</t>
  </si>
  <si>
    <t>(0.0732)</t>
  </si>
  <si>
    <t>(0.0482)</t>
  </si>
  <si>
    <t>(0.0746)</t>
  </si>
  <si>
    <t>0.106**</t>
  </si>
  <si>
    <t>-0.0190**</t>
  </si>
  <si>
    <t>(0.0557)</t>
  </si>
  <si>
    <t>(0.00318)</t>
  </si>
  <si>
    <t>(0.00670)</t>
  </si>
  <si>
    <t>(0.00299)</t>
  </si>
  <si>
    <t>(0.000872)</t>
  </si>
  <si>
    <t>-0.0306**</t>
  </si>
  <si>
    <t>0.0717**</t>
  </si>
  <si>
    <t>(0.0305)</t>
  </si>
  <si>
    <t>-0.0297</t>
  </si>
  <si>
    <t>0.0388</t>
  </si>
  <si>
    <t>(5.94e-06)</t>
  </si>
  <si>
    <t>(8.24e-07)</t>
  </si>
  <si>
    <t>(6.75e-06)</t>
  </si>
  <si>
    <t>(1.94e-06)</t>
  </si>
  <si>
    <t>(2.84e-08)</t>
  </si>
  <si>
    <t>(7.31e-08)</t>
  </si>
  <si>
    <t>(1.13e-08)</t>
  </si>
  <si>
    <t>(9.31e-08)</t>
  </si>
  <si>
    <t>(9.57e-08)</t>
  </si>
  <si>
    <t>(1.69e-08)</t>
  </si>
  <si>
    <t>(3.26e-07)</t>
  </si>
  <si>
    <t>(9.07e-08)</t>
  </si>
  <si>
    <t>(0.00544)</t>
  </si>
  <si>
    <t>(0.000658)</t>
  </si>
  <si>
    <t>(0.000388)</t>
  </si>
  <si>
    <t>(0.00190)</t>
  </si>
  <si>
    <t>(0.000421)</t>
  </si>
  <si>
    <t>(0.000630)</t>
  </si>
  <si>
    <t>(0.0666)</t>
  </si>
  <si>
    <t>(0.0500)</t>
  </si>
  <si>
    <t>(0.0702)</t>
  </si>
  <si>
    <t>(0.0715)</t>
  </si>
  <si>
    <t>-0.0406*</t>
  </si>
  <si>
    <t>(0.0744)</t>
  </si>
  <si>
    <t>0.0891*</t>
  </si>
  <si>
    <t>0.101***</t>
  </si>
  <si>
    <t>-0.144***</t>
  </si>
  <si>
    <t>(4.92e-08)</t>
  </si>
  <si>
    <t>(4.58e-07)</t>
  </si>
  <si>
    <t>0.00537</t>
  </si>
  <si>
    <t>(0.00404)</t>
  </si>
  <si>
    <t>(0.00632)</t>
  </si>
  <si>
    <t>(0.00786)</t>
  </si>
  <si>
    <t>(5.12e-06)</t>
  </si>
  <si>
    <t>(2.28e-06)</t>
  </si>
  <si>
    <t>(7.26e-06)</t>
  </si>
  <si>
    <t>(1.93e-06)</t>
  </si>
  <si>
    <t>(1.83e-08)</t>
  </si>
  <si>
    <t>(2.82e-08)</t>
  </si>
  <si>
    <t>(2.37e-07)</t>
  </si>
  <si>
    <t>(3.19e-07)</t>
  </si>
  <si>
    <t>(0.00605)</t>
  </si>
  <si>
    <t>0.0283*</t>
  </si>
  <si>
    <t>(0.0479)</t>
  </si>
  <si>
    <t>(0.000696)</t>
  </si>
  <si>
    <t>(0.0695)</t>
  </si>
  <si>
    <t>(0.0643)</t>
  </si>
  <si>
    <t>(0.0888)</t>
  </si>
  <si>
    <t>0.187***</t>
  </si>
  <si>
    <t>0.215***</t>
  </si>
  <si>
    <t>0.206***</t>
  </si>
  <si>
    <t>(0.00966)</t>
  </si>
  <si>
    <t>(8.68e-08)</t>
  </si>
  <si>
    <t>(3.39e-07)</t>
  </si>
  <si>
    <t>(0.00906)</t>
  </si>
  <si>
    <t>(0.00881)</t>
  </si>
  <si>
    <t>(0.00914)</t>
  </si>
  <si>
    <t>(0.00857)</t>
  </si>
  <si>
    <t>(1.30e-06)</t>
  </si>
  <si>
    <t>(2.01e-08)</t>
  </si>
  <si>
    <t>(5.48e-08)</t>
  </si>
  <si>
    <t>(6.12e-08)</t>
  </si>
  <si>
    <t>(0.0954)</t>
  </si>
  <si>
    <t>(0.00923)</t>
  </si>
  <si>
    <t>(0.0697)</t>
  </si>
  <si>
    <t>(0.0794)</t>
  </si>
  <si>
    <t>(0.0719)</t>
  </si>
  <si>
    <t>-0.248***</t>
  </si>
  <si>
    <t>-0.0234***</t>
  </si>
  <si>
    <t>(9.09e-08)</t>
  </si>
  <si>
    <t>(0.00710)</t>
  </si>
  <si>
    <t>(6.26e-06)</t>
  </si>
  <si>
    <t>(0.00168)</t>
  </si>
  <si>
    <t>(0.161)</t>
  </si>
  <si>
    <t>(0.00214)</t>
  </si>
  <si>
    <t>-0.00277</t>
  </si>
  <si>
    <t>(0.0979)</t>
  </si>
  <si>
    <t>0.0482*</t>
  </si>
  <si>
    <t>(0.0271)</t>
  </si>
  <si>
    <t>-0.0630**</t>
  </si>
  <si>
    <t>(0.000466)</t>
  </si>
  <si>
    <t>(0.000446)</t>
  </si>
  <si>
    <t>(0.00166)</t>
  </si>
  <si>
    <t>(0.000401)</t>
  </si>
  <si>
    <t>(0.00119)</t>
  </si>
  <si>
    <t>(1.00e-05)</t>
  </si>
  <si>
    <t>(2.87e-07)</t>
  </si>
  <si>
    <t>(2.81e-06)</t>
  </si>
  <si>
    <t>(1.87e-08)</t>
  </si>
  <si>
    <t>(4.81e-08)</t>
  </si>
  <si>
    <t>(5.64e-08)</t>
  </si>
  <si>
    <t>(1.54e-08)</t>
  </si>
  <si>
    <t>(3.24e-08)</t>
  </si>
  <si>
    <t>(0.000528)</t>
  </si>
  <si>
    <t>(0.00578)</t>
  </si>
  <si>
    <t>(0.000798)</t>
  </si>
  <si>
    <t>(0.00600)</t>
  </si>
  <si>
    <t>(0.216)</t>
  </si>
  <si>
    <t>-0.556***</t>
  </si>
  <si>
    <t>0.265***</t>
  </si>
  <si>
    <t>(0.0572)</t>
  </si>
  <si>
    <t>(0.00113)</t>
  </si>
  <si>
    <t>(0.000703)</t>
  </si>
  <si>
    <t>(0.000631)</t>
  </si>
  <si>
    <t>(0.000467)</t>
  </si>
  <si>
    <t>(0.000787)</t>
  </si>
  <si>
    <t>(0.00366)</t>
  </si>
  <si>
    <t>(1.75e-08)</t>
  </si>
  <si>
    <t>0.00123**</t>
  </si>
  <si>
    <t>(0.000140)</t>
  </si>
  <si>
    <t>(0.000112)</t>
  </si>
  <si>
    <t>(0.000256)</t>
  </si>
  <si>
    <t>(0.000206)</t>
  </si>
  <si>
    <t>(0.000532)</t>
  </si>
  <si>
    <t>(0.000832)</t>
  </si>
  <si>
    <t>(0.000781)</t>
  </si>
  <si>
    <t>(0.000645)</t>
  </si>
  <si>
    <t>(0.000681)</t>
  </si>
  <si>
    <t>0.00656*</t>
  </si>
  <si>
    <t>(0.000823)</t>
  </si>
  <si>
    <t>(0.00362)</t>
  </si>
  <si>
    <t>(0.000425)</t>
  </si>
  <si>
    <t>(0.00117)</t>
  </si>
  <si>
    <t>(2.73e-07)</t>
  </si>
  <si>
    <t>(7.16e-07)</t>
  </si>
  <si>
    <t>(3.94e-06)</t>
  </si>
  <si>
    <t>(8.62e-07)</t>
  </si>
  <si>
    <t>-2.14e-08</t>
  </si>
  <si>
    <t>-8.41e-08*</t>
  </si>
  <si>
    <t>-2.58e-08</t>
  </si>
  <si>
    <t>(2.67e-09)</t>
  </si>
  <si>
    <t>(5.72e-09)</t>
  </si>
  <si>
    <t>(1.65e-08)</t>
  </si>
  <si>
    <t>(1.31e-08)</t>
  </si>
  <si>
    <t>(2.22e-08)</t>
  </si>
  <si>
    <t>(5.23e-08)</t>
  </si>
  <si>
    <t>(1.58e-08)</t>
  </si>
  <si>
    <t>(2.93e-09)</t>
  </si>
  <si>
    <t>(1.01e-08)</t>
  </si>
  <si>
    <t>(2.94e-08)</t>
  </si>
  <si>
    <t>0.00533*</t>
  </si>
  <si>
    <t>-0.000381</t>
  </si>
  <si>
    <t>-0.00150*</t>
  </si>
  <si>
    <t>-0.00210*</t>
  </si>
  <si>
    <t>-0.000460</t>
  </si>
  <si>
    <t>(4.87e-05)</t>
  </si>
  <si>
    <t>(0.000111)</t>
  </si>
  <si>
    <t>(0.000245)</t>
  </si>
  <si>
    <t>(0.000824)</t>
  </si>
  <si>
    <t>(0.00480)</t>
  </si>
  <si>
    <t>(0.0912)</t>
  </si>
  <si>
    <t>(0.000913)</t>
  </si>
  <si>
    <t>-0.00941</t>
  </si>
  <si>
    <t>(0.00331)</t>
  </si>
  <si>
    <t>(0.0771)</t>
  </si>
  <si>
    <t>(0.00648)</t>
  </si>
  <si>
    <t>(0.253)</t>
  </si>
  <si>
    <t>(0.0677)</t>
  </si>
  <si>
    <t>0.0648***</t>
  </si>
  <si>
    <t>0.273***</t>
  </si>
  <si>
    <t>0.217***</t>
  </si>
  <si>
    <t>(0.0567)</t>
  </si>
  <si>
    <t>(0.0691)</t>
  </si>
  <si>
    <t>(0.000833)</t>
  </si>
  <si>
    <t>(0.000231)</t>
  </si>
  <si>
    <t>(0.000619)</t>
  </si>
  <si>
    <t>(0.00658)</t>
  </si>
  <si>
    <t>(0.00584)</t>
  </si>
  <si>
    <t>(0.000280)</t>
  </si>
  <si>
    <t>(0.000773)</t>
  </si>
  <si>
    <t>(5.16e-07)</t>
  </si>
  <si>
    <t>(4.14e-09)</t>
  </si>
  <si>
    <t>(1.70e-08)</t>
  </si>
  <si>
    <t>(1.43e-08)</t>
  </si>
  <si>
    <t>(3.69e-08)</t>
  </si>
  <si>
    <t>(6.81e-08)</t>
  </si>
  <si>
    <t>(3.17e-08)</t>
  </si>
  <si>
    <t>(4.44e-08)</t>
  </si>
  <si>
    <t>(0.000433)</t>
  </si>
  <si>
    <t>(0.00320)</t>
  </si>
  <si>
    <t>Robust standard errors in parentheses</t>
  </si>
  <si>
    <t>-0.00619**</t>
  </si>
  <si>
    <t>(0.00853)</t>
  </si>
  <si>
    <t>(0.00846)</t>
  </si>
  <si>
    <t>(3.34e-07)</t>
  </si>
  <si>
    <t>(1.57e-06)</t>
  </si>
  <si>
    <t>(2.68e-06)</t>
  </si>
  <si>
    <t>(1.11e-06)</t>
  </si>
  <si>
    <t>(6.18e-06)</t>
  </si>
  <si>
    <t>3.99e-08</t>
  </si>
  <si>
    <t>(8.24e-08)</t>
  </si>
  <si>
    <t>(3.19e-08)</t>
  </si>
  <si>
    <t>(2.27e-08)</t>
  </si>
  <si>
    <t>(1.77e-07)</t>
  </si>
  <si>
    <t>(2.56e-07)</t>
  </si>
  <si>
    <t>0.0135**</t>
  </si>
  <si>
    <t>(0.000838)</t>
  </si>
  <si>
    <t>(0.000462)</t>
  </si>
  <si>
    <t>0.109*</t>
  </si>
  <si>
    <t>0.0445</t>
  </si>
  <si>
    <t>-0.0215***</t>
  </si>
  <si>
    <t>(0.00553)</t>
  </si>
  <si>
    <t>(0.00758)</t>
  </si>
  <si>
    <t>(0.00582)</t>
  </si>
  <si>
    <t>(0.00471)</t>
  </si>
  <si>
    <t>(2.59e-07)</t>
  </si>
  <si>
    <t>(0.000505)</t>
  </si>
  <si>
    <t>(0.000815)</t>
  </si>
  <si>
    <t>(0.000867)</t>
  </si>
  <si>
    <t>(0.000894)</t>
  </si>
  <si>
    <t>(0.000485)</t>
  </si>
  <si>
    <t>(0.00100)</t>
  </si>
  <si>
    <t>0.000989</t>
  </si>
  <si>
    <t>-0.00298</t>
  </si>
  <si>
    <t>-0.00557</t>
  </si>
  <si>
    <t>-0.00543</t>
  </si>
  <si>
    <t>0.00726</t>
  </si>
  <si>
    <t>-0.00710</t>
  </si>
  <si>
    <t>0.000833</t>
  </si>
  <si>
    <t>0.00839</t>
  </si>
  <si>
    <t>0.00833</t>
  </si>
  <si>
    <t>-0.0286</t>
  </si>
  <si>
    <t>-0.00597</t>
  </si>
  <si>
    <t>7.40e-09</t>
  </si>
  <si>
    <t>2.64e-08</t>
  </si>
  <si>
    <t>4.22e-08</t>
  </si>
  <si>
    <t>2.92e-07</t>
  </si>
  <si>
    <t>-4.06e-08</t>
  </si>
  <si>
    <t>-3.80e-07</t>
  </si>
  <si>
    <t>(1.70e-06)</t>
  </si>
  <si>
    <t>(2.50e-06)</t>
  </si>
  <si>
    <t>(2.38e-06)</t>
  </si>
  <si>
    <t>(5.41e-06)</t>
  </si>
  <si>
    <t>(4.45e-06)</t>
  </si>
  <si>
    <t>(1.37e-06)</t>
  </si>
  <si>
    <t>(1.04e-06)</t>
  </si>
  <si>
    <t>(6.42e-06)</t>
  </si>
  <si>
    <t>(5.80e-06)</t>
  </si>
  <si>
    <t>(1.80e-06)</t>
  </si>
  <si>
    <t>(2.09e-06)</t>
  </si>
  <si>
    <t>6.16e-09</t>
  </si>
  <si>
    <t>9.43e-09</t>
  </si>
  <si>
    <t>3.51e-08</t>
  </si>
  <si>
    <t>6.16e-08</t>
  </si>
  <si>
    <t>5.57e-08</t>
  </si>
  <si>
    <t>-3.38e-08</t>
  </si>
  <si>
    <t>-1.58e-07*</t>
  </si>
  <si>
    <t>-1.36e-07</t>
  </si>
  <si>
    <t>(6.00e-09)</t>
  </si>
  <si>
    <t>(8.33e-09)</t>
  </si>
  <si>
    <t>(3.68e-08)</t>
  </si>
  <si>
    <t>(8.10e-08)</t>
  </si>
  <si>
    <t>(8.73e-08)</t>
  </si>
  <si>
    <t>(3.26e-08)</t>
  </si>
  <si>
    <t>1.46e-08</t>
  </si>
  <si>
    <t>8.34e-08</t>
  </si>
  <si>
    <t>6.98e-08</t>
  </si>
  <si>
    <t>9.74e-08</t>
  </si>
  <si>
    <t>3.16e-07</t>
  </si>
  <si>
    <t>-4.28e-08</t>
  </si>
  <si>
    <t>-3.76e-07</t>
  </si>
  <si>
    <t>-2.37e-07</t>
  </si>
  <si>
    <t>-8.57e-08</t>
  </si>
  <si>
    <t>(1.34e-08)</t>
  </si>
  <si>
    <t>(1.92e-08)</t>
  </si>
  <si>
    <t>(5.99e-08)</t>
  </si>
  <si>
    <t>(1.81e-07)</t>
  </si>
  <si>
    <t>(4.48e-08)</t>
  </si>
  <si>
    <t>(2.35e-07)</t>
  </si>
  <si>
    <t>(7.08e-08)</t>
  </si>
  <si>
    <t>(8.50e-08)</t>
  </si>
  <si>
    <t>9.56e-05</t>
  </si>
  <si>
    <t>0.000543</t>
  </si>
  <si>
    <t>0.000953</t>
  </si>
  <si>
    <t>-0.000526</t>
  </si>
  <si>
    <t>-0.000679</t>
  </si>
  <si>
    <t>0.000218</t>
  </si>
  <si>
    <t>-0.00120</t>
  </si>
  <si>
    <t>-0.00560</t>
  </si>
  <si>
    <t>-0.00157</t>
  </si>
  <si>
    <t>(0.000721)</t>
  </si>
  <si>
    <t>(0.00496)</t>
  </si>
  <si>
    <t>3.03e-05</t>
  </si>
  <si>
    <t>0.000108</t>
  </si>
  <si>
    <t>0.000173</t>
  </si>
  <si>
    <t>0.000640</t>
  </si>
  <si>
    <t>0.000656</t>
  </si>
  <si>
    <t>-0.000166</t>
  </si>
  <si>
    <t>-0.000281</t>
  </si>
  <si>
    <t>-0.000778</t>
  </si>
  <si>
    <t>-0.00156</t>
  </si>
  <si>
    <t>-0.000218</t>
  </si>
  <si>
    <t>(6.20e-05)</t>
  </si>
  <si>
    <t>(0.000114)</t>
  </si>
  <si>
    <t>(0.000347)</t>
  </si>
  <si>
    <t>(0.000443)</t>
  </si>
  <si>
    <t>(0.000605)</t>
  </si>
  <si>
    <t>(0.000604)</t>
  </si>
  <si>
    <t>(0.000275)</t>
  </si>
  <si>
    <t>(0.000537)</t>
  </si>
  <si>
    <t>-0.00483</t>
  </si>
  <si>
    <t>-0.0399</t>
  </si>
  <si>
    <t>-0.106</t>
  </si>
  <si>
    <t>-0.000202</t>
  </si>
  <si>
    <t>0.0475</t>
  </si>
  <si>
    <t>-0.00261</t>
  </si>
  <si>
    <t>-0.0323*</t>
  </si>
  <si>
    <t>-0.0314**</t>
  </si>
  <si>
    <t>-0.0861</t>
  </si>
  <si>
    <t>0.0347</t>
  </si>
  <si>
    <t>(0.00798)</t>
  </si>
  <si>
    <t>(0.00604)</t>
  </si>
  <si>
    <t>(0.0558)</t>
  </si>
  <si>
    <t>0.0646</t>
  </si>
  <si>
    <t>0.0838</t>
  </si>
  <si>
    <t>0.0550</t>
  </si>
  <si>
    <t>(0.0675)</t>
  </si>
  <si>
    <t>0.0674</t>
  </si>
  <si>
    <t>-0.174***</t>
  </si>
  <si>
    <t>(0.0947)</t>
  </si>
  <si>
    <t>(0.0471)</t>
  </si>
  <si>
    <t>0.0215</t>
  </si>
  <si>
    <t>0.0338</t>
  </si>
  <si>
    <t>0.0304</t>
  </si>
  <si>
    <t>0.0588</t>
  </si>
  <si>
    <t>0.0468</t>
  </si>
  <si>
    <t>-0.0753</t>
  </si>
  <si>
    <t>-0.0678</t>
  </si>
  <si>
    <t>0.0539</t>
  </si>
  <si>
    <t>0.0598</t>
  </si>
  <si>
    <t>0.0722</t>
  </si>
  <si>
    <t>0.0652</t>
  </si>
  <si>
    <t>-0.0674</t>
  </si>
  <si>
    <t>-0.0548</t>
  </si>
  <si>
    <t>-0.135*</t>
  </si>
  <si>
    <t>-0.129*</t>
  </si>
  <si>
    <t>(0.0714)</t>
  </si>
  <si>
    <t>-0.00247</t>
  </si>
  <si>
    <t>-0.0218***</t>
  </si>
  <si>
    <t>-0.0472***</t>
  </si>
  <si>
    <t>0.164***</t>
  </si>
  <si>
    <t>0.0862*</t>
  </si>
  <si>
    <t>(0.00248)</t>
  </si>
  <si>
    <t>0.000290</t>
  </si>
  <si>
    <t>-0.000446</t>
  </si>
  <si>
    <t>0.00644</t>
  </si>
  <si>
    <t>-0.00762</t>
  </si>
  <si>
    <t>0.00632</t>
  </si>
  <si>
    <t>0.00226</t>
  </si>
  <si>
    <t>-0.00791</t>
  </si>
  <si>
    <t>0.00802</t>
  </si>
  <si>
    <t>0.00822</t>
  </si>
  <si>
    <t>0.0402</t>
  </si>
  <si>
    <t>0.00923</t>
  </si>
  <si>
    <t>-0.000161</t>
  </si>
  <si>
    <t>-0.000210</t>
  </si>
  <si>
    <t>-0.000890</t>
  </si>
  <si>
    <t>0.000880</t>
  </si>
  <si>
    <t>0.00303</t>
  </si>
  <si>
    <t>(0.000527)</t>
  </si>
  <si>
    <t>(0.00970)</t>
  </si>
  <si>
    <t>0.0232*</t>
  </si>
  <si>
    <t>-0.0500</t>
  </si>
  <si>
    <t>-0.00725</t>
  </si>
  <si>
    <t>0.00444</t>
  </si>
  <si>
    <t>(0.00109)</t>
  </si>
  <si>
    <t>(0.00546)</t>
  </si>
  <si>
    <t>2.07e-09</t>
  </si>
  <si>
    <t>-4.22e-09</t>
  </si>
  <si>
    <t>1.18e-08</t>
  </si>
  <si>
    <t>2.07e-08</t>
  </si>
  <si>
    <t>-2.50e-08</t>
  </si>
  <si>
    <t>4.46e-08</t>
  </si>
  <si>
    <t>-4.67e-08</t>
  </si>
  <si>
    <t>-1.13e-08</t>
  </si>
  <si>
    <t>-5.30e-08</t>
  </si>
  <si>
    <t>6.09e-08</t>
  </si>
  <si>
    <t>-1.48e-08</t>
  </si>
  <si>
    <t>2.20e-08</t>
  </si>
  <si>
    <t>(2.39e-08)</t>
  </si>
  <si>
    <t>(2.89e-07)</t>
  </si>
  <si>
    <t>(2.63e-07)</t>
  </si>
  <si>
    <t>(9.59e-08)</t>
  </si>
  <si>
    <t>-0.00140</t>
  </si>
  <si>
    <t>-0.0303</t>
  </si>
  <si>
    <t>0.00770</t>
  </si>
  <si>
    <t>Heteroscedasticity-robust standard errors in parentheses</t>
  </si>
  <si>
    <t>(4.15e-06)</t>
  </si>
  <si>
    <t>(3.54e-06)</t>
  </si>
  <si>
    <t>(5.09e-06)</t>
  </si>
  <si>
    <t>5.93e-08</t>
  </si>
  <si>
    <t>(4.43e-08)</t>
  </si>
  <si>
    <t>0.0390*</t>
  </si>
  <si>
    <t>-0.0462*</t>
  </si>
  <si>
    <t>-0.0585*</t>
  </si>
  <si>
    <t>(0.0789)</t>
  </si>
  <si>
    <t>(0.189)</t>
  </si>
  <si>
    <t>(0.132)</t>
  </si>
  <si>
    <t>(0.0528)</t>
  </si>
  <si>
    <t>-0.142***</t>
  </si>
  <si>
    <t>(0.00852)</t>
  </si>
  <si>
    <t>(2.90e-07)</t>
  </si>
  <si>
    <t>0.0280*</t>
  </si>
  <si>
    <t>0.0399</t>
  </si>
  <si>
    <t>-0.00388**</t>
  </si>
  <si>
    <t>-0.00422*</t>
  </si>
  <si>
    <t>0.00349*</t>
  </si>
  <si>
    <t>0.00401**</t>
  </si>
  <si>
    <t>0.00506**</t>
  </si>
  <si>
    <t>(0.000411)</t>
  </si>
  <si>
    <t>(0.000646)</t>
  </si>
  <si>
    <t>(0.00191)</t>
  </si>
  <si>
    <t>(0.000972)</t>
  </si>
  <si>
    <t>-0.0283*</t>
  </si>
  <si>
    <t>(0.00260)</t>
  </si>
  <si>
    <t>6.95e-06*</t>
  </si>
  <si>
    <t>-8.38e-06*</t>
  </si>
  <si>
    <t>(5.72e-07)</t>
  </si>
  <si>
    <t>(6.51e-07)</t>
  </si>
  <si>
    <t>(4.04e-06)</t>
  </si>
  <si>
    <t>(4.22e-06)</t>
  </si>
  <si>
    <t>(4.26e-06)</t>
  </si>
  <si>
    <t>(3.49e-06)</t>
  </si>
  <si>
    <t>-8.26e-08*</t>
  </si>
  <si>
    <t>-8.27e-08*</t>
  </si>
  <si>
    <t>6.70e-08*</t>
  </si>
  <si>
    <t>1.10e-07*</t>
  </si>
  <si>
    <t>(6.58e-09)</t>
  </si>
  <si>
    <t>(7.93e-09)</t>
  </si>
  <si>
    <t>(4.88e-08)</t>
  </si>
  <si>
    <t>(4.71e-08)</t>
  </si>
  <si>
    <t>(4.04e-08)</t>
  </si>
  <si>
    <t>(5.63e-08)</t>
  </si>
  <si>
    <t>(1.69e-07)</t>
  </si>
  <si>
    <t>(2.18e-07)</t>
  </si>
  <si>
    <t>-0.00287*</t>
  </si>
  <si>
    <t>0.0222***</t>
  </si>
  <si>
    <t>(0.00151)</t>
  </si>
  <si>
    <t>(0.00770)</t>
  </si>
  <si>
    <t>-0.0455*</t>
  </si>
  <si>
    <t>(0.000121)</t>
  </si>
  <si>
    <t>(0.000145)</t>
  </si>
  <si>
    <t>(0.000935)</t>
  </si>
  <si>
    <t>(0.000860)</t>
  </si>
  <si>
    <t>(0.0416)</t>
  </si>
  <si>
    <t>(0.0760)</t>
  </si>
  <si>
    <t>(0.0870)</t>
  </si>
  <si>
    <t>(0.0592)</t>
  </si>
  <si>
    <t>(0.185)</t>
  </si>
  <si>
    <t>(0.0971)</t>
  </si>
  <si>
    <t>0.0807***</t>
  </si>
  <si>
    <t>-0.117**</t>
  </si>
  <si>
    <t>(0.0619)</t>
  </si>
  <si>
    <t>(0.00652)</t>
  </si>
  <si>
    <t>(0.0633)</t>
  </si>
  <si>
    <t>(0.0931)</t>
  </si>
  <si>
    <t>(0.157)</t>
  </si>
  <si>
    <t>(0.00296)</t>
  </si>
  <si>
    <t>(0.00360)</t>
  </si>
  <si>
    <t>-0.0736***</t>
  </si>
  <si>
    <t>0.0706**</t>
  </si>
  <si>
    <t>0.0753***</t>
  </si>
  <si>
    <t>(0.00689)</t>
  </si>
  <si>
    <t>-0.00512*</t>
  </si>
  <si>
    <t>-0.00504**</t>
  </si>
  <si>
    <t>0.0394***</t>
  </si>
  <si>
    <t>(0.00244)</t>
  </si>
  <si>
    <t>(2.71e-08)</t>
  </si>
  <si>
    <t>-0.0310</t>
  </si>
  <si>
    <t>0.0261*</t>
  </si>
  <si>
    <t>(0.00301)</t>
  </si>
  <si>
    <t>(0.00408)</t>
  </si>
  <si>
    <t>(3.63e-06)</t>
  </si>
  <si>
    <t>(3.50e-06)</t>
  </si>
  <si>
    <t>(3.21e-08)</t>
  </si>
  <si>
    <t>(5.53e-08)</t>
  </si>
  <si>
    <t>(6.46e-08)</t>
  </si>
  <si>
    <t>(0.00726)</t>
  </si>
  <si>
    <t>(0.00572)</t>
  </si>
  <si>
    <t>0.00167**</t>
  </si>
  <si>
    <t>-0.00132**</t>
  </si>
  <si>
    <t>(0.0386)</t>
  </si>
  <si>
    <t>(0.0534)</t>
  </si>
  <si>
    <t>0.0340*</t>
  </si>
  <si>
    <t>0.0364*</t>
  </si>
  <si>
    <t>-0.0561***</t>
  </si>
  <si>
    <t>-0.136***</t>
  </si>
  <si>
    <t>(0.00992)</t>
  </si>
  <si>
    <t>(0.00754)</t>
  </si>
  <si>
    <t>(0.00755)</t>
  </si>
  <si>
    <t>(0.00547)</t>
  </si>
  <si>
    <t>(1.20e-07)</t>
  </si>
  <si>
    <t>(2.30e-07)</t>
  </si>
  <si>
    <t>(1.99e-07)</t>
  </si>
  <si>
    <t>(6.07e-08)</t>
  </si>
  <si>
    <t>-0.00168*</t>
  </si>
  <si>
    <t>-0.00200*</t>
  </si>
  <si>
    <t>-0.00208*</t>
  </si>
  <si>
    <t>-0.00207*</t>
  </si>
  <si>
    <t>-0.00393*</t>
  </si>
  <si>
    <t>-0.00345*</t>
  </si>
  <si>
    <t>-0.00104</t>
  </si>
  <si>
    <t>-0.00139*</t>
  </si>
  <si>
    <t>0.00333*</t>
  </si>
  <si>
    <t>0.00387*</t>
  </si>
  <si>
    <t>0.00368*</t>
  </si>
  <si>
    <t>0.00155*</t>
  </si>
  <si>
    <t>(0.00120)</t>
  </si>
  <si>
    <t>(0.000817)</t>
  </si>
  <si>
    <t>(0.000757)</t>
  </si>
  <si>
    <t>(0.000731)</t>
  </si>
  <si>
    <t>(0.000671)</t>
  </si>
  <si>
    <t>(0.000910)</t>
  </si>
  <si>
    <t>(0.00563)</t>
  </si>
  <si>
    <t>(1.89e-06)</t>
  </si>
  <si>
    <t>(1.28e-06)</t>
  </si>
  <si>
    <t>(3.57e-06)</t>
  </si>
  <si>
    <t>(1.09e-06)</t>
  </si>
  <si>
    <t>(1.51e-06)</t>
  </si>
  <si>
    <t>(2.89e-08)</t>
  </si>
  <si>
    <t>(3.16e-08)</t>
  </si>
  <si>
    <t>(3.13e-08)</t>
  </si>
  <si>
    <t>(6.24e-08)</t>
  </si>
  <si>
    <t>(5.36e-08)</t>
  </si>
  <si>
    <t>(1.68e-08)</t>
  </si>
  <si>
    <t>(5.21e-08)</t>
  </si>
  <si>
    <t>(6.13e-08)</t>
  </si>
  <si>
    <t>(5.67e-08)</t>
  </si>
  <si>
    <t>(2.30e-08)</t>
  </si>
  <si>
    <t>(7.73e-08)</t>
  </si>
  <si>
    <t>(8.14e-08)</t>
  </si>
  <si>
    <t>(4.21e-08)</t>
  </si>
  <si>
    <t>(4.51e-08)</t>
  </si>
  <si>
    <t>(0.00668)</t>
  </si>
  <si>
    <t>(0.00656)</t>
  </si>
  <si>
    <t>(0.00756)</t>
  </si>
  <si>
    <t>0.000906*</t>
  </si>
  <si>
    <t>-0.000722*</t>
  </si>
  <si>
    <t>-0.00136**</t>
  </si>
  <si>
    <t>(0.000509)</t>
  </si>
  <si>
    <t>(0.000674)</t>
  </si>
  <si>
    <t>(0.000675)</t>
  </si>
  <si>
    <t>(0.000380)</t>
  </si>
  <si>
    <t>(0.000539)</t>
  </si>
  <si>
    <t>-0.0288*</t>
  </si>
  <si>
    <t>0.0489**</t>
  </si>
  <si>
    <t>(0.0699)</t>
  </si>
  <si>
    <t>(0.0573)</t>
  </si>
  <si>
    <t>(0.0720)</t>
  </si>
  <si>
    <t>(0.0966)</t>
  </si>
  <si>
    <t>0.131***</t>
  </si>
  <si>
    <t>0.159**</t>
  </si>
  <si>
    <t>0.0982***</t>
  </si>
  <si>
    <t>0.0964***</t>
  </si>
  <si>
    <t>(0.0402)</t>
  </si>
  <si>
    <t>(0.0919)</t>
  </si>
  <si>
    <t>(0.0716)</t>
  </si>
  <si>
    <t>0.0493**</t>
  </si>
  <si>
    <t>-0.0688**</t>
  </si>
  <si>
    <t>-0.0562*</t>
  </si>
  <si>
    <t>-0.0505**</t>
  </si>
  <si>
    <t>(0.00917)</t>
  </si>
  <si>
    <t>(0.0948)</t>
  </si>
  <si>
    <t>(0.154)</t>
  </si>
  <si>
    <t>(0.0655)</t>
  </si>
  <si>
    <t>(0.0830)</t>
  </si>
  <si>
    <t>-0.0397***</t>
  </si>
  <si>
    <t>0.231***</t>
  </si>
  <si>
    <t>0.177***</t>
  </si>
  <si>
    <t>0.210***</t>
  </si>
  <si>
    <t>0.167***</t>
  </si>
  <si>
    <t>(0.00952)</t>
  </si>
  <si>
    <t>(0.0404)</t>
  </si>
  <si>
    <t>(0.0480)</t>
  </si>
  <si>
    <t>(0.00984)</t>
  </si>
  <si>
    <t>(0.00968)</t>
  </si>
  <si>
    <t>(0.00681)</t>
  </si>
  <si>
    <t>(6.05e-08)</t>
  </si>
  <si>
    <t>(2.28e-07)</t>
  </si>
  <si>
    <t>(2.10e-07)</t>
  </si>
  <si>
    <t>(7.46e-08)</t>
  </si>
  <si>
    <t>(8.83e-08)</t>
  </si>
  <si>
    <t>(0.00926)</t>
  </si>
  <si>
    <t>(0.00969)</t>
  </si>
  <si>
    <t>0.0130*</t>
  </si>
  <si>
    <t>(0.00749)</t>
  </si>
  <si>
    <t>(1.23e-06)</t>
  </si>
  <si>
    <t>(1.75e-06)</t>
  </si>
  <si>
    <t>(6.76e-08)</t>
  </si>
  <si>
    <t>(2.54e-08)</t>
  </si>
  <si>
    <t>(0.00610)</t>
  </si>
  <si>
    <t>0.0104*</t>
  </si>
  <si>
    <t>(0.151)</t>
  </si>
  <si>
    <t>(0.0821)</t>
  </si>
  <si>
    <t>(0.0481)</t>
  </si>
  <si>
    <t>0.0989***</t>
  </si>
  <si>
    <t>(0.193)</t>
  </si>
  <si>
    <t>(0.00957)</t>
  </si>
  <si>
    <t>(0.00425)</t>
  </si>
  <si>
    <t>(0.00342)</t>
  </si>
  <si>
    <t>(2.53e-07)</t>
  </si>
  <si>
    <t>(7.56e-08)</t>
  </si>
  <si>
    <t>-0.00635***</t>
  </si>
  <si>
    <t>-0.00671**</t>
  </si>
  <si>
    <t>0.00168*</t>
  </si>
  <si>
    <t>0.00196**</t>
  </si>
  <si>
    <t>0.00793**</t>
  </si>
  <si>
    <t>0.00236**</t>
  </si>
  <si>
    <t>0.00301**</t>
  </si>
  <si>
    <t>(0.00218)</t>
  </si>
  <si>
    <t>(0.000956)</t>
  </si>
  <si>
    <t>-0.0413***</t>
  </si>
  <si>
    <t>-0.0548***</t>
  </si>
  <si>
    <t>-0.0526***</t>
  </si>
  <si>
    <t>0.0132*</t>
  </si>
  <si>
    <t>0.0169**</t>
  </si>
  <si>
    <t>0.0259***</t>
  </si>
  <si>
    <t>(0.00908)</t>
  </si>
  <si>
    <t>(0.00683)</t>
  </si>
  <si>
    <t>(4.64e-06)</t>
  </si>
  <si>
    <t>(4.47e-06)</t>
  </si>
  <si>
    <t>(1.25e-06)</t>
  </si>
  <si>
    <t>(5.22e-06)</t>
  </si>
  <si>
    <t>(1.85e-06)</t>
  </si>
  <si>
    <t>(6.11e-08)</t>
  </si>
  <si>
    <t>(7.20e-08)</t>
  </si>
  <si>
    <t>(7.12e-08)</t>
  </si>
  <si>
    <t>(1.80e-08)</t>
  </si>
  <si>
    <t>(8.51e-08)</t>
  </si>
  <si>
    <t>(8.45e-08)</t>
  </si>
  <si>
    <t>(2.53e-08)</t>
  </si>
  <si>
    <t>(2.91e-08)</t>
  </si>
  <si>
    <t>(1.75e-07)</t>
  </si>
  <si>
    <t>(1.83e-07)</t>
  </si>
  <si>
    <t>(6.15e-08)</t>
  </si>
  <si>
    <t>(6.18e-08)</t>
  </si>
  <si>
    <t>(8.34e-08)</t>
  </si>
  <si>
    <t>(9.16e-08)</t>
  </si>
  <si>
    <t>-0.0177***</t>
  </si>
  <si>
    <t>0.00565*</t>
  </si>
  <si>
    <t>-0.0411**</t>
  </si>
  <si>
    <t>(0.00613)</t>
  </si>
  <si>
    <t>(0.00580)</t>
  </si>
  <si>
    <t>-0.00124**</t>
  </si>
  <si>
    <t>(0.000487)</t>
  </si>
  <si>
    <t>(0.000551)</t>
  </si>
  <si>
    <t>0.0931***</t>
  </si>
  <si>
    <t>-0.171***</t>
  </si>
  <si>
    <t>-0.0351***</t>
  </si>
  <si>
    <t>(0.00975)</t>
  </si>
  <si>
    <t>-0.0516**</t>
  </si>
  <si>
    <t>0.0960*</t>
  </si>
  <si>
    <t>(0.0520)</t>
  </si>
  <si>
    <t>(0.0827)</t>
  </si>
  <si>
    <t>0.0881***</t>
  </si>
  <si>
    <t>0.0734**</t>
  </si>
  <si>
    <t>-0.119**</t>
  </si>
  <si>
    <t>-0.0252**</t>
  </si>
  <si>
    <t>-0.0253**</t>
  </si>
  <si>
    <t>(0.0910)</t>
  </si>
  <si>
    <t>(0.0595)</t>
  </si>
  <si>
    <t>(0.0600)</t>
  </si>
  <si>
    <t>0.0829*</t>
  </si>
  <si>
    <t>-0.0266*</t>
  </si>
  <si>
    <t>-0.0454*</t>
  </si>
  <si>
    <t>-0.0435*</t>
  </si>
  <si>
    <t>0.0166*</t>
  </si>
  <si>
    <t>0.0167*</t>
  </si>
  <si>
    <t>-0.0494**</t>
  </si>
  <si>
    <t>(2.36e-07)</t>
  </si>
  <si>
    <t>(3.03e-07)</t>
  </si>
  <si>
    <t>(2.92e-07)</t>
  </si>
  <si>
    <t>(7.85e-08)</t>
  </si>
  <si>
    <t>(3.57e-07)</t>
  </si>
  <si>
    <t>(3.47e-07)</t>
  </si>
  <si>
    <t>-0.0388**</t>
  </si>
  <si>
    <t>0.0124*</t>
  </si>
  <si>
    <t>0.0203**</t>
  </si>
  <si>
    <t>(0.00716)</t>
  </si>
  <si>
    <t>(0.00412)</t>
  </si>
  <si>
    <t>(0.00603)</t>
  </si>
  <si>
    <t>(0.00781)</t>
  </si>
  <si>
    <t>(0.00579)</t>
  </si>
  <si>
    <t>(2.82e-06)</t>
  </si>
  <si>
    <t>(1.24e-06)</t>
  </si>
  <si>
    <t>(1.24e-08)</t>
  </si>
  <si>
    <t>(3.03e-08)</t>
  </si>
  <si>
    <t>(4.72e-08)</t>
  </si>
  <si>
    <t>(0.00916)</t>
  </si>
  <si>
    <t>0.0718*</t>
  </si>
  <si>
    <t>(0.00435)</t>
  </si>
  <si>
    <t>(0.00482)</t>
  </si>
  <si>
    <t>(0.00277)</t>
  </si>
  <si>
    <t>(0.00638)</t>
  </si>
  <si>
    <t>Heteroscedasticity-robust standard errors in parentheses.</t>
  </si>
  <si>
    <t>-0.00184</t>
  </si>
  <si>
    <t>-0.00245*</t>
  </si>
  <si>
    <t>-0.00177</t>
  </si>
  <si>
    <t>0.00275</t>
  </si>
  <si>
    <t>0.00255</t>
  </si>
  <si>
    <t>(0.000453)</t>
  </si>
  <si>
    <t>(0.000465)</t>
  </si>
  <si>
    <t>(0.00146)</t>
  </si>
  <si>
    <t>(0.000898)</t>
  </si>
  <si>
    <t>(0.00185)</t>
  </si>
  <si>
    <t>(0.00389)</t>
  </si>
  <si>
    <t>(0.00789)</t>
  </si>
  <si>
    <t>(0.00951)</t>
  </si>
  <si>
    <t>(8.09e-07)</t>
  </si>
  <si>
    <t>(2.41e-06)</t>
  </si>
  <si>
    <t>(2.67e-06)</t>
  </si>
  <si>
    <t>(2.72e-06)</t>
  </si>
  <si>
    <t>(2.89e-06)</t>
  </si>
  <si>
    <t>(1.38e-08)</t>
  </si>
  <si>
    <t>(4.15e-08)</t>
  </si>
  <si>
    <t>(5.24e-08)</t>
  </si>
  <si>
    <t>(9.73e-08)</t>
  </si>
  <si>
    <t>-0.00165</t>
  </si>
  <si>
    <t>(0.000767)</t>
  </si>
  <si>
    <t>0.0589</t>
  </si>
  <si>
    <t>-0.0422**</t>
  </si>
  <si>
    <t>(0.0842)</t>
  </si>
  <si>
    <t>(0.0786)</t>
  </si>
  <si>
    <t>(0.00419)</t>
  </si>
  <si>
    <t>(0.0345)</t>
  </si>
  <si>
    <t>(0.0552)</t>
  </si>
  <si>
    <t>0.0271**</t>
  </si>
  <si>
    <t>(0.0640)</t>
  </si>
  <si>
    <t>(0.0384)</t>
  </si>
  <si>
    <t>-0.0539*</t>
  </si>
  <si>
    <t>-0.0478</t>
  </si>
  <si>
    <t>(0.128)</t>
  </si>
  <si>
    <t>(0.0751)</t>
  </si>
  <si>
    <t>0.0240*</t>
  </si>
  <si>
    <t>0.0146*</t>
  </si>
  <si>
    <t>-0.0331**</t>
  </si>
  <si>
    <t>(0.00674)</t>
  </si>
  <si>
    <t>(6.40e-08)</t>
  </si>
  <si>
    <t>(1.87e-07)</t>
  </si>
  <si>
    <t>(2.09e-07)</t>
  </si>
  <si>
    <t>(1.58e-07)</t>
  </si>
  <si>
    <t>-0.00359</t>
  </si>
  <si>
    <t>(0.00773)</t>
  </si>
  <si>
    <t>(1.42e-06)</t>
  </si>
  <si>
    <t>(3.83e-06)</t>
  </si>
  <si>
    <t>6.03e-08</t>
  </si>
  <si>
    <t>-3.32e-08</t>
  </si>
  <si>
    <t>(2.77e-08)</t>
  </si>
  <si>
    <t>(7.75e-08)</t>
  </si>
  <si>
    <t>(2.65e-08)</t>
  </si>
  <si>
    <t>(8.15e-08)</t>
  </si>
  <si>
    <t>(7.50e-08)</t>
  </si>
  <si>
    <t>(8.55e-08)</t>
  </si>
  <si>
    <t>(2.76e-07)</t>
  </si>
  <si>
    <t>(2.81e-07)</t>
  </si>
  <si>
    <t>(2.46e-07)</t>
  </si>
  <si>
    <t>0.00584</t>
  </si>
  <si>
    <t>0.113***</t>
  </si>
  <si>
    <t>0.0487***</t>
  </si>
  <si>
    <t>(0.000448)</t>
  </si>
  <si>
    <t>-0.0370</t>
  </si>
  <si>
    <t>0.0371</t>
  </si>
  <si>
    <t>(0.0855)</t>
  </si>
  <si>
    <t>-0.0263***</t>
  </si>
  <si>
    <t>-0.0327</t>
  </si>
  <si>
    <t>(0.00739)</t>
  </si>
  <si>
    <t>(0.0989)</t>
  </si>
  <si>
    <t>0.193***</t>
  </si>
  <si>
    <t>(0.0464)</t>
  </si>
  <si>
    <t>0.00220</t>
  </si>
  <si>
    <t>-0.00666</t>
  </si>
  <si>
    <t>-0.00356</t>
  </si>
  <si>
    <t>0.00441</t>
  </si>
  <si>
    <t>0.00590</t>
  </si>
  <si>
    <t>(0.00347)</t>
  </si>
  <si>
    <t>(0.00714)</t>
  </si>
  <si>
    <t>(0.00839)</t>
  </si>
  <si>
    <t>0.00320</t>
  </si>
  <si>
    <t>-0.00685</t>
  </si>
  <si>
    <t>(0.00941)</t>
  </si>
  <si>
    <t>-0.0118*</t>
  </si>
  <si>
    <t>1.81e-07</t>
  </si>
  <si>
    <t>(3.46e-07)</t>
  </si>
  <si>
    <t>(3.59e-07)</t>
  </si>
  <si>
    <t>(2.39e-07)</t>
  </si>
  <si>
    <t>-0.0142</t>
  </si>
  <si>
    <t>0.0438</t>
  </si>
  <si>
    <t>-0.00165**</t>
  </si>
  <si>
    <t>-0.00674**</t>
  </si>
  <si>
    <t>-0.00227**</t>
  </si>
  <si>
    <t>-0.00174*</t>
  </si>
  <si>
    <t>0.00700**</t>
  </si>
  <si>
    <t>0.00366**</t>
  </si>
  <si>
    <t>(0.000840)</t>
  </si>
  <si>
    <t>(0.000930)</t>
  </si>
  <si>
    <t>(0.000950)</t>
  </si>
  <si>
    <t>0.00113</t>
  </si>
  <si>
    <t>0.00627</t>
  </si>
  <si>
    <t>0.000891</t>
  </si>
  <si>
    <t>-0.00214</t>
  </si>
  <si>
    <t>0.00195</t>
  </si>
  <si>
    <t>-0.00735</t>
  </si>
  <si>
    <t>0.00796</t>
  </si>
  <si>
    <t>(0.00709)</t>
  </si>
  <si>
    <t>1.51e-07</t>
  </si>
  <si>
    <t>6.10e-08</t>
  </si>
  <si>
    <t>6.18e-07</t>
  </si>
  <si>
    <t>2.08e-07</t>
  </si>
  <si>
    <t>4.82e-08</t>
  </si>
  <si>
    <t>-6.41e-07</t>
  </si>
  <si>
    <t>-1.68e-07</t>
  </si>
  <si>
    <t>-3.36e-07</t>
  </si>
  <si>
    <t>-1.16e-07</t>
  </si>
  <si>
    <t>(2.10e-06)</t>
  </si>
  <si>
    <t>(5.95e-06)</t>
  </si>
  <si>
    <t>(5.99e-06)</t>
  </si>
  <si>
    <t>(2.01e-06)</t>
  </si>
  <si>
    <t>(1.66e-06)</t>
  </si>
  <si>
    <t>(5.77e-06)</t>
  </si>
  <si>
    <t>(3.23e-06)</t>
  </si>
  <si>
    <t>(3.98e-06)</t>
  </si>
  <si>
    <t>1.15e-08</t>
  </si>
  <si>
    <t>4.69e-08</t>
  </si>
  <si>
    <t>2.71e-08</t>
  </si>
  <si>
    <t>1.58e-08</t>
  </si>
  <si>
    <t>-2.61e-08</t>
  </si>
  <si>
    <t>-1.80e-08</t>
  </si>
  <si>
    <t>(2.85e-08)</t>
  </si>
  <si>
    <t>(8.20e-08)</t>
  </si>
  <si>
    <t>(2.76e-08)</t>
  </si>
  <si>
    <t>(2.25e-08)</t>
  </si>
  <si>
    <t>(7.86e-08)</t>
  </si>
  <si>
    <t>(5.38e-08)</t>
  </si>
  <si>
    <t>-1.16e-07*</t>
  </si>
  <si>
    <t>-4.74e-07*</t>
  </si>
  <si>
    <t>-2.98e-07</t>
  </si>
  <si>
    <t>-1.60e-07</t>
  </si>
  <si>
    <t>-8.25e-08</t>
  </si>
  <si>
    <t>4.92e-07*</t>
  </si>
  <si>
    <t>2.87e-07</t>
  </si>
  <si>
    <t>2.58e-07*</t>
  </si>
  <si>
    <t>1.98e-07</t>
  </si>
  <si>
    <t>(5.96e-08)</t>
  </si>
  <si>
    <t>(2.74e-07)</t>
  </si>
  <si>
    <t>(2.58e-07)</t>
  </si>
  <si>
    <t>(7.54e-08)</t>
  </si>
  <si>
    <t>(2.80e-07)</t>
  </si>
  <si>
    <t>(2.45e-07)</t>
  </si>
  <si>
    <t>0.00432*</t>
  </si>
  <si>
    <t>0.0177*</t>
  </si>
  <si>
    <t>0.00597</t>
  </si>
  <si>
    <t>-0.0184*</t>
  </si>
  <si>
    <t>-0.00961*</t>
  </si>
  <si>
    <t>-0.0320***</t>
  </si>
  <si>
    <t>-0.0795***</t>
  </si>
  <si>
    <t>0.150***</t>
  </si>
  <si>
    <t>-0.0894***</t>
  </si>
  <si>
    <t>0.0928***</t>
  </si>
  <si>
    <t>0.0486***</t>
  </si>
  <si>
    <t>0.00104**</t>
  </si>
  <si>
    <t>0.00424***</t>
  </si>
  <si>
    <t>0.00143**</t>
  </si>
  <si>
    <t>-0.00440***</t>
  </si>
  <si>
    <t>-0.00231***</t>
  </si>
  <si>
    <t>(0.000437)</t>
  </si>
  <si>
    <t>(0.000607)</t>
  </si>
  <si>
    <t>(0.00156)</t>
  </si>
  <si>
    <t>(0.000572)</t>
  </si>
  <si>
    <t>(0.000841)</t>
  </si>
  <si>
    <t>0.0866</t>
  </si>
  <si>
    <t>-0.0954</t>
  </si>
  <si>
    <t>-0.0881</t>
  </si>
  <si>
    <t>(0.0581)</t>
  </si>
  <si>
    <t>-0.00795</t>
  </si>
  <si>
    <t>-0.0494</t>
  </si>
  <si>
    <t>-0.00781</t>
  </si>
  <si>
    <t>0.0507</t>
  </si>
  <si>
    <t>0.0170</t>
  </si>
  <si>
    <t>(0.0506)</t>
  </si>
  <si>
    <t>8.77e-06</t>
  </si>
  <si>
    <t>3.59e-05</t>
  </si>
  <si>
    <t>1.21e-05</t>
  </si>
  <si>
    <t>0.00576</t>
  </si>
  <si>
    <t>-3.72e-05</t>
  </si>
  <si>
    <t>-1.95e-05</t>
  </si>
  <si>
    <t>(0.0764)</t>
  </si>
  <si>
    <t>(0.0897)</t>
  </si>
  <si>
    <t>-0.0254**</t>
  </si>
  <si>
    <t>-0.0958**</t>
  </si>
  <si>
    <t>-0.0516</t>
  </si>
  <si>
    <t>0.0813**</t>
  </si>
  <si>
    <t>0.0915*</t>
  </si>
  <si>
    <t>(0.0555)</t>
  </si>
  <si>
    <t>0.00872</t>
  </si>
  <si>
    <t>0.00531</t>
  </si>
  <si>
    <t>0.00882</t>
  </si>
  <si>
    <t>0.00360</t>
  </si>
  <si>
    <t>(0.0536)</t>
  </si>
  <si>
    <t>0.00900</t>
  </si>
  <si>
    <t>-0.0509</t>
  </si>
  <si>
    <t>-0.00873</t>
  </si>
  <si>
    <t>-0.0225</t>
  </si>
  <si>
    <t>(0.0975)</t>
  </si>
  <si>
    <t>(0.0749)</t>
  </si>
  <si>
    <t>0.125**</t>
  </si>
  <si>
    <t>0.174***</t>
  </si>
  <si>
    <t>-0.0640*</t>
  </si>
  <si>
    <t>-0.0621***</t>
  </si>
  <si>
    <t>(0.0596)</t>
  </si>
  <si>
    <t>-0.0176</t>
  </si>
  <si>
    <t>-0.0159*</t>
  </si>
  <si>
    <t>-0.00816</t>
  </si>
  <si>
    <t>0.0666*</t>
  </si>
  <si>
    <t>0.0350</t>
  </si>
  <si>
    <t>0.0308*</t>
  </si>
  <si>
    <t>-0.00837</t>
  </si>
  <si>
    <t>-0.00226</t>
  </si>
  <si>
    <t>-0.00973</t>
  </si>
  <si>
    <t>0.00807</t>
  </si>
  <si>
    <t>-0.00516</t>
  </si>
  <si>
    <t>0.00551</t>
  </si>
  <si>
    <t>(0.00802)</t>
  </si>
  <si>
    <t>0.00420</t>
  </si>
  <si>
    <t>0.000362</t>
  </si>
  <si>
    <t>0.00580</t>
  </si>
  <si>
    <t>0.000286</t>
  </si>
  <si>
    <t>-0.000994</t>
  </si>
  <si>
    <t>-0.00935</t>
  </si>
  <si>
    <t>(0.00329)</t>
  </si>
  <si>
    <t>(0.00703)</t>
  </si>
  <si>
    <t>0.00314</t>
  </si>
  <si>
    <t>-0.00186</t>
  </si>
  <si>
    <t>0.00443</t>
  </si>
  <si>
    <t>-0.00792*</t>
  </si>
  <si>
    <t>-0.0324*</t>
  </si>
  <si>
    <t>0.0176*</t>
  </si>
  <si>
    <t>(0.00541)</t>
  </si>
  <si>
    <t>-4.68e-08</t>
  </si>
  <si>
    <t>5.47e-08</t>
  </si>
  <si>
    <t>-1.91e-07</t>
  </si>
  <si>
    <t>-6.46e-08</t>
  </si>
  <si>
    <t>1.99e-07</t>
  </si>
  <si>
    <t>-1.50e-07</t>
  </si>
  <si>
    <t>(8.63e-08)</t>
  </si>
  <si>
    <t>(3.42e-07)</t>
  </si>
  <si>
    <t>-0.00950</t>
  </si>
  <si>
    <t>0.0403</t>
  </si>
  <si>
    <t>0.0356</t>
  </si>
  <si>
    <t>-0.0139*</t>
  </si>
  <si>
    <t>(0.00719)</t>
  </si>
  <si>
    <t>-1.47e-08</t>
  </si>
  <si>
    <t>(9.85e-08)</t>
  </si>
  <si>
    <t>(3.77e-08)</t>
  </si>
  <si>
    <t>2.34e-08</t>
  </si>
  <si>
    <t>(3.13e-07)</t>
  </si>
  <si>
    <t>(0.00945)</t>
  </si>
  <si>
    <t>(0.00382)</t>
  </si>
  <si>
    <t>0.168***</t>
  </si>
  <si>
    <t>0.00110**</t>
  </si>
  <si>
    <t>-0.0299</t>
  </si>
  <si>
    <t>0.0391</t>
  </si>
  <si>
    <t>(0.0612)</t>
  </si>
  <si>
    <t>(0.0492)</t>
  </si>
  <si>
    <t>-0.0211</t>
  </si>
  <si>
    <t>(0.0578)</t>
  </si>
  <si>
    <t>(0.0478)</t>
  </si>
  <si>
    <t>(0.0627)</t>
  </si>
  <si>
    <t>(0.0407)</t>
  </si>
  <si>
    <t>(0.0530)</t>
  </si>
  <si>
    <t>0.962***</t>
  </si>
  <si>
    <t>0.00540</t>
  </si>
  <si>
    <t>(0.00431)</t>
  </si>
  <si>
    <t>(0.00512)</t>
  </si>
  <si>
    <t>4.88e-08</t>
  </si>
  <si>
    <t>(1.13e-07)</t>
  </si>
  <si>
    <t>(1.63e-07)</t>
  </si>
  <si>
    <t>-0.00222*</t>
  </si>
  <si>
    <t>-0.00549*</t>
  </si>
  <si>
    <t>-0.00224*</t>
  </si>
  <si>
    <t>0.00817**</t>
  </si>
  <si>
    <t>0.00699*</t>
  </si>
  <si>
    <t>0.00248*</t>
  </si>
  <si>
    <t>0.00539</t>
  </si>
  <si>
    <t>(0.00606)</t>
  </si>
  <si>
    <t>-0.00768</t>
  </si>
  <si>
    <t>-0.00775</t>
  </si>
  <si>
    <t>-9.50e-07</t>
  </si>
  <si>
    <t>-2.65e-06</t>
  </si>
  <si>
    <t>-9.59e-07</t>
  </si>
  <si>
    <t>3.50e-06</t>
  </si>
  <si>
    <t>1.06e-06</t>
  </si>
  <si>
    <t>(1.95e-06)</t>
  </si>
  <si>
    <t>(2.64e-06)</t>
  </si>
  <si>
    <t>(5.39e-06)</t>
  </si>
  <si>
    <t>(1.62e-06)</t>
  </si>
  <si>
    <t>(7.13e-06)</t>
  </si>
  <si>
    <t>(6.54e-06)</t>
  </si>
  <si>
    <t>8.44e-09</t>
  </si>
  <si>
    <t>2.36e-08</t>
  </si>
  <si>
    <t>8.52e-09</t>
  </si>
  <si>
    <t>-9.45e-09</t>
  </si>
  <si>
    <t>(3.56e-08)</t>
  </si>
  <si>
    <t>(6.88e-08)</t>
  </si>
  <si>
    <t>(2.10e-08)</t>
  </si>
  <si>
    <t>(9.98e-08)</t>
  </si>
  <si>
    <t>(8.78e-08)</t>
  </si>
  <si>
    <t>(3.06e-08)</t>
  </si>
  <si>
    <t>2.06e-08</t>
  </si>
  <si>
    <t>5.73e-08</t>
  </si>
  <si>
    <t>-7.56e-08</t>
  </si>
  <si>
    <t>-2.30e-08</t>
  </si>
  <si>
    <t>(8.66e-08)</t>
  </si>
  <si>
    <t>(8.58e-08)</t>
  </si>
  <si>
    <t>(3.14e-07)</t>
  </si>
  <si>
    <t>(2.79e-07)</t>
  </si>
  <si>
    <t>0.00693**</t>
  </si>
  <si>
    <t>0.00700*</t>
  </si>
  <si>
    <t>-0.0255**</t>
  </si>
  <si>
    <t>-0.00776**</t>
  </si>
  <si>
    <t>(0.00298)</t>
  </si>
  <si>
    <t>-0.132***</t>
  </si>
  <si>
    <t>-0.0711***</t>
  </si>
  <si>
    <t>0.171***</t>
  </si>
  <si>
    <t>0.0737***</t>
  </si>
  <si>
    <t>-0.0325***</t>
  </si>
  <si>
    <t>-0.0906***</t>
  </si>
  <si>
    <t>-0.0328***</t>
  </si>
  <si>
    <t>0.119***</t>
  </si>
  <si>
    <t>0.0363***</t>
  </si>
  <si>
    <t>(0.00959)</t>
  </si>
  <si>
    <t>0.000943*</t>
  </si>
  <si>
    <t>0.00263*</t>
  </si>
  <si>
    <t>0.00361**</t>
  </si>
  <si>
    <t>0.000952</t>
  </si>
  <si>
    <t>-0.00347*</t>
  </si>
  <si>
    <t>-0.00461**</t>
  </si>
  <si>
    <t>-0.00106*</t>
  </si>
  <si>
    <t>(0.000538)</t>
  </si>
  <si>
    <t>(0.000777)</t>
  </si>
  <si>
    <t>(0.000585)</t>
  </si>
  <si>
    <t>(0.000533)</t>
  </si>
  <si>
    <t>(0.000617)</t>
  </si>
  <si>
    <t>-0.00753</t>
  </si>
  <si>
    <t>-0.00960</t>
  </si>
  <si>
    <t>0.00999</t>
  </si>
  <si>
    <t>(0.0733)</t>
  </si>
  <si>
    <t>(0.0932)</t>
  </si>
  <si>
    <t>-0.0809**</t>
  </si>
  <si>
    <t>-0.0453</t>
  </si>
  <si>
    <t>0.0449</t>
  </si>
  <si>
    <t>(0.0493)</t>
  </si>
  <si>
    <t>-0.0204</t>
  </si>
  <si>
    <t>-0.0696</t>
  </si>
  <si>
    <t>0.0906</t>
  </si>
  <si>
    <t>(0.0692)</t>
  </si>
  <si>
    <t>-0.00838</t>
  </si>
  <si>
    <t>-0.0340**</t>
  </si>
  <si>
    <t>-0.0860**</t>
  </si>
  <si>
    <t>0.0333</t>
  </si>
  <si>
    <t>0.0996**</t>
  </si>
  <si>
    <t>(0.0449)</t>
  </si>
  <si>
    <t>-0.0174</t>
  </si>
  <si>
    <t>0.0503</t>
  </si>
  <si>
    <t>(0.137)</t>
  </si>
  <si>
    <t>(0.0548)</t>
  </si>
  <si>
    <t>0.963***</t>
  </si>
  <si>
    <t>-0.201***</t>
  </si>
  <si>
    <t>-0.400***</t>
  </si>
  <si>
    <t>-0.0443***</t>
  </si>
  <si>
    <t>-0.0571</t>
  </si>
  <si>
    <t>-0.0156*</t>
  </si>
  <si>
    <t>0.0752</t>
  </si>
  <si>
    <t>0.0202*</t>
  </si>
  <si>
    <t>(0.00734)</t>
  </si>
  <si>
    <t>0.00326</t>
  </si>
  <si>
    <t>0.00918</t>
  </si>
  <si>
    <t>-0.00373</t>
  </si>
  <si>
    <t>-0.00601</t>
  </si>
  <si>
    <t>(0.00423)</t>
  </si>
  <si>
    <t>0.00398</t>
  </si>
  <si>
    <t>-0.00830</t>
  </si>
  <si>
    <t>-0.0114*</t>
  </si>
  <si>
    <t>0.0305</t>
  </si>
  <si>
    <t>0.00929</t>
  </si>
  <si>
    <t>7.10e-09</t>
  </si>
  <si>
    <t>7.17e-09</t>
  </si>
  <si>
    <t>-7.95e-09</t>
  </si>
  <si>
    <t>(9.99e-08)</t>
  </si>
  <si>
    <t>(4.13e-07)</t>
  </si>
  <si>
    <t>0.00616</t>
  </si>
  <si>
    <t>-0.0227</t>
  </si>
  <si>
    <t>-0.00689</t>
  </si>
  <si>
    <t>(0.00679)</t>
  </si>
  <si>
    <t>2: Neither Oppose Nor Support</t>
  </si>
  <si>
    <t>0: All Others</t>
  </si>
  <si>
    <t>Do you believe governments in the U.S. should favor specific businesses or industries?</t>
  </si>
  <si>
    <t>1: Respondents who ranked government assistance or knowledge of influential policy makers the most important for business success</t>
  </si>
  <si>
    <t>1: Government should favor specific firms and markets should be heavily regulated</t>
  </si>
  <si>
    <t>4: Government should favor specific firms and markets should be somewhat regulated</t>
  </si>
  <si>
    <t>7: Government should favor specific firms and markets should be totally free</t>
  </si>
  <si>
    <t>Question(s)</t>
  </si>
  <si>
    <t xml:space="preserve">Note: in this case we asked two separate questions and then combined respondent answers. Question 1: Should Government Favor Specific Firms. Question 2: Should Markets be Free? </t>
  </si>
  <si>
    <t xml:space="preserve">How would you describe the impact of government assistance to firms or industries on the U.S. economy? </t>
  </si>
  <si>
    <t>govshouldfa</t>
  </si>
  <si>
    <t>vor</t>
  </si>
  <si>
    <t xml:space="preserve"> tab govshouldfavor [iweight=weights] if businesssurvey==1</t>
  </si>
  <si>
    <t>tab govshouldfavor [iweight=weights] if businesssurvey==1 &amp;  ownfirm_anyprivilege==0</t>
  </si>
  <si>
    <t>tab govshouldfavor [iweight=weights] if businesssurvey==1 &amp;  ownfirm_anyprivilege==1</t>
  </si>
  <si>
    <t>0.0130***</t>
  </si>
  <si>
    <t>(0.00452)</t>
  </si>
  <si>
    <t>0.0604</t>
  </si>
  <si>
    <t>1.69e-06</t>
  </si>
  <si>
    <t>(1.18e-05)</t>
  </si>
  <si>
    <t>-4.27e-07***</t>
  </si>
  <si>
    <t>0.126***</t>
  </si>
  <si>
    <t>0.0904</t>
  </si>
  <si>
    <t>(0.259)</t>
  </si>
  <si>
    <t>0.0287</t>
  </si>
  <si>
    <t>(0.171)</t>
  </si>
  <si>
    <t>0.300</t>
  </si>
  <si>
    <t>(0.335)</t>
  </si>
  <si>
    <t>0.0664</t>
  </si>
  <si>
    <t>-0.00925</t>
  </si>
  <si>
    <t>5.73e-07</t>
  </si>
  <si>
    <t>(0.0431)</t>
  </si>
  <si>
    <t>The Marginal Effect of One Standard Deviation Increase in the Privilege Dependency</t>
  </si>
  <si>
    <t>0.0440</t>
  </si>
  <si>
    <t>-4.02e-08</t>
  </si>
  <si>
    <t>(3.88e-07)</t>
  </si>
  <si>
    <t>(0.173)</t>
  </si>
  <si>
    <t>(0.0886)</t>
  </si>
  <si>
    <t>(0.0625)</t>
  </si>
  <si>
    <t>-0.0199</t>
  </si>
  <si>
    <r>
      <t xml:space="preserve">Note: Table reports the marginal effects of a probit regression. </t>
    </r>
    <r>
      <rPr>
        <i/>
        <sz val="12"/>
        <color theme="1"/>
        <rFont val="Calibri"/>
        <family val="2"/>
        <scheme val="minor"/>
      </rPr>
      <t>Prefer not to Respond on Race</t>
    </r>
    <r>
      <rPr>
        <sz val="12"/>
        <color theme="1"/>
        <rFont val="Calibri"/>
        <family val="2"/>
        <scheme val="minor"/>
      </rPr>
      <t xml:space="preserve"> is omitted due to colinearity.</t>
    </r>
  </si>
  <si>
    <t>supportforg</t>
  </si>
  <si>
    <t>ovtassistan</t>
  </si>
  <si>
    <t>ce</t>
  </si>
  <si>
    <t>tab supportforgovtassistance [iweight=weights] if businesssurvey==1</t>
  </si>
  <si>
    <t>tab supportforgovtassistance [iweight=weights] if businesssurvey==1 &amp; ownfirm_anyprivilege==1</t>
  </si>
  <si>
    <t>tab supportforgovtassistance [iweight=weights] if businesssurvey==1 &amp; ownfirm_anyprivilege==0</t>
  </si>
  <si>
    <t>0.0522</t>
  </si>
  <si>
    <t>-0.00948</t>
  </si>
  <si>
    <t>-0.00547</t>
  </si>
  <si>
    <t>(0.0617)</t>
  </si>
  <si>
    <t>(0.0594)</t>
  </si>
  <si>
    <t>4.91e-07</t>
  </si>
  <si>
    <t>(0.0425)</t>
  </si>
  <si>
    <t>probit govshouldfavor ownfirm_privilegecount authority growth numberofemployees revenue10000  industry_relevant_restrictions fedgovernmentdoingtoomuch dem trust_fedgov age americanindian asian black hawaiian  hispanic tworaces prefernottorespondonrace married parent educ femalenum freqofvote_national income  urban [iweight=weights], r
mfx2, replace
outreg2 using "/Users/mmitchell/Desktop/OneDrive - IHS Mercatus/Surveys on Privilege/Data/MarginalTableTwentyFourFull.xls",  cttop(mfx2) see replace
probit govshouldfavor ownfirm_privilegecount authority growth numberofemployees revenue10000  industry_relevant_restrictions age americanindian asian black hawaiian  hispanic tworaces prefernottorespondonrace married parent educ femalenum freqofvote_national income  urban [iweight=weights], r
mfx2, replace
outreg2 using "/Users/mmitchell/Desktop/OneDrive - IHS Mercatus/Surveys on Privilege/Data/MarginalTableTwentyFourPars.xls",  cttop(mfx2) see replace
probit govshouldfavor ownfirm_privilegecount  [iweight=weights], r
mfx2, replace
outreg2 using "/Users/mmitchell/Desktop/OneDrive - IHS Mercatus/Surveys on Privilege/Data/MarginalTableTwentyFourSimple.xls",  cttop(mfx2) see replace</t>
  </si>
  <si>
    <t>-0.00872*</t>
  </si>
  <si>
    <t>-0.0209*</t>
  </si>
  <si>
    <t>-0.0234**</t>
  </si>
  <si>
    <t>-0.0273*</t>
  </si>
  <si>
    <t>-0.0470**</t>
  </si>
  <si>
    <t>-0.0419**</t>
  </si>
  <si>
    <t>0.00840**</t>
  </si>
  <si>
    <t>0.0436</t>
  </si>
  <si>
    <t>0.0640**</t>
  </si>
  <si>
    <t>0.0554***</t>
  </si>
  <si>
    <t>0.0359**</t>
  </si>
  <si>
    <t>(0.00502)</t>
  </si>
  <si>
    <t>(0.00963)</t>
  </si>
  <si>
    <t>0.000978</t>
  </si>
  <si>
    <t>-0.000942</t>
  </si>
  <si>
    <t>0.00505</t>
  </si>
  <si>
    <t>0.00861</t>
  </si>
  <si>
    <t>-0.00485</t>
  </si>
  <si>
    <t>-0.00885</t>
  </si>
  <si>
    <t>0.00206</t>
  </si>
  <si>
    <t>0.00452</t>
  </si>
  <si>
    <t>(0.00844)</t>
  </si>
  <si>
    <t>0.000600</t>
  </si>
  <si>
    <t>0.00853</t>
  </si>
  <si>
    <t>-0.00280</t>
  </si>
  <si>
    <t>-0.00796</t>
  </si>
  <si>
    <t>(0.00494)</t>
  </si>
  <si>
    <t>-7.40e-08</t>
  </si>
  <si>
    <t>-3.82e-07</t>
  </si>
  <si>
    <t>-4.41e-07</t>
  </si>
  <si>
    <t>-6.51e-07</t>
  </si>
  <si>
    <t>-5.96e-07</t>
  </si>
  <si>
    <t>-1.09e-06</t>
  </si>
  <si>
    <t>3.45e-07</t>
  </si>
  <si>
    <t>1.64e-06</t>
  </si>
  <si>
    <t>1.43e-06</t>
  </si>
  <si>
    <t>5.56e-07</t>
  </si>
  <si>
    <t>(3.16e-07)</t>
  </si>
  <si>
    <t>(5.09e-07)</t>
  </si>
  <si>
    <t>(2.55e-06)</t>
  </si>
  <si>
    <t>(4.65e-06)</t>
  </si>
  <si>
    <t>(6.14e-06)</t>
  </si>
  <si>
    <t>7.54e-09</t>
  </si>
  <si>
    <t>4.49e-08</t>
  </si>
  <si>
    <t>6.64e-08</t>
  </si>
  <si>
    <t>6.07e-08</t>
  </si>
  <si>
    <t>1.40e-07*</t>
  </si>
  <si>
    <t>-3.52e-08</t>
  </si>
  <si>
    <t>-2.57e-08</t>
  </si>
  <si>
    <t>-1.68e-07*</t>
  </si>
  <si>
    <t>-1.46e-07</t>
  </si>
  <si>
    <t>(7.26e-09)</t>
  </si>
  <si>
    <t>(2.96e-08)</t>
  </si>
  <si>
    <t>(3.86e-08)</t>
  </si>
  <si>
    <t>(6.93e-08)</t>
  </si>
  <si>
    <t>(3.62e-08)</t>
  </si>
  <si>
    <t>2.08e-08</t>
  </si>
  <si>
    <t>9.10e-08</t>
  </si>
  <si>
    <t>7.94e-08</t>
  </si>
  <si>
    <t>3.27e-07</t>
  </si>
  <si>
    <t>-4.54e-08</t>
  </si>
  <si>
    <t>-3.92e-07</t>
  </si>
  <si>
    <t>-2.58e-07</t>
  </si>
  <si>
    <t>-9.99e-08</t>
  </si>
  <si>
    <t>(1.57e-08)</t>
  </si>
  <si>
    <t>(6.31e-08)</t>
  </si>
  <si>
    <t>(7.27e-08)</t>
  </si>
  <si>
    <t>(4.40e-08)</t>
  </si>
  <si>
    <t>(2.55e-07)</t>
  </si>
  <si>
    <t>(7.55e-08)</t>
  </si>
  <si>
    <t>-0.0148***</t>
  </si>
  <si>
    <t>-0.0253***</t>
  </si>
  <si>
    <t>0.0134**</t>
  </si>
  <si>
    <t>0.0639***</t>
  </si>
  <si>
    <t>0.0191***</t>
  </si>
  <si>
    <t>0.000141</t>
  </si>
  <si>
    <t>0.000727</t>
  </si>
  <si>
    <t>-0.000662</t>
  </si>
  <si>
    <t>-0.000925</t>
  </si>
  <si>
    <t>0.00135</t>
  </si>
  <si>
    <t>0.00485</t>
  </si>
  <si>
    <t>4.80e-05</t>
  </si>
  <si>
    <t>0.000142</t>
  </si>
  <si>
    <t>0.000248</t>
  </si>
  <si>
    <t>0.000541</t>
  </si>
  <si>
    <t>0.000423</t>
  </si>
  <si>
    <t>0.000730</t>
  </si>
  <si>
    <t>0.00133</t>
  </si>
  <si>
    <t>-0.000224</t>
  </si>
  <si>
    <t>-0.000309</t>
  </si>
  <si>
    <t>-0.00107</t>
  </si>
  <si>
    <t>-0.00175</t>
  </si>
  <si>
    <t>-0.000318</t>
  </si>
  <si>
    <t>(7.28e-05)</t>
  </si>
  <si>
    <t>(0.000131)</t>
  </si>
  <si>
    <t>(0.000362)</t>
  </si>
  <si>
    <t>(0.000461)</t>
  </si>
  <si>
    <t>(0.000612)</t>
  </si>
  <si>
    <t>(0.000330)</t>
  </si>
  <si>
    <t>(0.000273)</t>
  </si>
  <si>
    <t>(0.000573)</t>
  </si>
  <si>
    <t>-0.00324</t>
  </si>
  <si>
    <t>-0.0278*</t>
  </si>
  <si>
    <t>-0.0446</t>
  </si>
  <si>
    <t>-0.00495</t>
  </si>
  <si>
    <t>0.125</t>
  </si>
  <si>
    <t>0.0610</t>
  </si>
  <si>
    <t>0.0791</t>
  </si>
  <si>
    <t>(0.0978)</t>
  </si>
  <si>
    <t>-0.00563</t>
  </si>
  <si>
    <t>-0.0193**</t>
  </si>
  <si>
    <t>-0.0242**</t>
  </si>
  <si>
    <t>-0.0368**</t>
  </si>
  <si>
    <t>-0.0362**</t>
  </si>
  <si>
    <t>-0.0985*</t>
  </si>
  <si>
    <t>-0.0824**</t>
  </si>
  <si>
    <t>0.00501</t>
  </si>
  <si>
    <t>0.0961**</t>
  </si>
  <si>
    <t>0.0492*</t>
  </si>
  <si>
    <t>(0.0430)</t>
  </si>
  <si>
    <t>0.158**</t>
  </si>
  <si>
    <t>0.160**</t>
  </si>
  <si>
    <t>0.144***</t>
  </si>
  <si>
    <t>-0.166***</t>
  </si>
  <si>
    <t>-0.218***</t>
  </si>
  <si>
    <t>-0.0368***</t>
  </si>
  <si>
    <t>-0.0476***</t>
  </si>
  <si>
    <t>(0.0711)</t>
  </si>
  <si>
    <t>0.0909</t>
  </si>
  <si>
    <t>0.149</t>
  </si>
  <si>
    <t>0.162</t>
  </si>
  <si>
    <t>0.139***</t>
  </si>
  <si>
    <t>0.0557</t>
  </si>
  <si>
    <t>-0.159*</t>
  </si>
  <si>
    <t>-0.142*</t>
  </si>
  <si>
    <t>-0.212***</t>
  </si>
  <si>
    <t>-0.216***</t>
  </si>
  <si>
    <t>-0.0350***</t>
  </si>
  <si>
    <t>-0.0459***</t>
  </si>
  <si>
    <t>(0.0991)</t>
  </si>
  <si>
    <t>(0.0968)</t>
  </si>
  <si>
    <t>(0.0832)</t>
  </si>
  <si>
    <t>(0.0826)</t>
  </si>
  <si>
    <t>(0.0609)</t>
  </si>
  <si>
    <t>0.00489</t>
  </si>
  <si>
    <t>0.00737</t>
  </si>
  <si>
    <t>0.0221</t>
  </si>
  <si>
    <t>0.0306</t>
  </si>
  <si>
    <t>0.0574</t>
  </si>
  <si>
    <t>-0.0247</t>
  </si>
  <si>
    <t>-0.0748</t>
  </si>
  <si>
    <t>-0.0676</t>
  </si>
  <si>
    <t>0.0891</t>
  </si>
  <si>
    <t>0.0856**</t>
  </si>
  <si>
    <t>0.0901***</t>
  </si>
  <si>
    <t>0.0699***</t>
  </si>
  <si>
    <t>-0.0888</t>
  </si>
  <si>
    <t>-0.0798</t>
  </si>
  <si>
    <t>-0.161**</t>
  </si>
  <si>
    <t>-0.0305***</t>
  </si>
  <si>
    <t>-0.0399***</t>
  </si>
  <si>
    <t>(0.0689)</t>
  </si>
  <si>
    <t>(0.0657)</t>
  </si>
  <si>
    <t>(0.0722)</t>
  </si>
  <si>
    <t>-0.00348</t>
  </si>
  <si>
    <t>-0.0334</t>
  </si>
  <si>
    <t>0.157***</t>
  </si>
  <si>
    <t>0.0411</t>
  </si>
  <si>
    <t>0.0859*</t>
  </si>
  <si>
    <t>(0.00215)</t>
  </si>
  <si>
    <t>-6.52e-06</t>
  </si>
  <si>
    <t>-3.37e-05</t>
  </si>
  <si>
    <t>-0.00518</t>
  </si>
  <si>
    <t>-5.74e-05</t>
  </si>
  <si>
    <t>-0.00690</t>
  </si>
  <si>
    <t>-0.000121</t>
  </si>
  <si>
    <t>3.05e-05</t>
  </si>
  <si>
    <t>0.000145</t>
  </si>
  <si>
    <t>4.32e-05</t>
  </si>
  <si>
    <t>0.00617</t>
  </si>
  <si>
    <t>-0.00218</t>
  </si>
  <si>
    <t>-0.0364</t>
  </si>
  <si>
    <t>0.0444</t>
  </si>
  <si>
    <t>(0.00996)</t>
  </si>
  <si>
    <t>-0.000144</t>
  </si>
  <si>
    <t>-0.000744</t>
  </si>
  <si>
    <t>0.000291</t>
  </si>
  <si>
    <t>0.00165</t>
  </si>
  <si>
    <t>0.000956</t>
  </si>
  <si>
    <t>(0.000598)</t>
  </si>
  <si>
    <t>(0.000998)</t>
  </si>
  <si>
    <t>(0.00309)</t>
  </si>
  <si>
    <t>(0.00518)</t>
  </si>
  <si>
    <t>(0.00483)</t>
  </si>
  <si>
    <t>0.00666</t>
  </si>
  <si>
    <t>0.0242*</t>
  </si>
  <si>
    <t>0.0316**</t>
  </si>
  <si>
    <t>0.0422</t>
  </si>
  <si>
    <t>0.0543**</t>
  </si>
  <si>
    <t>-0.0740**</t>
  </si>
  <si>
    <t>-0.0276**</t>
  </si>
  <si>
    <t>-0.00777*</t>
  </si>
  <si>
    <t>-0.0279*</t>
  </si>
  <si>
    <t>0.00703</t>
  </si>
  <si>
    <t>0.0335*</t>
  </si>
  <si>
    <t>0.00998*</t>
  </si>
  <si>
    <t>(0.00125)</t>
  </si>
  <si>
    <t>(0.00468)</t>
  </si>
  <si>
    <t>5.91e-09</t>
  </si>
  <si>
    <t>1.58e-09</t>
  </si>
  <si>
    <t>3.05e-08</t>
  </si>
  <si>
    <t>6.01e-09</t>
  </si>
  <si>
    <t>5.20e-08</t>
  </si>
  <si>
    <t>8.12e-09</t>
  </si>
  <si>
    <t>-2.76e-08</t>
  </si>
  <si>
    <t>-3.44e-09</t>
  </si>
  <si>
    <t>-1.31e-07</t>
  </si>
  <si>
    <t>-1.95e-08</t>
  </si>
  <si>
    <t>-3.92e-08</t>
  </si>
  <si>
    <t>-7.57e-09</t>
  </si>
  <si>
    <t>(2.70e-08)</t>
  </si>
  <si>
    <t>(7.87e-08)</t>
  </si>
  <si>
    <t>(7.17e-08)</t>
  </si>
  <si>
    <t>(5.88e-08)</t>
  </si>
  <si>
    <t>(9.93e-08)</t>
  </si>
  <si>
    <t>(1.30e-07)</t>
  </si>
  <si>
    <t>-0.00195</t>
  </si>
  <si>
    <t>-0.0150*</t>
  </si>
  <si>
    <t>-0.0202*</t>
  </si>
  <si>
    <t>-0.0362</t>
  </si>
  <si>
    <t>0.00857</t>
  </si>
  <si>
    <t>0.0486*</t>
  </si>
  <si>
    <t>(0.00671)</t>
  </si>
  <si>
    <t xml:space="preserve">Own Firm Any Privilege </t>
  </si>
  <si>
    <t xml:space="preserve">The Marginal Effect of One Standard Deviation Increase in the Any Privilege </t>
  </si>
  <si>
    <t>-0.00384</t>
  </si>
  <si>
    <t>-0.0138</t>
  </si>
  <si>
    <t>-0.0311</t>
  </si>
  <si>
    <t>-0.0471*</t>
  </si>
  <si>
    <t>-0.0313*</t>
  </si>
  <si>
    <t>-0.0437*</t>
  </si>
  <si>
    <t>-0.0286*</t>
  </si>
  <si>
    <t>0.0392*</t>
  </si>
  <si>
    <t>(0.00542)</t>
  </si>
  <si>
    <t>0.00358</t>
  </si>
  <si>
    <t>0.0302*</t>
  </si>
  <si>
    <t>0.0159</t>
  </si>
  <si>
    <t>0.0323*</t>
  </si>
  <si>
    <t>0.0157</t>
  </si>
  <si>
    <t>-0.0268*</t>
  </si>
  <si>
    <t>-0.000306</t>
  </si>
  <si>
    <t>7.06e-07</t>
  </si>
  <si>
    <t>8.96e-07</t>
  </si>
  <si>
    <t>5.94e-06</t>
  </si>
  <si>
    <t>6.49e-06</t>
  </si>
  <si>
    <t>6.37e-06</t>
  </si>
  <si>
    <t>6.38e-06</t>
  </si>
  <si>
    <t>-5.27e-06</t>
  </si>
  <si>
    <t>-5.17e-06</t>
  </si>
  <si>
    <t>(5.66e-07)</t>
  </si>
  <si>
    <t>(6.49e-07)</t>
  </si>
  <si>
    <t>(4.05e-06)</t>
  </si>
  <si>
    <t>(4.25e-06)</t>
  </si>
  <si>
    <t>(4.21e-06)</t>
  </si>
  <si>
    <t>(4.10e-06)</t>
  </si>
  <si>
    <t>(3.46e-06)</t>
  </si>
  <si>
    <t>-7.94e-09</t>
  </si>
  <si>
    <t>-6.68e-08</t>
  </si>
  <si>
    <t>-7.83e-08*</t>
  </si>
  <si>
    <t>-7.16e-08</t>
  </si>
  <si>
    <t>-7.71e-08*</t>
  </si>
  <si>
    <t>6.24e-08</t>
  </si>
  <si>
    <t>(6.45e-09)</t>
  </si>
  <si>
    <t>(7.69e-09)</t>
  </si>
  <si>
    <t>(4.76e-08)</t>
  </si>
  <si>
    <t>(4.53e-08)</t>
  </si>
  <si>
    <t>(4.50e-08)</t>
  </si>
  <si>
    <t>(3.94e-08)</t>
  </si>
  <si>
    <t>(3.83e-08)</t>
  </si>
  <si>
    <t>2.76e-09</t>
  </si>
  <si>
    <t>-5.56e-09</t>
  </si>
  <si>
    <t>2.33e-08</t>
  </si>
  <si>
    <t>2.50e-08</t>
  </si>
  <si>
    <t>-3.96e-08</t>
  </si>
  <si>
    <t>-2.06e-08</t>
  </si>
  <si>
    <t>3.21e-08</t>
  </si>
  <si>
    <t>(2.38e-08)</t>
  </si>
  <si>
    <t>(1.80e-07)</t>
  </si>
  <si>
    <t>(1.66e-07)</t>
  </si>
  <si>
    <t>-0.00301*</t>
  </si>
  <si>
    <t>-0.0272***</t>
  </si>
  <si>
    <t>(0.00684)</t>
  </si>
  <si>
    <t>0.00514</t>
  </si>
  <si>
    <t>0.0394*</t>
  </si>
  <si>
    <t>-0.0376</t>
  </si>
  <si>
    <t>-0.000479</t>
  </si>
  <si>
    <t>2.85e-05</t>
  </si>
  <si>
    <t>-0.000331</t>
  </si>
  <si>
    <t>0.000203</t>
  </si>
  <si>
    <t>0.000274</t>
  </si>
  <si>
    <t>-0.000165</t>
  </si>
  <si>
    <t>(0.000125)</t>
  </si>
  <si>
    <t>(0.000151)</t>
  </si>
  <si>
    <t>(0.000938)</t>
  </si>
  <si>
    <t>(0.000868)</t>
  </si>
  <si>
    <t>-0.0613</t>
  </si>
  <si>
    <t>-0.0899</t>
  </si>
  <si>
    <t>-0.0965</t>
  </si>
  <si>
    <t>0.0198</t>
  </si>
  <si>
    <t>0.00793</t>
  </si>
  <si>
    <t>0.00899</t>
  </si>
  <si>
    <t>0.0560</t>
  </si>
  <si>
    <t>0.0552</t>
  </si>
  <si>
    <t>-0.0558</t>
  </si>
  <si>
    <t>(0.00891)</t>
  </si>
  <si>
    <t>0.00827</t>
  </si>
  <si>
    <t>0.0517</t>
  </si>
  <si>
    <t>-0.0520</t>
  </si>
  <si>
    <t>-0.0460</t>
  </si>
  <si>
    <t>(0.0796)</t>
  </si>
  <si>
    <t>(0.0767)</t>
  </si>
  <si>
    <t>(0.0485)</t>
  </si>
  <si>
    <t>(0.0863)</t>
  </si>
  <si>
    <t>0.161</t>
  </si>
  <si>
    <t>0.194</t>
  </si>
  <si>
    <t>0.334***</t>
  </si>
  <si>
    <t>0.330***</t>
  </si>
  <si>
    <t>-0.377**</t>
  </si>
  <si>
    <t>-0.371***</t>
  </si>
  <si>
    <t>(0.191)</t>
  </si>
  <si>
    <t>(0.219)</t>
  </si>
  <si>
    <t>0.119**</t>
  </si>
  <si>
    <t>0.0798***</t>
  </si>
  <si>
    <t>-0.00309</t>
  </si>
  <si>
    <t>-0.0292</t>
  </si>
  <si>
    <t>(0.0724)</t>
  </si>
  <si>
    <t>(0.0868)</t>
  </si>
  <si>
    <t>-0.111***</t>
  </si>
  <si>
    <t>-0.244***</t>
  </si>
  <si>
    <t>-0.503***</t>
  </si>
  <si>
    <t>-0.481***</t>
  </si>
  <si>
    <t>(0.00465)</t>
  </si>
  <si>
    <t>-0.000176</t>
  </si>
  <si>
    <t>0.00634</t>
  </si>
  <si>
    <t>-0.0786***</t>
  </si>
  <si>
    <t>-0.0908***</t>
  </si>
  <si>
    <t>-0.0738***</t>
  </si>
  <si>
    <t>-0.0767***</t>
  </si>
  <si>
    <t>0.0747**</t>
  </si>
  <si>
    <t>0.0790***</t>
  </si>
  <si>
    <t>-0.000424</t>
  </si>
  <si>
    <t>-0.000433</t>
  </si>
  <si>
    <t>-0.00313</t>
  </si>
  <si>
    <t>-0.00383</t>
  </si>
  <si>
    <t>0.00317</t>
  </si>
  <si>
    <t>0.00250</t>
  </si>
  <si>
    <t>0.00394</t>
  </si>
  <si>
    <t>-0.00780</t>
  </si>
  <si>
    <t>-0.00529*</t>
  </si>
  <si>
    <t>-0.00527**</t>
  </si>
  <si>
    <t>-0.0381***</t>
  </si>
  <si>
    <t>-0.0478***</t>
  </si>
  <si>
    <t>-0.0375***</t>
  </si>
  <si>
    <t>0.0395***</t>
  </si>
  <si>
    <t>0.0304***</t>
  </si>
  <si>
    <t>9.61e-09</t>
  </si>
  <si>
    <t>6.96e-08</t>
  </si>
  <si>
    <t>1.84e-07</t>
  </si>
  <si>
    <t>6.85e-08</t>
  </si>
  <si>
    <t>-5.55e-08</t>
  </si>
  <si>
    <t>(2.78e-08)</t>
  </si>
  <si>
    <t>(3.23e-08)</t>
  </si>
  <si>
    <t>(2.23e-07)</t>
  </si>
  <si>
    <t>(1.86e-07)</t>
  </si>
  <si>
    <t>-0.0326*</t>
  </si>
  <si>
    <t>-0.0379**</t>
  </si>
  <si>
    <t>-0.0349*</t>
  </si>
  <si>
    <t>-0.0372**</t>
  </si>
  <si>
    <t>0.0289*</t>
  </si>
  <si>
    <t>Marginal effect of any privilege</t>
  </si>
  <si>
    <t>0.0386</t>
  </si>
  <si>
    <t>0.0585*</t>
  </si>
  <si>
    <t>0.0524*</t>
  </si>
  <si>
    <t>-7.75e-06</t>
  </si>
  <si>
    <t>-8.60e-06</t>
  </si>
  <si>
    <t>(5.11e-06)</t>
  </si>
  <si>
    <t>(5.44e-06)</t>
  </si>
  <si>
    <t>1.04e-07*</t>
  </si>
  <si>
    <t>(6.08e-08)</t>
  </si>
  <si>
    <t>5.34e-08</t>
  </si>
  <si>
    <t>0.0330***</t>
  </si>
  <si>
    <t>0.00526</t>
  </si>
  <si>
    <t>0.000403</t>
  </si>
  <si>
    <t>-0.000274</t>
  </si>
  <si>
    <t>0.153</t>
  </si>
  <si>
    <t>-0.0572</t>
  </si>
  <si>
    <t>-0.0587</t>
  </si>
  <si>
    <t>-0.0523</t>
  </si>
  <si>
    <t>(0.0629)</t>
  </si>
  <si>
    <t>-0.0937***</t>
  </si>
  <si>
    <t>0.0464</t>
  </si>
  <si>
    <t>-0.155***</t>
  </si>
  <si>
    <t>0.0884***</t>
  </si>
  <si>
    <t>0.103***</t>
  </si>
  <si>
    <t>0.00415</t>
  </si>
  <si>
    <t>(0.0302)</t>
  </si>
  <si>
    <t>0.0581***</t>
  </si>
  <si>
    <t>0.0505***</t>
  </si>
  <si>
    <t>-2.23e-07</t>
  </si>
  <si>
    <t>(3.07e-07)</t>
  </si>
  <si>
    <t>0.0425*</t>
  </si>
  <si>
    <t>0.0502**</t>
  </si>
  <si>
    <t>The Marginal Effect of One Standard Deviation Increase in Any Privilege</t>
  </si>
  <si>
    <t>The Marginal Effect of Any Privilege</t>
  </si>
  <si>
    <t>-0.0193</t>
  </si>
  <si>
    <t>-0.0272*</t>
  </si>
  <si>
    <t>-0.0507***</t>
  </si>
  <si>
    <t>-0.0231*</t>
  </si>
  <si>
    <t>-0.0272**</t>
  </si>
  <si>
    <t>-0.0474***</t>
  </si>
  <si>
    <t>-0.0419*</t>
  </si>
  <si>
    <t>-0.0433**</t>
  </si>
  <si>
    <t>-0.0607***</t>
  </si>
  <si>
    <t>-0.00846</t>
  </si>
  <si>
    <t>0.0438**</t>
  </si>
  <si>
    <t>0.0526***</t>
  </si>
  <si>
    <t>0.0400*</t>
  </si>
  <si>
    <t>0.0452**</t>
  </si>
  <si>
    <t>0.0691***</t>
  </si>
  <si>
    <t>0.0125*</t>
  </si>
  <si>
    <t>0.0188**</t>
  </si>
  <si>
    <t>(0.00664)</t>
  </si>
  <si>
    <t>(0.00736)</t>
  </si>
  <si>
    <t>-0.00805</t>
  </si>
  <si>
    <t>-0.00499</t>
  </si>
  <si>
    <t>-0.00841</t>
  </si>
  <si>
    <t>-0.00939</t>
  </si>
  <si>
    <t>-0.00290</t>
  </si>
  <si>
    <t>0.00635</t>
  </si>
  <si>
    <t>-0.00439</t>
  </si>
  <si>
    <t>-0.00521</t>
  </si>
  <si>
    <t>0.00137</t>
  </si>
  <si>
    <t>0.00794</t>
  </si>
  <si>
    <t>-2.42e-06</t>
  </si>
  <si>
    <t>-3.01e-06</t>
  </si>
  <si>
    <t>-2.80e-06</t>
  </si>
  <si>
    <t>-5.66e-06</t>
  </si>
  <si>
    <t>-4.66e-06</t>
  </si>
  <si>
    <t>5.57e-06</t>
  </si>
  <si>
    <t>4.51e-06</t>
  </si>
  <si>
    <t>5.51e-06</t>
  </si>
  <si>
    <t>4.91e-06</t>
  </si>
  <si>
    <t>(3.34e-06)</t>
  </si>
  <si>
    <t>(1.14e-06)</t>
  </si>
  <si>
    <t>3.64e-08</t>
  </si>
  <si>
    <t>4.53e-08</t>
  </si>
  <si>
    <t>3.60e-08</t>
  </si>
  <si>
    <t>5.99e-08</t>
  </si>
  <si>
    <t>2.63e-08</t>
  </si>
  <si>
    <t>1.79e-08</t>
  </si>
  <si>
    <t>-8.38e-08</t>
  </si>
  <si>
    <t>-5.80e-08</t>
  </si>
  <si>
    <t>-8.29e-08</t>
  </si>
  <si>
    <t>-6.32e-08</t>
  </si>
  <si>
    <t>-2.66e-08</t>
  </si>
  <si>
    <t>-2.72e-08</t>
  </si>
  <si>
    <t>(6.23e-08)</t>
  </si>
  <si>
    <t>(5.35e-08)</t>
  </si>
  <si>
    <t>(5.22e-08)</t>
  </si>
  <si>
    <t>(5.61e-08)</t>
  </si>
  <si>
    <t>(2.34e-08)</t>
  </si>
  <si>
    <t>2.94e-08</t>
  </si>
  <si>
    <t>6.99e-08</t>
  </si>
  <si>
    <t>3.65e-08</t>
  </si>
  <si>
    <t>7.30e-08</t>
  </si>
  <si>
    <t>6.86e-08</t>
  </si>
  <si>
    <t>1.21e-07</t>
  </si>
  <si>
    <t>2.12e-08</t>
  </si>
  <si>
    <t>3.62e-08</t>
  </si>
  <si>
    <t>-5.51e-08</t>
  </si>
  <si>
    <t>(7.97e-08)</t>
  </si>
  <si>
    <t>(8.13e-08)</t>
  </si>
  <si>
    <t>(4.61e-08)</t>
  </si>
  <si>
    <t>(4.26e-08)</t>
  </si>
  <si>
    <t>(4.70e-08)</t>
  </si>
  <si>
    <t>(6.60e-08)</t>
  </si>
  <si>
    <t>-0.000412</t>
  </si>
  <si>
    <t>-0.000511</t>
  </si>
  <si>
    <t>-0.000962</t>
  </si>
  <si>
    <t>0.000946</t>
  </si>
  <si>
    <t>0.000936</t>
  </si>
  <si>
    <t>0.000300</t>
  </si>
  <si>
    <t>-0.0212**</t>
  </si>
  <si>
    <t>-0.0278**</t>
  </si>
  <si>
    <t>-0.0561**</t>
  </si>
  <si>
    <t>0.0509**</t>
  </si>
  <si>
    <t>0.0579**</t>
  </si>
  <si>
    <t>0.0207*</t>
  </si>
  <si>
    <t>-0.0291***</t>
  </si>
  <si>
    <t>-0.0169**</t>
  </si>
  <si>
    <t>0.0539***</t>
  </si>
  <si>
    <t>0.0533***</t>
  </si>
  <si>
    <t>0.0171***</t>
  </si>
  <si>
    <t>(0.00847)</t>
  </si>
  <si>
    <t>0.00101**</t>
  </si>
  <si>
    <t>0.00125*</t>
  </si>
  <si>
    <t>0.00290***</t>
  </si>
  <si>
    <t>0.000725</t>
  </si>
  <si>
    <t>0.000866*</t>
  </si>
  <si>
    <t>-0.00231**</t>
  </si>
  <si>
    <t>-0.00306***</t>
  </si>
  <si>
    <t>-0.000733*</t>
  </si>
  <si>
    <t>(0.000511)</t>
  </si>
  <si>
    <t>(0.000664)</t>
  </si>
  <si>
    <t>(0.000640)</t>
  </si>
  <si>
    <t>(0.000441)</t>
  </si>
  <si>
    <t>(0.000459)</t>
  </si>
  <si>
    <t>(0.000395)</t>
  </si>
  <si>
    <t>(0.000554)</t>
  </si>
  <si>
    <t>-0.0290*</t>
  </si>
  <si>
    <t>-0.0332</t>
  </si>
  <si>
    <t>-0.0768</t>
  </si>
  <si>
    <t>-0.0744</t>
  </si>
  <si>
    <t>-0.0498</t>
  </si>
  <si>
    <t>0.0570*</t>
  </si>
  <si>
    <t>0.0496**</t>
  </si>
  <si>
    <t>0.0887</t>
  </si>
  <si>
    <t>0.0877</t>
  </si>
  <si>
    <t>0.0390</t>
  </si>
  <si>
    <t>(0.0777)</t>
  </si>
  <si>
    <t>-0.0289</t>
  </si>
  <si>
    <t>0.0285</t>
  </si>
  <si>
    <t>0.0314</t>
  </si>
  <si>
    <t>0.00994</t>
  </si>
  <si>
    <t>(0.0371)</t>
  </si>
  <si>
    <t>0.0976***</t>
  </si>
  <si>
    <t>0.0959***</t>
  </si>
  <si>
    <t>-0.0579*</t>
  </si>
  <si>
    <t>-0.0585</t>
  </si>
  <si>
    <t>-0.0948***</t>
  </si>
  <si>
    <t>-0.0997***</t>
  </si>
  <si>
    <t>(0.0660)</t>
  </si>
  <si>
    <t>(0.0395)</t>
  </si>
  <si>
    <t>-0.00260</t>
  </si>
  <si>
    <t>-0.000836</t>
  </si>
  <si>
    <t>0.0352</t>
  </si>
  <si>
    <t>0.000824</t>
  </si>
  <si>
    <t>(0.0531)</t>
  </si>
  <si>
    <t>(0.0998)</t>
  </si>
  <si>
    <t>0.0370*</t>
  </si>
  <si>
    <t>0.0614**</t>
  </si>
  <si>
    <t>0.0504**</t>
  </si>
  <si>
    <t>0.00239</t>
  </si>
  <si>
    <t>-0.0696**</t>
  </si>
  <si>
    <t>-0.0578*</t>
  </si>
  <si>
    <t>-0.0150**</t>
  </si>
  <si>
    <t>(0.00893)</t>
  </si>
  <si>
    <t>-0.00826</t>
  </si>
  <si>
    <t>-0.00892</t>
  </si>
  <si>
    <t>0.00763</t>
  </si>
  <si>
    <t>(0.0672)</t>
  </si>
  <si>
    <t>-0.0401***</t>
  </si>
  <si>
    <t>-0.0554***</t>
  </si>
  <si>
    <t>-0.0576***</t>
  </si>
  <si>
    <t>-0.162***</t>
  </si>
  <si>
    <t>-0.211***</t>
  </si>
  <si>
    <t>0.230***</t>
  </si>
  <si>
    <t>0.183***</t>
  </si>
  <si>
    <t>0.228***</t>
  </si>
  <si>
    <t>0.188***</t>
  </si>
  <si>
    <t>(0.0385)</t>
  </si>
  <si>
    <t>-0.000521</t>
  </si>
  <si>
    <t>-0.000543</t>
  </si>
  <si>
    <t>-0.000901</t>
  </si>
  <si>
    <t>-0.000777</t>
  </si>
  <si>
    <t>-0.000266</t>
  </si>
  <si>
    <t>0.000874</t>
  </si>
  <si>
    <t>0.000949</t>
  </si>
  <si>
    <t>0.000798</t>
  </si>
  <si>
    <t>0.000408</t>
  </si>
  <si>
    <t>(0.00980)</t>
  </si>
  <si>
    <t>0.000459</t>
  </si>
  <si>
    <t>-0.00733</t>
  </si>
  <si>
    <t>0.000570</t>
  </si>
  <si>
    <t>0.000333</t>
  </si>
  <si>
    <t>-0.000336</t>
  </si>
  <si>
    <t>0.00625</t>
  </si>
  <si>
    <t>0.00341</t>
  </si>
  <si>
    <t>0.00777</t>
  </si>
  <si>
    <t>0.00356</t>
  </si>
  <si>
    <t>0.00451</t>
  </si>
  <si>
    <t>-0.00574</t>
  </si>
  <si>
    <t>-0.00625</t>
  </si>
  <si>
    <t>-0.00456</t>
  </si>
  <si>
    <t>(0.00761)</t>
  </si>
  <si>
    <t>(0.00737)</t>
  </si>
  <si>
    <t>0.0168</t>
  </si>
  <si>
    <t>-0.0354*</t>
  </si>
  <si>
    <t>0.000525</t>
  </si>
  <si>
    <t>0.000653</t>
  </si>
  <si>
    <t>0.000379</t>
  </si>
  <si>
    <t>-0.000383</t>
  </si>
  <si>
    <t>-3.16e-08</t>
  </si>
  <si>
    <t>-2.40e-07</t>
  </si>
  <si>
    <t>-5.25e-08</t>
  </si>
  <si>
    <t>-1.57e-08</t>
  </si>
  <si>
    <t>2.36e-07</t>
  </si>
  <si>
    <t>2.34e-07</t>
  </si>
  <si>
    <t>5.54e-08</t>
  </si>
  <si>
    <t>7.49e-08</t>
  </si>
  <si>
    <t>2.38e-08</t>
  </si>
  <si>
    <t>(7.98e-08)</t>
  </si>
  <si>
    <t>(6.00e-08)</t>
  </si>
  <si>
    <t>(2.08e-07)</t>
  </si>
  <si>
    <t>(8.95e-08)</t>
  </si>
  <si>
    <t>-0.00446</t>
  </si>
  <si>
    <t>-0.00745</t>
  </si>
  <si>
    <t>-0.00554</t>
  </si>
  <si>
    <t>-0.00777</t>
  </si>
  <si>
    <t>-0.00321</t>
  </si>
  <si>
    <t>0.00587</t>
  </si>
  <si>
    <t>(0.00791)</t>
  </si>
  <si>
    <t>To the best of your knowledge, does your business/firm currently benefit from any of the following government assistance?: Direct loans, loan guarantees, subsidies, bailouts (or the expectation thereof), regulatory barriers to competition, tax breaks for privileges such as tax credits, tariffs or quotas on foreign competition, government-created monopoly, other assistance. Variable takes 1 if yes to any and 0 otherwise.</t>
  </si>
  <si>
    <r>
      <t xml:space="preserve">Table 1: </t>
    </r>
    <r>
      <rPr>
        <b/>
        <i/>
        <sz val="10"/>
        <color theme="1"/>
        <rFont val="Calibri (Body)_x0000_"/>
      </rPr>
      <t>Any Privilege</t>
    </r>
  </si>
  <si>
    <t>Series 1: Percent of Business Sample Respondents Reporting That Their Firm Benefits from Any Privilege</t>
  </si>
  <si>
    <t>-0.0499*</t>
  </si>
  <si>
    <t>-0.0335</t>
  </si>
  <si>
    <t>-0.0528**</t>
  </si>
  <si>
    <t>0.00975</t>
  </si>
  <si>
    <t>0.0269***</t>
  </si>
  <si>
    <t>0.0630**</t>
  </si>
  <si>
    <t>0.104***</t>
  </si>
  <si>
    <t>0.0224*</t>
  </si>
  <si>
    <t>0.0532***</t>
  </si>
  <si>
    <t>-0.0431***</t>
  </si>
  <si>
    <t>-0.0655***</t>
  </si>
  <si>
    <t>0.0178**</t>
  </si>
  <si>
    <t>0.0628***</t>
  </si>
  <si>
    <t>0.0768***</t>
  </si>
  <si>
    <t>0.0201**</t>
  </si>
  <si>
    <t>0.0284***</t>
  </si>
  <si>
    <t>-0.00610</t>
  </si>
  <si>
    <t>0.00196</t>
  </si>
  <si>
    <t>0.00891</t>
  </si>
  <si>
    <t>0.00285</t>
  </si>
  <si>
    <t>0.00337</t>
  </si>
  <si>
    <t>2.61e-06</t>
  </si>
  <si>
    <t>2.99e-06</t>
  </si>
  <si>
    <t>3.26e-06</t>
  </si>
  <si>
    <t>3.40e-06</t>
  </si>
  <si>
    <t>-8.38e-07</t>
  </si>
  <si>
    <t>-9.27e-07</t>
  </si>
  <si>
    <t>-1.22e-06</t>
  </si>
  <si>
    <t>-1.48e-06</t>
  </si>
  <si>
    <t>(3.64e-06)</t>
  </si>
  <si>
    <t>(4.59e-06)</t>
  </si>
  <si>
    <t>(4.42e-06)</t>
  </si>
  <si>
    <t>(1.21e-06)</t>
  </si>
  <si>
    <t>(5.32e-06)</t>
  </si>
  <si>
    <t>3.16e-09</t>
  </si>
  <si>
    <t>-5.59e-09</t>
  </si>
  <si>
    <t>3.95e-09</t>
  </si>
  <si>
    <t>-6.37e-09</t>
  </si>
  <si>
    <t>-1.01e-09</t>
  </si>
  <si>
    <t>1.73e-09</t>
  </si>
  <si>
    <t>-4.62e-09</t>
  </si>
  <si>
    <t>7.47e-09</t>
  </si>
  <si>
    <t>-1.48e-09</t>
  </si>
  <si>
    <t>(5.95e-08)</t>
  </si>
  <si>
    <t>(6.87e-08)</t>
  </si>
  <si>
    <t>(6.77e-08)</t>
  </si>
  <si>
    <t>(8.04e-08)</t>
  </si>
  <si>
    <t>(7.94e-08)</t>
  </si>
  <si>
    <t>(2.57e-08)</t>
  </si>
  <si>
    <t>-2.16e-07</t>
  </si>
  <si>
    <t>-2.70e-07</t>
  </si>
  <si>
    <t>6.94e-08</t>
  </si>
  <si>
    <t>7.04e-08</t>
  </si>
  <si>
    <t>3.03e-07</t>
  </si>
  <si>
    <t>1.01e-07</t>
  </si>
  <si>
    <t>(1.76e-07)</t>
  </si>
  <si>
    <t>(1.84e-07)</t>
  </si>
  <si>
    <t>(2.16e-07)</t>
  </si>
  <si>
    <t>(6.10e-08)</t>
  </si>
  <si>
    <t>(8.74e-08)</t>
  </si>
  <si>
    <t>(9.55e-08)</t>
  </si>
  <si>
    <t>-0.0190***</t>
  </si>
  <si>
    <t>-0.0237***</t>
  </si>
  <si>
    <t>0.00610*</t>
  </si>
  <si>
    <t>0.0277***</t>
  </si>
  <si>
    <t>0.00889***</t>
  </si>
  <si>
    <t>(0.00687)</t>
  </si>
  <si>
    <t>-0.0557*</t>
  </si>
  <si>
    <t>0.00932</t>
  </si>
  <si>
    <t>0.0643*</t>
  </si>
  <si>
    <t>-0.0223*</t>
  </si>
  <si>
    <t>0.0325*</t>
  </si>
  <si>
    <t>0.00173</t>
  </si>
  <si>
    <t>0.00271**</t>
  </si>
  <si>
    <t>0.00216</t>
  </si>
  <si>
    <t>0.00308**</t>
  </si>
  <si>
    <t>-0.000556</t>
  </si>
  <si>
    <t>-0.000840*</t>
  </si>
  <si>
    <t>-0.00362**</t>
  </si>
  <si>
    <t>-0.000810</t>
  </si>
  <si>
    <t>-0.00134**</t>
  </si>
  <si>
    <t>(0.000412)</t>
  </si>
  <si>
    <t>(0.000477)</t>
  </si>
  <si>
    <t>(0.000513)</t>
  </si>
  <si>
    <t>(0.000576)</t>
  </si>
  <si>
    <t>0.209</t>
  </si>
  <si>
    <t>0.0996***</t>
  </si>
  <si>
    <t>0.0915***</t>
  </si>
  <si>
    <t>-0.113</t>
  </si>
  <si>
    <t>-0.152**</t>
  </si>
  <si>
    <t>-0.0322***</t>
  </si>
  <si>
    <t>-0.0363***</t>
  </si>
  <si>
    <t>(0.174)</t>
  </si>
  <si>
    <t>(0.155)</t>
  </si>
  <si>
    <t>(0.0706)</t>
  </si>
  <si>
    <t>(0.0634)</t>
  </si>
  <si>
    <t>-0.0579**</t>
  </si>
  <si>
    <t>-0.0591**</t>
  </si>
  <si>
    <t>-0.0944*</t>
  </si>
  <si>
    <t>-0.0869*</t>
  </si>
  <si>
    <t>0.000497</t>
  </si>
  <si>
    <t>0.0966**</t>
  </si>
  <si>
    <t>0.0456</t>
  </si>
  <si>
    <t>(0.0450)</t>
  </si>
  <si>
    <t>(0.0469)</t>
  </si>
  <si>
    <t>0.0453</t>
  </si>
  <si>
    <t>(0.0491)</t>
  </si>
  <si>
    <t>(0.0770)</t>
  </si>
  <si>
    <t>(0.00388)</t>
  </si>
  <si>
    <t>0.105*</t>
  </si>
  <si>
    <t>0.0814*</t>
  </si>
  <si>
    <t>0.0634**</t>
  </si>
  <si>
    <t>-0.0549</t>
  </si>
  <si>
    <t>-0.105**</t>
  </si>
  <si>
    <t>-0.0822**</t>
  </si>
  <si>
    <t>-0.0248***</t>
  </si>
  <si>
    <t>-0.0239**</t>
  </si>
  <si>
    <t>(0.0474)</t>
  </si>
  <si>
    <t>(0.0391)</t>
  </si>
  <si>
    <t>(0.00900)</t>
  </si>
  <si>
    <t>0.0197</t>
  </si>
  <si>
    <t>-0.00630</t>
  </si>
  <si>
    <t>-0.00475</t>
  </si>
  <si>
    <t>0.182</t>
  </si>
  <si>
    <t>0.183</t>
  </si>
  <si>
    <t>0.0911***</t>
  </si>
  <si>
    <t>-0.101</t>
  </si>
  <si>
    <t>-0.0974</t>
  </si>
  <si>
    <t>-0.148</t>
  </si>
  <si>
    <t>-0.142</t>
  </si>
  <si>
    <t>-0.0312**</t>
  </si>
  <si>
    <t>-0.0349**</t>
  </si>
  <si>
    <t>(0.209)</t>
  </si>
  <si>
    <t>(0.194)</t>
  </si>
  <si>
    <t>(0.0950)</t>
  </si>
  <si>
    <t>-0.292***</t>
  </si>
  <si>
    <t>-0.337***</t>
  </si>
  <si>
    <t>-0.233***</t>
  </si>
  <si>
    <t>-0.0370***</t>
  </si>
  <si>
    <t>-0.0423***</t>
  </si>
  <si>
    <t>-0.0500*</t>
  </si>
  <si>
    <t>-0.0546**</t>
  </si>
  <si>
    <t>-0.0494*</t>
  </si>
  <si>
    <t>0.0656**</t>
  </si>
  <si>
    <t>0.0598*</t>
  </si>
  <si>
    <t>0.0190**</t>
  </si>
  <si>
    <t>-0.0551**</t>
  </si>
  <si>
    <t>0.0515*</t>
  </si>
  <si>
    <t>0.0661**</t>
  </si>
  <si>
    <t>0.0231**</t>
  </si>
  <si>
    <t>(0.00976)</t>
  </si>
  <si>
    <t>0.00988</t>
  </si>
  <si>
    <t>0.00532</t>
  </si>
  <si>
    <t>0.00605</t>
  </si>
  <si>
    <t>-0.00317</t>
  </si>
  <si>
    <t>-0.00462</t>
  </si>
  <si>
    <t>-0.00263</t>
  </si>
  <si>
    <t>(0.00830)</t>
  </si>
  <si>
    <t>(0.00869)</t>
  </si>
  <si>
    <t>(0.00430)</t>
  </si>
  <si>
    <t>-0.00567</t>
  </si>
  <si>
    <t>-0.00650</t>
  </si>
  <si>
    <t>0.00438</t>
  </si>
  <si>
    <t>0.00761</t>
  </si>
  <si>
    <t>0.00691</t>
  </si>
  <si>
    <t>0.00283</t>
  </si>
  <si>
    <t>0.00251</t>
  </si>
  <si>
    <t>-0.000780</t>
  </si>
  <si>
    <t>-0.00355</t>
  </si>
  <si>
    <t>(0.00351)</t>
  </si>
  <si>
    <t>2.37e-08</t>
  </si>
  <si>
    <t>9.16e-08</t>
  </si>
  <si>
    <t>2.95e-08</t>
  </si>
  <si>
    <t>-7.60e-09</t>
  </si>
  <si>
    <t>-3.46e-08</t>
  </si>
  <si>
    <t>-1.11e-08</t>
  </si>
  <si>
    <t>-4.52e-08</t>
  </si>
  <si>
    <t>(2.52e-07)</t>
  </si>
  <si>
    <t>(2.94e-07)</t>
  </si>
  <si>
    <t>(2.83e-07)</t>
  </si>
  <si>
    <t>(7.59e-08)</t>
  </si>
  <si>
    <t>(7.91e-08)</t>
  </si>
  <si>
    <t>-0.0435**</t>
  </si>
  <si>
    <t>-0.0543**</t>
  </si>
  <si>
    <t>0.0139*</t>
  </si>
  <si>
    <t>0.0153**</t>
  </si>
  <si>
    <t>0.0658***</t>
  </si>
  <si>
    <t>0.0244**</t>
  </si>
  <si>
    <t>(0.00912)</t>
  </si>
  <si>
    <t>-0.00613</t>
  </si>
  <si>
    <t>-0.0160***</t>
  </si>
  <si>
    <t>-0.0407***</t>
  </si>
  <si>
    <t>-0.0340***</t>
  </si>
  <si>
    <t>0.0314***</t>
  </si>
  <si>
    <t>0.0387***</t>
  </si>
  <si>
    <t>0.0469***</t>
  </si>
  <si>
    <t>-0.00438</t>
  </si>
  <si>
    <t>(0.00890)</t>
  </si>
  <si>
    <t>-0.0315***</t>
  </si>
  <si>
    <t>-0.0227***</t>
  </si>
  <si>
    <t>0.0345***</t>
  </si>
  <si>
    <t>0.0267***</t>
  </si>
  <si>
    <t>-2.08e-07</t>
  </si>
  <si>
    <t>-4.58e-07</t>
  </si>
  <si>
    <t>-6.87e-07</t>
  </si>
  <si>
    <t>6.97e-07</t>
  </si>
  <si>
    <t>7.52e-07</t>
  </si>
  <si>
    <t>5.40e-07</t>
  </si>
  <si>
    <t>(8.03e-07)</t>
  </si>
  <si>
    <t>(2.40e-06)</t>
  </si>
  <si>
    <t>(1.73e-06)</t>
  </si>
  <si>
    <t>(2.86e-06)</t>
  </si>
  <si>
    <t>-2.74e-09</t>
  </si>
  <si>
    <t>-8.35e-09</t>
  </si>
  <si>
    <t>-6.01e-09</t>
  </si>
  <si>
    <t>-9.02e-09</t>
  </si>
  <si>
    <t>9.15e-09</t>
  </si>
  <si>
    <t>9.88e-09</t>
  </si>
  <si>
    <t>7.09e-09</t>
  </si>
  <si>
    <t>(1.33e-08)</t>
  </si>
  <si>
    <t>(4.06e-08)</t>
  </si>
  <si>
    <t>(4.41e-08)</t>
  </si>
  <si>
    <t>(4.45e-08)</t>
  </si>
  <si>
    <t>(3.49e-08)</t>
  </si>
  <si>
    <t>4.55e-08</t>
  </si>
  <si>
    <t>1.39e-07</t>
  </si>
  <si>
    <t>9.98e-08</t>
  </si>
  <si>
    <t>1.50e-07</t>
  </si>
  <si>
    <t>-1.18e-07</t>
  </si>
  <si>
    <t>(8.46e-08)</t>
  </si>
  <si>
    <t>(1.25e-07)</t>
  </si>
  <si>
    <t>(1.40e-07)</t>
  </si>
  <si>
    <t>(9.74e-08)</t>
  </si>
  <si>
    <t>0.000810**</t>
  </si>
  <si>
    <t>0.00247***</t>
  </si>
  <si>
    <t>0.00178***</t>
  </si>
  <si>
    <t>-0.00271***</t>
  </si>
  <si>
    <t>-0.00210***</t>
  </si>
  <si>
    <t>(0.000336)</t>
  </si>
  <si>
    <t>(0.000655)</t>
  </si>
  <si>
    <t>(0.000995)</t>
  </si>
  <si>
    <t>(0.000939)</t>
  </si>
  <si>
    <t>(0.000771)</t>
  </si>
  <si>
    <t>0.0569</t>
  </si>
  <si>
    <t>-0.0792</t>
  </si>
  <si>
    <t>-0.0421**</t>
  </si>
  <si>
    <t>(0.0686)</t>
  </si>
  <si>
    <t>0.00183</t>
  </si>
  <si>
    <t>0.00547</t>
  </si>
  <si>
    <t>0.00388</t>
  </si>
  <si>
    <t>0.00697</t>
  </si>
  <si>
    <t>(0.0472)</t>
  </si>
  <si>
    <t>(0.0519)</t>
  </si>
  <si>
    <t>0.0415</t>
  </si>
  <si>
    <t>0.0263</t>
  </si>
  <si>
    <t>(0.0810)</t>
  </si>
  <si>
    <t>0.00385</t>
  </si>
  <si>
    <t>0.00399</t>
  </si>
  <si>
    <t>-0.00423</t>
  </si>
  <si>
    <t>-0.0129*</t>
  </si>
  <si>
    <t>-0.0489</t>
  </si>
  <si>
    <t>0.0426***</t>
  </si>
  <si>
    <t>0.0815</t>
  </si>
  <si>
    <t>0.0832</t>
  </si>
  <si>
    <t>0.0230*</t>
  </si>
  <si>
    <t>0.00776</t>
  </si>
  <si>
    <t>0.00867</t>
  </si>
  <si>
    <t>-0.00848</t>
  </si>
  <si>
    <t>-0.00388</t>
  </si>
  <si>
    <t>-0.00853*</t>
  </si>
  <si>
    <t>-0.0128*</t>
  </si>
  <si>
    <t>(0.00779)</t>
  </si>
  <si>
    <t>-0.0184</t>
  </si>
  <si>
    <t>(0.00525)</t>
  </si>
  <si>
    <t>-0.00696**</t>
  </si>
  <si>
    <t>-0.0153**</t>
  </si>
  <si>
    <t>-0.0229**</t>
  </si>
  <si>
    <t>0.0233**</t>
  </si>
  <si>
    <t>0.0251**</t>
  </si>
  <si>
    <t>0.0180**</t>
  </si>
  <si>
    <t>(0.00677)</t>
  </si>
  <si>
    <t>5.50e-08</t>
  </si>
  <si>
    <t>-1.42e-07</t>
  </si>
  <si>
    <t>(6.34e-08)</t>
  </si>
  <si>
    <t>(2.00e-07)</t>
  </si>
  <si>
    <t>(2.04e-07)</t>
  </si>
  <si>
    <t>-0.00164</t>
  </si>
  <si>
    <t>-0.00539</t>
  </si>
  <si>
    <t>0.00424</t>
  </si>
  <si>
    <t>-0.0485***</t>
  </si>
  <si>
    <t>-0.0426</t>
  </si>
  <si>
    <t>-0.0583*</t>
  </si>
  <si>
    <t>-0.0970***</t>
  </si>
  <si>
    <t>0.0441</t>
  </si>
  <si>
    <t>0.0567*</t>
  </si>
  <si>
    <t>0.0929***</t>
  </si>
  <si>
    <t>0.0376*</t>
  </si>
  <si>
    <t>0.0760***</t>
  </si>
  <si>
    <t>(0.00974)</t>
  </si>
  <si>
    <t>0.000967</t>
  </si>
  <si>
    <t>0.000546</t>
  </si>
  <si>
    <t>-0.00394</t>
  </si>
  <si>
    <t>-0.000367</t>
  </si>
  <si>
    <t>(0.00556)</t>
  </si>
  <si>
    <t>0.000890</t>
  </si>
  <si>
    <t>-0.00825</t>
  </si>
  <si>
    <t>-0.00634</t>
  </si>
  <si>
    <t>-0.00363</t>
  </si>
  <si>
    <t>-0.00194</t>
  </si>
  <si>
    <t>(0.00555)</t>
  </si>
  <si>
    <t>(0.00731)</t>
  </si>
  <si>
    <t>(0.00614)</t>
  </si>
  <si>
    <t>-1.79e-07</t>
  </si>
  <si>
    <t>-5.79e-07</t>
  </si>
  <si>
    <t>-4.99e-07</t>
  </si>
  <si>
    <t>-1.38e-07</t>
  </si>
  <si>
    <t>5.99e-07</t>
  </si>
  <si>
    <t>3.21e-07</t>
  </si>
  <si>
    <t>3.35e-07</t>
  </si>
  <si>
    <t>(1.46e-06)</t>
  </si>
  <si>
    <t>(5.74e-06)</t>
  </si>
  <si>
    <t>(5.81e-06)</t>
  </si>
  <si>
    <t>(1.92e-06)</t>
  </si>
  <si>
    <t>(1.61e-06)</t>
  </si>
  <si>
    <t>(5.59e-06)</t>
  </si>
  <si>
    <t>(3.19e-06)</t>
  </si>
  <si>
    <t>(3.91e-06)</t>
  </si>
  <si>
    <t>1.42e-08</t>
  </si>
  <si>
    <t>5.58e-08</t>
  </si>
  <si>
    <t>3.40e-08</t>
  </si>
  <si>
    <t>1.87e-08</t>
  </si>
  <si>
    <t>9.39e-09</t>
  </si>
  <si>
    <t>-5.77e-08</t>
  </si>
  <si>
    <t>-3.27e-08</t>
  </si>
  <si>
    <t>-3.09e-08</t>
  </si>
  <si>
    <t>-2.29e-08</t>
  </si>
  <si>
    <t>(2.07e-08)</t>
  </si>
  <si>
    <t>(8.09e-08)</t>
  </si>
  <si>
    <t>(7.99e-08)</t>
  </si>
  <si>
    <t>(2.69e-08)</t>
  </si>
  <si>
    <t>(2.20e-08)</t>
  </si>
  <si>
    <t>(8.36e-08)</t>
  </si>
  <si>
    <t>(7.71e-08)</t>
  </si>
  <si>
    <t>(5.33e-08)</t>
  </si>
  <si>
    <t>-1.14e-07*</t>
  </si>
  <si>
    <t>-9.84e-08</t>
  </si>
  <si>
    <t>-4.48e-07</t>
  </si>
  <si>
    <t>-2.74e-07</t>
  </si>
  <si>
    <t>-7.57e-08</t>
  </si>
  <si>
    <t>4.64e-07*</t>
  </si>
  <si>
    <t>2.64e-07</t>
  </si>
  <si>
    <t>2.48e-07*</t>
  </si>
  <si>
    <t>(9.94e-08)</t>
  </si>
  <si>
    <t>(7.45e-08)</t>
  </si>
  <si>
    <t>0.00407*</t>
  </si>
  <si>
    <t>-0.00889*</t>
  </si>
  <si>
    <t>(0.00364)</t>
  </si>
  <si>
    <t>(0.00539)</t>
  </si>
  <si>
    <t>-0.149***</t>
  </si>
  <si>
    <t>-0.0774***</t>
  </si>
  <si>
    <t>0.147***</t>
  </si>
  <si>
    <t>-0.0879***</t>
  </si>
  <si>
    <t>-0.0294***</t>
  </si>
  <si>
    <t>0.0910***</t>
  </si>
  <si>
    <t>0.00111**</t>
  </si>
  <si>
    <t>0.00183***</t>
  </si>
  <si>
    <t>0.00436***</t>
  </si>
  <si>
    <t>0.00511***</t>
  </si>
  <si>
    <t>0.00146**</t>
  </si>
  <si>
    <t>0.00141**</t>
  </si>
  <si>
    <t>-0.00451***</t>
  </si>
  <si>
    <t>-0.00492***</t>
  </si>
  <si>
    <t>-0.00241***</t>
  </si>
  <si>
    <t>-0.00343***</t>
  </si>
  <si>
    <t>(0.000449)</t>
  </si>
  <si>
    <t>(0.000601)</t>
  </si>
  <si>
    <t>(0.000561)</t>
  </si>
  <si>
    <t>0.0782</t>
  </si>
  <si>
    <t>0.0793</t>
  </si>
  <si>
    <t>0.00655</t>
  </si>
  <si>
    <t>-0.0816</t>
  </si>
  <si>
    <t>-0.0807</t>
  </si>
  <si>
    <t>-0.0424</t>
  </si>
  <si>
    <t>(0.0811)</t>
  </si>
  <si>
    <t>(0.0972)</t>
  </si>
  <si>
    <t>0.0596</t>
  </si>
  <si>
    <t>0.0308</t>
  </si>
  <si>
    <t>-0.000918</t>
  </si>
  <si>
    <t>(0.0745)</t>
  </si>
  <si>
    <t>(0.0862)</t>
  </si>
  <si>
    <t>(0.0769)</t>
  </si>
  <si>
    <t>(0.0859)</t>
  </si>
  <si>
    <t>-0.00898</t>
  </si>
  <si>
    <t>-0.0276***</t>
  </si>
  <si>
    <t>-0.104**</t>
  </si>
  <si>
    <t>0.0861***</t>
  </si>
  <si>
    <t>0.0257</t>
  </si>
  <si>
    <t>0.104*</t>
  </si>
  <si>
    <t>(0.0509)</t>
  </si>
  <si>
    <t>0.00902</t>
  </si>
  <si>
    <t>0.00870</t>
  </si>
  <si>
    <t>0.0266</t>
  </si>
  <si>
    <t>0.0813</t>
  </si>
  <si>
    <t>0.00744</t>
  </si>
  <si>
    <t>-0.0848</t>
  </si>
  <si>
    <t>(0.0926)</t>
  </si>
  <si>
    <t>(0.118)</t>
  </si>
  <si>
    <t>(0.0967)</t>
  </si>
  <si>
    <t>0.124**</t>
  </si>
  <si>
    <t>0.209***</t>
  </si>
  <si>
    <t>-0.0451</t>
  </si>
  <si>
    <t>-0.217***</t>
  </si>
  <si>
    <t>-0.0627***</t>
  </si>
  <si>
    <t>-0.0779***</t>
  </si>
  <si>
    <t>-0.0691*</t>
  </si>
  <si>
    <t>-0.0165*</t>
  </si>
  <si>
    <t>-0.00928</t>
  </si>
  <si>
    <t>0.0336**</t>
  </si>
  <si>
    <t>0.000371</t>
  </si>
  <si>
    <t>0.000492</t>
  </si>
  <si>
    <t>-0.00151</t>
  </si>
  <si>
    <t>-0.000812</t>
  </si>
  <si>
    <t>0.00456</t>
  </si>
  <si>
    <t>0.000906</t>
  </si>
  <si>
    <t>0.00601</t>
  </si>
  <si>
    <t>0.000696</t>
  </si>
  <si>
    <t>-0.00995</t>
  </si>
  <si>
    <t>(0.00443)</t>
  </si>
  <si>
    <t>0.00338</t>
  </si>
  <si>
    <t>-0.00284</t>
  </si>
  <si>
    <t>0.00430</t>
  </si>
  <si>
    <t>-0.00721</t>
  </si>
  <si>
    <t>-0.00845**</t>
  </si>
  <si>
    <t>-0.0121**</t>
  </si>
  <si>
    <t>-0.0333**</t>
  </si>
  <si>
    <t>-0.0336**</t>
  </si>
  <si>
    <t>-0.0111*</t>
  </si>
  <si>
    <t>-0.00929*</t>
  </si>
  <si>
    <t>0.0344**</t>
  </si>
  <si>
    <t>0.0324**</t>
  </si>
  <si>
    <t>0.0184**</t>
  </si>
  <si>
    <t>0.0226**</t>
  </si>
  <si>
    <t>(0.00537)</t>
  </si>
  <si>
    <t>(0.00933)</t>
  </si>
  <si>
    <t>-3.54e-08</t>
  </si>
  <si>
    <t>6.78e-08</t>
  </si>
  <si>
    <t>1.89e-07</t>
  </si>
  <si>
    <t>-4.66e-08</t>
  </si>
  <si>
    <t>5.22e-08</t>
  </si>
  <si>
    <t>7.71e-08</t>
  </si>
  <si>
    <t>-1.27e-07</t>
  </si>
  <si>
    <t>(8.92e-08)</t>
  </si>
  <si>
    <t>(3.48e-07)</t>
  </si>
  <si>
    <t>-0.0158*</t>
  </si>
  <si>
    <t>-0.0449*</t>
  </si>
  <si>
    <t>-0.0438*</t>
  </si>
  <si>
    <t>0.0464*</t>
  </si>
  <si>
    <t>0.0422*</t>
  </si>
  <si>
    <t>0.0249*</t>
  </si>
  <si>
    <t>(0.00932)</t>
  </si>
  <si>
    <t>-0.0528***</t>
  </si>
  <si>
    <t>-0.0307</t>
  </si>
  <si>
    <t>-0.0877***</t>
  </si>
  <si>
    <t>-0.00449</t>
  </si>
  <si>
    <t>-0.00856</t>
  </si>
  <si>
    <t>0.0983***</t>
  </si>
  <si>
    <t>0.00533</t>
  </si>
  <si>
    <t>-0.00551</t>
  </si>
  <si>
    <t>0.00852</t>
  </si>
  <si>
    <t>-0.0251**</t>
  </si>
  <si>
    <t>-0.0478**</t>
  </si>
  <si>
    <t>-0.00993</t>
  </si>
  <si>
    <t>0.0606**</t>
  </si>
  <si>
    <t>0.0268**</t>
  </si>
  <si>
    <t>-1.61e-06</t>
  </si>
  <si>
    <t>-1.88e-06</t>
  </si>
  <si>
    <t>-4.35e-06</t>
  </si>
  <si>
    <t>-3.57e-06</t>
  </si>
  <si>
    <t>-1.55e-06</t>
  </si>
  <si>
    <t>-1.08e-06</t>
  </si>
  <si>
    <t>5.70e-06</t>
  </si>
  <si>
    <t>4.53e-06</t>
  </si>
  <si>
    <t>2.00e-06</t>
  </si>
  <si>
    <t>(2.00e-06)</t>
  </si>
  <si>
    <t>(2.66e-06)</t>
  </si>
  <si>
    <t>(5.04e-06)</t>
  </si>
  <si>
    <t>(1.96e-06)</t>
  </si>
  <si>
    <t>(6.99e-06)</t>
  </si>
  <si>
    <t>(6.41e-06)</t>
  </si>
  <si>
    <t>(2.25e-06)</t>
  </si>
  <si>
    <t>7.63e-09</t>
  </si>
  <si>
    <t>1.45e-08</t>
  </si>
  <si>
    <t>1.23e-08</t>
  </si>
  <si>
    <t>4.38e-09</t>
  </si>
  <si>
    <t>-1.84e-08</t>
  </si>
  <si>
    <t>-1.44e-08</t>
  </si>
  <si>
    <t>-8.13e-09</t>
  </si>
  <si>
    <t>(7.60e-08)</t>
  </si>
  <si>
    <t>(6.84e-08)</t>
  </si>
  <si>
    <t>(9.97e-08)</t>
  </si>
  <si>
    <t>(3.84e-08)</t>
  </si>
  <si>
    <t>2.58e-08</t>
  </si>
  <si>
    <t>8.60e-08</t>
  </si>
  <si>
    <t>6.97e-08</t>
  </si>
  <si>
    <t>1.64e-07</t>
  </si>
  <si>
    <t>2.48e-08</t>
  </si>
  <si>
    <t>4.94e-08</t>
  </si>
  <si>
    <t>-2.07e-07</t>
  </si>
  <si>
    <t>-2.90e-08</t>
  </si>
  <si>
    <t>-9.17e-08</t>
  </si>
  <si>
    <t>(8.99e-08)</t>
  </si>
  <si>
    <t>(2.38e-07)</t>
  </si>
  <si>
    <t>(8.44e-08)</t>
  </si>
  <si>
    <t>(6.63e-08)</t>
  </si>
  <si>
    <t>(3.12e-07)</t>
  </si>
  <si>
    <t>0.00636**</t>
  </si>
  <si>
    <t>0.0172*</t>
  </si>
  <si>
    <t>-0.0225*</t>
  </si>
  <si>
    <t>-0.00716*</t>
  </si>
  <si>
    <t>(0.00960)</t>
  </si>
  <si>
    <t>-0.0696***</t>
  </si>
  <si>
    <t>0.0756***</t>
  </si>
  <si>
    <t>-0.0898***</t>
  </si>
  <si>
    <t>0.117***</t>
  </si>
  <si>
    <t>0.0374***</t>
  </si>
  <si>
    <t>(0.00994)</t>
  </si>
  <si>
    <t>0.00108**</t>
  </si>
  <si>
    <t>0.00292**</t>
  </si>
  <si>
    <t>0.00373***</t>
  </si>
  <si>
    <t>0.00104*</t>
  </si>
  <si>
    <t>-0.00383**</t>
  </si>
  <si>
    <t>-0.00473***</t>
  </si>
  <si>
    <t>-0.00122*</t>
  </si>
  <si>
    <t>-0.00209**</t>
  </si>
  <si>
    <t>(0.000540)</t>
  </si>
  <si>
    <t>(0.000766)</t>
  </si>
  <si>
    <t>(0.000580)</t>
  </si>
  <si>
    <t>(0.00182)</t>
  </si>
  <si>
    <t>(0.000633)</t>
  </si>
  <si>
    <t>(0.000845)</t>
  </si>
  <si>
    <t>-0.0242</t>
  </si>
  <si>
    <t>-0.00895</t>
  </si>
  <si>
    <t>0.0513</t>
  </si>
  <si>
    <t>0.0149</t>
  </si>
  <si>
    <t>(0.0628)</t>
  </si>
  <si>
    <t>(0.150)</t>
  </si>
  <si>
    <t>-0.0270**</t>
  </si>
  <si>
    <t>-0.0266</t>
  </si>
  <si>
    <t>-0.0902**</t>
  </si>
  <si>
    <t>-0.0521</t>
  </si>
  <si>
    <t>0.115**</t>
  </si>
  <si>
    <t>0.0709</t>
  </si>
  <si>
    <t>(0.0477)</t>
  </si>
  <si>
    <t>-0.0694</t>
  </si>
  <si>
    <t>-0.0434</t>
  </si>
  <si>
    <t>0.0893</t>
  </si>
  <si>
    <t>0.0529</t>
  </si>
  <si>
    <t>-0.0344</t>
  </si>
  <si>
    <t>-0.0932**</t>
  </si>
  <si>
    <t>-0.0157</t>
  </si>
  <si>
    <t>-0.0542*</t>
  </si>
  <si>
    <t>0.105***</t>
  </si>
  <si>
    <t>0.0789*</t>
  </si>
  <si>
    <t>-0.0388</t>
  </si>
  <si>
    <t>0.0487</t>
  </si>
  <si>
    <t>0.0478</t>
  </si>
  <si>
    <t>(0.0409)</t>
  </si>
  <si>
    <t>-0.00257</t>
  </si>
  <si>
    <t>-0.00709</t>
  </si>
  <si>
    <t>-0.0300</t>
  </si>
  <si>
    <t>-0.210***</t>
  </si>
  <si>
    <t>-0.398***</t>
  </si>
  <si>
    <t>-0.383***</t>
  </si>
  <si>
    <t>-0.0461***</t>
  </si>
  <si>
    <t>-0.0623***</t>
  </si>
  <si>
    <t>-0.0604*</t>
  </si>
  <si>
    <t>0.0791*</t>
  </si>
  <si>
    <t>0.0437</t>
  </si>
  <si>
    <t>0.0221*</t>
  </si>
  <si>
    <t>(0.00686)</t>
  </si>
  <si>
    <t>-0.00714</t>
  </si>
  <si>
    <t>0.000920</t>
  </si>
  <si>
    <t>0.000328</t>
  </si>
  <si>
    <t>-0.00386</t>
  </si>
  <si>
    <t>-0.000384</t>
  </si>
  <si>
    <t>0.000532</t>
  </si>
  <si>
    <t>0.00101</t>
  </si>
  <si>
    <t>-0.000567</t>
  </si>
  <si>
    <t>0.00534</t>
  </si>
  <si>
    <t>-0.00239</t>
  </si>
  <si>
    <t>-0.00139</t>
  </si>
  <si>
    <t>0.00577</t>
  </si>
  <si>
    <t>-0.00586</t>
  </si>
  <si>
    <t>0.00256</t>
  </si>
  <si>
    <t>(0.00832)</t>
  </si>
  <si>
    <t>-0.00674</t>
  </si>
  <si>
    <t>0.00943</t>
  </si>
  <si>
    <t>(0.00550)</t>
  </si>
  <si>
    <t>(0.00662)</t>
  </si>
  <si>
    <t>(0.00487)</t>
  </si>
  <si>
    <t>(0.00784)</t>
  </si>
  <si>
    <t>7.97e-08</t>
  </si>
  <si>
    <t>3.20e-07</t>
  </si>
  <si>
    <t>9.66e-08</t>
  </si>
  <si>
    <t>-4.05e-07</t>
  </si>
  <si>
    <t>(1.62e-07)</t>
  </si>
  <si>
    <t>(3.05e-07)</t>
  </si>
  <si>
    <t>(9.72e-08)</t>
  </si>
  <si>
    <t>(3.83e-07)</t>
  </si>
  <si>
    <t>(1.27e-07)</t>
  </si>
  <si>
    <t>(1.78e-07)</t>
  </si>
  <si>
    <t>0.00464</t>
  </si>
  <si>
    <t>0.00647</t>
  </si>
  <si>
    <t>0.00446</t>
  </si>
  <si>
    <t>-0.00522</t>
  </si>
  <si>
    <t>-0.0224*</t>
  </si>
  <si>
    <t>-0.0360***</t>
  </si>
  <si>
    <t>-0.0536*</t>
  </si>
  <si>
    <t>-0.0667**</t>
  </si>
  <si>
    <t>-0.0884***</t>
  </si>
  <si>
    <t>-0.0432**</t>
  </si>
  <si>
    <t>-0.0475***</t>
  </si>
  <si>
    <t>0.0703*</t>
  </si>
  <si>
    <t>0.0829**</t>
  </si>
  <si>
    <t>0.0940***</t>
  </si>
  <si>
    <t>0.0363**</t>
  </si>
  <si>
    <t>0.0494***</t>
  </si>
  <si>
    <t>0.0779***</t>
  </si>
  <si>
    <t>-0.00888*</t>
  </si>
  <si>
    <t>-0.0158**</t>
  </si>
  <si>
    <t>-0.0356*</t>
  </si>
  <si>
    <t>-0.0289*</t>
  </si>
  <si>
    <t>0.0474*</t>
  </si>
  <si>
    <t>0.0637***</t>
  </si>
  <si>
    <t>0.0259*</t>
  </si>
  <si>
    <t>0.0406***</t>
  </si>
  <si>
    <t>(0.00515)</t>
  </si>
  <si>
    <t>-0.00624</t>
  </si>
  <si>
    <t>-0.0285*</t>
  </si>
  <si>
    <t>0.0379*</t>
  </si>
  <si>
    <t>1.76e-06</t>
  </si>
  <si>
    <t>2.03e-06</t>
  </si>
  <si>
    <t>7.07e-06</t>
  </si>
  <si>
    <t>6.51e-06</t>
  </si>
  <si>
    <t>5.73e-06</t>
  </si>
  <si>
    <t>4.87e-06</t>
  </si>
  <si>
    <t>-9.42e-06</t>
  </si>
  <si>
    <t>-8.18e-06</t>
  </si>
  <si>
    <t>-5.15e-06</t>
  </si>
  <si>
    <t>-5.22e-06</t>
  </si>
  <si>
    <t>(4.66e-06)</t>
  </si>
  <si>
    <t>(4.56e-06)</t>
  </si>
  <si>
    <t>(3.72e-06)</t>
  </si>
  <si>
    <t>(3.39e-06)</t>
  </si>
  <si>
    <t>(6.11e-06)</t>
  </si>
  <si>
    <t>(5.66e-06)</t>
  </si>
  <si>
    <t>-1.89e-08</t>
  </si>
  <si>
    <t>-7.58e-08</t>
  </si>
  <si>
    <t>-7.00e-08</t>
  </si>
  <si>
    <t>-6.14e-08</t>
  </si>
  <si>
    <t>-5.24e-08</t>
  </si>
  <si>
    <t>5.52e-08</t>
  </si>
  <si>
    <t>5.62e-08</t>
  </si>
  <si>
    <t>(6.55e-08)</t>
  </si>
  <si>
    <t>(5.98e-08)</t>
  </si>
  <si>
    <t>(8.76e-08)</t>
  </si>
  <si>
    <t>(4.87e-08)</t>
  </si>
  <si>
    <t>-9.27e-09</t>
  </si>
  <si>
    <t>-2.34e-08</t>
  </si>
  <si>
    <t>-3.01e-08</t>
  </si>
  <si>
    <t>-5.62e-08</t>
  </si>
  <si>
    <t>4.95e-08</t>
  </si>
  <si>
    <t>(5.94e-08)</t>
  </si>
  <si>
    <t>(1.48e-07)</t>
  </si>
  <si>
    <t>(2.57e-07)</t>
  </si>
  <si>
    <t>0.0483***</t>
  </si>
  <si>
    <t>0.0264***</t>
  </si>
  <si>
    <t>-0.00627</t>
  </si>
  <si>
    <t>-0.0261</t>
  </si>
  <si>
    <t>1.11e-05</t>
  </si>
  <si>
    <t>0.000126</t>
  </si>
  <si>
    <t>4.44e-05</t>
  </si>
  <si>
    <t>3.60e-05</t>
  </si>
  <si>
    <t>0.000302</t>
  </si>
  <si>
    <t>-5.91e-05</t>
  </si>
  <si>
    <t>-0.000507</t>
  </si>
  <si>
    <t>-3.24e-05</t>
  </si>
  <si>
    <t>(0.000318)</t>
  </si>
  <si>
    <t>(0.000394)</t>
  </si>
  <si>
    <t>(0.000954)</t>
  </si>
  <si>
    <t>(0.000931)</t>
  </si>
  <si>
    <t>0.0747*</t>
  </si>
  <si>
    <t>-0.187**</t>
  </si>
  <si>
    <t>-0.167***</t>
  </si>
  <si>
    <t>-0.0593***</t>
  </si>
  <si>
    <t>-0.0639***</t>
  </si>
  <si>
    <t>(0.0731)</t>
  </si>
  <si>
    <t>-0.0123*</t>
  </si>
  <si>
    <t>-0.0161**</t>
  </si>
  <si>
    <t>-0.0577**</t>
  </si>
  <si>
    <t>-0.0602**</t>
  </si>
  <si>
    <t>-0.0651</t>
  </si>
  <si>
    <t>-0.0638*</t>
  </si>
  <si>
    <t>0.0781**</t>
  </si>
  <si>
    <t>0.0753**</t>
  </si>
  <si>
    <t>0.0570</t>
  </si>
  <si>
    <t>0.0648*</t>
  </si>
  <si>
    <t>-0.0185***</t>
  </si>
  <si>
    <t>-0.190***</t>
  </si>
  <si>
    <t>0.128***</t>
  </si>
  <si>
    <t>0.188**</t>
  </si>
  <si>
    <t>0.174*</t>
  </si>
  <si>
    <t>(0.0875)</t>
  </si>
  <si>
    <t>(0.0944)</t>
  </si>
  <si>
    <t>0.0961*</t>
  </si>
  <si>
    <t>0.113*</t>
  </si>
  <si>
    <t>0.181***</t>
  </si>
  <si>
    <t>-0.0641***</t>
  </si>
  <si>
    <t>-0.0721***</t>
  </si>
  <si>
    <t>(0.0544)</t>
  </si>
  <si>
    <t>(0.0563)</t>
  </si>
  <si>
    <t>0.0201</t>
  </si>
  <si>
    <t>0.0665</t>
  </si>
  <si>
    <t>0.0561</t>
  </si>
  <si>
    <t>0.0346**</t>
  </si>
  <si>
    <t>0.0284*</t>
  </si>
  <si>
    <t>-0.0844</t>
  </si>
  <si>
    <t>-0.0690</t>
  </si>
  <si>
    <t>-0.0367*</t>
  </si>
  <si>
    <t>0.261*</t>
  </si>
  <si>
    <t>0.240***</t>
  </si>
  <si>
    <t>-0.124</t>
  </si>
  <si>
    <t>-0.301***</t>
  </si>
  <si>
    <t>-0.288***</t>
  </si>
  <si>
    <t>-0.0832***</t>
  </si>
  <si>
    <t>(0.147)</t>
  </si>
  <si>
    <t>(0.152)</t>
  </si>
  <si>
    <t>(0.115)</t>
  </si>
  <si>
    <t>-0.133***</t>
  </si>
  <si>
    <t>-0.130***</t>
  </si>
  <si>
    <t>-0.372***</t>
  </si>
  <si>
    <t>-0.296***</t>
  </si>
  <si>
    <t>0.0579</t>
  </si>
  <si>
    <t>0.558***</t>
  </si>
  <si>
    <t>0.394***</t>
  </si>
  <si>
    <t>(0.00892)</t>
  </si>
  <si>
    <t>(0.0900)</t>
  </si>
  <si>
    <t>(0.0869)</t>
  </si>
  <si>
    <t>-0.00591</t>
  </si>
  <si>
    <t>-0.00770</t>
  </si>
  <si>
    <t>-0.00605</t>
  </si>
  <si>
    <t>-0.0179*</t>
  </si>
  <si>
    <t>-0.0514*</t>
  </si>
  <si>
    <t>-0.0535**</t>
  </si>
  <si>
    <t>-0.0364**</t>
  </si>
  <si>
    <t>-0.0345**</t>
  </si>
  <si>
    <t>0.0666**</t>
  </si>
  <si>
    <t>0.0393**</t>
  </si>
  <si>
    <t>0.00143</t>
  </si>
  <si>
    <t>0.00562</t>
  </si>
  <si>
    <t>0.00460</t>
  </si>
  <si>
    <t>0.00344</t>
  </si>
  <si>
    <t>-0.00369</t>
  </si>
  <si>
    <t>(0.00943)</t>
  </si>
  <si>
    <t>(0.00702)</t>
  </si>
  <si>
    <t>-0.000481</t>
  </si>
  <si>
    <t>-0.0173</t>
  </si>
  <si>
    <t>-4.96e-08</t>
  </si>
  <si>
    <t>-6.03e-08</t>
  </si>
  <si>
    <t>-4.51e-08</t>
  </si>
  <si>
    <t>6.60e-08</t>
  </si>
  <si>
    <t>7.57e-08</t>
  </si>
  <si>
    <t>3.61e-08</t>
  </si>
  <si>
    <t>4.83e-08</t>
  </si>
  <si>
    <t>(8.37e-08)</t>
  </si>
  <si>
    <t>(3.66e-07)</t>
  </si>
  <si>
    <t>0.00139</t>
  </si>
  <si>
    <t>0.00881</t>
  </si>
  <si>
    <t>0.00447</t>
  </si>
  <si>
    <t>0.00334</t>
  </si>
  <si>
    <t>-0.00562</t>
  </si>
  <si>
    <t>-0.00642</t>
  </si>
  <si>
    <t>(0.00506)</t>
  </si>
  <si>
    <t>Marginal Effect of Any Privilege</t>
  </si>
  <si>
    <t>0.176***</t>
  </si>
  <si>
    <t>0.226***</t>
  </si>
  <si>
    <t>(0.0522)</t>
  </si>
  <si>
    <t>0.0648</t>
  </si>
  <si>
    <t>0.0819**</t>
  </si>
  <si>
    <t>0.0537</t>
  </si>
  <si>
    <t>2.32e-06</t>
  </si>
  <si>
    <t>1.88e-07</t>
  </si>
  <si>
    <t>(1.11e-05)</t>
  </si>
  <si>
    <t>(1.08e-05)</t>
  </si>
  <si>
    <t>-4.46e-07***</t>
  </si>
  <si>
    <t>-3.56e-07**</t>
  </si>
  <si>
    <t>(3.90e-07)</t>
  </si>
  <si>
    <t>-0.0206</t>
  </si>
  <si>
    <t>(0.0571)</t>
  </si>
  <si>
    <t>0.120***</t>
  </si>
  <si>
    <t>-0.00285</t>
  </si>
  <si>
    <t>-0.00483*</t>
  </si>
  <si>
    <t>0.0685</t>
  </si>
  <si>
    <t>(0.268)</t>
  </si>
  <si>
    <t>(0.254)</t>
  </si>
  <si>
    <t>0.0771</t>
  </si>
  <si>
    <t>(0.0945)</t>
  </si>
  <si>
    <t>0.214</t>
  </si>
  <si>
    <t>(0.180)</t>
  </si>
  <si>
    <t>-0.166*</t>
  </si>
  <si>
    <t>-0.150</t>
  </si>
  <si>
    <t>(0.0995)</t>
  </si>
  <si>
    <t>-0.0439</t>
  </si>
  <si>
    <t>(0.0849)</t>
  </si>
  <si>
    <t>0.152</t>
  </si>
  <si>
    <t>(0.336)</t>
  </si>
  <si>
    <t>0.0738</t>
  </si>
  <si>
    <t>0.0796</t>
  </si>
  <si>
    <t>-0.000455</t>
  </si>
  <si>
    <t>0.0209</t>
  </si>
  <si>
    <t>4.37e-07</t>
  </si>
  <si>
    <t>3.96e-07</t>
  </si>
  <si>
    <t>(6.28e-07)</t>
  </si>
  <si>
    <t>0.0280</t>
  </si>
  <si>
    <t>-0.0307*</t>
  </si>
  <si>
    <t>-0.0917***</t>
  </si>
  <si>
    <t>-0.0704**</t>
  </si>
  <si>
    <t>-0.0815***</t>
  </si>
  <si>
    <t>-0.115***</t>
  </si>
  <si>
    <t>-0.00519</t>
  </si>
  <si>
    <t>0.0892**</t>
  </si>
  <si>
    <t>0.137***</t>
  </si>
  <si>
    <t>0.0170*</t>
  </si>
  <si>
    <t>0.0301**</t>
  </si>
  <si>
    <t>0.0728***</t>
  </si>
  <si>
    <t>(0.00965)</t>
  </si>
  <si>
    <t>-0.0221**</t>
  </si>
  <si>
    <t>-0.0544**</t>
  </si>
  <si>
    <t>-0.00639</t>
  </si>
  <si>
    <t>-0.00576</t>
  </si>
  <si>
    <t>0.0690**</t>
  </si>
  <si>
    <t>0.0744**</t>
  </si>
  <si>
    <t>0.0225**</t>
  </si>
  <si>
    <t>-0.0187*</t>
  </si>
  <si>
    <t>-0.00182</t>
  </si>
  <si>
    <t>0.00397</t>
  </si>
  <si>
    <t>(0.00336)</t>
  </si>
  <si>
    <t>3.14e-06</t>
  </si>
  <si>
    <t>7.73e-06</t>
  </si>
  <si>
    <t>7.13e-06</t>
  </si>
  <si>
    <t>9.07e-07</t>
  </si>
  <si>
    <t>7.07e-07</t>
  </si>
  <si>
    <t>-9.80e-06</t>
  </si>
  <si>
    <t>-9.13e-06</t>
  </si>
  <si>
    <t>-1.98e-06</t>
  </si>
  <si>
    <t>-2.76e-06</t>
  </si>
  <si>
    <t>(2.54e-06)</t>
  </si>
  <si>
    <t>(3.18e-06)</t>
  </si>
  <si>
    <t>(6.22e-06)</t>
  </si>
  <si>
    <t>(9.01e-07)</t>
  </si>
  <si>
    <t>(7.30e-07)</t>
  </si>
  <si>
    <t>(7.82e-06)</t>
  </si>
  <si>
    <t>(2.13e-06)</t>
  </si>
  <si>
    <t>-2.26e-08</t>
  </si>
  <si>
    <t>-4.81e-08</t>
  </si>
  <si>
    <t>-5.56e-08</t>
  </si>
  <si>
    <t>-8.43e-08</t>
  </si>
  <si>
    <t>-6.53e-09</t>
  </si>
  <si>
    <t>-8.36e-09</t>
  </si>
  <si>
    <t>1.08e-07</t>
  </si>
  <si>
    <t>3.27e-08</t>
  </si>
  <si>
    <t>(7.36e-08)</t>
  </si>
  <si>
    <t>(7.05e-08)</t>
  </si>
  <si>
    <t>(9.57e-09)</t>
  </si>
  <si>
    <t>(9.67e-09)</t>
  </si>
  <si>
    <t>(9.33e-08)</t>
  </si>
  <si>
    <t>-2.17e-08</t>
  </si>
  <si>
    <t>-9.38e-08</t>
  </si>
  <si>
    <t>-1.10e-08</t>
  </si>
  <si>
    <t>-3.78e-09</t>
  </si>
  <si>
    <t>1.19e-07</t>
  </si>
  <si>
    <t>2.40e-08</t>
  </si>
  <si>
    <t>(2.48e-07)</t>
  </si>
  <si>
    <t>(3.20e-08)</t>
  </si>
  <si>
    <t>(2.50e-08)</t>
  </si>
  <si>
    <t>0.000158</t>
  </si>
  <si>
    <t>0.000389</t>
  </si>
  <si>
    <t>4.57e-05</t>
  </si>
  <si>
    <t>-0.000494</t>
  </si>
  <si>
    <t>-9.97e-05</t>
  </si>
  <si>
    <t>(0.00396)</t>
  </si>
  <si>
    <t>-0.0377</t>
  </si>
  <si>
    <t>-0.00592</t>
  </si>
  <si>
    <t>0.0479</t>
  </si>
  <si>
    <t>-0.0506***</t>
  </si>
  <si>
    <t>-0.124***</t>
  </si>
  <si>
    <t>0.0319***</t>
  </si>
  <si>
    <t>0.00121*</t>
  </si>
  <si>
    <t>0.00255***</t>
  </si>
  <si>
    <t>0.00299*</t>
  </si>
  <si>
    <t>0.00447***</t>
  </si>
  <si>
    <t>0.000351</t>
  </si>
  <si>
    <t>0.000443</t>
  </si>
  <si>
    <t>-0.00379*</t>
  </si>
  <si>
    <t>-0.00573***</t>
  </si>
  <si>
    <t>-0.00173***</t>
  </si>
  <si>
    <t>(0.000672)</t>
  </si>
  <si>
    <t>(0.000870)</t>
  </si>
  <si>
    <t>(0.000305)</t>
  </si>
  <si>
    <t>(0.000368)</t>
  </si>
  <si>
    <t>(0.000654)</t>
  </si>
  <si>
    <t>-0.0477</t>
  </si>
  <si>
    <t>-0.0553</t>
  </si>
  <si>
    <t>0.0681</t>
  </si>
  <si>
    <t>0.0261</t>
  </si>
  <si>
    <t>(0.0516)</t>
  </si>
  <si>
    <t>(0.162)</t>
  </si>
  <si>
    <t>0.00125</t>
  </si>
  <si>
    <t>-0.00490</t>
  </si>
  <si>
    <t>-0.0647</t>
  </si>
  <si>
    <t>-0.00664</t>
  </si>
  <si>
    <t>0.0821</t>
  </si>
  <si>
    <t>(0.0503)</t>
  </si>
  <si>
    <t>-0.00806</t>
  </si>
  <si>
    <t>-0.0603</t>
  </si>
  <si>
    <t>-0.00351</t>
  </si>
  <si>
    <t>0.0269</t>
  </si>
  <si>
    <t>0.0741</t>
  </si>
  <si>
    <t>0.00589</t>
  </si>
  <si>
    <t>0.0291</t>
  </si>
  <si>
    <t>(0.0873)</t>
  </si>
  <si>
    <t>(0.0784)</t>
  </si>
  <si>
    <t>0.0155</t>
  </si>
  <si>
    <t>0.0251</t>
  </si>
  <si>
    <t>0.00168</t>
  </si>
  <si>
    <t>-0.0491</t>
  </si>
  <si>
    <t>-0.0514</t>
  </si>
  <si>
    <t>0.0636</t>
  </si>
  <si>
    <t>0.0153</t>
  </si>
  <si>
    <t>(0.0688)</t>
  </si>
  <si>
    <t>(0.0819)</t>
  </si>
  <si>
    <t>0.0794*</t>
  </si>
  <si>
    <t>0.0894*</t>
  </si>
  <si>
    <t>0.0919**</t>
  </si>
  <si>
    <t>-0.00915</t>
  </si>
  <si>
    <t>-0.114*</t>
  </si>
  <si>
    <t>-0.129**</t>
  </si>
  <si>
    <t>-0.0167**</t>
  </si>
  <si>
    <t>-0.0270***</t>
  </si>
  <si>
    <t>0.0483</t>
  </si>
  <si>
    <t>0.00905</t>
  </si>
  <si>
    <t>0.0526</t>
  </si>
  <si>
    <t>(0.00352)</t>
  </si>
  <si>
    <t>-0.00338</t>
  </si>
  <si>
    <t>-0.00183</t>
  </si>
  <si>
    <t>0.0236</t>
  </si>
  <si>
    <t>(0.00338)</t>
  </si>
  <si>
    <t>-0.0431</t>
  </si>
  <si>
    <t>-0.00607</t>
  </si>
  <si>
    <t>0.0546</t>
  </si>
  <si>
    <t>0.0465</t>
  </si>
  <si>
    <t>0.00365</t>
  </si>
  <si>
    <t>0.00709</t>
  </si>
  <si>
    <t>0.00106</t>
  </si>
  <si>
    <t>(0.00418)</t>
  </si>
  <si>
    <t>1.02e-07</t>
  </si>
  <si>
    <t>2.28e-07</t>
  </si>
  <si>
    <t>2.51e-07</t>
  </si>
  <si>
    <t>4.00e-07</t>
  </si>
  <si>
    <t>3.96e-08</t>
  </si>
  <si>
    <t>-3.18e-07</t>
  </si>
  <si>
    <t>-5.12e-07</t>
  </si>
  <si>
    <t>-6.42e-08</t>
  </si>
  <si>
    <t>-1.55e-07</t>
  </si>
  <si>
    <t>(1.92e-07)</t>
  </si>
  <si>
    <t>(3.45e-07)</t>
  </si>
  <si>
    <t>(4.64e-08)</t>
  </si>
  <si>
    <t>(4.48e-07)</t>
  </si>
  <si>
    <t>(4.37e-07)</t>
  </si>
  <si>
    <t>(9.25e-08)</t>
  </si>
  <si>
    <t>0.00820</t>
  </si>
  <si>
    <t>(0.0354)</t>
  </si>
  <si>
    <t>-0.00425***</t>
  </si>
  <si>
    <t>-0.0110***</t>
  </si>
  <si>
    <t>-0.00145</t>
  </si>
  <si>
    <t>0.00249**</t>
  </si>
  <si>
    <t>-0.0517**</t>
  </si>
  <si>
    <t>0.0668**</t>
  </si>
  <si>
    <t>0.0118*</t>
  </si>
  <si>
    <t>-0.00987</t>
  </si>
  <si>
    <t>3.68e-06</t>
  </si>
  <si>
    <t>9.50e-06</t>
  </si>
  <si>
    <t>1.25e-06</t>
  </si>
  <si>
    <t>-1.23e-05</t>
  </si>
  <si>
    <t>-2.16e-06</t>
  </si>
  <si>
    <t>(5.92e-06)</t>
  </si>
  <si>
    <t>(7.54e-06)</t>
  </si>
  <si>
    <t>-2.67e-08</t>
  </si>
  <si>
    <t>-9.09e-09</t>
  </si>
  <si>
    <t>8.91e-08</t>
  </si>
  <si>
    <t>1.57e-08</t>
  </si>
  <si>
    <t>(2.92e-08)</t>
  </si>
  <si>
    <t>(1.11e-08)</t>
  </si>
  <si>
    <t>(9.51e-08)</t>
  </si>
  <si>
    <t>(1.74e-08)</t>
  </si>
  <si>
    <t>-5.09e-08</t>
  </si>
  <si>
    <t>-1.73e-08</t>
  </si>
  <si>
    <t>1.70e-07</t>
  </si>
  <si>
    <t>2.99e-08</t>
  </si>
  <si>
    <t>(3.71e-08)</t>
  </si>
  <si>
    <t>0.000923</t>
  </si>
  <si>
    <t>0.00238</t>
  </si>
  <si>
    <t>0.000314</t>
  </si>
  <si>
    <t>-0.000541</t>
  </si>
  <si>
    <t>(0.00973)</t>
  </si>
  <si>
    <t>(0.00224)</t>
  </si>
  <si>
    <t>-0.0498***</t>
  </si>
  <si>
    <t>0.166***</t>
  </si>
  <si>
    <t>0.0292***</t>
  </si>
  <si>
    <t>0.00110*</t>
  </si>
  <si>
    <t>0.00283*</t>
  </si>
  <si>
    <t>0.000373</t>
  </si>
  <si>
    <t>-0.00366*</t>
  </si>
  <si>
    <t>(0.000320)</t>
  </si>
  <si>
    <t>(0.00209)</t>
  </si>
  <si>
    <t>(0.000418)</t>
  </si>
  <si>
    <t>-0.00620</t>
  </si>
  <si>
    <t>0.0397</t>
  </si>
  <si>
    <t>0.00789</t>
  </si>
  <si>
    <t>0.0409</t>
  </si>
  <si>
    <t>-0.00821</t>
  </si>
  <si>
    <t>(0.0838)</t>
  </si>
  <si>
    <t>0.0762</t>
  </si>
  <si>
    <t>-0.00273</t>
  </si>
  <si>
    <t>0.00352</t>
  </si>
  <si>
    <t>0.000627</t>
  </si>
  <si>
    <t>(0.0759)</t>
  </si>
  <si>
    <t>0.00912</t>
  </si>
  <si>
    <t>-0.0944</t>
  </si>
  <si>
    <t>-0.0339</t>
  </si>
  <si>
    <t>0.0329</t>
  </si>
  <si>
    <t>(0.0930)</t>
  </si>
  <si>
    <t>0.0957**</t>
  </si>
  <si>
    <t>-0.123**</t>
  </si>
  <si>
    <t>-0.0154**</t>
  </si>
  <si>
    <t>0.0377</t>
  </si>
  <si>
    <t>0.00624</t>
  </si>
  <si>
    <t>0.000584</t>
  </si>
  <si>
    <t>7.72e-05</t>
  </si>
  <si>
    <t>-0.000755</t>
  </si>
  <si>
    <t>(0.00195)</t>
  </si>
  <si>
    <t>-0.00698</t>
  </si>
  <si>
    <t>0.0577</t>
  </si>
  <si>
    <t>0.00407</t>
  </si>
  <si>
    <t>6.88e-08</t>
  </si>
  <si>
    <t>1.77e-07</t>
  </si>
  <si>
    <t>-2.29e-07</t>
  </si>
  <si>
    <t>(5.07e-08)</t>
  </si>
  <si>
    <t>(4.72e-07)</t>
  </si>
  <si>
    <t>-0.00113</t>
  </si>
  <si>
    <t>-0.00291</t>
  </si>
  <si>
    <t>0.000662</t>
  </si>
  <si>
    <t>-0.0620**</t>
  </si>
  <si>
    <t>-0.110***</t>
  </si>
  <si>
    <t>-0.0204*</t>
  </si>
  <si>
    <t>-0.0266***</t>
  </si>
  <si>
    <t>0.0571</t>
  </si>
  <si>
    <t>0.0822**</t>
  </si>
  <si>
    <t>0.123***</t>
  </si>
  <si>
    <t>0.0222**</t>
  </si>
  <si>
    <t>0.0627***</t>
  </si>
  <si>
    <t>-0.00843</t>
  </si>
  <si>
    <t>0.0337</t>
  </si>
  <si>
    <t>0.00963</t>
  </si>
  <si>
    <t>-0.000540</t>
  </si>
  <si>
    <t>-0.000971</t>
  </si>
  <si>
    <t>-0.00813</t>
  </si>
  <si>
    <t>0.0282</t>
  </si>
  <si>
    <t>0.000608</t>
  </si>
  <si>
    <t>-4.45e-07</t>
  </si>
  <si>
    <t>-2.46e-07</t>
  </si>
  <si>
    <t>-1.80e-06</t>
  </si>
  <si>
    <t>-7.34e-07</t>
  </si>
  <si>
    <t>-8.01e-07</t>
  </si>
  <si>
    <t>2.55e-06</t>
  </si>
  <si>
    <t>9.83e-07</t>
  </si>
  <si>
    <t>5.02e-07</t>
  </si>
  <si>
    <t>2.80e-07</t>
  </si>
  <si>
    <t>(2.30e-06)</t>
  </si>
  <si>
    <t>(1.98e-06)</t>
  </si>
  <si>
    <t>(6.82e-06)</t>
  </si>
  <si>
    <t>-3.34e-08</t>
  </si>
  <si>
    <t>-7.46e-08</t>
  </si>
  <si>
    <t>-9.98e-08</t>
  </si>
  <si>
    <t>-3.86e-08</t>
  </si>
  <si>
    <t>3.81e-08</t>
  </si>
  <si>
    <t>(1.86e-08)</t>
  </si>
  <si>
    <t>(2.47e-08)</t>
  </si>
  <si>
    <t>(7.03e-08)</t>
  </si>
  <si>
    <t>(9.41e-08)</t>
  </si>
  <si>
    <t>(2.14e-08)</t>
  </si>
  <si>
    <t>-9.58e-09</t>
  </si>
  <si>
    <t>-3.88e-08</t>
  </si>
  <si>
    <t>4.64e-08</t>
  </si>
  <si>
    <t>-1.72e-08</t>
  </si>
  <si>
    <t>5.48e-08</t>
  </si>
  <si>
    <t>-6.21e-08</t>
  </si>
  <si>
    <t>1.08e-08</t>
  </si>
  <si>
    <t>(5.71e-08)</t>
  </si>
  <si>
    <t>(2.31e-07)</t>
  </si>
  <si>
    <t>(9.11e-08)</t>
  </si>
  <si>
    <t>(3.18e-07)</t>
  </si>
  <si>
    <t>(6.49e-08)</t>
  </si>
  <si>
    <t>(9.00e-08)</t>
  </si>
  <si>
    <t>0.000272</t>
  </si>
  <si>
    <t>0.000490</t>
  </si>
  <si>
    <t>-0.000307</t>
  </si>
  <si>
    <t>(0.00217)</t>
  </si>
  <si>
    <t>-0.0475*</t>
  </si>
  <si>
    <t>0.0282*</t>
  </si>
  <si>
    <t>-0.0241***</t>
  </si>
  <si>
    <t>-0.0976***</t>
  </si>
  <si>
    <t>-0.0434***</t>
  </si>
  <si>
    <t>0.0272***</t>
  </si>
  <si>
    <t>(0.00760)</t>
  </si>
  <si>
    <t>0.000890**</t>
  </si>
  <si>
    <t>0.00167***</t>
  </si>
  <si>
    <t>0.00360**</t>
  </si>
  <si>
    <t>0.00193***</t>
  </si>
  <si>
    <t>-0.00509***</t>
  </si>
  <si>
    <t>-0.00670***</t>
  </si>
  <si>
    <t>-0.00100**</t>
  </si>
  <si>
    <t>-0.00191***</t>
  </si>
  <si>
    <t>(0.000384)</t>
  </si>
  <si>
    <t>(0.000712)</t>
  </si>
  <si>
    <t>(0.000597)</t>
  </si>
  <si>
    <t>-0.00614</t>
  </si>
  <si>
    <t>-0.0270</t>
  </si>
  <si>
    <t>(0.0851)</t>
  </si>
  <si>
    <t>-0.0417</t>
  </si>
  <si>
    <t>-0.0256</t>
  </si>
  <si>
    <t>0.0346</t>
  </si>
  <si>
    <t>(0.00981)</t>
  </si>
  <si>
    <t>(0.0649)</t>
  </si>
  <si>
    <t>0.114*</t>
  </si>
  <si>
    <t>-0.134</t>
  </si>
  <si>
    <t>-0.145**</t>
  </si>
  <si>
    <t>-0.0185*</t>
  </si>
  <si>
    <t>-0.0281**</t>
  </si>
  <si>
    <t>0.00588</t>
  </si>
  <si>
    <t>0.0528</t>
  </si>
  <si>
    <t>(0.0698)</t>
  </si>
  <si>
    <t>0.00628</t>
  </si>
  <si>
    <t>-0.0331</t>
  </si>
  <si>
    <t>-0.00790</t>
  </si>
  <si>
    <t>(0.0515)</t>
  </si>
  <si>
    <t>(0.0694)</t>
  </si>
  <si>
    <t>0.0811</t>
  </si>
  <si>
    <t>0.0547</t>
  </si>
  <si>
    <t>0.0145*</t>
  </si>
  <si>
    <t>0.0114*</t>
  </si>
  <si>
    <t>-0.0714</t>
  </si>
  <si>
    <t>(0.0792)</t>
  </si>
  <si>
    <t>0.116**</t>
  </si>
  <si>
    <t>-0.0727</t>
  </si>
  <si>
    <t>-0.257***</t>
  </si>
  <si>
    <t>-0.00464</t>
  </si>
  <si>
    <t>-0.0309</t>
  </si>
  <si>
    <t>0.00788</t>
  </si>
  <si>
    <t>0.00499</t>
  </si>
  <si>
    <t>-0.0400</t>
  </si>
  <si>
    <t>0.0532</t>
  </si>
  <si>
    <t>-0.00596</t>
  </si>
  <si>
    <t>-0.00715</t>
  </si>
  <si>
    <t>0.00615</t>
  </si>
  <si>
    <t>-0.00823</t>
  </si>
  <si>
    <t>(0.00859)</t>
  </si>
  <si>
    <t>-0.000477</t>
  </si>
  <si>
    <t>-0.000550</t>
  </si>
  <si>
    <t>0.00643</t>
  </si>
  <si>
    <t>0.000544</t>
  </si>
  <si>
    <t>(0.00575)</t>
  </si>
  <si>
    <t>2.12e-07*</t>
  </si>
  <si>
    <t>4.64e-07</t>
  </si>
  <si>
    <t>6.32e-07*</t>
  </si>
  <si>
    <t>2.06e-07</t>
  </si>
  <si>
    <t>2.44e-07*</t>
  </si>
  <si>
    <t>-6.56e-07</t>
  </si>
  <si>
    <t>-8.47e-07**</t>
  </si>
  <si>
    <t>-1.29e-07</t>
  </si>
  <si>
    <t>-2.42e-07*</t>
  </si>
  <si>
    <t>(8.54e-08)</t>
  </si>
  <si>
    <t>(3.27e-07)</t>
  </si>
  <si>
    <t>(1.32e-07)</t>
  </si>
  <si>
    <t>(4.57e-07)</t>
  </si>
  <si>
    <t>(4.26e-07)</t>
  </si>
  <si>
    <t>(9.62e-08)</t>
  </si>
  <si>
    <t>0.00679</t>
  </si>
  <si>
    <t>(0.00657)</t>
  </si>
  <si>
    <t>(0.00725)</t>
  </si>
  <si>
    <t>-0.00172**</t>
  </si>
  <si>
    <t>-0.00233**</t>
  </si>
  <si>
    <t>-0.00723**</t>
  </si>
  <si>
    <t>-0.00712**</t>
  </si>
  <si>
    <t>-0.00331**</t>
  </si>
  <si>
    <t>-0.00280*</t>
  </si>
  <si>
    <t>0.0104***</t>
  </si>
  <si>
    <t>0.00962**</t>
  </si>
  <si>
    <t>(0.000979)</t>
  </si>
  <si>
    <t>(0.00405)</t>
  </si>
  <si>
    <t>(0.000879)</t>
  </si>
  <si>
    <t>(0.00114)</t>
  </si>
  <si>
    <t>-0.00337</t>
  </si>
  <si>
    <t>-0.00730</t>
  </si>
  <si>
    <t>0.0301</t>
  </si>
  <si>
    <t>0.00824</t>
  </si>
  <si>
    <t>(0.00942)</t>
  </si>
  <si>
    <t>0.000735</t>
  </si>
  <si>
    <t>-0.00717</t>
  </si>
  <si>
    <t>-0.000815</t>
  </si>
  <si>
    <t>0.00673</t>
  </si>
  <si>
    <t>(0.00804)</t>
  </si>
  <si>
    <t>-1.07e-07</t>
  </si>
  <si>
    <t>3.32e-08</t>
  </si>
  <si>
    <t>-4.51e-07</t>
  </si>
  <si>
    <t>6.46e-07</t>
  </si>
  <si>
    <t>-3.74e-08</t>
  </si>
  <si>
    <t>(1.19e-06)</t>
  </si>
  <si>
    <t>(1.64e-06)</t>
  </si>
  <si>
    <t>(4.97e-06)</t>
  </si>
  <si>
    <t>(5.02e-06)</t>
  </si>
  <si>
    <t>(6.78e-06)</t>
  </si>
  <si>
    <t>(1.31e-06)</t>
  </si>
  <si>
    <t>-2.03e-08</t>
  </si>
  <si>
    <t>-3.57e-08</t>
  </si>
  <si>
    <t>-8.53e-08</t>
  </si>
  <si>
    <t>-1.09e-07</t>
  </si>
  <si>
    <t>-3.90e-08</t>
  </si>
  <si>
    <t>-4.30e-08</t>
  </si>
  <si>
    <t>1.22e-07</t>
  </si>
  <si>
    <t>1.47e-07</t>
  </si>
  <si>
    <t>2.25e-08</t>
  </si>
  <si>
    <t>4.03e-08</t>
  </si>
  <si>
    <t>(1.79e-08)</t>
  </si>
  <si>
    <t>(2.45e-08)</t>
  </si>
  <si>
    <t>(7.29e-08)</t>
  </si>
  <si>
    <t>(3.59e-08)</t>
  </si>
  <si>
    <t>(3.01e-08)</t>
  </si>
  <si>
    <t>(9.47e-08)</t>
  </si>
  <si>
    <t>(2.04e-08)</t>
  </si>
  <si>
    <t>7.26e-09</t>
  </si>
  <si>
    <t>-6.19e-08</t>
  </si>
  <si>
    <t>2.22e-08</t>
  </si>
  <si>
    <t>-2.83e-08</t>
  </si>
  <si>
    <t>8.72e-09</t>
  </si>
  <si>
    <t>8.86e-08</t>
  </si>
  <si>
    <t>1.63e-08</t>
  </si>
  <si>
    <t>-8.19e-09</t>
  </si>
  <si>
    <t>(5.49e-08)</t>
  </si>
  <si>
    <t>(7.79e-08)</t>
  </si>
  <si>
    <t>(3.29e-07)</t>
  </si>
  <si>
    <t>(3.21e-07)</t>
  </si>
  <si>
    <t>-0.000710</t>
  </si>
  <si>
    <t>(0.00886)</t>
  </si>
  <si>
    <t>(0.00236)</t>
  </si>
  <si>
    <t>-0.0178**</t>
  </si>
  <si>
    <t>-0.0824***</t>
  </si>
  <si>
    <t>0.123**</t>
  </si>
  <si>
    <t>0.0276*</t>
  </si>
  <si>
    <t>(0.00730)</t>
  </si>
  <si>
    <t>-0.0991***</t>
  </si>
  <si>
    <t>-0.0454***</t>
  </si>
  <si>
    <t>0.142***</t>
  </si>
  <si>
    <t>0.0262***</t>
  </si>
  <si>
    <t>0.000818**</t>
  </si>
  <si>
    <t>0.00165***</t>
  </si>
  <si>
    <t>0.00343**</t>
  </si>
  <si>
    <t>0.00503***</t>
  </si>
  <si>
    <t>0.00157**</t>
  </si>
  <si>
    <t>0.00198***</t>
  </si>
  <si>
    <t>-0.00492**</t>
  </si>
  <si>
    <t>-0.00680***</t>
  </si>
  <si>
    <t>-0.000907**</t>
  </si>
  <si>
    <t>-0.00186***</t>
  </si>
  <si>
    <t>(0.000374)</t>
  </si>
  <si>
    <t>(0.000726)</t>
  </si>
  <si>
    <t>(0.000723)</t>
  </si>
  <si>
    <t>(0.000423)</t>
  </si>
  <si>
    <t>(0.000595)</t>
  </si>
  <si>
    <t>-0.00294</t>
  </si>
  <si>
    <t>0.0187</t>
  </si>
  <si>
    <t>0.00364</t>
  </si>
  <si>
    <t>(0.0924)</t>
  </si>
  <si>
    <t>0.00901</t>
  </si>
  <si>
    <t>0.00569</t>
  </si>
  <si>
    <t>(0.0709)</t>
  </si>
  <si>
    <t>0.0364</t>
  </si>
  <si>
    <t>0.109</t>
  </si>
  <si>
    <t>0.117*</t>
  </si>
  <si>
    <t>0.00311</t>
  </si>
  <si>
    <t>-0.139</t>
  </si>
  <si>
    <t>-0.150*</t>
  </si>
  <si>
    <t>-0.0275**</t>
  </si>
  <si>
    <t>(0.0783)</t>
  </si>
  <si>
    <t>-0.0278</t>
  </si>
  <si>
    <t>(0.0965)</t>
  </si>
  <si>
    <t>0.00729</t>
  </si>
  <si>
    <t>0.00702</t>
  </si>
  <si>
    <t>-0.0325</t>
  </si>
  <si>
    <t>-0.0282</t>
  </si>
  <si>
    <t>-0.00555</t>
  </si>
  <si>
    <t>(0.0710)</t>
  </si>
  <si>
    <t>(0.0704)</t>
  </si>
  <si>
    <t>0.00564</t>
  </si>
  <si>
    <t>-0.0638</t>
  </si>
  <si>
    <t>-0.00983</t>
  </si>
  <si>
    <t>(0.0825)</t>
  </si>
  <si>
    <t>(0.0999)</t>
  </si>
  <si>
    <t>0.213***</t>
  </si>
  <si>
    <t>-0.0519</t>
  </si>
  <si>
    <t>-0.0807*</t>
  </si>
  <si>
    <t>-0.252***</t>
  </si>
  <si>
    <t>-0.266***</t>
  </si>
  <si>
    <t>-0.0358***</t>
  </si>
  <si>
    <t>(0.00961)</t>
  </si>
  <si>
    <t>-0.00225</t>
  </si>
  <si>
    <t>0.0357</t>
  </si>
  <si>
    <t>0.00622</t>
  </si>
  <si>
    <t>0.00214</t>
  </si>
  <si>
    <t>-0.00739</t>
  </si>
  <si>
    <t>-0.00331</t>
  </si>
  <si>
    <t>0.0451</t>
  </si>
  <si>
    <t>-0.00818</t>
  </si>
  <si>
    <t>-0.00771</t>
  </si>
  <si>
    <t>(0.00470)</t>
  </si>
  <si>
    <t>0.00544</t>
  </si>
  <si>
    <t>-0.00985</t>
  </si>
  <si>
    <t>(0.00816)</t>
  </si>
  <si>
    <t>-0.000909</t>
  </si>
  <si>
    <t>-9.88e-05</t>
  </si>
  <si>
    <t>-3.89e-05</t>
  </si>
  <si>
    <t>0.000134</t>
  </si>
  <si>
    <t>3.65e-05</t>
  </si>
  <si>
    <t>(0.00444)</t>
  </si>
  <si>
    <t>9.80e-08</t>
  </si>
  <si>
    <t>1.95e-07*</t>
  </si>
  <si>
    <t>4.11e-07</t>
  </si>
  <si>
    <t>5.96e-07*</t>
  </si>
  <si>
    <t>2.35e-07*</t>
  </si>
  <si>
    <t>-5.89e-07</t>
  </si>
  <si>
    <t>-8.06e-07*</t>
  </si>
  <si>
    <t>-2.20e-07*</t>
  </si>
  <si>
    <t>(8.29e-08)</t>
  </si>
  <si>
    <t>(3.35e-07)</t>
  </si>
  <si>
    <t>(4.69e-07)</t>
  </si>
  <si>
    <t>(9.14e-08)</t>
  </si>
  <si>
    <t>-0.00726</t>
  </si>
  <si>
    <t>-0.0179</t>
  </si>
  <si>
    <t>0.00473</t>
  </si>
  <si>
    <t>0.00819</t>
  </si>
  <si>
    <t>0.0382</t>
  </si>
  <si>
    <t>0.0742**</t>
  </si>
  <si>
    <t>0.0373</t>
  </si>
  <si>
    <t>-2.59e-06</t>
  </si>
  <si>
    <t>-2.64e-06</t>
  </si>
  <si>
    <t>(6.40e-06)</t>
  </si>
  <si>
    <t>(6.47e-06)</t>
  </si>
  <si>
    <t>4.98e-08</t>
  </si>
  <si>
    <t>(8.16e-08)</t>
  </si>
  <si>
    <t>1.59e-07</t>
  </si>
  <si>
    <t>-0.000300</t>
  </si>
  <si>
    <t>-0.00246</t>
  </si>
  <si>
    <t>-0.00298*</t>
  </si>
  <si>
    <t>0.135</t>
  </si>
  <si>
    <t>0.108</t>
  </si>
  <si>
    <t>(0.203)</t>
  </si>
  <si>
    <t>(0.0727)</t>
  </si>
  <si>
    <t>(0.0781)</t>
  </si>
  <si>
    <t>0.00276</t>
  </si>
  <si>
    <t>-0.0352</t>
  </si>
  <si>
    <t>0.0543*</t>
  </si>
  <si>
    <t>0.0531*</t>
  </si>
  <si>
    <t>-1.62e-07</t>
  </si>
  <si>
    <t>-0.0550**</t>
  </si>
  <si>
    <t>340</t>
  </si>
  <si>
    <t>0.00663***</t>
  </si>
  <si>
    <t>(6.12e-06)</t>
  </si>
  <si>
    <t>5.39e-08</t>
  </si>
  <si>
    <t>(8.11e-08)</t>
  </si>
  <si>
    <t>2.18e-07</t>
  </si>
  <si>
    <t>-0.00287</t>
  </si>
  <si>
    <t>-0.00220</t>
  </si>
  <si>
    <t>(0.198)</t>
  </si>
  <si>
    <t>0.0321</t>
  </si>
  <si>
    <t>0.0495*</t>
  </si>
  <si>
    <t>-5.99e-08</t>
  </si>
  <si>
    <t>-0.0606**</t>
  </si>
  <si>
    <t>-0.176***</t>
  </si>
  <si>
    <t>-0.240***</t>
  </si>
  <si>
    <t>0.00646*</t>
  </si>
  <si>
    <t>0.00588**</t>
  </si>
  <si>
    <t>0.0157**</t>
  </si>
  <si>
    <t>0.0164**</t>
  </si>
  <si>
    <t>0.0155***</t>
  </si>
  <si>
    <t>0.0260**</t>
  </si>
  <si>
    <t>0.0302***</t>
  </si>
  <si>
    <t>0.0514***</t>
  </si>
  <si>
    <t>0.0500***</t>
  </si>
  <si>
    <t>0.0646***</t>
  </si>
  <si>
    <t>0.0795***</t>
  </si>
  <si>
    <t>0.0832***</t>
  </si>
  <si>
    <t>0.0106**</t>
  </si>
  <si>
    <t>0.0536***</t>
  </si>
  <si>
    <t>(0.00819)</t>
  </si>
  <si>
    <t>-0.0689*</t>
  </si>
  <si>
    <t>-0.0959**</t>
  </si>
  <si>
    <t>0.000794</t>
  </si>
  <si>
    <t>0.00978</t>
  </si>
  <si>
    <t>0.0126**</t>
  </si>
  <si>
    <t>0.0263**</t>
  </si>
  <si>
    <t>0.0375**</t>
  </si>
  <si>
    <t>0.00905*</t>
  </si>
  <si>
    <t>(0.00386)</t>
  </si>
  <si>
    <t>(0.00615)</t>
  </si>
  <si>
    <t>0.000307</t>
  </si>
  <si>
    <t>0.000368</t>
  </si>
  <si>
    <t>0.00583</t>
  </si>
  <si>
    <t>0.00936</t>
  </si>
  <si>
    <t>(0.000463)</t>
  </si>
  <si>
    <t>(0.000480)</t>
  </si>
  <si>
    <t>(0.00529)</t>
  </si>
  <si>
    <t>-2.10e-06</t>
  </si>
  <si>
    <t>5.46e-07</t>
  </si>
  <si>
    <t>2.00e-08</t>
  </si>
  <si>
    <t>-4.52e-09</t>
  </si>
  <si>
    <t>6.79e-08</t>
  </si>
  <si>
    <t>1.75e-07</t>
  </si>
  <si>
    <t>-3.98e-08</t>
  </si>
  <si>
    <t>2.98e-07</t>
  </si>
  <si>
    <t>-7.17e-08</t>
  </si>
  <si>
    <t>6.09e-07</t>
  </si>
  <si>
    <t>7.95e-07</t>
  </si>
  <si>
    <t>-2.13e-07</t>
  </si>
  <si>
    <t>-5.15e-08</t>
  </si>
  <si>
    <t>(9.99e-06)</t>
  </si>
  <si>
    <t>(9.91e-06)</t>
  </si>
  <si>
    <t>(9.69e-08)</t>
  </si>
  <si>
    <t>(8.23e-08)</t>
  </si>
  <si>
    <t>(8.34e-07)</t>
  </si>
  <si>
    <t>(7.23e-07)</t>
  </si>
  <si>
    <t>(2.91e-06)</t>
  </si>
  <si>
    <t>(3.78e-06)</t>
  </si>
  <si>
    <t>(3.88e-06)</t>
  </si>
  <si>
    <t>(6.43e-07)</t>
  </si>
  <si>
    <t>(9.33e-07)</t>
  </si>
  <si>
    <t>3.85e-07***</t>
  </si>
  <si>
    <t>3.03e-07**</t>
  </si>
  <si>
    <t>-3.66e-09</t>
  </si>
  <si>
    <t>-2.50e-09</t>
  </si>
  <si>
    <t>-8.54e-09</t>
  </si>
  <si>
    <t>-3.22e-08*</t>
  </si>
  <si>
    <t>-2.20e-08</t>
  </si>
  <si>
    <t>-5.46e-08**</t>
  </si>
  <si>
    <t>-3.97e-08*</t>
  </si>
  <si>
    <t>-1.12e-07**</t>
  </si>
  <si>
    <t>-8.29e-08*</t>
  </si>
  <si>
    <t>-2.46e-08*</t>
  </si>
  <si>
    <t>-2.85e-08*</t>
  </si>
  <si>
    <t>(4.01e-09)</t>
  </si>
  <si>
    <t>(2.82e-09)</t>
  </si>
  <si>
    <t>(7.83e-09)</t>
  </si>
  <si>
    <t>(6.02e-09)</t>
  </si>
  <si>
    <t>(1.76e-08)</t>
  </si>
  <si>
    <t>(1.37e-08)</t>
  </si>
  <si>
    <t>(2.26e-08)</t>
  </si>
  <si>
    <t>(5.00e-08)</t>
  </si>
  <si>
    <t>(4.36e-08)</t>
  </si>
  <si>
    <t>(5.50e-08)</t>
  </si>
  <si>
    <t>(5.28e-08)</t>
  </si>
  <si>
    <t>(1.40e-08)</t>
  </si>
  <si>
    <t>1.73e-07</t>
  </si>
  <si>
    <t>-2.05e-09</t>
  </si>
  <si>
    <t>-1.43e-09</t>
  </si>
  <si>
    <t>-6.99e-09</t>
  </si>
  <si>
    <t>-4.87e-09</t>
  </si>
  <si>
    <t>-1.81e-08</t>
  </si>
  <si>
    <t>-1.26e-08</t>
  </si>
  <si>
    <t>-3.06e-08</t>
  </si>
  <si>
    <t>-2.27e-08</t>
  </si>
  <si>
    <t>-6.26e-08</t>
  </si>
  <si>
    <t>-4.73e-08</t>
  </si>
  <si>
    <t>-8.18e-08</t>
  </si>
  <si>
    <t>-6.74e-08</t>
  </si>
  <si>
    <t>-1.38e-08</t>
  </si>
  <si>
    <t>-1.63e-08</t>
  </si>
  <si>
    <t>(3.53e-07)</t>
  </si>
  <si>
    <t>(3.93e-09)</t>
  </si>
  <si>
    <t>(3.09e-09)</t>
  </si>
  <si>
    <t>(1.21e-08)</t>
  </si>
  <si>
    <t>(5.18e-08)</t>
  </si>
  <si>
    <t>(4.68e-08)</t>
  </si>
  <si>
    <t>(9.84e-08)</t>
  </si>
  <si>
    <t>(2.41e-08)</t>
  </si>
  <si>
    <t>(3.45e-08)</t>
  </si>
  <si>
    <t>0.000170</t>
  </si>
  <si>
    <t>0.000580</t>
  </si>
  <si>
    <t>(0.000212)</t>
  </si>
  <si>
    <t>-9.96e-05</t>
  </si>
  <si>
    <t>-0.00391</t>
  </si>
  <si>
    <t>(0.000555)</t>
  </si>
  <si>
    <t>(0.00350)</t>
  </si>
  <si>
    <t>0.00373*</t>
  </si>
  <si>
    <t>0.00963**</t>
  </si>
  <si>
    <t>0.0163***</t>
  </si>
  <si>
    <t>0.0334***</t>
  </si>
  <si>
    <t>0.00736*</t>
  </si>
  <si>
    <t>-1.74e-05</t>
  </si>
  <si>
    <t>-3.71e-05</t>
  </si>
  <si>
    <t>-0.000126</t>
  </si>
  <si>
    <t>-0.000153</t>
  </si>
  <si>
    <t>-0.000326</t>
  </si>
  <si>
    <t>-0.000259</t>
  </si>
  <si>
    <t>-0.000588</t>
  </si>
  <si>
    <t>-0.000530</t>
  </si>
  <si>
    <t>-0.000692</t>
  </si>
  <si>
    <t>-0.000117</t>
  </si>
  <si>
    <t>-0.000422</t>
  </si>
  <si>
    <t>(0.00284)</t>
  </si>
  <si>
    <t>(3.24e-05)</t>
  </si>
  <si>
    <t>(4.43e-05)</t>
  </si>
  <si>
    <t>(9.95e-05)</t>
  </si>
  <si>
    <t>(0.000106)</t>
  </si>
  <si>
    <t>(0.000246)</t>
  </si>
  <si>
    <t>(0.000403)</t>
  </si>
  <si>
    <t>(0.000796)</t>
  </si>
  <si>
    <t>(0.000185)</t>
  </si>
  <si>
    <t>(0.000302)</t>
  </si>
  <si>
    <t>0.0351</t>
  </si>
  <si>
    <t>0.000252</t>
  </si>
  <si>
    <t>-0.000316</t>
  </si>
  <si>
    <t>0.000861</t>
  </si>
  <si>
    <t>0.00387</t>
  </si>
  <si>
    <t>0.00810</t>
  </si>
  <si>
    <t>-0.00980</t>
  </si>
  <si>
    <t>(0.146)</t>
  </si>
  <si>
    <t>(0.00516)</t>
  </si>
  <si>
    <t>-0.0706</t>
  </si>
  <si>
    <t>0.000587</t>
  </si>
  <si>
    <t>0.000473</t>
  </si>
  <si>
    <t>0.00931</t>
  </si>
  <si>
    <t>0.00470</t>
  </si>
  <si>
    <t>0.00682</t>
  </si>
  <si>
    <t>(0.000940)</t>
  </si>
  <si>
    <t>(0.000714)</t>
  </si>
  <si>
    <t>(0.00928)</t>
  </si>
  <si>
    <t>0.0508</t>
  </si>
  <si>
    <t>-0.000471</t>
  </si>
  <si>
    <t>-0.00405</t>
  </si>
  <si>
    <t>-0.00711</t>
  </si>
  <si>
    <t>-0.00425</t>
  </si>
  <si>
    <t>(0.0841)</t>
  </si>
  <si>
    <t>(0.000983)</t>
  </si>
  <si>
    <t>0.175*</t>
  </si>
  <si>
    <t>0.156</t>
  </si>
  <si>
    <t>-0.0532*</t>
  </si>
  <si>
    <t>-0.0456</t>
  </si>
  <si>
    <t>-0.0547**</t>
  </si>
  <si>
    <t>-0.0531</t>
  </si>
  <si>
    <t>-0.00683*</t>
  </si>
  <si>
    <t>-0.00994</t>
  </si>
  <si>
    <t>(0.00698)</t>
  </si>
  <si>
    <t>(0.00666)</t>
  </si>
  <si>
    <t>0.0498</t>
  </si>
  <si>
    <t>0.0633</t>
  </si>
  <si>
    <t>-0.000520</t>
  </si>
  <si>
    <t>-0.000591</t>
  </si>
  <si>
    <t>-0.00176</t>
  </si>
  <si>
    <t>-0.00743</t>
  </si>
  <si>
    <t>-0.00889</t>
  </si>
  <si>
    <t>-0.0237</t>
  </si>
  <si>
    <t>(0.0721)</t>
  </si>
  <si>
    <t>(0.000970)</t>
  </si>
  <si>
    <t>(0.00667)</t>
  </si>
  <si>
    <t>-0.0576</t>
  </si>
  <si>
    <t>-0.0384</t>
  </si>
  <si>
    <t>0.000479</t>
  </si>
  <si>
    <t>0.000995</t>
  </si>
  <si>
    <t>0.00479</t>
  </si>
  <si>
    <t>0.0229</t>
  </si>
  <si>
    <t>0.00429</t>
  </si>
  <si>
    <t>(0.250)</t>
  </si>
  <si>
    <t>(0.228)</t>
  </si>
  <si>
    <t>(0.0687)</t>
  </si>
  <si>
    <t>(0.0938)</t>
  </si>
  <si>
    <t>-0.658***</t>
  </si>
  <si>
    <t>-0.608***</t>
  </si>
  <si>
    <t>-0.00684</t>
  </si>
  <si>
    <t>-0.00467</t>
  </si>
  <si>
    <t>-0.00767</t>
  </si>
  <si>
    <t>-0.000569</t>
  </si>
  <si>
    <t>0.0490**</t>
  </si>
  <si>
    <t>0.314***</t>
  </si>
  <si>
    <t>0.274***</t>
  </si>
  <si>
    <t>0.327***</t>
  </si>
  <si>
    <t>0.300***</t>
  </si>
  <si>
    <t>(0.0652)</t>
  </si>
  <si>
    <t>-0.0901</t>
  </si>
  <si>
    <t>0.00683</t>
  </si>
  <si>
    <t>0.00437</t>
  </si>
  <si>
    <t>0.00759</t>
  </si>
  <si>
    <t>(0.00239)</t>
  </si>
  <si>
    <t>-8.77e-05</t>
  </si>
  <si>
    <t>0.000210</t>
  </si>
  <si>
    <t>-0.000299</t>
  </si>
  <si>
    <t>0.000717</t>
  </si>
  <si>
    <t>-0.000772</t>
  </si>
  <si>
    <t>-0.00131</t>
  </si>
  <si>
    <t>0.00331</t>
  </si>
  <si>
    <t>0.00686</t>
  </si>
  <si>
    <t>-0.000598</t>
  </si>
  <si>
    <t>(0.000514)</t>
  </si>
  <si>
    <t>-9.98e-06</t>
  </si>
  <si>
    <t>9.21e-05</t>
  </si>
  <si>
    <t>-3.40e-05</t>
  </si>
  <si>
    <t>0.000810</t>
  </si>
  <si>
    <t>-0.000149</t>
  </si>
  <si>
    <t>-0.000304</t>
  </si>
  <si>
    <t>-6.70e-05</t>
  </si>
  <si>
    <t>(0.000210)</t>
  </si>
  <si>
    <t>(0.000194)</t>
  </si>
  <si>
    <t>(0.00313)</t>
  </si>
  <si>
    <t>(0.00205)</t>
  </si>
  <si>
    <t>-0.00491</t>
  </si>
  <si>
    <t>4.66e-05</t>
  </si>
  <si>
    <t>0.000111</t>
  </si>
  <si>
    <t>0.000159</t>
  </si>
  <si>
    <t>0.00529</t>
  </si>
  <si>
    <t>0.000315</t>
  </si>
  <si>
    <t>(0.000475)</t>
  </si>
  <si>
    <t>(0.000439)</t>
  </si>
  <si>
    <t>-8.74e-05</t>
  </si>
  <si>
    <t>-0.000168</t>
  </si>
  <si>
    <t>-0.000572</t>
  </si>
  <si>
    <t>-0.000768</t>
  </si>
  <si>
    <t>-0.00556</t>
  </si>
  <si>
    <t>-0.00792</t>
  </si>
  <si>
    <t>-0.000587</t>
  </si>
  <si>
    <t>(0.000270)</t>
  </si>
  <si>
    <t>(0.000263)</t>
  </si>
  <si>
    <t>(0.000878)</t>
  </si>
  <si>
    <t>(0.000761)</t>
  </si>
  <si>
    <t>(0.00228)</t>
  </si>
  <si>
    <t>2.27e-08</t>
  </si>
  <si>
    <t>-2.16e-10</t>
  </si>
  <si>
    <t>1.02e-10</t>
  </si>
  <si>
    <t>-7.35e-10</t>
  </si>
  <si>
    <t>3.49e-10</t>
  </si>
  <si>
    <t>9.00e-10</t>
  </si>
  <si>
    <t>-3.22e-09</t>
  </si>
  <si>
    <t>1.62e-09</t>
  </si>
  <si>
    <t>-6.58e-09</t>
  </si>
  <si>
    <t>3.39e-09</t>
  </si>
  <si>
    <t>-8.60e-09</t>
  </si>
  <si>
    <t>4.83e-09</t>
  </si>
  <si>
    <t>-1.45e-09</t>
  </si>
  <si>
    <t>1.17e-09</t>
  </si>
  <si>
    <t>(5.42e-07)</t>
  </si>
  <si>
    <t>(5.07e-07)</t>
  </si>
  <si>
    <t>(5.16e-09)</t>
  </si>
  <si>
    <t>(4.20e-09)</t>
  </si>
  <si>
    <t>(7.69e-08)</t>
  </si>
  <si>
    <t>(6.66e-08)</t>
  </si>
  <si>
    <t>(4.78e-08)</t>
  </si>
  <si>
    <t>-0.0435</t>
  </si>
  <si>
    <t>-0.0538</t>
  </si>
  <si>
    <t>0.000445</t>
  </si>
  <si>
    <t>0.00363</t>
  </si>
  <si>
    <t>0.00391</t>
  </si>
  <si>
    <t>0.00706</t>
  </si>
  <si>
    <t>0.00278</t>
  </si>
  <si>
    <t>(0.000574)</t>
  </si>
  <si>
    <t>-0.0156***</t>
  </si>
  <si>
    <t>0.000495*</t>
  </si>
  <si>
    <t>0.00129**</t>
  </si>
  <si>
    <t>0.00224***</t>
  </si>
  <si>
    <t>0.00466***</t>
  </si>
  <si>
    <t>0.00594***</t>
  </si>
  <si>
    <t>0.000881**</t>
  </si>
  <si>
    <t>(0.000588)</t>
  </si>
  <si>
    <t>(0.000813)</t>
  </si>
  <si>
    <t>(0.00178)</t>
  </si>
  <si>
    <t>-0.0644*</t>
  </si>
  <si>
    <t>0.000595</t>
  </si>
  <si>
    <t>0.00204</t>
  </si>
  <si>
    <t>0.0192</t>
  </si>
  <si>
    <t>(0.000704)</t>
  </si>
  <si>
    <t>(0.00588)</t>
  </si>
  <si>
    <t>-0.0248</t>
  </si>
  <si>
    <t>0.000784</t>
  </si>
  <si>
    <t>0.00739</t>
  </si>
  <si>
    <t>0.00940</t>
  </si>
  <si>
    <t>(0.000407)</t>
  </si>
  <si>
    <t>-1.73e-06</t>
  </si>
  <si>
    <t>1.60e-08</t>
  </si>
  <si>
    <t>1.43e-07</t>
  </si>
  <si>
    <t>5.17e-07</t>
  </si>
  <si>
    <t>6.58e-07</t>
  </si>
  <si>
    <t>(1.02e-05)</t>
  </si>
  <si>
    <t>(9.53e-08)</t>
  </si>
  <si>
    <t>(8.40e-07)</t>
  </si>
  <si>
    <t>(3.86e-06)</t>
  </si>
  <si>
    <t>(5.75e-07)</t>
  </si>
  <si>
    <t>3.70e-07***</t>
  </si>
  <si>
    <t>-3.41e-09</t>
  </si>
  <si>
    <t>-1.17e-08</t>
  </si>
  <si>
    <t>-3.05e-08*</t>
  </si>
  <si>
    <t>-5.28e-08**</t>
  </si>
  <si>
    <t>-1.10e-07**</t>
  </si>
  <si>
    <t>-1.40e-07***</t>
  </si>
  <si>
    <t>-2.08e-08*</t>
  </si>
  <si>
    <t>(3.73e-09)</t>
  </si>
  <si>
    <t>(7.31e-09)</t>
  </si>
  <si>
    <t>(2.59e-08)</t>
  </si>
  <si>
    <t>(4.95e-08)</t>
  </si>
  <si>
    <t>(5.29e-08)</t>
  </si>
  <si>
    <t>-1.32e-09</t>
  </si>
  <si>
    <t>-4.51e-09</t>
  </si>
  <si>
    <t>-1.18e-08</t>
  </si>
  <si>
    <t>-4.25e-08</t>
  </si>
  <si>
    <t>-5.41e-08</t>
  </si>
  <si>
    <t>-8.02e-09</t>
  </si>
  <si>
    <t>(3.63e-07)</t>
  </si>
  <si>
    <t>(3.59e-09)</t>
  </si>
  <si>
    <t>(1.17e-08)</t>
  </si>
  <si>
    <t>0.000139</t>
  </si>
  <si>
    <t>0.000476</t>
  </si>
  <si>
    <t>0.00571</t>
  </si>
  <si>
    <t>0.000847</t>
  </si>
  <si>
    <t>(0.000188)</t>
  </si>
  <si>
    <t>(0.000493)</t>
  </si>
  <si>
    <t>(0.000829)</t>
  </si>
  <si>
    <t>0.000152</t>
  </si>
  <si>
    <t>0.000397</t>
  </si>
  <si>
    <t>0.000688</t>
  </si>
  <si>
    <t>0.00144</t>
  </si>
  <si>
    <t>(0.000520)</t>
  </si>
  <si>
    <t>-0.123***</t>
  </si>
  <si>
    <t>0.0366***</t>
  </si>
  <si>
    <t>0.0465***</t>
  </si>
  <si>
    <t>0.00691*</t>
  </si>
  <si>
    <t>(0.00363)</t>
  </si>
  <si>
    <t>-2.10e-05</t>
  </si>
  <si>
    <t>-7.18e-05</t>
  </si>
  <si>
    <t>-0.000187</t>
  </si>
  <si>
    <t>-0.000677</t>
  </si>
  <si>
    <t>-0.000861</t>
  </si>
  <si>
    <t>-0.000128</t>
  </si>
  <si>
    <t>(3.38e-05)</t>
  </si>
  <si>
    <t>(9.97e-05)</t>
  </si>
  <si>
    <t>(0.000244)</t>
  </si>
  <si>
    <t>(0.000415)</t>
  </si>
  <si>
    <t>(0.000848)</t>
  </si>
  <si>
    <t>(0.000167)</t>
  </si>
  <si>
    <t>6.16e-05</t>
  </si>
  <si>
    <t>0.000211</t>
  </si>
  <si>
    <t>0.000553</t>
  </si>
  <si>
    <t>0.000960</t>
  </si>
  <si>
    <t>0.00201</t>
  </si>
  <si>
    <t>0.00259</t>
  </si>
  <si>
    <t>(0.159)</t>
  </si>
  <si>
    <t>-0.0480</t>
  </si>
  <si>
    <t>0.000405</t>
  </si>
  <si>
    <t>0.00369</t>
  </si>
  <si>
    <t>0.00653</t>
  </si>
  <si>
    <t>0.00301</t>
  </si>
  <si>
    <t>-0.000350</t>
  </si>
  <si>
    <t>-0.00307</t>
  </si>
  <si>
    <t>-0.00180</t>
  </si>
  <si>
    <t>(0.000951)</t>
  </si>
  <si>
    <t>0.189*</t>
  </si>
  <si>
    <t>-0.00882</t>
  </si>
  <si>
    <t>-0.0587*</t>
  </si>
  <si>
    <t>-0.0576**</t>
  </si>
  <si>
    <t>-0.00618*</t>
  </si>
  <si>
    <t>(0.00783)</t>
  </si>
  <si>
    <t>-0.00134</t>
  </si>
  <si>
    <t>-0.160</t>
  </si>
  <si>
    <t>0.000975</t>
  </si>
  <si>
    <t>0.0696</t>
  </si>
  <si>
    <t>(0.274)</t>
  </si>
  <si>
    <t>(0.0683)</t>
  </si>
  <si>
    <t>-0.624***</t>
  </si>
  <si>
    <t>-0.00179</t>
  </si>
  <si>
    <t>-0.00857</t>
  </si>
  <si>
    <t>0.251***</t>
  </si>
  <si>
    <t>0.000611</t>
  </si>
  <si>
    <t>0.00208</t>
  </si>
  <si>
    <t>0.00316</t>
  </si>
  <si>
    <t>(0.0607)</t>
  </si>
  <si>
    <t>(0.000905)</t>
  </si>
  <si>
    <t>(0.00231)</t>
  </si>
  <si>
    <t>-0.000289</t>
  </si>
  <si>
    <t>-0.000990</t>
  </si>
  <si>
    <t>-0.00259</t>
  </si>
  <si>
    <t>(0)</t>
  </si>
  <si>
    <t>-0.00484</t>
  </si>
  <si>
    <t>4.47e-05</t>
  </si>
  <si>
    <t>0.000153</t>
  </si>
  <si>
    <t>0.000400</t>
  </si>
  <si>
    <t>0.000692</t>
  </si>
  <si>
    <t>(0.000697)</t>
  </si>
  <si>
    <t>-2.93e-05</t>
  </si>
  <si>
    <t>-0.000100</t>
  </si>
  <si>
    <t>-0.000262</t>
  </si>
  <si>
    <t>-0.000945</t>
  </si>
  <si>
    <t>-0.000178</t>
  </si>
  <si>
    <t>(0.000484)</t>
  </si>
  <si>
    <t>(0.00432)</t>
  </si>
  <si>
    <t>-0.000401</t>
  </si>
  <si>
    <t>-0.00378</t>
  </si>
  <si>
    <t>-0.000714</t>
  </si>
  <si>
    <t>(0.000881)</t>
  </si>
  <si>
    <t>-1.75e-08</t>
  </si>
  <si>
    <t>1.62e-10</t>
  </si>
  <si>
    <t>5.53e-10</t>
  </si>
  <si>
    <t>2.50e-09</t>
  </si>
  <si>
    <t>5.21e-09</t>
  </si>
  <si>
    <t>9.85e-10</t>
  </si>
  <si>
    <t>(5.50e-07)</t>
  </si>
  <si>
    <t>(5.08e-09)</t>
  </si>
  <si>
    <t>(4.54e-08)</t>
  </si>
  <si>
    <t>(1.64e-07)</t>
  </si>
  <si>
    <t>(3.10e-08)</t>
  </si>
  <si>
    <t>0.000822</t>
  </si>
  <si>
    <t>0.00371</t>
  </si>
  <si>
    <t>0.00774</t>
  </si>
  <si>
    <t>0.00985</t>
  </si>
  <si>
    <t>(0.000469)</t>
  </si>
  <si>
    <t>-0.0240*</t>
  </si>
  <si>
    <t>0.000872***</t>
  </si>
  <si>
    <t>0.00269***</t>
  </si>
  <si>
    <t>0.00177***</t>
  </si>
  <si>
    <t>0.00286***</t>
  </si>
  <si>
    <t>-0.00226***</t>
  </si>
  <si>
    <t>-0.00289***</t>
  </si>
  <si>
    <t>-0.00304***</t>
  </si>
  <si>
    <t>(0.000507)</t>
  </si>
  <si>
    <t>(0.000839)</t>
  </si>
  <si>
    <t>(0.000627)</t>
  </si>
  <si>
    <t>(0.000805)</t>
  </si>
  <si>
    <t>0.0459</t>
  </si>
  <si>
    <t>0.0968</t>
  </si>
  <si>
    <t>-0.0719</t>
  </si>
  <si>
    <t>(0.0885)</t>
  </si>
  <si>
    <t>-0.00206</t>
  </si>
  <si>
    <t>-0.00435</t>
  </si>
  <si>
    <t>0.00599</t>
  </si>
  <si>
    <t>0.00804</t>
  </si>
  <si>
    <t>0.0289</t>
  </si>
  <si>
    <t>0.0682</t>
  </si>
  <si>
    <t>0.0367</t>
  </si>
  <si>
    <t>-0.0600</t>
  </si>
  <si>
    <t>-0.0468</t>
  </si>
  <si>
    <t>(0.0730)</t>
  </si>
  <si>
    <t>-0.00587</t>
  </si>
  <si>
    <t>-0.0605</t>
  </si>
  <si>
    <t>0.0256*</t>
  </si>
  <si>
    <t>0.0617</t>
  </si>
  <si>
    <t>(0.0799)</t>
  </si>
  <si>
    <t>(0.0834)</t>
  </si>
  <si>
    <t>0.0929</t>
  </si>
  <si>
    <t>0.153**</t>
  </si>
  <si>
    <t>0.0626***</t>
  </si>
  <si>
    <t>-0.0959***</t>
  </si>
  <si>
    <t>-0.0683***</t>
  </si>
  <si>
    <t>-0.00858</t>
  </si>
  <si>
    <t>0.00890</t>
  </si>
  <si>
    <t>-0.00720</t>
  </si>
  <si>
    <t>-0.00473</t>
  </si>
  <si>
    <t>0.00773</t>
  </si>
  <si>
    <t>0.00811</t>
  </si>
  <si>
    <t>(0.00630)</t>
  </si>
  <si>
    <t>-0.00109</t>
  </si>
  <si>
    <t>0.00382</t>
  </si>
  <si>
    <t>-0.00810***</t>
  </si>
  <si>
    <t>-0.0250***</t>
  </si>
  <si>
    <t>0.0210***</t>
  </si>
  <si>
    <t>0.0268***</t>
  </si>
  <si>
    <t>0.0282***</t>
  </si>
  <si>
    <t>(0.00265)</t>
  </si>
  <si>
    <t>(0.00854)</t>
  </si>
  <si>
    <t>7.07e-08</t>
  </si>
  <si>
    <t>2.31e-07</t>
  </si>
  <si>
    <t>-1.83e-07</t>
  </si>
  <si>
    <t>-2.34e-07</t>
  </si>
  <si>
    <t>(5.03e-08)</t>
  </si>
  <si>
    <t>(9.91e-08)</t>
  </si>
  <si>
    <t>469</t>
  </si>
  <si>
    <t>-0.00107**</t>
  </si>
  <si>
    <t>-0.00330***</t>
  </si>
  <si>
    <t>-0.00219**</t>
  </si>
  <si>
    <t>0.00288**</t>
  </si>
  <si>
    <t>0.00362**</t>
  </si>
  <si>
    <t>0.00368***</t>
  </si>
  <si>
    <t>(0.000416)</t>
  </si>
  <si>
    <t>(0.000893)</t>
  </si>
  <si>
    <t>0.000817***</t>
  </si>
  <si>
    <t>0.00251***</t>
  </si>
  <si>
    <t>0.00276***</t>
  </si>
  <si>
    <t>-0.00219***</t>
  </si>
  <si>
    <t>-0.00276***</t>
  </si>
  <si>
    <t>(0.000301)</t>
  </si>
  <si>
    <t>(0.000720)</t>
  </si>
  <si>
    <t>(0.000496)</t>
  </si>
  <si>
    <t>(0.000634)</t>
  </si>
  <si>
    <t>(0.000775)</t>
  </si>
  <si>
    <t>0.0500</t>
  </si>
  <si>
    <t>0.102</t>
  </si>
  <si>
    <t>-0.0918</t>
  </si>
  <si>
    <t>-0.0754</t>
  </si>
  <si>
    <t>-0.0569*</t>
  </si>
  <si>
    <t>2.06e-05</t>
  </si>
  <si>
    <t>6.34e-05</t>
  </si>
  <si>
    <t>4.21e-05</t>
  </si>
  <si>
    <t>6.96e-05</t>
  </si>
  <si>
    <t>-5.54e-05</t>
  </si>
  <si>
    <t>-6.96e-05</t>
  </si>
  <si>
    <t>-7.08e-05</t>
  </si>
  <si>
    <t>-0.000955</t>
  </si>
  <si>
    <t>0.0804</t>
  </si>
  <si>
    <t>-0.0637*</t>
  </si>
  <si>
    <t>-0.0504**</t>
  </si>
  <si>
    <t>-0.0820</t>
  </si>
  <si>
    <t>0.0599</t>
  </si>
  <si>
    <t>0.0817</t>
  </si>
  <si>
    <t>(0.0877)</t>
  </si>
  <si>
    <t>(0.0927)</t>
  </si>
  <si>
    <t>0.0973</t>
  </si>
  <si>
    <t>0.157**</t>
  </si>
  <si>
    <t>0.0640***</t>
  </si>
  <si>
    <t>-0.0975***</t>
  </si>
  <si>
    <t>-0.0670***</t>
  </si>
  <si>
    <t>-0.00998</t>
  </si>
  <si>
    <t>(0.00577)</t>
  </si>
  <si>
    <t>-0.00270</t>
  </si>
  <si>
    <t>-0.00910</t>
  </si>
  <si>
    <t>0.00910</t>
  </si>
  <si>
    <t>0.00927</t>
  </si>
  <si>
    <t>-0.00506</t>
  </si>
  <si>
    <t>-0.00564</t>
  </si>
  <si>
    <t>0.00559</t>
  </si>
  <si>
    <t>-0.00793***</t>
  </si>
  <si>
    <t>-0.0244***</t>
  </si>
  <si>
    <t>-0.0162***</t>
  </si>
  <si>
    <t>0.0213***</t>
  </si>
  <si>
    <t>(0.00259)</t>
  </si>
  <si>
    <t>(0.00820)</t>
  </si>
  <si>
    <t>7.14e-08</t>
  </si>
  <si>
    <t>2.20e-07</t>
  </si>
  <si>
    <t>2.41e-07</t>
  </si>
  <si>
    <t>-1.92e-07</t>
  </si>
  <si>
    <t>-2.41e-07</t>
  </si>
  <si>
    <t>-2.45e-07</t>
  </si>
  <si>
    <t>(5.05e-08)</t>
  </si>
  <si>
    <t>(9.90e-08)</t>
  </si>
  <si>
    <t>(1.59e-07)</t>
  </si>
  <si>
    <t>Limited Model</t>
  </si>
  <si>
    <t>More Limited Model</t>
  </si>
  <si>
    <t>Figure 19: What Level of Involvement Should the Government Have in Economic Matters?</t>
  </si>
  <si>
    <t>MrtShdBFree</t>
  </si>
  <si>
    <t>ANDFavor</t>
  </si>
  <si>
    <t>tab MrtShdBFreeANDFavor  [iweight=weights] if businesssurvey==1</t>
  </si>
  <si>
    <t>tab MrtShdBFreeANDFavor  [iweight=weights] if businesssurvey==1 &amp; ownfirm_anyprivilege==0</t>
  </si>
  <si>
    <t>tab MrtShdBFreeANDFavor  [iweight=weights] if businesssurvey==1 &amp; ownfirm_anyprivilege==1</t>
  </si>
  <si>
    <t>govtassista</t>
  </si>
  <si>
    <t>ncegoodfore</t>
  </si>
  <si>
    <t>conomy</t>
  </si>
  <si>
    <t>tab govtassistancegoodforeconomy [iweight=weights] if businesssurvey==1</t>
  </si>
  <si>
    <t>tab govtassistancegoodforeconomy [iweight=weights] if businesssurvey==1 &amp; ownfirm_anyprivilege==0</t>
  </si>
  <si>
    <t>tab govtassistancegoodforeconomy [iweight=weights] if businesssurvey==1 &amp; ownfirm_anyprivilege==1</t>
  </si>
  <si>
    <t>Q16_1</t>
  </si>
  <si>
    <t>tab q16_1 [iweight=weights] if businesssurvey==1  &amp; ownfirm_anyprivilege==1</t>
  </si>
  <si>
    <t>tab q16_1 [iweight=weights] if businesssurvey==1  &amp; ownfirm_anyprivilege==0</t>
  </si>
  <si>
    <t>Customer Focus</t>
  </si>
  <si>
    <t>No Privlege</t>
  </si>
  <si>
    <t>Privilege</t>
  </si>
  <si>
    <t>Q16_2</t>
  </si>
  <si>
    <t>tab q16_2 [iweight=weights] if businesssurvey==1  &amp; ownfirm_anyprivilege==0</t>
  </si>
  <si>
    <t>tab q16_2 [iweight=weights] if businesssurvey==1  &amp; ownfirm_anyprivilege==1</t>
  </si>
  <si>
    <t>Hard Work</t>
  </si>
  <si>
    <t>Q16_3</t>
  </si>
  <si>
    <t>tab q16_3 [iweight=weights] if businesssurvey==1  &amp; ownfirm_anyprivilege==0</t>
  </si>
  <si>
    <t>tab q16_3 [iweight=weights] if businesssurvey==1  &amp; ownfirm_anyprivilege==1</t>
  </si>
  <si>
    <t>Knowledge of Influential Policy Makers</t>
  </si>
  <si>
    <t>Q16_4</t>
  </si>
  <si>
    <t>Government Assistance</t>
  </si>
  <si>
    <t>tab q16_4 [iweight=weights] if businesssurvey==1  &amp; ownfirm_anyprivilege==0</t>
  </si>
  <si>
    <t>tab q16_4 [iweight=weights] if businesssurvey==1  &amp; ownfirm_anyprivilege==1</t>
  </si>
  <si>
    <t>Q16_5</t>
  </si>
  <si>
    <t>tab q16_5 [iweight=weights] if businesssurvey==1  &amp; ownfirm_anyprivilege==0</t>
  </si>
  <si>
    <t>tab q16_5 [iweight=weights] if businesssurvey==1  &amp; ownfirm_anyprivilege==1</t>
  </si>
  <si>
    <t>A Unique Business Model</t>
  </si>
  <si>
    <t>No Privilege</t>
  </si>
  <si>
    <t>Figure 41: What is the Most Important When it Comes to the Success of Your Business?</t>
  </si>
  <si>
    <t>Is Customer Focus or a Unique Business Model the Most Important for Business Success?</t>
  </si>
  <si>
    <t>-0.0833</t>
  </si>
  <si>
    <t>-0.0977*</t>
  </si>
  <si>
    <t>5.78e-06</t>
  </si>
  <si>
    <t>5.26e-06</t>
  </si>
  <si>
    <t>-2.11e-07</t>
  </si>
  <si>
    <t>2.66e-07</t>
  </si>
  <si>
    <t>(4.19e-07)</t>
  </si>
  <si>
    <t>(4.12e-07)</t>
  </si>
  <si>
    <t>(0.0638)</t>
  </si>
  <si>
    <t>(0.00268)</t>
  </si>
  <si>
    <t>0.0757</t>
  </si>
  <si>
    <t>0.0803</t>
  </si>
  <si>
    <t>(0.234)</t>
  </si>
  <si>
    <t>(0.226)</t>
  </si>
  <si>
    <t>-0.0658</t>
  </si>
  <si>
    <t>-0.0414</t>
  </si>
  <si>
    <t>(0.0980)</t>
  </si>
  <si>
    <t>-0.366</t>
  </si>
  <si>
    <t>-0.394</t>
  </si>
  <si>
    <t>(0.270)</t>
  </si>
  <si>
    <t>(0.265)</t>
  </si>
  <si>
    <t>-0.0462</t>
  </si>
  <si>
    <t>-0.0515</t>
  </si>
  <si>
    <t>0.0756</t>
  </si>
  <si>
    <t>(0.240)</t>
  </si>
  <si>
    <t>-0.186***</t>
  </si>
  <si>
    <t>-0.0726</t>
  </si>
  <si>
    <t>-0.00201</t>
  </si>
  <si>
    <t>1.40e-06**</t>
  </si>
  <si>
    <t>1.47e-06**</t>
  </si>
  <si>
    <t>(5.91e-07)</t>
  </si>
  <si>
    <t>(5.81e-07)</t>
  </si>
  <si>
    <t>-0.00957**</t>
  </si>
  <si>
    <t>-0.00999**</t>
  </si>
  <si>
    <t>(0.00454)</t>
  </si>
  <si>
    <t>-0.0405</t>
  </si>
  <si>
    <t>0.00332</t>
  </si>
  <si>
    <t>6.64e-06</t>
  </si>
  <si>
    <t>5.97e-06</t>
  </si>
  <si>
    <t>(1.19e-05)</t>
  </si>
  <si>
    <t>-2.21e-07</t>
  </si>
  <si>
    <t>1.90e-07</t>
  </si>
  <si>
    <t>(4.17e-07)</t>
  </si>
  <si>
    <t>(4.11e-07)</t>
  </si>
  <si>
    <t>0.00740</t>
  </si>
  <si>
    <t>-0.0357</t>
  </si>
  <si>
    <t>-0.0453*</t>
  </si>
  <si>
    <t>0.0819</t>
  </si>
  <si>
    <t>0.0873</t>
  </si>
  <si>
    <t>-0.0496</t>
  </si>
  <si>
    <t>(0.0953)</t>
  </si>
  <si>
    <t>(0.178)</t>
  </si>
  <si>
    <t>-0.359</t>
  </si>
  <si>
    <t>-0.390</t>
  </si>
  <si>
    <t>(0.258)</t>
  </si>
  <si>
    <t>-0.0563</t>
  </si>
  <si>
    <t>(0.247)</t>
  </si>
  <si>
    <t>(0.266)</t>
  </si>
  <si>
    <t>(0.0569)</t>
  </si>
  <si>
    <t>-0.0575</t>
  </si>
  <si>
    <t>-0.0664</t>
  </si>
  <si>
    <t>-0.00553</t>
  </si>
  <si>
    <t>1.34e-06**</t>
  </si>
  <si>
    <t>1.43e-06**</t>
  </si>
  <si>
    <t>(5.87e-07)</t>
  </si>
  <si>
    <t>(5.80e-07)</t>
  </si>
  <si>
    <t>0.0714</t>
  </si>
  <si>
    <t>0.0687</t>
  </si>
  <si>
    <t>Figure 44: Is Government Assistance or Knowledge of Influential Policy Makers the Most Important for Business Success?</t>
  </si>
  <si>
    <t>Business Profile</t>
  </si>
  <si>
    <t>Belief Profile</t>
  </si>
  <si>
    <t>Demographic Profile</t>
  </si>
  <si>
    <t>Panel A: Non-Privileged Firms</t>
  </si>
  <si>
    <t>Panel B: Privileged Firms</t>
  </si>
  <si>
    <t>Standard Errors</t>
  </si>
  <si>
    <t>standard errors</t>
  </si>
  <si>
    <t>Table B1: Firm-Level Privileges, by Industry</t>
  </si>
  <si>
    <t>Table B2: Percent of All Respondents Who Believe This Industry to be Privileged</t>
  </si>
  <si>
    <t>Table 3: Beliefs About Markets</t>
  </si>
  <si>
    <r>
      <t xml:space="preserve">Marginal Effect of </t>
    </r>
    <r>
      <rPr>
        <i/>
        <sz val="12"/>
        <color theme="1"/>
        <rFont val="Calibri"/>
        <family val="2"/>
        <scheme val="minor"/>
      </rPr>
      <t>Any Privilege</t>
    </r>
  </si>
  <si>
    <t>Figure 28: Do you believe governments in the U.S. should favor specific businesses or industries?</t>
  </si>
  <si>
    <t>Privilege = 0</t>
  </si>
  <si>
    <t>Privilege = 1</t>
  </si>
  <si>
    <t>Difference</t>
  </si>
  <si>
    <t>(p-value)</t>
  </si>
  <si>
    <t>(0.04)</t>
  </si>
  <si>
    <t>(0.00)</t>
  </si>
  <si>
    <t>(0.01)</t>
  </si>
  <si>
    <t>(0.09)</t>
  </si>
  <si>
    <t>(0.08)</t>
  </si>
  <si>
    <t>(0.12)</t>
  </si>
  <si>
    <t>(0.57)</t>
  </si>
  <si>
    <t>(0.79)</t>
  </si>
  <si>
    <t>(0.17)</t>
  </si>
  <si>
    <t>(0.11)</t>
  </si>
  <si>
    <t>(0.59)</t>
  </si>
  <si>
    <t>(0.93)</t>
  </si>
  <si>
    <t>(0.49)</t>
  </si>
  <si>
    <t>(0.06)</t>
  </si>
  <si>
    <t>(0.03)</t>
  </si>
  <si>
    <t>(0.56)</t>
  </si>
  <si>
    <t>(0.02)</t>
  </si>
  <si>
    <t>C-level executive</t>
  </si>
  <si>
    <t>Manager</t>
  </si>
  <si>
    <t>Director</t>
  </si>
  <si>
    <t>Vice-President</t>
  </si>
  <si>
    <t>Associate/Specialist</t>
  </si>
  <si>
    <t>Other</t>
  </si>
  <si>
    <t>Job Function</t>
  </si>
  <si>
    <t>I am the primary decision maker</t>
  </si>
  <si>
    <t>I share the decision making authority</t>
  </si>
  <si>
    <t>I participate by giving input/feedback, but have no decision making authority</t>
  </si>
  <si>
    <t xml:space="preserve">Response </t>
  </si>
  <si>
    <t>Table A1: Which of the Following Most Closely Describes Your Job Function?</t>
  </si>
  <si>
    <t>Table A2: Which of the following best describes your role in your business/firm's financial or strategic de...</t>
  </si>
  <si>
    <t>Table A3: Descriptive Statistics of Control Variables, Unweighted Sample of 500 Business Leaders</t>
  </si>
  <si>
    <t>Table A4: Descriptive Statistics of Control Variables, Weighted Sample of 500 Business Leaders</t>
  </si>
  <si>
    <t>Table A5: Descriptive Statistics of Control Variables, Weighted Sample of 500 Business Leaders, Privileged and Non-Privileged Firms</t>
  </si>
  <si>
    <t>Table A6: Differences in Sample Means</t>
  </si>
  <si>
    <t>Table C1: Should Markets Be Free?</t>
  </si>
  <si>
    <t>Table C2: Should Markets be Free?</t>
  </si>
  <si>
    <t>Table C3: What Level of Involvement Should the Government Have in Economic Matters?</t>
  </si>
  <si>
    <t>Table C4: What Level of Involvement Should the Government Have in Economic Matters?</t>
  </si>
  <si>
    <t>Table C5: Should Government Favor Specific Firms or Businesses?</t>
  </si>
  <si>
    <t>Table C6: Should Government Favor Specific Firms or Businesses?</t>
  </si>
  <si>
    <t>Table C7: Should Government Favor Specific Firms AND Should Markets be Free?</t>
  </si>
  <si>
    <t>Table C8: Should Government Favor Specific Firms AND Should Markets be Free?</t>
  </si>
  <si>
    <t>Mining, Quarrying, and Oil and Gas Extraction</t>
  </si>
  <si>
    <t>tab MarketShouldBeFree2 [iweight=weights] if businesssurvey==1</t>
  </si>
  <si>
    <t>Figure 4. Should Markets be Free?</t>
  </si>
  <si>
    <t>Figure 7. Do Freer Markets Serve the General Public?</t>
  </si>
  <si>
    <t>0: Not Free Enough</t>
  </si>
  <si>
    <t>0: Should be Heavily Regulated</t>
  </si>
  <si>
    <t>3: Should be Somewhat Regulated</t>
  </si>
  <si>
    <t>6: Should be Totally Free</t>
  </si>
  <si>
    <t>Figure 17. What Level of Involvement Should the Government Have in Economic Matters?</t>
  </si>
  <si>
    <t>Figure 19. Do Regulations Benefit Consumers?</t>
  </si>
  <si>
    <t>Figure 20. Do Regulations Benefit Consumers?</t>
  </si>
  <si>
    <t>Figure 21. Do Regulations Benefit Consumers?</t>
  </si>
  <si>
    <t>Figure 22. Do Regulations Benefit the Economy?</t>
  </si>
  <si>
    <t>Figure 23. Do Regulations Benefit The Economy?</t>
  </si>
  <si>
    <t>Figure 24. Do Regulations Benefit The Economy?</t>
  </si>
  <si>
    <t>Figure 25. Is Competition Limited by Government?</t>
  </si>
  <si>
    <t>Figure 26. Is Competition Limited by Government?</t>
  </si>
  <si>
    <t>Figure 27. Is Competition Limited by Government?</t>
  </si>
  <si>
    <t>Figure 29. Should Governments in the United States Favor Specific Businesses or Industries?</t>
  </si>
  <si>
    <t>Figure 30. Should Governments in the United States Favor Specific Businesses or Industries?</t>
  </si>
  <si>
    <t>Figure 31. What is Your Overall Stance on Government Assistance to Firms or Industries?</t>
  </si>
  <si>
    <t>Figure 32. What is Your Overall Stance on Government Assistance to Firms or Industries?</t>
  </si>
  <si>
    <t>Figure 33. What is Your Overall Stance on Government Assistance to Firms or Industries?</t>
  </si>
  <si>
    <t xml:space="preserve">Figure 34. Should Government Favor Specific Firms and Should Markets be Free? </t>
  </si>
  <si>
    <t xml:space="preserve">Figure 35. Should Government Favor Specific Firms and Should Markets be Free? </t>
  </si>
  <si>
    <t xml:space="preserve">Figure 36. Should Government Favor Specific Firms and Should Markets be Free? </t>
  </si>
  <si>
    <t xml:space="preserve">Figure 37. How Does Government Assistance to Firms or Industries Affect the U.S. Economy? </t>
  </si>
  <si>
    <t>Figure 38. Is Government Assistance to Firms or Industries Good for the Economy?</t>
  </si>
  <si>
    <t>Figure 39. Is Government Assistance to Firms or Industries Good for the Economy?</t>
  </si>
  <si>
    <t>Figure 40. What is the Most Important When it Comes to the Success of Your Business?</t>
  </si>
  <si>
    <t>Figure 41. Is Customer Focus or a Unique Business Model the Most Important for Business Success?</t>
  </si>
  <si>
    <t>Figure 42. Is Customer Focus or a Unique Business Model the Most Important for Business Success?</t>
  </si>
  <si>
    <t>Figure 43. Is Government Assistance or Knowledge of Influential Policy Makers the Most Important for Business Success?</t>
  </si>
  <si>
    <t>1: Respondents who ranked customer focus or a unique business model the most important for business success</t>
  </si>
  <si>
    <t>0: government should not favor (any belief about markets possible)</t>
  </si>
  <si>
    <t>1: government should favor and markets should be heavily regulated</t>
  </si>
  <si>
    <t>7: government should favor and markets should be totally free</t>
  </si>
  <si>
    <t>4: government should favor and markets should be somewhat regulated</t>
  </si>
  <si>
    <t xml:space="preserve">Note: The following tables are not reported in the paper: </t>
  </si>
  <si>
    <t>standad errors</t>
  </si>
  <si>
    <t>standard errors x 1 std deviation</t>
  </si>
  <si>
    <t>0: Government should not favor specific firms (respondent may hold any belief about whether market should be free)</t>
  </si>
  <si>
    <t xml:space="preserve">Table 5: Beliefs About Favoritism </t>
  </si>
  <si>
    <t>standar errors</t>
  </si>
  <si>
    <t>Table B3: Industries and Sub-Industries</t>
  </si>
  <si>
    <t>Industry (2-Digit NAICS Code Category)</t>
  </si>
  <si>
    <t>Sub-Industry (3-Digit NAICS Code Category</t>
  </si>
  <si>
    <t>Accommodation</t>
  </si>
  <si>
    <t>Food Service and Drinking Places</t>
  </si>
  <si>
    <t>Administrative and Support Services</t>
  </si>
  <si>
    <t>Waste Management and Remediation Services</t>
  </si>
  <si>
    <t>Crop Production</t>
  </si>
  <si>
    <t>Animal Production and Aquaculture</t>
  </si>
  <si>
    <t>Forestry and Logging</t>
  </si>
  <si>
    <t>Fishing, Hunting, and Trapping</t>
  </si>
  <si>
    <t>Support Activities for Agriculture and Forestry</t>
  </si>
  <si>
    <t>Performing Arts, Spectator Sports, and Related Industries</t>
  </si>
  <si>
    <t>Museums, Historical Sites, and Similar Institutions</t>
  </si>
  <si>
    <t>Amusement, Gambling, and Recreation Industries</t>
  </si>
  <si>
    <t>Construction of Buildings</t>
  </si>
  <si>
    <t>Heavy and Civil Engineering Construction</t>
  </si>
  <si>
    <t>Specialty Trade Contractors</t>
  </si>
  <si>
    <t>Monetary Authorities-Central Bank</t>
  </si>
  <si>
    <t>Credit Intermediation and Related Activities</t>
  </si>
  <si>
    <t>Securities, Commodity Contracts, and Other Financial Investments and Related Activities</t>
  </si>
  <si>
    <t>Insurance Carriers and Related Activities</t>
  </si>
  <si>
    <t>Funds, Trusts, and Other Financial Vehicles</t>
  </si>
  <si>
    <t>Ambulatory Health Care Services</t>
  </si>
  <si>
    <t>Hospitals</t>
  </si>
  <si>
    <t>Nursing and Residential Care Facilities</t>
  </si>
  <si>
    <t>Social Assistance</t>
  </si>
  <si>
    <t>Publishing industries (except Internet)</t>
  </si>
  <si>
    <t>Motion Picture and Sound Recording Industries</t>
  </si>
  <si>
    <t>Broadcasting (except Internet)</t>
  </si>
  <si>
    <t>Telecommunications</t>
  </si>
  <si>
    <t>Data Processing, Hosting, and Related Services</t>
  </si>
  <si>
    <t>Other Information Services</t>
  </si>
  <si>
    <t>Food Manufacturing</t>
  </si>
  <si>
    <t>Beverage and Tobacco Product Manufacturing</t>
  </si>
  <si>
    <t>Textile Mills</t>
  </si>
  <si>
    <t>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</si>
  <si>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</si>
  <si>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</si>
  <si>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</si>
  <si>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</si>
  <si>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</si>
  <si>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</si>
  <si>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</si>
  <si>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</si>
  <si>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</si>
  <si>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</si>
  <si>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</si>
  <si>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</si>
  <si>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</si>
  <si>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Electrical Equipment, Appliance, and Component Manufacturing</t>
  </si>
  <si>
    <t>Transportation Equipment Manufacturing</t>
  </si>
  <si>
    <t>Furniture and Related Product Manufacturing</t>
  </si>
  <si>
    <t>Miscellaneous Manufacturing</t>
  </si>
  <si>
    <t>Oil and Gas Extraction</t>
  </si>
  <si>
    <t>Mining (except Oil and Gas)</t>
  </si>
  <si>
    <t>Support Activities for Mining</t>
  </si>
  <si>
    <t>Repair and Maintenance</t>
  </si>
  <si>
    <t>Personal and Laundry Services</t>
  </si>
  <si>
    <t>Religious, Grantmaking, Civic, Professional, and Similar Organizations</t>
  </si>
  <si>
    <t>Private Households</t>
  </si>
  <si>
    <t>Executive, Legislative, and other General Government Support</t>
  </si>
  <si>
    <t>Justice, Public Order, and Safety Activities</t>
  </si>
  <si>
    <t>Administration of Human Resource Programs</t>
  </si>
  <si>
    <t>Administration of Environmental Quality Programs</t>
  </si>
  <si>
    <t>Administration of Housing Programs, Urban Planning, and Community Development</t>
  </si>
  <si>
    <t>Administration of Economic Programs</t>
  </si>
  <si>
    <t>Space Research and Technology</t>
  </si>
  <si>
    <t>National Security and International Affairs</t>
  </si>
  <si>
    <t>Real Estate</t>
  </si>
  <si>
    <t>Rental and Leasing Services</t>
  </si>
  <si>
    <t>Lessors of Nonfinancial Intangible Assets (except Copyrighted Works)</t>
  </si>
  <si>
    <t>Motor Vehicle and Parts Dealers</t>
  </si>
  <si>
    <t>Furniture and Home Furnishings Stores</t>
  </si>
  <si>
    <t>Electronics and Appliance Stores</t>
  </si>
  <si>
    <t>Building Material and Garden Equipment and Supplies Dealers</t>
  </si>
  <si>
    <t>Food and Beverage Stores</t>
  </si>
  <si>
    <t>Health and Personal Care Stores</t>
  </si>
  <si>
    <t>Gasoline Stations</t>
  </si>
  <si>
    <t>Clothing and Clothing Accessories Stores</t>
  </si>
  <si>
    <t>Sporting Goods, Hobby, Musical Instrument, and Book Stores</t>
  </si>
  <si>
    <t>General Merchandise Stores</t>
  </si>
  <si>
    <t>Miscellaneous Store retailers</t>
  </si>
  <si>
    <t>Nonstore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</si>
  <si>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</si>
  <si>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</si>
  <si>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</si>
  <si>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</si>
  <si>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</si>
  <si>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</si>
  <si>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</si>
  <si>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</si>
  <si>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Postal Service</t>
  </si>
  <si>
    <t>Couriers and Messengers</t>
  </si>
  <si>
    <t>Warehousing and Storage</t>
  </si>
  <si>
    <t>Merchant Wholesalers, Durable Goods</t>
  </si>
  <si>
    <t>Merchant Wholesalers, Nondurable Goods</t>
  </si>
  <si>
    <t>Wholesale Electronic Markets and Agents and Brokers</t>
  </si>
  <si>
    <t xml:space="preserve">Note: For more details, see North American Industry Classification System, United States Census Bureau: https://www.census.gov/cgi-bin/sssd/naics/naicsrch?chart=2017. </t>
  </si>
  <si>
    <t>Note: these tables are found in the previous tabs.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</si>
</sst>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0.000"/>
    <numFmt numFmtId="167" formatCode="0.0000000"/>
  </numFmts>
  <fonts count="3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8"/>
      <color indexed="8"/>
      <name val="Arial"/>
      <family val="2"/>
    </font>
    <font>
      <b/>
      <sz val="11"/>
      <color rgb="FFFFFFFF"/>
      <name val="Calibri"/>
      <family val="2"/>
    </font>
    <font>
      <b/>
      <sz val="11"/>
      <color indexed="8"/>
      <name val="Calibri"/>
      <family val="2"/>
    </font>
    <font>
      <b/>
      <sz val="11"/>
      <color rgb="FFFFFFFF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</font>
    <font>
      <sz val="10"/>
      <name val="Calibri (Body)_x0000_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 (Body)_x0000_"/>
    </font>
    <font>
      <b/>
      <i/>
      <sz val="10"/>
      <color theme="1"/>
      <name val="Calibri (Body)_x0000_"/>
    </font>
    <font>
      <sz val="10"/>
      <color theme="1"/>
      <name val="Calibri (Body)_x0000_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DEC"/>
        <bgColor indexed="64"/>
      </patternFill>
    </fill>
    <fill>
      <patternFill patternType="solid">
        <fgColor rgb="FF004056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4056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rgb="FFFFFFFF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thin">
        <color rgb="FFFFFFFF"/>
      </right>
      <top style="thin">
        <color rgb="FFFFFFFF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92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3" borderId="3"/>
    <xf numFmtId="0" fontId="7" fillId="5" borderId="3">
      <alignment horizontal="right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53">
    <xf numFmtId="0" fontId="0" fillId="0" borderId="0" xfId="0"/>
    <xf numFmtId="2" fontId="0" fillId="0" borderId="0" xfId="0" applyNumberFormat="1"/>
    <xf numFmtId="0" fontId="0" fillId="0" borderId="0" xfId="0" applyFont="1" applyBorder="1"/>
    <xf numFmtId="0" fontId="0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2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0" xfId="0" applyFill="1"/>
    <xf numFmtId="2" fontId="0" fillId="0" borderId="0" xfId="0" applyNumberFormat="1" applyFill="1"/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9" fontId="0" fillId="0" borderId="0" xfId="0" applyNumberFormat="1"/>
    <xf numFmtId="0" fontId="6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4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7" xfId="0" applyFont="1" applyBorder="1"/>
    <xf numFmtId="0" fontId="0" fillId="0" borderId="0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16" xfId="0" applyFont="1" applyBorder="1"/>
    <xf numFmtId="0" fontId="0" fillId="0" borderId="14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0" fillId="0" borderId="13" xfId="0" applyNumberFormat="1" applyFont="1" applyBorder="1"/>
    <xf numFmtId="0" fontId="0" fillId="0" borderId="0" xfId="0" applyBorder="1" applyAlignment="1">
      <alignment horizontal="center"/>
    </xf>
    <xf numFmtId="0" fontId="5" fillId="0" borderId="7" xfId="0" applyFont="1" applyBorder="1"/>
    <xf numFmtId="0" fontId="5" fillId="0" borderId="18" xfId="0" applyFont="1" applyBorder="1"/>
    <xf numFmtId="49" fontId="5" fillId="0" borderId="0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/>
    <xf numFmtId="0" fontId="5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0" xfId="0" applyNumberFormat="1" applyFont="1" applyBorder="1"/>
    <xf numFmtId="0" fontId="6" fillId="0" borderId="0" xfId="0" applyFont="1" applyBorder="1"/>
    <xf numFmtId="0" fontId="10" fillId="7" borderId="17" xfId="0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164" fontId="0" fillId="0" borderId="0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0" fontId="11" fillId="0" borderId="0" xfId="23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8" xfId="0" applyFont="1" applyBorder="1" applyAlignment="1"/>
    <xf numFmtId="0" fontId="0" fillId="0" borderId="1" xfId="0" applyFont="1" applyBorder="1" applyAlignment="1"/>
    <xf numFmtId="0" fontId="0" fillId="0" borderId="15" xfId="0" applyFont="1" applyBorder="1" applyAlignment="1"/>
    <xf numFmtId="0" fontId="0" fillId="0" borderId="7" xfId="0" applyNumberFormat="1" applyFont="1" applyBorder="1" applyAlignment="1"/>
    <xf numFmtId="0" fontId="0" fillId="0" borderId="0" xfId="0" applyNumberFormat="1" applyFont="1" applyBorder="1" applyAlignment="1"/>
    <xf numFmtId="0" fontId="0" fillId="0" borderId="8" xfId="0" applyNumberFormat="1" applyFont="1" applyBorder="1" applyAlignment="1"/>
    <xf numFmtId="0" fontId="0" fillId="0" borderId="13" xfId="0" applyNumberFormat="1" applyFont="1" applyBorder="1" applyAlignment="1"/>
    <xf numFmtId="0" fontId="0" fillId="0" borderId="11" xfId="0" applyNumberFormat="1" applyFont="1" applyBorder="1" applyAlignment="1"/>
    <xf numFmtId="0" fontId="0" fillId="0" borderId="12" xfId="0" applyNumberFormat="1" applyFont="1" applyBorder="1" applyAlignme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10" fillId="7" borderId="17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6" borderId="9" xfId="23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9" fillId="6" borderId="10" xfId="23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9" fillId="6" borderId="9" xfId="23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9" fillId="6" borderId="10" xfId="23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0" xfId="0" applyNumberFormat="1" applyFont="1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164" fontId="0" fillId="0" borderId="0" xfId="1" applyNumberFormat="1" applyFont="1" applyBorder="1" applyAlignment="1">
      <alignment horizontal="center" vertical="top"/>
    </xf>
    <xf numFmtId="164" fontId="0" fillId="0" borderId="0" xfId="1" applyNumberFormat="1" applyFont="1" applyBorder="1" applyAlignment="1">
      <alignment horizontal="center" vertical="top"/>
    </xf>
    <xf numFmtId="0" fontId="0" fillId="0" borderId="7" xfId="0" applyBorder="1" applyAlignment="1">
      <alignment vertical="top" wrapText="1"/>
    </xf>
    <xf numFmtId="0" fontId="0" fillId="0" borderId="8" xfId="0" applyNumberFormat="1" applyFont="1" applyBorder="1" applyAlignment="1">
      <alignment horizontal="center" vertical="top"/>
    </xf>
    <xf numFmtId="164" fontId="0" fillId="0" borderId="8" xfId="1" applyNumberFormat="1" applyFont="1" applyBorder="1" applyAlignment="1">
      <alignment horizontal="center" vertical="top"/>
    </xf>
    <xf numFmtId="0" fontId="8" fillId="4" borderId="17" xfId="22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5" fillId="0" borderId="20" xfId="0" applyFont="1" applyBorder="1" applyAlignment="1">
      <alignment vertical="center" wrapText="1"/>
    </xf>
    <xf numFmtId="164" fontId="0" fillId="0" borderId="0" xfId="0" applyNumberFormat="1" applyAlignment="1">
      <alignment horizontal="center"/>
    </xf>
    <xf numFmtId="0" fontId="9" fillId="6" borderId="23" xfId="23" applyFont="1" applyFill="1" applyBorder="1" applyAlignment="1">
      <alignment horizontal="left" vertical="center" wrapText="1"/>
    </xf>
    <xf numFmtId="0" fontId="0" fillId="0" borderId="7" xfId="0" applyNumberFormat="1" applyBorder="1"/>
    <xf numFmtId="0" fontId="0" fillId="0" borderId="0" xfId="0" applyNumberFormat="1"/>
    <xf numFmtId="164" fontId="0" fillId="0" borderId="0" xfId="1" applyNumberFormat="1" applyFont="1" applyBorder="1" applyAlignment="1">
      <alignment horizontal="center" vertical="top"/>
    </xf>
    <xf numFmtId="0" fontId="0" fillId="0" borderId="5" xfId="0" applyBorder="1"/>
    <xf numFmtId="0" fontId="0" fillId="0" borderId="6" xfId="0" applyBorder="1"/>
    <xf numFmtId="0" fontId="10" fillId="7" borderId="13" xfId="0" applyFont="1" applyFill="1" applyBorder="1" applyAlignment="1">
      <alignment horizontal="left" vertical="top" wrapText="1"/>
    </xf>
    <xf numFmtId="0" fontId="0" fillId="8" borderId="0" xfId="0" applyFill="1"/>
    <xf numFmtId="0" fontId="6" fillId="0" borderId="13" xfId="0" applyFont="1" applyBorder="1"/>
    <xf numFmtId="0" fontId="0" fillId="8" borderId="7" xfId="0" applyFill="1" applyBorder="1"/>
    <xf numFmtId="0" fontId="0" fillId="8" borderId="0" xfId="0" applyFill="1" applyBorder="1"/>
    <xf numFmtId="165" fontId="0" fillId="0" borderId="0" xfId="0" applyNumberFormat="1" applyBorder="1"/>
    <xf numFmtId="2" fontId="0" fillId="0" borderId="0" xfId="0" applyNumberFormat="1" applyBorder="1"/>
    <xf numFmtId="2" fontId="0" fillId="0" borderId="8" xfId="0" applyNumberFormat="1" applyBorder="1"/>
    <xf numFmtId="164" fontId="0" fillId="0" borderId="0" xfId="1" applyNumberFormat="1" applyFont="1"/>
    <xf numFmtId="166" fontId="0" fillId="0" borderId="0" xfId="1" applyNumberFormat="1" applyFont="1"/>
    <xf numFmtId="0" fontId="14" fillId="0" borderId="0" xfId="0" applyFont="1"/>
    <xf numFmtId="0" fontId="14" fillId="0" borderId="26" xfId="0" applyFont="1" applyFill="1" applyBorder="1" applyAlignment="1"/>
    <xf numFmtId="9" fontId="0" fillId="0" borderId="0" xfId="1" applyFont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2" fontId="14" fillId="9" borderId="0" xfId="0" applyNumberFormat="1" applyFont="1" applyFill="1" applyAlignment="1">
      <alignment horizontal="center"/>
    </xf>
    <xf numFmtId="9" fontId="14" fillId="9" borderId="0" xfId="1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4" fillId="9" borderId="0" xfId="0" applyFont="1" applyFill="1"/>
    <xf numFmtId="2" fontId="14" fillId="0" borderId="0" xfId="0" applyNumberFormat="1" applyFont="1" applyAlignment="1">
      <alignment horizontal="center"/>
    </xf>
    <xf numFmtId="9" fontId="14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Fill="1" applyAlignment="1">
      <alignment horizontal="center"/>
    </xf>
    <xf numFmtId="9" fontId="14" fillId="0" borderId="0" xfId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0" fillId="10" borderId="0" xfId="0" applyFill="1"/>
    <xf numFmtId="0" fontId="16" fillId="0" borderId="27" xfId="0" applyFont="1" applyBorder="1"/>
    <xf numFmtId="0" fontId="17" fillId="0" borderId="27" xfId="0" applyFont="1" applyBorder="1" applyAlignment="1">
      <alignment horizontal="center" vertical="center"/>
    </xf>
    <xf numFmtId="0" fontId="12" fillId="0" borderId="28" xfId="0" applyFont="1" applyFill="1" applyBorder="1" applyAlignment="1">
      <alignment horizontal="left" vertical="top" wrapText="1"/>
    </xf>
    <xf numFmtId="0" fontId="18" fillId="0" borderId="28" xfId="0" applyFont="1" applyBorder="1" applyAlignment="1">
      <alignment horizontal="center" vertical="center"/>
    </xf>
    <xf numFmtId="2" fontId="18" fillId="0" borderId="28" xfId="0" applyNumberFormat="1" applyFont="1" applyBorder="1" applyAlignment="1">
      <alignment horizontal="center" vertical="center"/>
    </xf>
    <xf numFmtId="0" fontId="0" fillId="0" borderId="7" xfId="0" applyFill="1" applyBorder="1"/>
    <xf numFmtId="0" fontId="0" fillId="0" borderId="0" xfId="0" applyFill="1" applyBorder="1"/>
    <xf numFmtId="2" fontId="0" fillId="8" borderId="0" xfId="0" applyNumberFormat="1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1" applyNumberFormat="1" applyFont="1" applyBorder="1" applyAlignment="1">
      <alignment horizontal="center" vertical="center"/>
    </xf>
    <xf numFmtId="0" fontId="0" fillId="0" borderId="8" xfId="1" applyNumberFormat="1" applyFont="1" applyBorder="1" applyAlignment="1">
      <alignment horizontal="center" vertical="center"/>
    </xf>
    <xf numFmtId="2" fontId="0" fillId="0" borderId="0" xfId="1" applyNumberFormat="1" applyFont="1" applyBorder="1" applyAlignment="1">
      <alignment horizontal="center" vertical="center"/>
    </xf>
    <xf numFmtId="2" fontId="0" fillId="0" borderId="8" xfId="1" applyNumberFormat="1" applyFont="1" applyBorder="1" applyAlignment="1">
      <alignment horizontal="center" vertical="center"/>
    </xf>
    <xf numFmtId="2" fontId="0" fillId="0" borderId="0" xfId="1" applyNumberFormat="1" applyFont="1" applyBorder="1" applyAlignment="1">
      <alignment horizontal="center" vertical="center"/>
    </xf>
    <xf numFmtId="0" fontId="0" fillId="0" borderId="13" xfId="0" applyBorder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2" fontId="0" fillId="0" borderId="0" xfId="1" applyNumberFormat="1" applyFont="1" applyBorder="1" applyAlignment="1">
      <alignment horizontal="center" vertical="center"/>
    </xf>
    <xf numFmtId="2" fontId="0" fillId="0" borderId="0" xfId="1" applyNumberFormat="1" applyFont="1" applyBorder="1" applyAlignment="1">
      <alignment horizontal="center" vertical="center"/>
    </xf>
    <xf numFmtId="165" fontId="0" fillId="0" borderId="0" xfId="0" applyNumberFormat="1"/>
    <xf numFmtId="0" fontId="19" fillId="0" borderId="29" xfId="23" applyFont="1" applyFill="1" applyBorder="1" applyAlignment="1">
      <alignment horizontal="left" vertical="center" wrapText="1"/>
    </xf>
    <xf numFmtId="0" fontId="19" fillId="0" borderId="0" xfId="23" applyFont="1" applyFill="1" applyBorder="1" applyAlignment="1">
      <alignment horizontal="left" vertical="center" wrapText="1"/>
    </xf>
    <xf numFmtId="0" fontId="19" fillId="0" borderId="2" xfId="23" applyFont="1" applyFill="1" applyBorder="1" applyAlignment="1">
      <alignment horizontal="left" vertical="center" wrapText="1"/>
    </xf>
    <xf numFmtId="0" fontId="19" fillId="0" borderId="1" xfId="23" applyFont="1" applyFill="1" applyBorder="1" applyAlignment="1">
      <alignment horizontal="left" vertical="center" wrapText="1"/>
    </xf>
    <xf numFmtId="0" fontId="20" fillId="0" borderId="1" xfId="23" applyFont="1" applyFill="1" applyBorder="1" applyAlignment="1">
      <alignment horizontal="left" vertical="center" wrapText="1"/>
    </xf>
    <xf numFmtId="0" fontId="20" fillId="0" borderId="0" xfId="23" applyFont="1" applyFill="1" applyBorder="1" applyAlignment="1">
      <alignment horizontal="left" vertical="center" wrapText="1"/>
    </xf>
    <xf numFmtId="0" fontId="20" fillId="0" borderId="2" xfId="23" applyFont="1" applyFill="1" applyBorder="1" applyAlignment="1">
      <alignment horizontal="left" vertical="center" wrapText="1"/>
    </xf>
    <xf numFmtId="0" fontId="20" fillId="0" borderId="11" xfId="23" applyFont="1" applyFill="1" applyBorder="1" applyAlignment="1">
      <alignment horizontal="left" vertical="center" wrapText="1"/>
    </xf>
    <xf numFmtId="0" fontId="21" fillId="0" borderId="3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2" fontId="0" fillId="0" borderId="11" xfId="0" applyNumberFormat="1" applyBorder="1"/>
    <xf numFmtId="2" fontId="0" fillId="0" borderId="12" xfId="0" applyNumberFormat="1" applyBorder="1"/>
    <xf numFmtId="2" fontId="0" fillId="0" borderId="0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2" fontId="0" fillId="0" borderId="0" xfId="1" applyNumberFormat="1" applyFont="1" applyBorder="1" applyAlignment="1">
      <alignment horizontal="center" vertical="top"/>
    </xf>
    <xf numFmtId="2" fontId="0" fillId="0" borderId="5" xfId="0" applyNumberFormat="1" applyBorder="1"/>
    <xf numFmtId="2" fontId="0" fillId="0" borderId="0" xfId="1" applyNumberFormat="1" applyFont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/>
    </xf>
    <xf numFmtId="0" fontId="0" fillId="0" borderId="31" xfId="0" applyNumberFormat="1" applyFont="1" applyBorder="1" applyAlignment="1">
      <alignment horizontal="center"/>
    </xf>
    <xf numFmtId="0" fontId="0" fillId="0" borderId="32" xfId="0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7" xfId="0" applyNumberFormat="1" applyBorder="1" applyAlignment="1">
      <alignment horizontal="left" vertical="top"/>
    </xf>
    <xf numFmtId="0" fontId="0" fillId="0" borderId="0" xfId="0" applyNumberFormat="1" applyBorder="1" applyAlignment="1">
      <alignment horizontal="left" vertical="top"/>
    </xf>
    <xf numFmtId="0" fontId="0" fillId="0" borderId="8" xfId="0" applyNumberFormat="1" applyBorder="1" applyAlignment="1">
      <alignment horizontal="left" vertical="top"/>
    </xf>
    <xf numFmtId="0" fontId="0" fillId="0" borderId="13" xfId="0" applyNumberFormat="1" applyBorder="1" applyAlignment="1">
      <alignment horizontal="left"/>
    </xf>
    <xf numFmtId="0" fontId="0" fillId="0" borderId="11" xfId="0" applyNumberFormat="1" applyBorder="1" applyAlignment="1">
      <alignment horizontal="left"/>
    </xf>
    <xf numFmtId="0" fontId="0" fillId="0" borderId="12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3" xfId="0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2" fontId="0" fillId="0" borderId="0" xfId="1" applyNumberFormat="1" applyFont="1" applyBorder="1" applyAlignment="1">
      <alignment horizontal="center" vertical="center"/>
    </xf>
    <xf numFmtId="0" fontId="0" fillId="0" borderId="34" xfId="0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0" fontId="0" fillId="0" borderId="35" xfId="0" applyNumberFormat="1" applyFont="1" applyBorder="1" applyAlignment="1">
      <alignment horizontal="center"/>
    </xf>
    <xf numFmtId="165" fontId="0" fillId="0" borderId="11" xfId="0" applyNumberFormat="1" applyBorder="1"/>
    <xf numFmtId="0" fontId="23" fillId="0" borderId="27" xfId="0" applyFont="1" applyBorder="1" applyAlignment="1">
      <alignment horizontal="center"/>
    </xf>
    <xf numFmtId="0" fontId="20" fillId="0" borderId="28" xfId="22" applyFont="1" applyFill="1" applyBorder="1" applyAlignment="1">
      <alignment horizontal="left" vertical="top" wrapText="1"/>
    </xf>
    <xf numFmtId="0" fontId="25" fillId="0" borderId="28" xfId="0" applyFont="1" applyBorder="1" applyAlignment="1">
      <alignment horizontal="center" vertical="top"/>
    </xf>
    <xf numFmtId="2" fontId="25" fillId="0" borderId="28" xfId="0" applyNumberFormat="1" applyFont="1" applyBorder="1" applyAlignment="1">
      <alignment horizontal="center" vertical="top"/>
    </xf>
    <xf numFmtId="165" fontId="0" fillId="0" borderId="0" xfId="1" applyNumberFormat="1" applyFont="1"/>
    <xf numFmtId="165" fontId="0" fillId="10" borderId="0" xfId="1" applyNumberFormat="1" applyFont="1" applyFill="1"/>
    <xf numFmtId="165" fontId="14" fillId="0" borderId="0" xfId="0" applyNumberFormat="1" applyFont="1"/>
    <xf numFmtId="0" fontId="0" fillId="0" borderId="0" xfId="0" applyBorder="1" applyAlignment="1">
      <alignment horizontal="center"/>
    </xf>
    <xf numFmtId="0" fontId="8" fillId="4" borderId="7" xfId="22" applyFont="1" applyFill="1" applyBorder="1" applyAlignment="1">
      <alignment horizontal="center" vertical="center" wrapText="1"/>
    </xf>
    <xf numFmtId="0" fontId="8" fillId="4" borderId="0" xfId="22" applyFont="1" applyFill="1" applyBorder="1" applyAlignment="1">
      <alignment horizontal="center" vertical="center" wrapText="1"/>
    </xf>
    <xf numFmtId="0" fontId="8" fillId="4" borderId="8" xfId="22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2" fontId="0" fillId="0" borderId="0" xfId="0" applyNumberFormat="1" applyAlignment="1">
      <alignment horizontal="center"/>
    </xf>
    <xf numFmtId="2" fontId="0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top"/>
    </xf>
    <xf numFmtId="0" fontId="0" fillId="0" borderId="0" xfId="1" applyNumberFormat="1" applyFont="1" applyBorder="1" applyAlignment="1">
      <alignment horizontal="center" vertical="top"/>
    </xf>
    <xf numFmtId="2" fontId="0" fillId="0" borderId="0" xfId="1" applyNumberFormat="1" applyFont="1" applyBorder="1" applyAlignment="1">
      <alignment horizontal="center" vertical="top"/>
    </xf>
    <xf numFmtId="164" fontId="0" fillId="0" borderId="0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0" fontId="0" fillId="0" borderId="36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left" vertical="top"/>
    </xf>
    <xf numFmtId="165" fontId="0" fillId="0" borderId="8" xfId="0" applyNumberFormat="1" applyBorder="1" applyAlignment="1">
      <alignment horizontal="left" vertical="top"/>
    </xf>
    <xf numFmtId="165" fontId="0" fillId="0" borderId="11" xfId="0" applyNumberFormat="1" applyBorder="1" applyAlignment="1">
      <alignment horizontal="left" vertical="top"/>
    </xf>
    <xf numFmtId="165" fontId="0" fillId="0" borderId="12" xfId="0" applyNumberFormat="1" applyBorder="1" applyAlignment="1">
      <alignment horizontal="left" vertical="top"/>
    </xf>
    <xf numFmtId="0" fontId="0" fillId="0" borderId="36" xfId="0" applyFont="1" applyBorder="1"/>
    <xf numFmtId="0" fontId="0" fillId="0" borderId="37" xfId="0" applyNumberFormat="1" applyFont="1" applyBorder="1" applyAlignment="1">
      <alignment horizontal="center"/>
    </xf>
    <xf numFmtId="165" fontId="0" fillId="0" borderId="8" xfId="0" applyNumberFormat="1" applyBorder="1"/>
    <xf numFmtId="165" fontId="0" fillId="0" borderId="12" xfId="0" applyNumberFormat="1" applyBorder="1"/>
    <xf numFmtId="0" fontId="0" fillId="0" borderId="0" xfId="1" applyNumberFormat="1" applyFont="1" applyBorder="1"/>
    <xf numFmtId="0" fontId="0" fillId="0" borderId="37" xfId="0" applyFont="1" applyBorder="1"/>
    <xf numFmtId="165" fontId="0" fillId="0" borderId="0" xfId="1" applyNumberFormat="1" applyFont="1" applyBorder="1" applyAlignment="1">
      <alignment horizontal="center" vertical="top"/>
    </xf>
    <xf numFmtId="165" fontId="0" fillId="0" borderId="0" xfId="0" applyNumberFormat="1" applyAlignment="1">
      <alignment horizontal="center"/>
    </xf>
    <xf numFmtId="0" fontId="0" fillId="0" borderId="5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top"/>
    </xf>
    <xf numFmtId="165" fontId="0" fillId="0" borderId="7" xfId="0" applyNumberFormat="1" applyBorder="1" applyAlignment="1">
      <alignment horizontal="left"/>
    </xf>
    <xf numFmtId="165" fontId="0" fillId="0" borderId="0" xfId="0" applyNumberFormat="1" applyBorder="1" applyAlignment="1">
      <alignment horizontal="left"/>
    </xf>
    <xf numFmtId="1" fontId="0" fillId="0" borderId="7" xfId="0" applyNumberFormat="1" applyBorder="1" applyAlignment="1">
      <alignment horizontal="left"/>
    </xf>
    <xf numFmtId="1" fontId="0" fillId="0" borderId="7" xfId="0" applyNumberFormat="1" applyBorder="1" applyAlignment="1">
      <alignment horizontal="left" vertical="top"/>
    </xf>
    <xf numFmtId="1" fontId="0" fillId="0" borderId="0" xfId="0" applyNumberFormat="1" applyBorder="1" applyAlignment="1">
      <alignment horizontal="left"/>
    </xf>
    <xf numFmtId="1" fontId="0" fillId="0" borderId="0" xfId="0" applyNumberFormat="1" applyBorder="1" applyAlignment="1">
      <alignment horizontal="left" vertical="top"/>
    </xf>
    <xf numFmtId="165" fontId="0" fillId="2" borderId="0" xfId="0" applyNumberFormat="1" applyFill="1" applyBorder="1" applyAlignment="1">
      <alignment horizontal="left"/>
    </xf>
    <xf numFmtId="0" fontId="0" fillId="0" borderId="7" xfId="0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2" fontId="0" fillId="2" borderId="0" xfId="0" applyNumberFormat="1" applyFill="1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/>
    <xf numFmtId="2" fontId="0" fillId="0" borderId="0" xfId="0" applyNumberFormat="1" applyBorder="1" applyAlignment="1">
      <alignment horizontal="left"/>
    </xf>
    <xf numFmtId="0" fontId="0" fillId="0" borderId="8" xfId="0" applyBorder="1" applyAlignment="1"/>
    <xf numFmtId="165" fontId="0" fillId="0" borderId="8" xfId="0" applyNumberFormat="1" applyBorder="1" applyAlignment="1">
      <alignment horizontal="left"/>
    </xf>
    <xf numFmtId="165" fontId="0" fillId="2" borderId="0" xfId="0" applyNumberFormat="1" applyFill="1" applyBorder="1" applyAlignment="1">
      <alignment horizontal="left" vertical="top"/>
    </xf>
    <xf numFmtId="0" fontId="0" fillId="0" borderId="38" xfId="0" applyNumberFormat="1" applyFont="1" applyBorder="1" applyAlignment="1">
      <alignment horizontal="center"/>
    </xf>
    <xf numFmtId="0" fontId="26" fillId="0" borderId="27" xfId="0" applyFont="1" applyBorder="1"/>
    <xf numFmtId="0" fontId="26" fillId="0" borderId="27" xfId="0" applyFont="1" applyBorder="1" applyAlignment="1">
      <alignment horizontal="right"/>
    </xf>
    <xf numFmtId="0" fontId="26" fillId="0" borderId="0" xfId="0" applyFont="1" applyAlignment="1"/>
    <xf numFmtId="0" fontId="27" fillId="0" borderId="0" xfId="0" applyFont="1" applyAlignment="1"/>
    <xf numFmtId="0" fontId="27" fillId="0" borderId="0" xfId="0" applyFont="1" applyBorder="1" applyAlignment="1">
      <alignment horizontal="left" indent="1"/>
    </xf>
    <xf numFmtId="0" fontId="27" fillId="0" borderId="0" xfId="0" applyFont="1"/>
    <xf numFmtId="2" fontId="27" fillId="0" borderId="0" xfId="0" applyNumberFormat="1" applyFont="1"/>
    <xf numFmtId="0" fontId="26" fillId="0" borderId="0" xfId="0" applyFont="1" applyFill="1" applyBorder="1" applyAlignment="1"/>
    <xf numFmtId="0" fontId="27" fillId="0" borderId="0" xfId="0" applyFont="1" applyFill="1" applyBorder="1" applyAlignment="1"/>
    <xf numFmtId="0" fontId="27" fillId="0" borderId="37" xfId="0" applyFont="1" applyBorder="1" applyAlignment="1">
      <alignment horizontal="left" indent="1"/>
    </xf>
    <xf numFmtId="0" fontId="27" fillId="0" borderId="37" xfId="0" applyFont="1" applyBorder="1"/>
    <xf numFmtId="2" fontId="27" fillId="0" borderId="37" xfId="0" applyNumberFormat="1" applyFont="1" applyBorder="1"/>
    <xf numFmtId="0" fontId="27" fillId="0" borderId="0" xfId="0" applyFont="1" applyBorder="1"/>
    <xf numFmtId="0" fontId="26" fillId="0" borderId="39" xfId="0" applyFont="1" applyBorder="1"/>
    <xf numFmtId="0" fontId="26" fillId="0" borderId="39" xfId="0" applyFont="1" applyBorder="1" applyAlignment="1">
      <alignment horizontal="right"/>
    </xf>
    <xf numFmtId="2" fontId="27" fillId="0" borderId="0" xfId="0" applyNumberFormat="1" applyFont="1" applyBorder="1"/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7" fillId="0" borderId="0" xfId="0" applyFont="1" applyAlignment="1">
      <alignment horizontal="left" indent="1"/>
    </xf>
    <xf numFmtId="0" fontId="27" fillId="0" borderId="11" xfId="0" applyFont="1" applyBorder="1" applyAlignment="1">
      <alignment horizontal="left" indent="1"/>
    </xf>
    <xf numFmtId="0" fontId="27" fillId="0" borderId="11" xfId="0" applyFont="1" applyBorder="1"/>
    <xf numFmtId="2" fontId="27" fillId="0" borderId="0" xfId="0" applyNumberFormat="1" applyFont="1" applyAlignment="1">
      <alignment horizontal="center" vertical="center"/>
    </xf>
    <xf numFmtId="2" fontId="27" fillId="0" borderId="11" xfId="0" applyNumberFormat="1" applyFont="1" applyBorder="1" applyAlignment="1">
      <alignment horizontal="center" vertical="center"/>
    </xf>
    <xf numFmtId="9" fontId="27" fillId="0" borderId="0" xfId="1" applyFont="1"/>
    <xf numFmtId="9" fontId="27" fillId="0" borderId="11" xfId="1" applyFont="1" applyBorder="1"/>
    <xf numFmtId="0" fontId="26" fillId="0" borderId="27" xfId="0" applyFont="1" applyBorder="1" applyAlignment="1">
      <alignment horizontal="center" wrapText="1"/>
    </xf>
    <xf numFmtId="0" fontId="26" fillId="0" borderId="39" xfId="0" applyFont="1" applyBorder="1" applyAlignment="1">
      <alignment horizontal="center" vertical="center" wrapText="1"/>
    </xf>
    <xf numFmtId="0" fontId="29" fillId="0" borderId="0" xfId="0" applyFont="1"/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vertical="top"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horizontal="center" vertical="center" wrapText="1"/>
    </xf>
    <xf numFmtId="0" fontId="28" fillId="0" borderId="39" xfId="0" applyFont="1" applyBorder="1" applyAlignment="1">
      <alignment horizontal="center"/>
    </xf>
    <xf numFmtId="0" fontId="30" fillId="0" borderId="39" xfId="0" applyFont="1" applyBorder="1" applyAlignment="1">
      <alignment horizontal="center" vertical="center"/>
    </xf>
    <xf numFmtId="0" fontId="29" fillId="0" borderId="0" xfId="0" applyFont="1" applyBorder="1" applyAlignment="1">
      <alignment vertical="top" wrapText="1"/>
    </xf>
    <xf numFmtId="0" fontId="28" fillId="0" borderId="2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/>
    <xf numFmtId="49" fontId="0" fillId="0" borderId="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0" fontId="0" fillId="0" borderId="0" xfId="0" applyFont="1"/>
    <xf numFmtId="0" fontId="1" fillId="0" borderId="29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11" borderId="1" xfId="0" applyFont="1" applyFill="1" applyBorder="1" applyAlignment="1">
      <alignment horizontal="left" vertical="top" wrapText="1"/>
    </xf>
    <xf numFmtId="0" fontId="1" fillId="11" borderId="0" xfId="0" applyFont="1" applyFill="1" applyBorder="1" applyAlignment="1">
      <alignment horizontal="left" vertical="top" wrapText="1"/>
    </xf>
    <xf numFmtId="0" fontId="1" fillId="11" borderId="38" xfId="0" applyFont="1" applyFill="1" applyBorder="1" applyAlignment="1">
      <alignment horizontal="left" vertical="top" wrapText="1"/>
    </xf>
    <xf numFmtId="0" fontId="1" fillId="11" borderId="11" xfId="0" applyFont="1" applyFill="1" applyBorder="1" applyAlignment="1">
      <alignment horizontal="left" vertical="top" wrapText="1"/>
    </xf>
    <xf numFmtId="0" fontId="26" fillId="0" borderId="27" xfId="0" applyFont="1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0" fontId="27" fillId="0" borderId="0" xfId="0" applyFont="1" applyFill="1" applyAlignment="1">
      <alignment wrapText="1"/>
    </xf>
    <xf numFmtId="0" fontId="27" fillId="0" borderId="7" xfId="0" applyFont="1" applyFill="1" applyBorder="1" applyAlignment="1">
      <alignment wrapText="1"/>
    </xf>
    <xf numFmtId="0" fontId="27" fillId="0" borderId="38" xfId="0" applyFont="1" applyFill="1" applyBorder="1" applyAlignment="1">
      <alignment wrapText="1"/>
    </xf>
    <xf numFmtId="0" fontId="23" fillId="0" borderId="11" xfId="0" applyFont="1" applyBorder="1" applyAlignment="1">
      <alignment horizontal="center"/>
    </xf>
    <xf numFmtId="0" fontId="8" fillId="4" borderId="4" xfId="22" applyFont="1" applyFill="1" applyBorder="1" applyAlignment="1">
      <alignment horizontal="center" vertical="center" wrapText="1"/>
    </xf>
    <xf numFmtId="0" fontId="8" fillId="4" borderId="6" xfId="22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6" fillId="0" borderId="11" xfId="0" applyFont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wrapText="1"/>
    </xf>
    <xf numFmtId="0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27" xfId="0" applyFont="1" applyBorder="1" applyAlignment="1">
      <alignment horizontal="center" vertical="center" wrapText="1"/>
    </xf>
    <xf numFmtId="0" fontId="8" fillId="4" borderId="7" xfId="22" applyFont="1" applyFill="1" applyBorder="1" applyAlignment="1">
      <alignment horizontal="center" vertical="center" wrapText="1"/>
    </xf>
    <xf numFmtId="0" fontId="8" fillId="4" borderId="0" xfId="22" applyFont="1" applyFill="1" applyBorder="1" applyAlignment="1">
      <alignment horizontal="center" vertical="center" wrapText="1"/>
    </xf>
    <xf numFmtId="0" fontId="8" fillId="4" borderId="8" xfId="22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0" fillId="0" borderId="0" xfId="1" applyNumberFormat="1" applyFont="1" applyBorder="1" applyAlignment="1">
      <alignment horizontal="center" vertical="center"/>
    </xf>
    <xf numFmtId="0" fontId="0" fillId="0" borderId="11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20" xfId="0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12" xfId="1" applyNumberFormat="1" applyFont="1" applyBorder="1" applyAlignment="1">
      <alignment horizontal="center" vertical="center"/>
    </xf>
    <xf numFmtId="0" fontId="0" fillId="0" borderId="8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2" fontId="0" fillId="0" borderId="0" xfId="1" applyNumberFormat="1" applyFont="1" applyBorder="1" applyAlignment="1">
      <alignment horizontal="center" vertical="center"/>
    </xf>
    <xf numFmtId="2" fontId="0" fillId="0" borderId="8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2" fontId="0" fillId="0" borderId="11" xfId="1" applyNumberFormat="1" applyFont="1" applyBorder="1" applyAlignment="1">
      <alignment horizontal="center" vertical="center"/>
    </xf>
    <xf numFmtId="2" fontId="0" fillId="0" borderId="12" xfId="1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7" xfId="0" applyNumberFormat="1" applyFont="1" applyBorder="1" applyAlignment="1">
      <alignment horizontal="left"/>
    </xf>
    <xf numFmtId="0" fontId="0" fillId="0" borderId="8" xfId="0" applyNumberFormat="1" applyFont="1" applyBorder="1" applyAlignment="1">
      <alignment horizontal="left"/>
    </xf>
    <xf numFmtId="0" fontId="0" fillId="0" borderId="13" xfId="0" applyNumberFormat="1" applyFont="1" applyBorder="1" applyAlignment="1">
      <alignment horizontal="left"/>
    </xf>
    <xf numFmtId="0" fontId="0" fillId="0" borderId="11" xfId="0" applyNumberFormat="1" applyFont="1" applyBorder="1" applyAlignment="1">
      <alignment horizontal="left"/>
    </xf>
    <xf numFmtId="0" fontId="0" fillId="0" borderId="12" xfId="0" applyNumberFormat="1" applyFont="1" applyBorder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29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0" fillId="0" borderId="16" xfId="0" applyBorder="1" applyAlignment="1">
      <alignment horizont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1" xfId="1" applyNumberFormat="1" applyFont="1" applyBorder="1" applyAlignment="1">
      <alignment horizontal="center" vertical="top"/>
    </xf>
    <xf numFmtId="0" fontId="0" fillId="0" borderId="12" xfId="1" applyNumberFormat="1" applyFont="1" applyBorder="1" applyAlignment="1">
      <alignment horizontal="center" vertical="top"/>
    </xf>
    <xf numFmtId="164" fontId="0" fillId="0" borderId="0" xfId="1" applyNumberFormat="1" applyFont="1" applyBorder="1" applyAlignment="1">
      <alignment horizontal="center" vertical="top"/>
    </xf>
    <xf numFmtId="164" fontId="0" fillId="0" borderId="8" xfId="1" applyNumberFormat="1" applyFont="1" applyBorder="1" applyAlignment="1">
      <alignment horizontal="center" vertical="top"/>
    </xf>
    <xf numFmtId="0" fontId="0" fillId="0" borderId="0" xfId="1" applyNumberFormat="1" applyFont="1" applyBorder="1" applyAlignment="1">
      <alignment horizontal="center" vertical="top"/>
    </xf>
    <xf numFmtId="0" fontId="0" fillId="0" borderId="8" xfId="1" applyNumberFormat="1" applyFont="1" applyBorder="1" applyAlignment="1">
      <alignment horizontal="center" vertical="top"/>
    </xf>
    <xf numFmtId="0" fontId="1" fillId="11" borderId="1" xfId="0" applyFont="1" applyFill="1" applyBorder="1" applyAlignment="1">
      <alignment horizontal="left" vertical="top" wrapText="1"/>
    </xf>
    <xf numFmtId="0" fontId="1" fillId="11" borderId="0" xfId="0" applyFont="1" applyFill="1" applyBorder="1" applyAlignment="1">
      <alignment horizontal="left" vertical="top" wrapText="1"/>
    </xf>
    <xf numFmtId="0" fontId="1" fillId="11" borderId="38" xfId="0" applyFont="1" applyFill="1" applyBorder="1" applyAlignment="1">
      <alignment horizontal="left" vertical="top" wrapText="1"/>
    </xf>
    <xf numFmtId="0" fontId="1" fillId="11" borderId="11" xfId="0" applyFont="1" applyFill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2" fontId="0" fillId="0" borderId="0" xfId="1" applyNumberFormat="1" applyFont="1" applyBorder="1" applyAlignment="1">
      <alignment horizontal="center" vertical="top"/>
    </xf>
    <xf numFmtId="2" fontId="0" fillId="0" borderId="8" xfId="1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5" fontId="0" fillId="0" borderId="11" xfId="1" applyNumberFormat="1" applyFont="1" applyBorder="1" applyAlignment="1">
      <alignment horizontal="center" vertical="top"/>
    </xf>
    <xf numFmtId="165" fontId="0" fillId="0" borderId="12" xfId="1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4" fillId="0" borderId="26" xfId="0" applyFont="1" applyFill="1" applyBorder="1" applyAlignment="1">
      <alignment horizontal="left"/>
    </xf>
    <xf numFmtId="0" fontId="15" fillId="0" borderId="11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26" fillId="0" borderId="11" xfId="0" applyFont="1" applyFill="1" applyBorder="1" applyAlignment="1">
      <alignment horizontal="center" wrapText="1"/>
    </xf>
    <xf numFmtId="0" fontId="27" fillId="0" borderId="11" xfId="0" applyFont="1" applyFill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11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29" fillId="0" borderId="11" xfId="0" applyFont="1" applyBorder="1" applyAlignment="1">
      <alignment horizontal="left" vertical="top"/>
    </xf>
    <xf numFmtId="0" fontId="28" fillId="0" borderId="0" xfId="0" applyFont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0" fontId="29" fillId="0" borderId="0" xfId="0" applyFont="1" applyAlignment="1">
      <alignment horizontal="left"/>
    </xf>
  </cellXfs>
  <cellStyles count="9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group dataVarLabelCell" xfId="22" xr:uid="{00000000-0005-0000-0000-00002C000000}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Normal" xfId="0" builtinId="0"/>
    <cellStyle name="Percent" xfId="1" builtinId="5"/>
    <cellStyle name="valueLabel" xfId="23" xr:uid="{00000000-0005-0000-0000-00005C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3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0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1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6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8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9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Figure 2: Privilege Type:</a:t>
            </a:r>
            <a:r>
              <a:rPr lang="en-US" sz="1200" baseline="0">
                <a:solidFill>
                  <a:sysClr val="windowText" lastClr="000000"/>
                </a:solidFill>
              </a:rPr>
              <a:t> </a:t>
            </a:r>
          </a:p>
          <a:p>
            <a:pPr>
              <a:defRPr sz="1200">
                <a:solidFill>
                  <a:sysClr val="windowText" lastClr="000000"/>
                </a:solidFill>
              </a:defRPr>
            </a:pPr>
            <a:r>
              <a:rPr lang="en-US" sz="1200" baseline="0">
                <a:solidFill>
                  <a:sysClr val="windowText" lastClr="000000"/>
                </a:solidFill>
              </a:rPr>
              <a:t>Percent of Respondents Reporting Each Type of Privilege</a:t>
            </a:r>
            <a:endParaRPr lang="en-US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1529914529914529"/>
          <c:y val="3.0111620324953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270627229288644"/>
          <c:y val="0.14555623516360228"/>
          <c:w val="0.65295612086950672"/>
          <c:h val="0.644390676017980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Any Privilege'!$A$20:$A$28</c:f>
              <c:strCache>
                <c:ptCount val="9"/>
                <c:pt idx="0">
                  <c:v>Other Privileges</c:v>
                </c:pt>
                <c:pt idx="1">
                  <c:v>Government-Created Monopoly</c:v>
                </c:pt>
                <c:pt idx="2">
                  <c:v>Bailouts (or the Expectation Thereof)</c:v>
                </c:pt>
                <c:pt idx="3">
                  <c:v>Protectionism</c:v>
                </c:pt>
                <c:pt idx="4">
                  <c:v>Loan Guarantees</c:v>
                </c:pt>
                <c:pt idx="5">
                  <c:v>Subsidies</c:v>
                </c:pt>
                <c:pt idx="6">
                  <c:v>Regulatory Privileges</c:v>
                </c:pt>
                <c:pt idx="7">
                  <c:v>Direct Loans</c:v>
                </c:pt>
                <c:pt idx="8">
                  <c:v>Tax Breaks</c:v>
                </c:pt>
              </c:strCache>
            </c:strRef>
          </c:cat>
          <c:val>
            <c:numRef>
              <c:f>'3.1 Any Privilege'!$B$20:$B$28</c:f>
              <c:numCache>
                <c:formatCode>0.000</c:formatCode>
                <c:ptCount val="9"/>
                <c:pt idx="0">
                  <c:v>5.3105199999999995</c:v>
                </c:pt>
                <c:pt idx="1">
                  <c:v>18.328610000000001</c:v>
                </c:pt>
                <c:pt idx="2">
                  <c:v>19.523579999999999</c:v>
                </c:pt>
                <c:pt idx="3">
                  <c:v>22.101129999999998</c:v>
                </c:pt>
                <c:pt idx="4">
                  <c:v>26.435579999999998</c:v>
                </c:pt>
                <c:pt idx="5">
                  <c:v>27.285779999999999</c:v>
                </c:pt>
                <c:pt idx="6">
                  <c:v>30.134539999999998</c:v>
                </c:pt>
                <c:pt idx="7">
                  <c:v>30.377660000000002</c:v>
                </c:pt>
                <c:pt idx="8">
                  <c:v>42.619520000000001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7-4F3B-8557-31C0F69CA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2144120"/>
        <c:axId val="192356024"/>
      </c:barChart>
      <c:catAx>
        <c:axId val="192144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356024"/>
        <c:crosses val="autoZero"/>
        <c:auto val="1"/>
        <c:lblAlgn val="ctr"/>
        <c:lblOffset val="100"/>
        <c:noMultiLvlLbl val="0"/>
      </c:catAx>
      <c:valAx>
        <c:axId val="192356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 of Sample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44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812722500596501"/>
          <c:y val="0.105633802816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'3.2 Privilege Dependency'!$A$98</c:f>
              <c:strCache>
                <c:ptCount val="1"/>
                <c:pt idx="0">
                  <c:v>Negatively Affected without Tariffs or Quotas on Foreign Competition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'3.2 Privilege Dependency'!$A$99:$A$103</c:f>
              <c:strCache>
                <c:ptCount val="5"/>
                <c:pt idx="0">
                  <c:v>0: Very Little/No Effect</c:v>
                </c:pt>
                <c:pt idx="1">
                  <c:v>1: Somewhat Affected</c:v>
                </c:pt>
                <c:pt idx="2">
                  <c:v>2: Moderately Affected</c:v>
                </c:pt>
                <c:pt idx="3">
                  <c:v>3: Very Affected</c:v>
                </c:pt>
                <c:pt idx="4">
                  <c:v>4: Extremely Affected/Business at Risk</c:v>
                </c:pt>
              </c:strCache>
            </c:strRef>
          </c:cat>
          <c:val>
            <c:numRef>
              <c:f>'3.2 Privilege Dependency'!$C$99:$C$103</c:f>
              <c:numCache>
                <c:formatCode>General</c:formatCode>
                <c:ptCount val="5"/>
                <c:pt idx="0">
                  <c:v>74.38</c:v>
                </c:pt>
                <c:pt idx="1">
                  <c:v>9.4</c:v>
                </c:pt>
                <c:pt idx="2">
                  <c:v>8.74</c:v>
                </c:pt>
                <c:pt idx="3">
                  <c:v>6.18</c:v>
                </c:pt>
                <c:pt idx="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0-4E8A-BE05-42B17FE28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5142408"/>
        <c:axId val="425142800"/>
      </c:barChart>
      <c:catAx>
        <c:axId val="425142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142800"/>
        <c:crosses val="autoZero"/>
        <c:auto val="1"/>
        <c:lblAlgn val="ctr"/>
        <c:lblOffset val="100"/>
        <c:noMultiLvlLbl val="0"/>
      </c:catAx>
      <c:valAx>
        <c:axId val="42514280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142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812722500596501"/>
          <c:y val="0.105633802816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'3.2 Privilege Dependency'!$A$107</c:f>
              <c:strCache>
                <c:ptCount val="1"/>
                <c:pt idx="0">
                  <c:v>Negatively Affected without Government-Created Monopoly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'3.2 Privilege Dependency'!$A$108:$A$112</c:f>
              <c:strCache>
                <c:ptCount val="5"/>
                <c:pt idx="0">
                  <c:v>0: Very Little/No Effect</c:v>
                </c:pt>
                <c:pt idx="1">
                  <c:v>1: Somewhat Affected</c:v>
                </c:pt>
                <c:pt idx="2">
                  <c:v>2: Moderately Affected</c:v>
                </c:pt>
                <c:pt idx="3">
                  <c:v>3: Very Affected</c:v>
                </c:pt>
                <c:pt idx="4">
                  <c:v>4: Extremely Affected/Business at Risk</c:v>
                </c:pt>
              </c:strCache>
            </c:strRef>
          </c:cat>
          <c:val>
            <c:numRef>
              <c:f>'3.2 Privilege Dependency'!$C$108:$C$112</c:f>
              <c:numCache>
                <c:formatCode>General</c:formatCode>
                <c:ptCount val="5"/>
                <c:pt idx="0">
                  <c:v>77.66</c:v>
                </c:pt>
                <c:pt idx="1">
                  <c:v>7.11</c:v>
                </c:pt>
                <c:pt idx="2">
                  <c:v>8.52</c:v>
                </c:pt>
                <c:pt idx="3">
                  <c:v>5.25</c:v>
                </c:pt>
                <c:pt idx="4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2-4ACD-B95F-ED5F400CC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5702168"/>
        <c:axId val="425702560"/>
      </c:barChart>
      <c:catAx>
        <c:axId val="425702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702560"/>
        <c:crosses val="autoZero"/>
        <c:auto val="1"/>
        <c:lblAlgn val="ctr"/>
        <c:lblOffset val="100"/>
        <c:noMultiLvlLbl val="0"/>
      </c:catAx>
      <c:valAx>
        <c:axId val="4257025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702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812722500596501"/>
          <c:y val="0.105633802816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'3.2 Privilege Dependency'!$A$116</c:f>
              <c:strCache>
                <c:ptCount val="1"/>
                <c:pt idx="0">
                  <c:v>Negatively Affected without Other Privileges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'3.2 Privilege Dependency'!$A$117:$A$121</c:f>
              <c:strCache>
                <c:ptCount val="5"/>
                <c:pt idx="0">
                  <c:v>0: Very Little/No Effect</c:v>
                </c:pt>
                <c:pt idx="1">
                  <c:v>1: Somewhat Affected</c:v>
                </c:pt>
                <c:pt idx="2">
                  <c:v>2: Moderately Affected</c:v>
                </c:pt>
                <c:pt idx="3">
                  <c:v>3: Very Affected</c:v>
                </c:pt>
                <c:pt idx="4">
                  <c:v>4: Extremely Affected/Business at Risk</c:v>
                </c:pt>
              </c:strCache>
            </c:strRef>
          </c:cat>
          <c:val>
            <c:numRef>
              <c:f>'3.2 Privilege Dependency'!$C$117:$C$121</c:f>
              <c:numCache>
                <c:formatCode>General</c:formatCode>
                <c:ptCount val="5"/>
                <c:pt idx="0">
                  <c:v>96.88</c:v>
                </c:pt>
                <c:pt idx="1">
                  <c:v>0.44</c:v>
                </c:pt>
                <c:pt idx="2">
                  <c:v>1.17</c:v>
                </c:pt>
                <c:pt idx="3">
                  <c:v>0.77</c:v>
                </c:pt>
                <c:pt idx="4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1-4E68-8F95-CB72C0E9F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5703344"/>
        <c:axId val="425703736"/>
      </c:barChart>
      <c:catAx>
        <c:axId val="425703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703736"/>
        <c:crosses val="autoZero"/>
        <c:auto val="1"/>
        <c:lblAlgn val="ctr"/>
        <c:lblOffset val="100"/>
        <c:noMultiLvlLbl val="0"/>
      </c:catAx>
      <c:valAx>
        <c:axId val="4257037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70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'4.1.1 (a) Beliefs about Mrkts'!$Y$3</c:f>
          <c:strCache>
            <c:ptCount val="1"/>
            <c:pt idx="0">
              <c:v>Figure 4. Should Markets be Free?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17171296296296296"/>
          <c:w val="0.84396062992125986"/>
          <c:h val="0.420747666958296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'4.1.1 (a) Beliefs about Mrkts'!$Z$3</c:f>
              <c:strCache>
                <c:ptCount val="1"/>
                <c:pt idx="0">
                  <c:v>No Privileges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'4.1.1 (a) Beliefs about Mrkts'!$Y$4:$Y$10</c:f>
              <c:strCache>
                <c:ptCount val="7"/>
                <c:pt idx="0">
                  <c:v>0: Should be Heavily Regulated</c:v>
                </c:pt>
                <c:pt idx="1">
                  <c:v>1</c:v>
                </c:pt>
                <c:pt idx="2">
                  <c:v>2</c:v>
                </c:pt>
                <c:pt idx="3">
                  <c:v>3: Should be Somewhat Regulated</c:v>
                </c:pt>
                <c:pt idx="4">
                  <c:v>4</c:v>
                </c:pt>
                <c:pt idx="5">
                  <c:v>5</c:v>
                </c:pt>
                <c:pt idx="6">
                  <c:v>6: Should be Totally Free</c:v>
                </c:pt>
              </c:strCache>
            </c:strRef>
          </c:cat>
          <c:val>
            <c:numRef>
              <c:f>'4.1.1 (a) Beliefs about Mrkts'!$Z$4:$Z$10</c:f>
              <c:numCache>
                <c:formatCode>0.0</c:formatCode>
                <c:ptCount val="7"/>
                <c:pt idx="0">
                  <c:v>2.59</c:v>
                </c:pt>
                <c:pt idx="1">
                  <c:v>4.87</c:v>
                </c:pt>
                <c:pt idx="2">
                  <c:v>6.7</c:v>
                </c:pt>
                <c:pt idx="3">
                  <c:v>35.06</c:v>
                </c:pt>
                <c:pt idx="4">
                  <c:v>23.24</c:v>
                </c:pt>
                <c:pt idx="5">
                  <c:v>24.62</c:v>
                </c:pt>
                <c:pt idx="6">
                  <c:v>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2-5545-A9A6-3BAAD70DCA5C}"/>
            </c:ext>
          </c:extLst>
        </c:ser>
        <c:ser>
          <c:idx val="1"/>
          <c:order val="1"/>
          <c:tx>
            <c:strRef>
              <c:f>'4.1.1 (a) Beliefs about Mrkts'!$AA$3</c:f>
              <c:strCache>
                <c:ptCount val="1"/>
                <c:pt idx="0">
                  <c:v>Privileges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'4.1.1 (a) Beliefs about Mrkts'!$Y$4:$Y$10</c:f>
              <c:strCache>
                <c:ptCount val="7"/>
                <c:pt idx="0">
                  <c:v>0: Should be Heavily Regulated</c:v>
                </c:pt>
                <c:pt idx="1">
                  <c:v>1</c:v>
                </c:pt>
                <c:pt idx="2">
                  <c:v>2</c:v>
                </c:pt>
                <c:pt idx="3">
                  <c:v>3: Should be Somewhat Regulated</c:v>
                </c:pt>
                <c:pt idx="4">
                  <c:v>4</c:v>
                </c:pt>
                <c:pt idx="5">
                  <c:v>5</c:v>
                </c:pt>
                <c:pt idx="6">
                  <c:v>6: Should be Totally Free</c:v>
                </c:pt>
              </c:strCache>
            </c:strRef>
          </c:cat>
          <c:val>
            <c:numRef>
              <c:f>'4.1.1 (a) Beliefs about Mrkts'!$AA$4:$AA$10</c:f>
              <c:numCache>
                <c:formatCode>0.0</c:formatCode>
                <c:ptCount val="7"/>
                <c:pt idx="0">
                  <c:v>0.46</c:v>
                </c:pt>
                <c:pt idx="1">
                  <c:v>4.9800000000000004</c:v>
                </c:pt>
                <c:pt idx="2">
                  <c:v>8.6999999999999993</c:v>
                </c:pt>
                <c:pt idx="3">
                  <c:v>28.87</c:v>
                </c:pt>
                <c:pt idx="4">
                  <c:v>18.309999999999999</c:v>
                </c:pt>
                <c:pt idx="5">
                  <c:v>27.2</c:v>
                </c:pt>
                <c:pt idx="6">
                  <c:v>11.48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A2-5545-A9A6-3BAAD70DC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35663"/>
        <c:axId val="32219999"/>
      </c:barChart>
      <c:catAx>
        <c:axId val="6743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19999"/>
        <c:crosses val="autoZero"/>
        <c:auto val="1"/>
        <c:lblAlgn val="ctr"/>
        <c:lblOffset val="100"/>
        <c:noMultiLvlLbl val="0"/>
      </c:catAx>
      <c:valAx>
        <c:axId val="3221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35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573293963254591"/>
          <c:y val="0.82465223097112861"/>
          <c:w val="0.339645013123359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Figure 5. Should Markets Be</a:t>
            </a:r>
            <a:r>
              <a:rPr lang="en-US" sz="1200" baseline="0">
                <a:solidFill>
                  <a:sysClr val="windowText" lastClr="000000"/>
                </a:solidFill>
              </a:rPr>
              <a:t> Free?</a:t>
            </a:r>
            <a:endParaRPr lang="en-US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206036745406826E-2"/>
          <c:y val="0.20671296296296296"/>
          <c:w val="0.8762384076990376"/>
          <c:h val="0.5020014443974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'4.1.1 (a) Beliefs about Mrkts'!$A$104</c:f>
              <c:strCache>
                <c:ptCount val="1"/>
                <c:pt idx="0">
                  <c:v>Full Model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'4.1.1 (a) Beliefs about Mrkts'!$B$112:$H$112</c:f>
                <c:numCache>
                  <c:formatCode>General</c:formatCode>
                  <c:ptCount val="7"/>
                  <c:pt idx="0">
                    <c:v>-0.20600000000000002</c:v>
                  </c:pt>
                  <c:pt idx="1">
                    <c:v>-0.85199999999999998</c:v>
                  </c:pt>
                  <c:pt idx="2">
                    <c:v>-1.38</c:v>
                  </c:pt>
                  <c:pt idx="3">
                    <c:v>-2.7</c:v>
                  </c:pt>
                  <c:pt idx="4">
                    <c:v>-0.84</c:v>
                  </c:pt>
                  <c:pt idx="5">
                    <c:v>-3.2800000000000002</c:v>
                  </c:pt>
                  <c:pt idx="6">
                    <c:v>-0.98399999999999999</c:v>
                  </c:pt>
                </c:numCache>
              </c:numRef>
            </c:plus>
            <c:minus>
              <c:numRef>
                <c:f>'4.1.1 (a) Beliefs about Mrkts'!$B$112:$H$112</c:f>
                <c:numCache>
                  <c:formatCode>General</c:formatCode>
                  <c:ptCount val="7"/>
                  <c:pt idx="0">
                    <c:v>-0.20600000000000002</c:v>
                  </c:pt>
                  <c:pt idx="1">
                    <c:v>-0.85199999999999998</c:v>
                  </c:pt>
                  <c:pt idx="2">
                    <c:v>-1.38</c:v>
                  </c:pt>
                  <c:pt idx="3">
                    <c:v>-2.7</c:v>
                  </c:pt>
                  <c:pt idx="4">
                    <c:v>-0.84</c:v>
                  </c:pt>
                  <c:pt idx="5">
                    <c:v>-3.2800000000000002</c:v>
                  </c:pt>
                  <c:pt idx="6">
                    <c:v>-0.98399999999999999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'4.1.1 (a) Beliefs about Mrkts'!$B$103:$H$103</c:f>
              <c:strCache>
                <c:ptCount val="7"/>
                <c:pt idx="0">
                  <c:v>0: Should be Heavily Regulated</c:v>
                </c:pt>
                <c:pt idx="1">
                  <c:v>1</c:v>
                </c:pt>
                <c:pt idx="2">
                  <c:v>2</c:v>
                </c:pt>
                <c:pt idx="3">
                  <c:v>3: Should be Somewhat Regulated</c:v>
                </c:pt>
                <c:pt idx="4">
                  <c:v>4</c:v>
                </c:pt>
                <c:pt idx="5">
                  <c:v>5</c:v>
                </c:pt>
                <c:pt idx="6">
                  <c:v>6: Should be Totally Free</c:v>
                </c:pt>
              </c:strCache>
            </c:strRef>
          </c:cat>
          <c:val>
            <c:numRef>
              <c:f>'4.1.1 (a) Beliefs about Mrkts'!$B$104:$H$104</c:f>
              <c:numCache>
                <c:formatCode>0.0</c:formatCode>
                <c:ptCount val="7"/>
                <c:pt idx="0">
                  <c:v>-0.21099999999999999</c:v>
                </c:pt>
                <c:pt idx="1">
                  <c:v>-1.06</c:v>
                </c:pt>
                <c:pt idx="2">
                  <c:v>-1.77</c:v>
                </c:pt>
                <c:pt idx="3">
                  <c:v>-3.5900000000000003</c:v>
                </c:pt>
                <c:pt idx="4">
                  <c:v>1.01</c:v>
                </c:pt>
                <c:pt idx="5">
                  <c:v>4.3600000000000003</c:v>
                </c:pt>
                <c:pt idx="6">
                  <c:v>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4-DF46-A774-871A4D9757A8}"/>
            </c:ext>
          </c:extLst>
        </c:ser>
        <c:ser>
          <c:idx val="1"/>
          <c:order val="1"/>
          <c:tx>
            <c:strRef>
              <c:f>'4.1.1 (a) Beliefs about Mrkts'!$A$105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389-0346-AE46-62019E352E00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89-0346-AE46-62019E352E0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34-DF46-A774-871A4D9757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'4.1.1 (a) Beliefs about Mrkts'!$B$113:$H$113</c:f>
                <c:numCache>
                  <c:formatCode>General</c:formatCode>
                  <c:ptCount val="7"/>
                  <c:pt idx="0">
                    <c:v>-0.43099999999999994</c:v>
                  </c:pt>
                  <c:pt idx="1">
                    <c:v>-1.17</c:v>
                  </c:pt>
                  <c:pt idx="2">
                    <c:v>-1.44</c:v>
                  </c:pt>
                  <c:pt idx="3">
                    <c:v>-2.25</c:v>
                  </c:pt>
                  <c:pt idx="4">
                    <c:v>-0.80800000000000005</c:v>
                  </c:pt>
                  <c:pt idx="5">
                    <c:v>-3.1300000000000003</c:v>
                  </c:pt>
                  <c:pt idx="6">
                    <c:v>-1.23</c:v>
                  </c:pt>
                </c:numCache>
              </c:numRef>
            </c:plus>
            <c:minus>
              <c:numRef>
                <c:f>'4.1.1 (a) Beliefs about Mrkts'!$B$113:$H$113</c:f>
                <c:numCache>
                  <c:formatCode>General</c:formatCode>
                  <c:ptCount val="7"/>
                  <c:pt idx="0">
                    <c:v>-0.43099999999999994</c:v>
                  </c:pt>
                  <c:pt idx="1">
                    <c:v>-1.17</c:v>
                  </c:pt>
                  <c:pt idx="2">
                    <c:v>-1.44</c:v>
                  </c:pt>
                  <c:pt idx="3">
                    <c:v>-2.25</c:v>
                  </c:pt>
                  <c:pt idx="4">
                    <c:v>-0.80800000000000005</c:v>
                  </c:pt>
                  <c:pt idx="5">
                    <c:v>-3.1300000000000003</c:v>
                  </c:pt>
                  <c:pt idx="6">
                    <c:v>-1.23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'4.1.1 (a) Beliefs about Mrkts'!$B$103:$H$103</c:f>
              <c:strCache>
                <c:ptCount val="7"/>
                <c:pt idx="0">
                  <c:v>0: Should be Heavily Regulated</c:v>
                </c:pt>
                <c:pt idx="1">
                  <c:v>1</c:v>
                </c:pt>
                <c:pt idx="2">
                  <c:v>2</c:v>
                </c:pt>
                <c:pt idx="3">
                  <c:v>3: Should be Somewhat Regulated</c:v>
                </c:pt>
                <c:pt idx="4">
                  <c:v>4</c:v>
                </c:pt>
                <c:pt idx="5">
                  <c:v>5</c:v>
                </c:pt>
                <c:pt idx="6">
                  <c:v>6: Should be Totally Free</c:v>
                </c:pt>
              </c:strCache>
            </c:strRef>
          </c:cat>
          <c:val>
            <c:numRef>
              <c:f>'4.1.1 (a) Beliefs about Mrkts'!$B$105:$H$105</c:f>
              <c:numCache>
                <c:formatCode>0.0</c:formatCode>
                <c:ptCount val="7"/>
                <c:pt idx="0">
                  <c:v>-0.57200000000000006</c:v>
                </c:pt>
                <c:pt idx="1">
                  <c:v>-2.09</c:v>
                </c:pt>
                <c:pt idx="2">
                  <c:v>-2.73</c:v>
                </c:pt>
                <c:pt idx="3">
                  <c:v>-4.7</c:v>
                </c:pt>
                <c:pt idx="4">
                  <c:v>1.32</c:v>
                </c:pt>
                <c:pt idx="5">
                  <c:v>6.4</c:v>
                </c:pt>
                <c:pt idx="6">
                  <c:v>2.3800000000000003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34-DF46-A774-871A4D9757A8}"/>
            </c:ext>
          </c:extLst>
        </c:ser>
        <c:ser>
          <c:idx val="2"/>
          <c:order val="2"/>
          <c:tx>
            <c:strRef>
              <c:f>'4.1.1 (a) Beliefs about Mrkts'!$A$106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'4.1.1 (a) Beliefs about Mrkts'!$B$114:$H$114</c:f>
                <c:numCache>
                  <c:formatCode>General</c:formatCode>
                  <c:ptCount val="7"/>
                  <c:pt idx="0">
                    <c:v>-0.502</c:v>
                  </c:pt>
                  <c:pt idx="1">
                    <c:v>-0.96299999999999997</c:v>
                  </c:pt>
                  <c:pt idx="2">
                    <c:v>-1</c:v>
                  </c:pt>
                  <c:pt idx="3">
                    <c:v>-1.6199999999999999</c:v>
                  </c:pt>
                  <c:pt idx="4">
                    <c:v>-0.41499999999999998</c:v>
                  </c:pt>
                  <c:pt idx="5">
                    <c:v>-2.09</c:v>
                  </c:pt>
                  <c:pt idx="6">
                    <c:v>-1.46</c:v>
                  </c:pt>
                </c:numCache>
              </c:numRef>
            </c:plus>
            <c:minus>
              <c:numRef>
                <c:f>'4.1.1 (a) Beliefs about Mrkts'!$B$114:$H$114</c:f>
                <c:numCache>
                  <c:formatCode>General</c:formatCode>
                  <c:ptCount val="7"/>
                  <c:pt idx="0">
                    <c:v>-0.502</c:v>
                  </c:pt>
                  <c:pt idx="1">
                    <c:v>-0.96299999999999997</c:v>
                  </c:pt>
                  <c:pt idx="2">
                    <c:v>-1</c:v>
                  </c:pt>
                  <c:pt idx="3">
                    <c:v>-1.6199999999999999</c:v>
                  </c:pt>
                  <c:pt idx="4">
                    <c:v>-0.41499999999999998</c:v>
                  </c:pt>
                  <c:pt idx="5">
                    <c:v>-2.09</c:v>
                  </c:pt>
                  <c:pt idx="6">
                    <c:v>-1.46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'4.1.1 (a) Beliefs about Mrkts'!$B$103:$H$103</c:f>
              <c:strCache>
                <c:ptCount val="7"/>
                <c:pt idx="0">
                  <c:v>0: Should be Heavily Regulated</c:v>
                </c:pt>
                <c:pt idx="1">
                  <c:v>1</c:v>
                </c:pt>
                <c:pt idx="2">
                  <c:v>2</c:v>
                </c:pt>
                <c:pt idx="3">
                  <c:v>3: Should be Somewhat Regulated</c:v>
                </c:pt>
                <c:pt idx="4">
                  <c:v>4</c:v>
                </c:pt>
                <c:pt idx="5">
                  <c:v>5</c:v>
                </c:pt>
                <c:pt idx="6">
                  <c:v>6: Should be Totally Free</c:v>
                </c:pt>
              </c:strCache>
            </c:strRef>
          </c:cat>
          <c:val>
            <c:numRef>
              <c:f>'4.1.1 (a) Beliefs about Mrkts'!$B$106:$H$106</c:f>
              <c:numCache>
                <c:formatCode>0.0</c:formatCode>
                <c:ptCount val="7"/>
                <c:pt idx="0">
                  <c:v>-0.872</c:v>
                </c:pt>
                <c:pt idx="1">
                  <c:v>-2.34</c:v>
                </c:pt>
                <c:pt idx="2">
                  <c:v>-2.5700000000000003</c:v>
                </c:pt>
                <c:pt idx="3">
                  <c:v>-4.1900000000000004</c:v>
                </c:pt>
                <c:pt idx="4">
                  <c:v>0.84</c:v>
                </c:pt>
                <c:pt idx="5">
                  <c:v>5.54</c:v>
                </c:pt>
                <c:pt idx="6">
                  <c:v>3.5900000000000003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34-DF46-A774-871A4D975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0653056"/>
        <c:axId val="1060600400"/>
      </c:barChart>
      <c:catAx>
        <c:axId val="106065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0600400"/>
        <c:crosses val="autoZero"/>
        <c:auto val="1"/>
        <c:lblAlgn val="ctr"/>
        <c:lblOffset val="100"/>
        <c:noMultiLvlLbl val="0"/>
      </c:catAx>
      <c:valAx>
        <c:axId val="106060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065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035607608362476"/>
          <c:y val="0.85856421395072491"/>
          <c:w val="0.71392618348871661"/>
          <c:h val="6.2076204787694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Figure 6. Should Markets Be Free?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56714785651793"/>
          <c:y val="0.16041666666666668"/>
          <c:w val="0.85787729658792655"/>
          <c:h val="0.46046607747661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'4.1.1 (b) Belief about Mrkts'!$A$93</c:f>
              <c:strCache>
                <c:ptCount val="1"/>
                <c:pt idx="0">
                  <c:v>Full Model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BE-2A4E-9428-9E8FAC9874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'4.1.1 (b) Belief about Mrkts'!$B$101:$H$101</c:f>
                <c:numCache>
                  <c:formatCode>General</c:formatCode>
                  <c:ptCount val="7"/>
                  <c:pt idx="0">
                    <c:v>0.15882902080000003</c:v>
                  </c:pt>
                  <c:pt idx="1">
                    <c:v>0.52195827400000006</c:v>
                  </c:pt>
                  <c:pt idx="2">
                    <c:v>0.83897587600000001</c:v>
                  </c:pt>
                  <c:pt idx="3">
                    <c:v>1.7099737320000001</c:v>
                  </c:pt>
                  <c:pt idx="4">
                    <c:v>0.57255300240000007</c:v>
                  </c:pt>
                  <c:pt idx="5">
                    <c:v>1.9853627600000001</c:v>
                  </c:pt>
                  <c:pt idx="6">
                    <c:v>0.64043960000000011</c:v>
                  </c:pt>
                </c:numCache>
              </c:numRef>
            </c:plus>
            <c:minus>
              <c:numRef>
                <c:f>'4.1.1 (b) Belief about Mrkts'!$B$101:$H$101</c:f>
                <c:numCache>
                  <c:formatCode>General</c:formatCode>
                  <c:ptCount val="7"/>
                  <c:pt idx="0">
                    <c:v>0.15882902080000003</c:v>
                  </c:pt>
                  <c:pt idx="1">
                    <c:v>0.52195827400000006</c:v>
                  </c:pt>
                  <c:pt idx="2">
                    <c:v>0.83897587600000001</c:v>
                  </c:pt>
                  <c:pt idx="3">
                    <c:v>1.7099737320000001</c:v>
                  </c:pt>
                  <c:pt idx="4">
                    <c:v>0.57255300240000007</c:v>
                  </c:pt>
                  <c:pt idx="5">
                    <c:v>1.9853627600000001</c:v>
                  </c:pt>
                  <c:pt idx="6">
                    <c:v>0.64043960000000011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'4.1.1 (b) Belief about Mrkts'!$B$92:$H$92</c:f>
              <c:strCache>
                <c:ptCount val="7"/>
                <c:pt idx="0">
                  <c:v>0: Should be Heavily Regulated</c:v>
                </c:pt>
                <c:pt idx="1">
                  <c:v>1</c:v>
                </c:pt>
                <c:pt idx="2">
                  <c:v>2</c:v>
                </c:pt>
                <c:pt idx="3">
                  <c:v>3: Should be Somewhat Regulated</c:v>
                </c:pt>
                <c:pt idx="4">
                  <c:v>4</c:v>
                </c:pt>
                <c:pt idx="5">
                  <c:v>5</c:v>
                </c:pt>
                <c:pt idx="6">
                  <c:v>6: Should be Totally Free</c:v>
                </c:pt>
              </c:strCache>
            </c:strRef>
          </c:cat>
          <c:val>
            <c:numRef>
              <c:f>'4.1.1 (b) Belief about Mrkts'!$B$93:$H$93</c:f>
              <c:numCache>
                <c:formatCode>0.0</c:formatCode>
                <c:ptCount val="7"/>
                <c:pt idx="0">
                  <c:v>-0.23312001440000002</c:v>
                </c:pt>
                <c:pt idx="1">
                  <c:v>-1.3257099719999998</c:v>
                </c:pt>
                <c:pt idx="2">
                  <c:v>-2.3312001439999999</c:v>
                </c:pt>
                <c:pt idx="3">
                  <c:v>-5.0338552560000007</c:v>
                </c:pt>
                <c:pt idx="4">
                  <c:v>1.274474804</c:v>
                </c:pt>
                <c:pt idx="5">
                  <c:v>5.9753014680000005</c:v>
                </c:pt>
                <c:pt idx="6">
                  <c:v>1.671547356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E-2A4E-9428-9E8FAC9874FE}"/>
            </c:ext>
          </c:extLst>
        </c:ser>
        <c:ser>
          <c:idx val="1"/>
          <c:order val="1"/>
          <c:tx>
            <c:strRef>
              <c:f>'4.1.1 (b) Belief about Mrkts'!$A$94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'4.1.1 (b) Belief about Mrkts'!$B$102:$H$102</c:f>
                <c:numCache>
                  <c:formatCode>General</c:formatCode>
                  <c:ptCount val="7"/>
                  <c:pt idx="0">
                    <c:v>0.27282726960000003</c:v>
                  </c:pt>
                  <c:pt idx="1">
                    <c:v>0.65324839200000007</c:v>
                  </c:pt>
                  <c:pt idx="2">
                    <c:v>0.86459346000000015</c:v>
                  </c:pt>
                  <c:pt idx="3">
                    <c:v>1.5242462480000003</c:v>
                  </c:pt>
                  <c:pt idx="4">
                    <c:v>0.54245234120000008</c:v>
                  </c:pt>
                  <c:pt idx="5">
                    <c:v>1.88929682</c:v>
                  </c:pt>
                  <c:pt idx="6">
                    <c:v>0.7429099360000001</c:v>
                  </c:pt>
                </c:numCache>
              </c:numRef>
            </c:plus>
            <c:minus>
              <c:numRef>
                <c:f>'4.1.1 (b) Belief about Mrkts'!$B$102:$H$102</c:f>
                <c:numCache>
                  <c:formatCode>General</c:formatCode>
                  <c:ptCount val="7"/>
                  <c:pt idx="0">
                    <c:v>0.27282726960000003</c:v>
                  </c:pt>
                  <c:pt idx="1">
                    <c:v>0.65324839200000007</c:v>
                  </c:pt>
                  <c:pt idx="2">
                    <c:v>0.86459346000000015</c:v>
                  </c:pt>
                  <c:pt idx="3">
                    <c:v>1.5242462480000003</c:v>
                  </c:pt>
                  <c:pt idx="4">
                    <c:v>0.54245234120000008</c:v>
                  </c:pt>
                  <c:pt idx="5">
                    <c:v>1.88929682</c:v>
                  </c:pt>
                  <c:pt idx="6">
                    <c:v>0.7429099360000001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'4.1.1 (b) Belief about Mrkts'!$B$92:$H$92</c:f>
              <c:strCache>
                <c:ptCount val="7"/>
                <c:pt idx="0">
                  <c:v>0: Should be Heavily Regulated</c:v>
                </c:pt>
                <c:pt idx="1">
                  <c:v>1</c:v>
                </c:pt>
                <c:pt idx="2">
                  <c:v>2</c:v>
                </c:pt>
                <c:pt idx="3">
                  <c:v>3: Should be Somewhat Regulated</c:v>
                </c:pt>
                <c:pt idx="4">
                  <c:v>4</c:v>
                </c:pt>
                <c:pt idx="5">
                  <c:v>5</c:v>
                </c:pt>
                <c:pt idx="6">
                  <c:v>6: Should be Totally Free</c:v>
                </c:pt>
              </c:strCache>
            </c:strRef>
          </c:cat>
          <c:val>
            <c:numRef>
              <c:f>'4.1.1 (b) Belief about Mrkts'!$B$94:$H$94</c:f>
              <c:numCache>
                <c:formatCode>0.0</c:formatCode>
                <c:ptCount val="7"/>
                <c:pt idx="0">
                  <c:v>-0.47520618320000002</c:v>
                </c:pt>
                <c:pt idx="1">
                  <c:v>-2.010980344</c:v>
                </c:pt>
                <c:pt idx="2">
                  <c:v>-2.8115298439999998</c:v>
                </c:pt>
                <c:pt idx="3">
                  <c:v>-5.2580091160000002</c:v>
                </c:pt>
                <c:pt idx="4">
                  <c:v>1.2360484280000001</c:v>
                </c:pt>
                <c:pt idx="5">
                  <c:v>6.8527037200000001</c:v>
                </c:pt>
                <c:pt idx="6">
                  <c:v>2.4720968560000003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BE-2A4E-9428-9E8FAC9874FE}"/>
            </c:ext>
          </c:extLst>
        </c:ser>
        <c:ser>
          <c:idx val="2"/>
          <c:order val="2"/>
          <c:tx>
            <c:strRef>
              <c:f>'4.1.1 (b) Belief about Mrkts'!$A$95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'4.1.1 (b) Belief about Mrkts'!$B$103:$H$103</c:f>
                <c:numCache>
                  <c:formatCode>General</c:formatCode>
                  <c:ptCount val="7"/>
                  <c:pt idx="0">
                    <c:v>0.32342199800000004</c:v>
                  </c:pt>
                  <c:pt idx="1">
                    <c:v>0.55526113320000003</c:v>
                  </c:pt>
                  <c:pt idx="2">
                    <c:v>0.61610289520000006</c:v>
                  </c:pt>
                  <c:pt idx="3">
                    <c:v>1.1015561120000001</c:v>
                  </c:pt>
                  <c:pt idx="4">
                    <c:v>0.31061320600000003</c:v>
                  </c:pt>
                  <c:pt idx="5">
                    <c:v>1.2872835960000002</c:v>
                  </c:pt>
                  <c:pt idx="6">
                    <c:v>0.83897587600000001</c:v>
                  </c:pt>
                </c:numCache>
              </c:numRef>
            </c:plus>
            <c:minus>
              <c:numRef>
                <c:f>'4.1.1 (b) Belief about Mrkts'!$B$103:$H$103</c:f>
                <c:numCache>
                  <c:formatCode>General</c:formatCode>
                  <c:ptCount val="7"/>
                  <c:pt idx="0">
                    <c:v>0.32342199800000004</c:v>
                  </c:pt>
                  <c:pt idx="1">
                    <c:v>0.55526113320000003</c:v>
                  </c:pt>
                  <c:pt idx="2">
                    <c:v>0.61610289520000006</c:v>
                  </c:pt>
                  <c:pt idx="3">
                    <c:v>1.1015561120000001</c:v>
                  </c:pt>
                  <c:pt idx="4">
                    <c:v>0.31061320600000003</c:v>
                  </c:pt>
                  <c:pt idx="5">
                    <c:v>1.2872835960000002</c:v>
                  </c:pt>
                  <c:pt idx="6">
                    <c:v>0.83897587600000001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'4.1.1 (b) Belief about Mrkts'!$B$92:$H$92</c:f>
              <c:strCache>
                <c:ptCount val="7"/>
                <c:pt idx="0">
                  <c:v>0: Should be Heavily Regulated</c:v>
                </c:pt>
                <c:pt idx="1">
                  <c:v>1</c:v>
                </c:pt>
                <c:pt idx="2">
                  <c:v>2</c:v>
                </c:pt>
                <c:pt idx="3">
                  <c:v>3: Should be Somewhat Regulated</c:v>
                </c:pt>
                <c:pt idx="4">
                  <c:v>4</c:v>
                </c:pt>
                <c:pt idx="5">
                  <c:v>5</c:v>
                </c:pt>
                <c:pt idx="6">
                  <c:v>6: Should be Totally Free</c:v>
                </c:pt>
              </c:strCache>
            </c:strRef>
          </c:cat>
          <c:val>
            <c:numRef>
              <c:f>'4.1.1 (b) Belief about Mrkts'!$B$95:$H$95</c:f>
              <c:numCache>
                <c:formatCode>0.0</c:formatCode>
                <c:ptCount val="7"/>
                <c:pt idx="0">
                  <c:v>-0.74290993599999999</c:v>
                </c:pt>
                <c:pt idx="1">
                  <c:v>-2.1838990360000001</c:v>
                </c:pt>
                <c:pt idx="2">
                  <c:v>-2.5169276280000004</c:v>
                </c:pt>
                <c:pt idx="3">
                  <c:v>-4.4638640119999993</c:v>
                </c:pt>
                <c:pt idx="4">
                  <c:v>0.72369674799999995</c:v>
                </c:pt>
                <c:pt idx="5">
                  <c:v>5.6678904600000006</c:v>
                </c:pt>
                <c:pt idx="6">
                  <c:v>3.5160134039999997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BE-2A4E-9428-9E8FAC987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1770656"/>
        <c:axId val="1052284400"/>
      </c:barChart>
      <c:catAx>
        <c:axId val="105177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284400"/>
        <c:crosses val="autoZero"/>
        <c:auto val="1"/>
        <c:lblAlgn val="ctr"/>
        <c:lblOffset val="100"/>
        <c:noMultiLvlLbl val="0"/>
      </c:catAx>
      <c:valAx>
        <c:axId val="105228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177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79068241469816"/>
          <c:y val="0.81442570426524585"/>
          <c:w val="0.72945362328395513"/>
          <c:h val="6.7999319733934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'4.1.2 (a) Beliefs about Mrkts'!$O$4</c:f>
          <c:strCache>
            <c:ptCount val="1"/>
            <c:pt idx="0">
              <c:v>Figure 7. Do Freer Markets Serve the General Public?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35741098393633"/>
          <c:y val="0.25083333333333335"/>
          <c:w val="0.83808703618513658"/>
          <c:h val="0.424822105570137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'4.1.2 (a) Beliefs about Mrkts'!$P$4</c:f>
              <c:strCache>
                <c:ptCount val="1"/>
                <c:pt idx="0">
                  <c:v>No Privileges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'4.1.2 (a) Beliefs about Mrkts'!$O$5:$O$9</c:f>
              <c:strCache>
                <c:ptCount val="5"/>
                <c:pt idx="0">
                  <c:v>0: Completely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Completely Agree</c:v>
                </c:pt>
              </c:strCache>
            </c:strRef>
          </c:cat>
          <c:val>
            <c:numRef>
              <c:f>'4.1.2 (a) Beliefs about Mrkts'!$P$5:$P$9</c:f>
              <c:numCache>
                <c:formatCode>0.0</c:formatCode>
                <c:ptCount val="5"/>
                <c:pt idx="0">
                  <c:v>6.03</c:v>
                </c:pt>
                <c:pt idx="1">
                  <c:v>10.52</c:v>
                </c:pt>
                <c:pt idx="2">
                  <c:v>26.11</c:v>
                </c:pt>
                <c:pt idx="3">
                  <c:v>39.229999999999997</c:v>
                </c:pt>
                <c:pt idx="4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B-9147-A5E1-73584A43ACB3}"/>
            </c:ext>
          </c:extLst>
        </c:ser>
        <c:ser>
          <c:idx val="1"/>
          <c:order val="1"/>
          <c:tx>
            <c:strRef>
              <c:f>'4.1.2 (a) Beliefs about Mrkts'!$Q$4</c:f>
              <c:strCache>
                <c:ptCount val="1"/>
                <c:pt idx="0">
                  <c:v>Privileges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'4.1.2 (a) Beliefs about Mrkts'!$O$5:$O$9</c:f>
              <c:strCache>
                <c:ptCount val="5"/>
                <c:pt idx="0">
                  <c:v>0: Completely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Completely Agree</c:v>
                </c:pt>
              </c:strCache>
            </c:strRef>
          </c:cat>
          <c:val>
            <c:numRef>
              <c:f>'4.1.2 (a) Beliefs about Mrkts'!$Q$5:$Q$9</c:f>
              <c:numCache>
                <c:formatCode>0.0</c:formatCode>
                <c:ptCount val="5"/>
                <c:pt idx="0">
                  <c:v>1.18</c:v>
                </c:pt>
                <c:pt idx="1">
                  <c:v>12.13</c:v>
                </c:pt>
                <c:pt idx="2">
                  <c:v>20.91</c:v>
                </c:pt>
                <c:pt idx="3">
                  <c:v>45.07</c:v>
                </c:pt>
                <c:pt idx="4">
                  <c:v>20.71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5B-9147-A5E1-73584A43A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921024"/>
        <c:axId val="109939152"/>
      </c:barChart>
      <c:catAx>
        <c:axId val="10992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39152"/>
        <c:crosses val="autoZero"/>
        <c:auto val="1"/>
        <c:lblAlgn val="ctr"/>
        <c:lblOffset val="100"/>
        <c:noMultiLvlLbl val="0"/>
      </c:catAx>
      <c:valAx>
        <c:axId val="10993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</a:t>
                </a:r>
              </a:p>
            </c:rich>
          </c:tx>
          <c:layout>
            <c:manualLayout>
              <c:xMode val="edge"/>
              <c:yMode val="edge"/>
              <c:x val="1.1745690987109307E-2"/>
              <c:y val="0.371676869368965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2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017738407699038"/>
          <c:y val="0.84780037911927675"/>
          <c:w val="0.339645013123359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Figure 8: Do Freer Markets Serve the General Public?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47003499562554"/>
          <c:y val="0.16041666666666668"/>
          <c:w val="0.84897440944881886"/>
          <c:h val="0.46774898049553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'4.1.2 (a) Beliefs about Mrkts'!$A$93</c:f>
              <c:strCache>
                <c:ptCount val="1"/>
                <c:pt idx="0">
                  <c:v>Full Model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AAE-4D45-A95C-2381E01ACE5B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AAE-4D45-A95C-2381E01ACE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'4.1.2 (a) Beliefs about Mrkts'!$B$101:$F$101</c:f>
                <c:numCache>
                  <c:formatCode>General</c:formatCode>
                  <c:ptCount val="5"/>
                  <c:pt idx="0">
                    <c:v>0.40699999999999997</c:v>
                  </c:pt>
                  <c:pt idx="1">
                    <c:v>2.59</c:v>
                  </c:pt>
                  <c:pt idx="2">
                    <c:v>2.56</c:v>
                  </c:pt>
                  <c:pt idx="3">
                    <c:v>2.4299999999999997</c:v>
                  </c:pt>
                  <c:pt idx="4">
                    <c:v>3.08</c:v>
                  </c:pt>
                </c:numCache>
              </c:numRef>
            </c:plus>
            <c:minus>
              <c:numRef>
                <c:f>'4.1.2 (a) Beliefs about Mrkts'!$B$101:$F$101</c:f>
                <c:numCache>
                  <c:formatCode>General</c:formatCode>
                  <c:ptCount val="5"/>
                  <c:pt idx="0">
                    <c:v>0.40699999999999997</c:v>
                  </c:pt>
                  <c:pt idx="1">
                    <c:v>2.59</c:v>
                  </c:pt>
                  <c:pt idx="2">
                    <c:v>2.56</c:v>
                  </c:pt>
                  <c:pt idx="3">
                    <c:v>2.4299999999999997</c:v>
                  </c:pt>
                  <c:pt idx="4">
                    <c:v>3.08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'4.1.2 (a) Beliefs about Mrkts'!$B$92:$F$92</c:f>
              <c:strCache>
                <c:ptCount val="5"/>
                <c:pt idx="0">
                  <c:v>0: Completely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Completely Agree</c:v>
                </c:pt>
              </c:strCache>
            </c:strRef>
          </c:cat>
          <c:val>
            <c:numRef>
              <c:f>'4.1.2 (a) Beliefs about Mrkts'!$B$93:$F$93</c:f>
              <c:numCache>
                <c:formatCode>0.0</c:formatCode>
                <c:ptCount val="5"/>
                <c:pt idx="0">
                  <c:v>-0.38400000000000001</c:v>
                </c:pt>
                <c:pt idx="1">
                  <c:v>-3.11</c:v>
                </c:pt>
                <c:pt idx="2">
                  <c:v>-3.2099999999999995</c:v>
                </c:pt>
                <c:pt idx="3">
                  <c:v>2.8400000000000003</c:v>
                </c:pt>
                <c:pt idx="4">
                  <c:v>3.8600000000000003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E-4D45-A95C-2381E01ACE5B}"/>
            </c:ext>
          </c:extLst>
        </c:ser>
        <c:ser>
          <c:idx val="1"/>
          <c:order val="1"/>
          <c:tx>
            <c:strRef>
              <c:f>'4.1.2 (a) Beliefs about Mrkts'!$A$94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AAE-4D45-A95C-2381E01ACE5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AAE-4D45-A95C-2381E01ACE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'4.1.2 (a) Beliefs about Mrkts'!$B$102:$F$102</c:f>
                <c:numCache>
                  <c:formatCode>General</c:formatCode>
                  <c:ptCount val="5"/>
                  <c:pt idx="0">
                    <c:v>0.54200000000000004</c:v>
                  </c:pt>
                  <c:pt idx="1">
                    <c:v>2.68</c:v>
                  </c:pt>
                  <c:pt idx="2">
                    <c:v>2.36</c:v>
                  </c:pt>
                  <c:pt idx="3">
                    <c:v>2.37</c:v>
                  </c:pt>
                  <c:pt idx="4">
                    <c:v>3.1300000000000003</c:v>
                  </c:pt>
                </c:numCache>
              </c:numRef>
            </c:plus>
            <c:minus>
              <c:numRef>
                <c:f>'4.1.2 (a) Beliefs about Mrkts'!$B$102:$F$102</c:f>
                <c:numCache>
                  <c:formatCode>General</c:formatCode>
                  <c:ptCount val="5"/>
                  <c:pt idx="0">
                    <c:v>0.54200000000000004</c:v>
                  </c:pt>
                  <c:pt idx="1">
                    <c:v>2.68</c:v>
                  </c:pt>
                  <c:pt idx="2">
                    <c:v>2.36</c:v>
                  </c:pt>
                  <c:pt idx="3">
                    <c:v>2.37</c:v>
                  </c:pt>
                  <c:pt idx="4">
                    <c:v>3.1300000000000003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'4.1.2 (a) Beliefs about Mrkts'!$B$92:$F$92</c:f>
              <c:strCache>
                <c:ptCount val="5"/>
                <c:pt idx="0">
                  <c:v>0: Completely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Completely Agree</c:v>
                </c:pt>
              </c:strCache>
            </c:strRef>
          </c:cat>
          <c:val>
            <c:numRef>
              <c:f>'4.1.2 (a) Beliefs about Mrkts'!$B$94:$F$94</c:f>
              <c:numCache>
                <c:formatCode>0.0</c:formatCode>
                <c:ptCount val="5"/>
                <c:pt idx="0">
                  <c:v>-0.69</c:v>
                </c:pt>
                <c:pt idx="1">
                  <c:v>-4.71</c:v>
                </c:pt>
                <c:pt idx="2">
                  <c:v>-4.37</c:v>
                </c:pt>
                <c:pt idx="3">
                  <c:v>3.92</c:v>
                </c:pt>
                <c:pt idx="4">
                  <c:v>5.8500000000000005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AE-4D45-A95C-2381E01ACE5B}"/>
            </c:ext>
          </c:extLst>
        </c:ser>
        <c:ser>
          <c:idx val="2"/>
          <c:order val="2"/>
          <c:tx>
            <c:strRef>
              <c:f>'4.1.2 (a) Beliefs about Mrkts'!$A$95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'4.1.2 (a) Beliefs about Mrkts'!$B$103:$F$103</c:f>
                <c:numCache>
                  <c:formatCode>General</c:formatCode>
                  <c:ptCount val="5"/>
                  <c:pt idx="0">
                    <c:v>0.84100000000000008</c:v>
                  </c:pt>
                  <c:pt idx="1">
                    <c:v>1.6199999999999999</c:v>
                  </c:pt>
                  <c:pt idx="2">
                    <c:v>1.49</c:v>
                  </c:pt>
                  <c:pt idx="3">
                    <c:v>1.23</c:v>
                  </c:pt>
                  <c:pt idx="4">
                    <c:v>2.69</c:v>
                  </c:pt>
                </c:numCache>
              </c:numRef>
            </c:plus>
            <c:minus>
              <c:numRef>
                <c:f>'4.1.2 (a) Beliefs about Mrkts'!$B$103:$F$103</c:f>
                <c:numCache>
                  <c:formatCode>General</c:formatCode>
                  <c:ptCount val="5"/>
                  <c:pt idx="0">
                    <c:v>0.84100000000000008</c:v>
                  </c:pt>
                  <c:pt idx="1">
                    <c:v>1.6199999999999999</c:v>
                  </c:pt>
                  <c:pt idx="2">
                    <c:v>1.49</c:v>
                  </c:pt>
                  <c:pt idx="3">
                    <c:v>1.23</c:v>
                  </c:pt>
                  <c:pt idx="4">
                    <c:v>2.69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'4.1.2 (a) Beliefs about Mrkts'!$B$92:$F$92</c:f>
              <c:strCache>
                <c:ptCount val="5"/>
                <c:pt idx="0">
                  <c:v>0: Completely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Completely Agree</c:v>
                </c:pt>
              </c:strCache>
            </c:strRef>
          </c:cat>
          <c:val>
            <c:numRef>
              <c:f>'4.1.2 (a) Beliefs about Mrkts'!$B$95:$F$95</c:f>
              <c:numCache>
                <c:formatCode>0.0</c:formatCode>
                <c:ptCount val="5"/>
                <c:pt idx="0">
                  <c:v>-1.38</c:v>
                </c:pt>
                <c:pt idx="1">
                  <c:v>-3.1300000000000003</c:v>
                </c:pt>
                <c:pt idx="2">
                  <c:v>-2.86</c:v>
                </c:pt>
                <c:pt idx="3">
                  <c:v>2.12</c:v>
                </c:pt>
                <c:pt idx="4">
                  <c:v>5.24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AE-4D45-A95C-2381E01AC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0750240"/>
        <c:axId val="969409968"/>
      </c:barChart>
      <c:catAx>
        <c:axId val="105075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9409968"/>
        <c:crosses val="autoZero"/>
        <c:auto val="1"/>
        <c:lblAlgn val="ctr"/>
        <c:lblOffset val="100"/>
        <c:noMultiLvlLbl val="0"/>
      </c:catAx>
      <c:valAx>
        <c:axId val="96940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75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79068241469816"/>
          <c:y val="0.78179217852609184"/>
          <c:w val="0.71919090618144876"/>
          <c:h val="6.2390412707599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Figure 9: Do Freer Markets Serve</a:t>
            </a:r>
            <a:r>
              <a:rPr lang="en-US" sz="1200" baseline="0">
                <a:solidFill>
                  <a:sysClr val="windowText" lastClr="000000"/>
                </a:solidFill>
              </a:rPr>
              <a:t> the General Public?</a:t>
            </a:r>
            <a:endParaRPr lang="en-US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85171965339468"/>
          <c:y val="0.20814386755222777"/>
          <c:w val="0.87598653098663093"/>
          <c:h val="0.50368359521247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'4.1.2 (b) Beliefs about Mrkts'!$A$92</c:f>
              <c:strCache>
                <c:ptCount val="1"/>
                <c:pt idx="0">
                  <c:v>Full Model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4BD-1A4A-8398-0A552ADFF15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4BD-1A4A-8398-0A552ADFF1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'4.1.2 (b) Beliefs about Mrkts'!$B$100:$F$100</c:f>
                <c:numCache>
                  <c:formatCode>General</c:formatCode>
                  <c:ptCount val="5"/>
                  <c:pt idx="0">
                    <c:v>0.2139068264</c:v>
                  </c:pt>
                  <c:pt idx="1">
                    <c:v>1.2232396360000002</c:v>
                  </c:pt>
                  <c:pt idx="2">
                    <c:v>1.3833495360000001</c:v>
                  </c:pt>
                  <c:pt idx="3">
                    <c:v>1.15279128</c:v>
                  </c:pt>
                  <c:pt idx="4">
                    <c:v>1.6267165840000002</c:v>
                  </c:pt>
                </c:numCache>
              </c:numRef>
            </c:plus>
            <c:minus>
              <c:numRef>
                <c:f>'4.1.2 (b) Beliefs about Mrkts'!$B$100:$F$100</c:f>
                <c:numCache>
                  <c:formatCode>General</c:formatCode>
                  <c:ptCount val="5"/>
                  <c:pt idx="0">
                    <c:v>0.2139068264</c:v>
                  </c:pt>
                  <c:pt idx="1">
                    <c:v>1.2232396360000002</c:v>
                  </c:pt>
                  <c:pt idx="2">
                    <c:v>1.3833495360000001</c:v>
                  </c:pt>
                  <c:pt idx="3">
                    <c:v>1.15279128</c:v>
                  </c:pt>
                  <c:pt idx="4">
                    <c:v>1.6267165840000002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'4.1.2 (b) Beliefs about Mrkts'!$B$91:$F$91</c:f>
              <c:strCache>
                <c:ptCount val="5"/>
                <c:pt idx="0">
                  <c:v>0: Completely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Completely Agree</c:v>
                </c:pt>
              </c:strCache>
            </c:strRef>
          </c:cat>
          <c:val>
            <c:numRef>
              <c:f>'4.1.2 (b) Beliefs about Mrkts'!$B$92:$F$92</c:f>
              <c:numCache>
                <c:formatCode>0.0</c:formatCode>
                <c:ptCount val="5"/>
                <c:pt idx="0">
                  <c:v>-0.28947869919999997</c:v>
                </c:pt>
                <c:pt idx="1">
                  <c:v>-2.4849056480000002</c:v>
                </c:pt>
                <c:pt idx="2">
                  <c:v>-2.702655112</c:v>
                </c:pt>
                <c:pt idx="3">
                  <c:v>2.235134204</c:v>
                </c:pt>
                <c:pt idx="4">
                  <c:v>3.240624376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D-1A4A-8398-0A552ADFF157}"/>
            </c:ext>
          </c:extLst>
        </c:ser>
        <c:ser>
          <c:idx val="1"/>
          <c:order val="1"/>
          <c:tx>
            <c:strRef>
              <c:f>'4.1.2 (b) Beliefs about Mrkts'!$A$93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BD-1A4A-8398-0A552ADFF15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BD-1A4A-8398-0A552ADFF1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'4.1.2 (b) Beliefs about Mrkts'!$B$101:$F$101</c:f>
                <c:numCache>
                  <c:formatCode>General</c:formatCode>
                  <c:ptCount val="5"/>
                  <c:pt idx="0">
                    <c:v>0.26322067560000001</c:v>
                  </c:pt>
                  <c:pt idx="1">
                    <c:v>1.268070408</c:v>
                  </c:pt>
                  <c:pt idx="2">
                    <c:v>1.351327556</c:v>
                  </c:pt>
                  <c:pt idx="3">
                    <c:v>1.1143649040000001</c:v>
                  </c:pt>
                  <c:pt idx="4">
                    <c:v>1.7035693360000002</c:v>
                  </c:pt>
                </c:numCache>
              </c:numRef>
            </c:plus>
            <c:minus>
              <c:numRef>
                <c:f>'4.1.2 (b) Beliefs about Mrkts'!$B$101:$F$101</c:f>
                <c:numCache>
                  <c:formatCode>General</c:formatCode>
                  <c:ptCount val="5"/>
                  <c:pt idx="0">
                    <c:v>0.26322067560000001</c:v>
                  </c:pt>
                  <c:pt idx="1">
                    <c:v>1.268070408</c:v>
                  </c:pt>
                  <c:pt idx="2">
                    <c:v>1.351327556</c:v>
                  </c:pt>
                  <c:pt idx="3">
                    <c:v>1.1143649040000001</c:v>
                  </c:pt>
                  <c:pt idx="4">
                    <c:v>1.7035693360000002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'4.1.2 (b) Beliefs about Mrkts'!$B$91:$F$91</c:f>
              <c:strCache>
                <c:ptCount val="5"/>
                <c:pt idx="0">
                  <c:v>0: Completely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Completely Agree</c:v>
                </c:pt>
              </c:strCache>
            </c:strRef>
          </c:cat>
          <c:val>
            <c:numRef>
              <c:f>'4.1.2 (b) Beliefs about Mrkts'!$B$93:$F$93</c:f>
              <c:numCache>
                <c:formatCode>0.0</c:formatCode>
                <c:ptCount val="5"/>
                <c:pt idx="0">
                  <c:v>-0.42973497160000002</c:v>
                </c:pt>
                <c:pt idx="1">
                  <c:v>-3.1637716240000002</c:v>
                </c:pt>
                <c:pt idx="2">
                  <c:v>-3.1701760200000004</c:v>
                </c:pt>
                <c:pt idx="3">
                  <c:v>2.5681627959999997</c:v>
                </c:pt>
                <c:pt idx="4">
                  <c:v>4.2012837759999995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D-1A4A-8398-0A552ADFF157}"/>
            </c:ext>
          </c:extLst>
        </c:ser>
        <c:ser>
          <c:idx val="2"/>
          <c:order val="2"/>
          <c:tx>
            <c:strRef>
              <c:f>'4.1.2 (b) Beliefs about Mrkts'!$A$94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'4.1.2 (b) Beliefs about Mrkts'!$B$102:$F$102</c:f>
                <c:numCache>
                  <c:formatCode>General</c:formatCode>
                  <c:ptCount val="5"/>
                  <c:pt idx="0">
                    <c:v>0.41372398160000001</c:v>
                  </c:pt>
                  <c:pt idx="1">
                    <c:v>0.79414510400000005</c:v>
                  </c:pt>
                  <c:pt idx="2">
                    <c:v>0.80695389600000011</c:v>
                  </c:pt>
                  <c:pt idx="3">
                    <c:v>0.62250729120000003</c:v>
                  </c:pt>
                  <c:pt idx="4">
                    <c:v>1.34492316</c:v>
                  </c:pt>
                </c:numCache>
              </c:numRef>
            </c:plus>
            <c:minus>
              <c:numRef>
                <c:f>'4.1.2 (b) Beliefs about Mrkts'!$B$102:$F$102</c:f>
                <c:numCache>
                  <c:formatCode>General</c:formatCode>
                  <c:ptCount val="5"/>
                  <c:pt idx="0">
                    <c:v>0.41372398160000001</c:v>
                  </c:pt>
                  <c:pt idx="1">
                    <c:v>0.79414510400000005</c:v>
                  </c:pt>
                  <c:pt idx="2">
                    <c:v>0.80695389600000011</c:v>
                  </c:pt>
                  <c:pt idx="3">
                    <c:v>0.62250729120000003</c:v>
                  </c:pt>
                  <c:pt idx="4">
                    <c:v>1.34492316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'4.1.2 (b) Beliefs about Mrkts'!$B$91:$F$91</c:f>
              <c:strCache>
                <c:ptCount val="5"/>
                <c:pt idx="0">
                  <c:v>0: Completely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Completely Agree</c:v>
                </c:pt>
              </c:strCache>
            </c:strRef>
          </c:cat>
          <c:val>
            <c:numRef>
              <c:f>'4.1.2 (b) Beliefs about Mrkts'!$B$94:$F$94</c:f>
              <c:numCache>
                <c:formatCode>0.0</c:formatCode>
                <c:ptCount val="5"/>
                <c:pt idx="0">
                  <c:v>-1.08874732</c:v>
                </c:pt>
                <c:pt idx="1">
                  <c:v>-2.6129935680000003</c:v>
                </c:pt>
                <c:pt idx="2">
                  <c:v>-2.5169276280000004</c:v>
                </c:pt>
                <c:pt idx="3">
                  <c:v>1.7099737320000004</c:v>
                </c:pt>
                <c:pt idx="4">
                  <c:v>4.5086947840000002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D-1A4A-8398-0A552ADFF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1084128"/>
        <c:axId val="1050977520"/>
      </c:barChart>
      <c:catAx>
        <c:axId val="105108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977520"/>
        <c:crosses val="autoZero"/>
        <c:auto val="1"/>
        <c:lblAlgn val="ctr"/>
        <c:lblOffset val="100"/>
        <c:noMultiLvlLbl val="0"/>
      </c:catAx>
      <c:valAx>
        <c:axId val="1050977520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108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574833802715"/>
          <c:y val="0.84346883704940345"/>
          <c:w val="0.52100620264475972"/>
          <c:h val="6.4245367096469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Figure 10. Is the US Market Too Free?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68463513145265"/>
          <c:y val="0.15403408189662926"/>
          <c:w val="0.85897934352647554"/>
          <c:h val="0.579972102621797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'4.1.3 (a) Beliefs about Mrkts'!$S$4</c:f>
              <c:strCache>
                <c:ptCount val="1"/>
                <c:pt idx="0">
                  <c:v>No Privileges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'4.1.3 (a) Beliefs about Mrkts'!$R$5:$R$11</c:f>
              <c:strCache>
                <c:ptCount val="7"/>
                <c:pt idx="0">
                  <c:v>0: Not Free Enough</c:v>
                </c:pt>
                <c:pt idx="1">
                  <c:v>1</c:v>
                </c:pt>
                <c:pt idx="2">
                  <c:v>2</c:v>
                </c:pt>
                <c:pt idx="3">
                  <c:v>3: About Right</c:v>
                </c:pt>
                <c:pt idx="4">
                  <c:v>4</c:v>
                </c:pt>
                <c:pt idx="5">
                  <c:v>5</c:v>
                </c:pt>
                <c:pt idx="6">
                  <c:v>6: Too Free</c:v>
                </c:pt>
              </c:strCache>
            </c:strRef>
          </c:cat>
          <c:val>
            <c:numRef>
              <c:f>'4.1.3 (a) Beliefs about Mrkts'!$S$5:$S$11</c:f>
              <c:numCache>
                <c:formatCode>0.0</c:formatCode>
                <c:ptCount val="7"/>
                <c:pt idx="0">
                  <c:v>7.08</c:v>
                </c:pt>
                <c:pt idx="1">
                  <c:v>10.99</c:v>
                </c:pt>
                <c:pt idx="2">
                  <c:v>22.43</c:v>
                </c:pt>
                <c:pt idx="3">
                  <c:v>31.85</c:v>
                </c:pt>
                <c:pt idx="4">
                  <c:v>17.05</c:v>
                </c:pt>
                <c:pt idx="5">
                  <c:v>6.94</c:v>
                </c:pt>
                <c:pt idx="6">
                  <c:v>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1-3244-A178-FF4FE4EC2374}"/>
            </c:ext>
          </c:extLst>
        </c:ser>
        <c:ser>
          <c:idx val="1"/>
          <c:order val="1"/>
          <c:tx>
            <c:strRef>
              <c:f>'4.1.3 (a) Beliefs about Mrkts'!$T$4</c:f>
              <c:strCache>
                <c:ptCount val="1"/>
                <c:pt idx="0">
                  <c:v>Privileges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'4.1.3 (a) Beliefs about Mrkts'!$R$5:$R$11</c:f>
              <c:strCache>
                <c:ptCount val="7"/>
                <c:pt idx="0">
                  <c:v>0: Not Free Enough</c:v>
                </c:pt>
                <c:pt idx="1">
                  <c:v>1</c:v>
                </c:pt>
                <c:pt idx="2">
                  <c:v>2</c:v>
                </c:pt>
                <c:pt idx="3">
                  <c:v>3: About Right</c:v>
                </c:pt>
                <c:pt idx="4">
                  <c:v>4</c:v>
                </c:pt>
                <c:pt idx="5">
                  <c:v>5</c:v>
                </c:pt>
                <c:pt idx="6">
                  <c:v>6: Too Free</c:v>
                </c:pt>
              </c:strCache>
            </c:strRef>
          </c:cat>
          <c:val>
            <c:numRef>
              <c:f>'4.1.3 (a) Beliefs about Mrkts'!$T$5:$T$11</c:f>
              <c:numCache>
                <c:formatCode>0.0</c:formatCode>
                <c:ptCount val="7"/>
                <c:pt idx="0">
                  <c:v>4.42</c:v>
                </c:pt>
                <c:pt idx="1">
                  <c:v>6.06</c:v>
                </c:pt>
                <c:pt idx="2">
                  <c:v>15.62</c:v>
                </c:pt>
                <c:pt idx="3">
                  <c:v>25.58</c:v>
                </c:pt>
                <c:pt idx="4">
                  <c:v>22.91</c:v>
                </c:pt>
                <c:pt idx="5">
                  <c:v>18.14</c:v>
                </c:pt>
                <c:pt idx="6">
                  <c:v>7.27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1-3244-A178-FF4FE4EC2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95712"/>
        <c:axId val="139915792"/>
      </c:barChart>
      <c:catAx>
        <c:axId val="13479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915792"/>
        <c:crosses val="autoZero"/>
        <c:auto val="1"/>
        <c:lblAlgn val="ctr"/>
        <c:lblOffset val="100"/>
        <c:noMultiLvlLbl val="0"/>
      </c:catAx>
      <c:valAx>
        <c:axId val="1399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79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41469816272967"/>
          <c:y val="0.85516518485692372"/>
          <c:w val="0.33961504811898513"/>
          <c:h val="7.0071149761171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Figure 1:</a:t>
            </a:r>
            <a:r>
              <a:rPr lang="en-US" baseline="0">
                <a:solidFill>
                  <a:sysClr val="windowText" lastClr="000000"/>
                </a:solidFill>
              </a:rPr>
              <a:t> Privilege Count: Number of Distinct Types of Firm-Level Privileges Reported by Managers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27170747492181"/>
          <c:y val="0.17632096469993405"/>
          <c:w val="0.84609815553877687"/>
          <c:h val="0.542915129513443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'3.1 Any Privilege'!$A$6:$A$15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'3.1 Any Privilege'!$C$6:$C$15</c:f>
              <c:numCache>
                <c:formatCode>General</c:formatCode>
                <c:ptCount val="10"/>
                <c:pt idx="0">
                  <c:v>39.29</c:v>
                </c:pt>
                <c:pt idx="1">
                  <c:v>13.7</c:v>
                </c:pt>
                <c:pt idx="2">
                  <c:v>10.38</c:v>
                </c:pt>
                <c:pt idx="3">
                  <c:v>9.68</c:v>
                </c:pt>
                <c:pt idx="4">
                  <c:v>9.93</c:v>
                </c:pt>
                <c:pt idx="5">
                  <c:v>6.98</c:v>
                </c:pt>
                <c:pt idx="6">
                  <c:v>5.04</c:v>
                </c:pt>
                <c:pt idx="7">
                  <c:v>2.56</c:v>
                </c:pt>
                <c:pt idx="8">
                  <c:v>1.69</c:v>
                </c:pt>
                <c:pt idx="9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9-4271-B262-2AE2314C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271544"/>
        <c:axId val="192313176"/>
      </c:barChart>
      <c:catAx>
        <c:axId val="1932715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Number of Privileges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313176"/>
        <c:crosses val="autoZero"/>
        <c:auto val="1"/>
        <c:lblAlgn val="ctr"/>
        <c:lblOffset val="100"/>
        <c:noMultiLvlLbl val="0"/>
      </c:catAx>
      <c:valAx>
        <c:axId val="192313176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 of Sample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271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Figure 11. Is the US Market Too Free?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47003499562554"/>
          <c:y val="0.2472255508808554"/>
          <c:w val="0.84897440944881886"/>
          <c:h val="0.44396498801844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'4.1.3 (a) Beliefs about Mrkts'!$A$100</c:f>
              <c:strCache>
                <c:ptCount val="1"/>
                <c:pt idx="0">
                  <c:v>Full Model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96-034C-A1DD-BC565E5CA446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15-A14A-B97D-B9B830D11D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'4.1.3 (a) Beliefs about Mrkts'!$B$108:$H$108</c:f>
                <c:numCache>
                  <c:formatCode>General</c:formatCode>
                  <c:ptCount val="7"/>
                  <c:pt idx="0">
                    <c:v>1.21</c:v>
                  </c:pt>
                  <c:pt idx="1">
                    <c:v>1.34</c:v>
                  </c:pt>
                  <c:pt idx="2">
                    <c:v>2.33</c:v>
                  </c:pt>
                  <c:pt idx="3">
                    <c:v>0.71199999999999997</c:v>
                  </c:pt>
                  <c:pt idx="4">
                    <c:v>2.37</c:v>
                  </c:pt>
                  <c:pt idx="5">
                    <c:v>2.2800000000000002</c:v>
                  </c:pt>
                  <c:pt idx="6">
                    <c:v>0.73599999999999999</c:v>
                  </c:pt>
                </c:numCache>
              </c:numRef>
            </c:plus>
            <c:minus>
              <c:numRef>
                <c:f>'4.1.3 (a) Beliefs about Mrkts'!$B$108:$H$108</c:f>
                <c:numCache>
                  <c:formatCode>General</c:formatCode>
                  <c:ptCount val="7"/>
                  <c:pt idx="0">
                    <c:v>1.21</c:v>
                  </c:pt>
                  <c:pt idx="1">
                    <c:v>1.34</c:v>
                  </c:pt>
                  <c:pt idx="2">
                    <c:v>2.33</c:v>
                  </c:pt>
                  <c:pt idx="3">
                    <c:v>0.71199999999999997</c:v>
                  </c:pt>
                  <c:pt idx="4">
                    <c:v>2.37</c:v>
                  </c:pt>
                  <c:pt idx="5">
                    <c:v>2.2800000000000002</c:v>
                  </c:pt>
                  <c:pt idx="6">
                    <c:v>0.73599999999999999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'4.1.3 (a) Beliefs about Mrkts'!$B$99:$H$99</c:f>
              <c:strCache>
                <c:ptCount val="7"/>
                <c:pt idx="0">
                  <c:v>0: Not Free Enough</c:v>
                </c:pt>
                <c:pt idx="1">
                  <c:v>1</c:v>
                </c:pt>
                <c:pt idx="2">
                  <c:v>2</c:v>
                </c:pt>
                <c:pt idx="3">
                  <c:v>3: About Right</c:v>
                </c:pt>
                <c:pt idx="4">
                  <c:v>4</c:v>
                </c:pt>
                <c:pt idx="5">
                  <c:v>5</c:v>
                </c:pt>
                <c:pt idx="6">
                  <c:v>6: Too Free</c:v>
                </c:pt>
              </c:strCache>
            </c:strRef>
          </c:cat>
          <c:val>
            <c:numRef>
              <c:f>'4.1.3 (a) Beliefs about Mrkts'!$B$100:$H$100</c:f>
              <c:numCache>
                <c:formatCode>0.0</c:formatCode>
                <c:ptCount val="7"/>
                <c:pt idx="0">
                  <c:v>-1.9300000000000002</c:v>
                </c:pt>
                <c:pt idx="1">
                  <c:v>-2.31</c:v>
                </c:pt>
                <c:pt idx="2">
                  <c:v>-4.1900000000000004</c:v>
                </c:pt>
                <c:pt idx="3">
                  <c:v>-1.06</c:v>
                </c:pt>
                <c:pt idx="4">
                  <c:v>4.25</c:v>
                </c:pt>
                <c:pt idx="5">
                  <c:v>4</c:v>
                </c:pt>
                <c:pt idx="6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5-A14A-B97D-B9B830D11D93}"/>
            </c:ext>
          </c:extLst>
        </c:ser>
        <c:ser>
          <c:idx val="1"/>
          <c:order val="1"/>
          <c:tx>
            <c:strRef>
              <c:f>'4.1.3 (a) Beliefs about Mrkts'!$A$101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A8-4E4A-97B1-8AC1FCF758F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CA8-4E4A-97B1-8AC1FCF758F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A8-4E4A-97B1-8AC1FCF758F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CA8-4E4A-97B1-8AC1FCF758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'4.1.3 (a) Beliefs about Mrkts'!$B$109:$H$109</c:f>
                <c:numCache>
                  <c:formatCode>General</c:formatCode>
                  <c:ptCount val="7"/>
                  <c:pt idx="0">
                    <c:v>1.49</c:v>
                  </c:pt>
                  <c:pt idx="1">
                    <c:v>1.38</c:v>
                  </c:pt>
                  <c:pt idx="2">
                    <c:v>2.1399999999999997</c:v>
                  </c:pt>
                  <c:pt idx="3">
                    <c:v>0.66499999999999992</c:v>
                  </c:pt>
                  <c:pt idx="4">
                    <c:v>2.1999999999999997</c:v>
                  </c:pt>
                  <c:pt idx="5">
                    <c:v>2.29</c:v>
                  </c:pt>
                  <c:pt idx="6">
                    <c:v>0.93100000000000005</c:v>
                  </c:pt>
                </c:numCache>
              </c:numRef>
            </c:plus>
            <c:minus>
              <c:numRef>
                <c:f>'4.1.3 (a) Beliefs about Mrkts'!$B$109:$H$109</c:f>
                <c:numCache>
                  <c:formatCode>General</c:formatCode>
                  <c:ptCount val="7"/>
                  <c:pt idx="0">
                    <c:v>1.49</c:v>
                  </c:pt>
                  <c:pt idx="1">
                    <c:v>1.38</c:v>
                  </c:pt>
                  <c:pt idx="2">
                    <c:v>2.1399999999999997</c:v>
                  </c:pt>
                  <c:pt idx="3">
                    <c:v>0.66499999999999992</c:v>
                  </c:pt>
                  <c:pt idx="4">
                    <c:v>2.1999999999999997</c:v>
                  </c:pt>
                  <c:pt idx="5">
                    <c:v>2.29</c:v>
                  </c:pt>
                  <c:pt idx="6">
                    <c:v>0.93100000000000005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'4.1.3 (a) Beliefs about Mrkts'!$B$99:$H$99</c:f>
              <c:strCache>
                <c:ptCount val="7"/>
                <c:pt idx="0">
                  <c:v>0: Not Free Enough</c:v>
                </c:pt>
                <c:pt idx="1">
                  <c:v>1</c:v>
                </c:pt>
                <c:pt idx="2">
                  <c:v>2</c:v>
                </c:pt>
                <c:pt idx="3">
                  <c:v>3: About Right</c:v>
                </c:pt>
                <c:pt idx="4">
                  <c:v>4</c:v>
                </c:pt>
                <c:pt idx="5">
                  <c:v>5</c:v>
                </c:pt>
                <c:pt idx="6">
                  <c:v>6: Too Free</c:v>
                </c:pt>
              </c:strCache>
            </c:strRef>
          </c:cat>
          <c:val>
            <c:numRef>
              <c:f>'4.1.3 (a) Beliefs about Mrkts'!$B$101:$H$101</c:f>
              <c:numCache>
                <c:formatCode>0.0</c:formatCode>
                <c:ptCount val="7"/>
                <c:pt idx="0">
                  <c:v>-2.7199999999999998</c:v>
                </c:pt>
                <c:pt idx="1">
                  <c:v>-2.7199999999999998</c:v>
                </c:pt>
                <c:pt idx="2">
                  <c:v>-4.33</c:v>
                </c:pt>
                <c:pt idx="3">
                  <c:v>-1.02</c:v>
                </c:pt>
                <c:pt idx="4">
                  <c:v>4.38</c:v>
                </c:pt>
                <c:pt idx="5">
                  <c:v>4.5199999999999996</c:v>
                </c:pt>
                <c:pt idx="6">
                  <c:v>1.8800000000000001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5-A14A-B97D-B9B830D11D93}"/>
            </c:ext>
          </c:extLst>
        </c:ser>
        <c:ser>
          <c:idx val="2"/>
          <c:order val="2"/>
          <c:tx>
            <c:strRef>
              <c:f>'4.1.3 (a) Beliefs about Mrkts'!$A$102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DnDiag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096-034C-A1DD-BC565E5CA4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'4.1.3 (a) Beliefs about Mrkts'!$B$110:$H$110</c:f>
                <c:numCache>
                  <c:formatCode>General</c:formatCode>
                  <c:ptCount val="7"/>
                  <c:pt idx="0">
                    <c:v>1.3299999999999998</c:v>
                  </c:pt>
                  <c:pt idx="1">
                    <c:v>1.28</c:v>
                  </c:pt>
                  <c:pt idx="2">
                    <c:v>1.5</c:v>
                  </c:pt>
                  <c:pt idx="3">
                    <c:v>0.66400000000000003</c:v>
                  </c:pt>
                  <c:pt idx="4">
                    <c:v>1.35</c:v>
                  </c:pt>
                  <c:pt idx="5">
                    <c:v>1.7399999999999998</c:v>
                  </c:pt>
                  <c:pt idx="6">
                    <c:v>1.1599999999999999</c:v>
                  </c:pt>
                </c:numCache>
              </c:numRef>
            </c:plus>
            <c:minus>
              <c:numRef>
                <c:f>'4.1.3 (a) Beliefs about Mrkts'!$B$110:$H$110</c:f>
                <c:numCache>
                  <c:formatCode>General</c:formatCode>
                  <c:ptCount val="7"/>
                  <c:pt idx="0">
                    <c:v>1.3299999999999998</c:v>
                  </c:pt>
                  <c:pt idx="1">
                    <c:v>1.28</c:v>
                  </c:pt>
                  <c:pt idx="2">
                    <c:v>1.5</c:v>
                  </c:pt>
                  <c:pt idx="3">
                    <c:v>0.66400000000000003</c:v>
                  </c:pt>
                  <c:pt idx="4">
                    <c:v>1.35</c:v>
                  </c:pt>
                  <c:pt idx="5">
                    <c:v>1.7399999999999998</c:v>
                  </c:pt>
                  <c:pt idx="6">
                    <c:v>1.1599999999999999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'4.1.3 (a) Beliefs about Mrkts'!$B$99:$H$99</c:f>
              <c:strCache>
                <c:ptCount val="7"/>
                <c:pt idx="0">
                  <c:v>0: Not Free Enough</c:v>
                </c:pt>
                <c:pt idx="1">
                  <c:v>1</c:v>
                </c:pt>
                <c:pt idx="2">
                  <c:v>2</c:v>
                </c:pt>
                <c:pt idx="3">
                  <c:v>3: About Right</c:v>
                </c:pt>
                <c:pt idx="4">
                  <c:v>4</c:v>
                </c:pt>
                <c:pt idx="5">
                  <c:v>5</c:v>
                </c:pt>
                <c:pt idx="6">
                  <c:v>6: Too Free</c:v>
                </c:pt>
              </c:strCache>
            </c:strRef>
          </c:cat>
          <c:val>
            <c:numRef>
              <c:f>'4.1.3 (a) Beliefs about Mrkts'!$B$102:$H$102</c:f>
              <c:numCache>
                <c:formatCode>0.0</c:formatCode>
                <c:ptCount val="7"/>
                <c:pt idx="0">
                  <c:v>-5.07</c:v>
                </c:pt>
                <c:pt idx="1">
                  <c:v>-4.74</c:v>
                </c:pt>
                <c:pt idx="2">
                  <c:v>-6.0699999999999994</c:v>
                </c:pt>
                <c:pt idx="3">
                  <c:v>-0.84600000000000009</c:v>
                </c:pt>
                <c:pt idx="4">
                  <c:v>5.26</c:v>
                </c:pt>
                <c:pt idx="5">
                  <c:v>6.9099999999999993</c:v>
                </c:pt>
                <c:pt idx="6">
                  <c:v>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15-A14A-B97D-B9B830D11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9161120"/>
        <c:axId val="1048624800"/>
      </c:barChart>
      <c:catAx>
        <c:axId val="96916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624800"/>
        <c:crosses val="autoZero"/>
        <c:auto val="1"/>
        <c:lblAlgn val="ctr"/>
        <c:lblOffset val="100"/>
        <c:noMultiLvlLbl val="0"/>
      </c:catAx>
      <c:valAx>
        <c:axId val="104862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916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54899387576554"/>
          <c:y val="0.81948659935487189"/>
          <c:w val="0.72356700131402385"/>
          <c:h val="6.98247685474790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Figure 12. Is the US Market Too Free?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2338145231846"/>
          <c:y val="0.18819444444444444"/>
          <c:w val="0.86621062992125997"/>
          <c:h val="0.4920906240886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'4.1.3 (b) Beliefs about Mrkts'!$A$97</c:f>
              <c:strCache>
                <c:ptCount val="1"/>
                <c:pt idx="0">
                  <c:v>Full Model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956-924D-94C1-104C9A4013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'4.1.3 (b) Beliefs about Mrkts'!$B$105:$H$105</c:f>
                <c:numCache>
                  <c:formatCode>General</c:formatCode>
                  <c:ptCount val="7"/>
                  <c:pt idx="0">
                    <c:v>0.573193442</c:v>
                  </c:pt>
                  <c:pt idx="1">
                    <c:v>0.7108879560000001</c:v>
                  </c:pt>
                  <c:pt idx="2">
                    <c:v>1.3000923880000002</c:v>
                  </c:pt>
                  <c:pt idx="3">
                    <c:v>0.52323915320000003</c:v>
                  </c:pt>
                  <c:pt idx="4">
                    <c:v>1.2936879920000002</c:v>
                  </c:pt>
                  <c:pt idx="5">
                    <c:v>1.2936879920000002</c:v>
                  </c:pt>
                  <c:pt idx="6">
                    <c:v>0.42973497160000007</c:v>
                  </c:pt>
                </c:numCache>
              </c:numRef>
            </c:plus>
            <c:minus>
              <c:numRef>
                <c:f>'4.1.3 (b) Beliefs about Mrkts'!$B$105:$H$105</c:f>
                <c:numCache>
                  <c:formatCode>General</c:formatCode>
                  <c:ptCount val="7"/>
                  <c:pt idx="0">
                    <c:v>0.573193442</c:v>
                  </c:pt>
                  <c:pt idx="1">
                    <c:v>0.7108879560000001</c:v>
                  </c:pt>
                  <c:pt idx="2">
                    <c:v>1.3000923880000002</c:v>
                  </c:pt>
                  <c:pt idx="3">
                    <c:v>0.52323915320000003</c:v>
                  </c:pt>
                  <c:pt idx="4">
                    <c:v>1.2936879920000002</c:v>
                  </c:pt>
                  <c:pt idx="5">
                    <c:v>1.2936879920000002</c:v>
                  </c:pt>
                  <c:pt idx="6">
                    <c:v>0.42973497160000007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'4.1.3 (b) Beliefs about Mrkts'!$B$96:$H$96</c:f>
              <c:strCache>
                <c:ptCount val="7"/>
                <c:pt idx="0">
                  <c:v>0: Not Free Enough</c:v>
                </c:pt>
                <c:pt idx="1">
                  <c:v>1</c:v>
                </c:pt>
                <c:pt idx="2">
                  <c:v>2</c:v>
                </c:pt>
                <c:pt idx="3">
                  <c:v>3: About Right</c:v>
                </c:pt>
                <c:pt idx="4">
                  <c:v>4</c:v>
                </c:pt>
                <c:pt idx="5">
                  <c:v>5</c:v>
                </c:pt>
                <c:pt idx="6">
                  <c:v>6: Too Free</c:v>
                </c:pt>
              </c:strCache>
            </c:strRef>
          </c:cat>
          <c:val>
            <c:numRef>
              <c:f>'4.1.3 (b) Beliefs about Mrkts'!$B$97:$H$97</c:f>
              <c:numCache>
                <c:formatCode>0.0</c:formatCode>
                <c:ptCount val="7"/>
                <c:pt idx="0">
                  <c:v>-1.075938528</c:v>
                </c:pt>
                <c:pt idx="1">
                  <c:v>-1.332114368</c:v>
                </c:pt>
                <c:pt idx="2">
                  <c:v>-2.5169276280000004</c:v>
                </c:pt>
                <c:pt idx="3">
                  <c:v>-0.78774070800000007</c:v>
                </c:pt>
                <c:pt idx="4">
                  <c:v>2.4720968560000003</c:v>
                </c:pt>
                <c:pt idx="5">
                  <c:v>2.4785012520000005</c:v>
                </c:pt>
                <c:pt idx="6">
                  <c:v>0.76212312400000004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B-624E-95DC-210807FE2773}"/>
            </c:ext>
          </c:extLst>
        </c:ser>
        <c:ser>
          <c:idx val="1"/>
          <c:order val="1"/>
          <c:tx>
            <c:strRef>
              <c:f>'4.1.3 (b) Beliefs about Mrkts'!$A$98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56-924D-94C1-104C9A4013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'4.1.3 (b) Beliefs about Mrkts'!$B$106:$H$106</c:f>
                <c:numCache>
                  <c:formatCode>General</c:formatCode>
                  <c:ptCount val="7"/>
                  <c:pt idx="0">
                    <c:v>0.71729235199999997</c:v>
                  </c:pt>
                  <c:pt idx="1">
                    <c:v>0.76852752000000002</c:v>
                  </c:pt>
                  <c:pt idx="2">
                    <c:v>1.268070408</c:v>
                  </c:pt>
                  <c:pt idx="3">
                    <c:v>0.48481277719999999</c:v>
                  </c:pt>
                  <c:pt idx="4">
                    <c:v>1.21683524</c:v>
                  </c:pt>
                  <c:pt idx="5">
                    <c:v>1.3641363480000002</c:v>
                  </c:pt>
                  <c:pt idx="6">
                    <c:v>0.58280003600000008</c:v>
                  </c:pt>
                </c:numCache>
              </c:numRef>
            </c:plus>
            <c:minus>
              <c:numRef>
                <c:f>'4.1.3 (b) Beliefs about Mrkts'!$B$106:$H$106</c:f>
                <c:numCache>
                  <c:formatCode>General</c:formatCode>
                  <c:ptCount val="7"/>
                  <c:pt idx="0">
                    <c:v>0.71729235199999997</c:v>
                  </c:pt>
                  <c:pt idx="1">
                    <c:v>0.76852752000000002</c:v>
                  </c:pt>
                  <c:pt idx="2">
                    <c:v>1.268070408</c:v>
                  </c:pt>
                  <c:pt idx="3">
                    <c:v>0.48481277719999999</c:v>
                  </c:pt>
                  <c:pt idx="4">
                    <c:v>1.21683524</c:v>
                  </c:pt>
                  <c:pt idx="5">
                    <c:v>1.3641363480000002</c:v>
                  </c:pt>
                  <c:pt idx="6">
                    <c:v>0.58280003600000008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'4.1.3 (b) Beliefs about Mrkts'!$B$96:$H$96</c:f>
              <c:strCache>
                <c:ptCount val="7"/>
                <c:pt idx="0">
                  <c:v>0: Not Free Enough</c:v>
                </c:pt>
                <c:pt idx="1">
                  <c:v>1</c:v>
                </c:pt>
                <c:pt idx="2">
                  <c:v>2</c:v>
                </c:pt>
                <c:pt idx="3">
                  <c:v>3: About Right</c:v>
                </c:pt>
                <c:pt idx="4">
                  <c:v>4</c:v>
                </c:pt>
                <c:pt idx="5">
                  <c:v>5</c:v>
                </c:pt>
                <c:pt idx="6">
                  <c:v>6: Too Free</c:v>
                </c:pt>
              </c:strCache>
            </c:strRef>
          </c:cat>
          <c:val>
            <c:numRef>
              <c:f>'4.1.3 (b) Beliefs about Mrkts'!$B$98:$H$98</c:f>
              <c:numCache>
                <c:formatCode>0.0</c:formatCode>
                <c:ptCount val="7"/>
                <c:pt idx="0">
                  <c:v>-1.2808792000000002</c:v>
                </c:pt>
                <c:pt idx="1">
                  <c:v>-1.3257099719999998</c:v>
                </c:pt>
                <c:pt idx="2">
                  <c:v>-2.20951662</c:v>
                </c:pt>
                <c:pt idx="3">
                  <c:v>-0.66605718400000002</c:v>
                </c:pt>
                <c:pt idx="4">
                  <c:v>2.1326638680000003</c:v>
                </c:pt>
                <c:pt idx="5">
                  <c:v>2.3568177280000002</c:v>
                </c:pt>
                <c:pt idx="6">
                  <c:v>0.99268137999999995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B-624E-95DC-210807FE2773}"/>
            </c:ext>
          </c:extLst>
        </c:ser>
        <c:ser>
          <c:idx val="2"/>
          <c:order val="2"/>
          <c:tx>
            <c:strRef>
              <c:f>'4.1.3 (b) Beliefs about Mrkts'!$A$99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'4.1.3 (b) Beliefs about Mrkts'!$B$107:$H$107</c:f>
                <c:numCache>
                  <c:formatCode>General</c:formatCode>
                  <c:ptCount val="7"/>
                  <c:pt idx="0">
                    <c:v>0.6186646536</c:v>
                  </c:pt>
                  <c:pt idx="1">
                    <c:v>0.71729235199999997</c:v>
                  </c:pt>
                  <c:pt idx="2">
                    <c:v>0.941446212</c:v>
                  </c:pt>
                  <c:pt idx="3">
                    <c:v>0.4681613476</c:v>
                  </c:pt>
                  <c:pt idx="4">
                    <c:v>0.76212312400000015</c:v>
                  </c:pt>
                  <c:pt idx="5">
                    <c:v>1.0951517159999999</c:v>
                  </c:pt>
                  <c:pt idx="6">
                    <c:v>0.68527037200000007</c:v>
                  </c:pt>
                </c:numCache>
              </c:numRef>
            </c:plus>
            <c:minus>
              <c:numRef>
                <c:f>'4.1.3 (b) Beliefs about Mrkts'!$B$107:$H$107</c:f>
                <c:numCache>
                  <c:formatCode>General</c:formatCode>
                  <c:ptCount val="7"/>
                  <c:pt idx="0">
                    <c:v>0.6186646536</c:v>
                  </c:pt>
                  <c:pt idx="1">
                    <c:v>0.71729235199999997</c:v>
                  </c:pt>
                  <c:pt idx="2">
                    <c:v>0.941446212</c:v>
                  </c:pt>
                  <c:pt idx="3">
                    <c:v>0.4681613476</c:v>
                  </c:pt>
                  <c:pt idx="4">
                    <c:v>0.76212312400000015</c:v>
                  </c:pt>
                  <c:pt idx="5">
                    <c:v>1.0951517159999999</c:v>
                  </c:pt>
                  <c:pt idx="6">
                    <c:v>0.68527037200000007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'4.1.3 (b) Beliefs about Mrkts'!$B$96:$H$96</c:f>
              <c:strCache>
                <c:ptCount val="7"/>
                <c:pt idx="0">
                  <c:v>0: Not Free Enough</c:v>
                </c:pt>
                <c:pt idx="1">
                  <c:v>1</c:v>
                </c:pt>
                <c:pt idx="2">
                  <c:v>2</c:v>
                </c:pt>
                <c:pt idx="3">
                  <c:v>3: About Right</c:v>
                </c:pt>
                <c:pt idx="4">
                  <c:v>4</c:v>
                </c:pt>
                <c:pt idx="5">
                  <c:v>5</c:v>
                </c:pt>
                <c:pt idx="6">
                  <c:v>6: Too Free</c:v>
                </c:pt>
              </c:strCache>
            </c:strRef>
          </c:cat>
          <c:val>
            <c:numRef>
              <c:f>'4.1.3 (b) Beliefs about Mrkts'!$B$99:$H$99</c:f>
              <c:numCache>
                <c:formatCode>0.0</c:formatCode>
                <c:ptCount val="7"/>
                <c:pt idx="0">
                  <c:v>-2.6386111520000002</c:v>
                </c:pt>
                <c:pt idx="1">
                  <c:v>-2.6386111520000002</c:v>
                </c:pt>
                <c:pt idx="2">
                  <c:v>-3.6441013240000002</c:v>
                </c:pt>
                <c:pt idx="3">
                  <c:v>-0.89021104399999995</c:v>
                </c:pt>
                <c:pt idx="4">
                  <c:v>2.9396177640000003</c:v>
                </c:pt>
                <c:pt idx="5">
                  <c:v>4.188474984</c:v>
                </c:pt>
                <c:pt idx="6">
                  <c:v>2.6834419240000003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0B-624E-95DC-210807FE2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8003808"/>
        <c:axId val="904051632"/>
      </c:barChart>
      <c:catAx>
        <c:axId val="100800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051632"/>
        <c:crosses val="autoZero"/>
        <c:auto val="1"/>
        <c:lblAlgn val="ctr"/>
        <c:lblOffset val="100"/>
        <c:noMultiLvlLbl val="0"/>
      </c:catAx>
      <c:valAx>
        <c:axId val="904051632"/>
        <c:scaling>
          <c:orientation val="minMax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00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177121609798772"/>
          <c:y val="0.83391149023038769"/>
          <c:w val="0.7284186351706036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Figure 13: Is Competition Unfair to Industries?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15046297479352358"/>
          <c:w val="0.84396062992125986"/>
          <c:h val="0.577501162707498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'4.1.4 (a) Beliefs about Mrkts'!$Z$4</c:f>
              <c:strCache>
                <c:ptCount val="1"/>
                <c:pt idx="0">
                  <c:v>No Privileges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'4.1.4 (a) Beliefs about Mrkts'!$Y$5:$Y$9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'4.1.4 (a) Beliefs about Mrkts'!$Z$5:$Z$9</c:f>
              <c:numCache>
                <c:formatCode>0.0</c:formatCode>
                <c:ptCount val="5"/>
                <c:pt idx="0">
                  <c:v>18.2</c:v>
                </c:pt>
                <c:pt idx="1">
                  <c:v>28.77</c:v>
                </c:pt>
                <c:pt idx="2">
                  <c:v>36.9</c:v>
                </c:pt>
                <c:pt idx="3">
                  <c:v>13.97</c:v>
                </c:pt>
                <c:pt idx="4">
                  <c:v>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B-0741-B640-95CE544F86B3}"/>
            </c:ext>
          </c:extLst>
        </c:ser>
        <c:ser>
          <c:idx val="1"/>
          <c:order val="1"/>
          <c:tx>
            <c:strRef>
              <c:f>'4.1.4 (a) Beliefs about Mrkts'!$AA$4</c:f>
              <c:strCache>
                <c:ptCount val="1"/>
                <c:pt idx="0">
                  <c:v>Privileges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'4.1.4 (a) Beliefs about Mrkts'!$Y$5:$Y$9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'4.1.4 (a) Beliefs about Mrkts'!$AA$5:$AA$9</c:f>
              <c:numCache>
                <c:formatCode>0.0</c:formatCode>
                <c:ptCount val="5"/>
                <c:pt idx="0">
                  <c:v>9.98</c:v>
                </c:pt>
                <c:pt idx="1">
                  <c:v>24.19</c:v>
                </c:pt>
                <c:pt idx="2">
                  <c:v>28.37</c:v>
                </c:pt>
                <c:pt idx="3">
                  <c:v>28.02</c:v>
                </c:pt>
                <c:pt idx="4">
                  <c:v>9.4499999999999993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8B-0741-B640-95CE544F8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068351"/>
        <c:axId val="633084111"/>
      </c:barChart>
      <c:catAx>
        <c:axId val="65306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084111"/>
        <c:crosses val="autoZero"/>
        <c:auto val="1"/>
        <c:lblAlgn val="ctr"/>
        <c:lblOffset val="100"/>
        <c:noMultiLvlLbl val="0"/>
      </c:catAx>
      <c:valAx>
        <c:axId val="633084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6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95516185476814"/>
          <c:y val="0.85040873640526615"/>
          <c:w val="0.3396450131233596"/>
          <c:h val="6.8457278804481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Figure 14: Is Competition Unfair to Industries?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0133122189645"/>
          <c:y val="0.2024186456019578"/>
          <c:w val="0.84689612747197063"/>
          <c:h val="0.466233299361185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'4.1.4 (a) Beliefs about Mrkts'!$A$102</c:f>
              <c:strCache>
                <c:ptCount val="1"/>
                <c:pt idx="0">
                  <c:v>Full Model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D5-E949-B9C3-DAA0276DB410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3D5-E949-B9C3-DAA0276DB410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3D5-E949-B9C3-DAA0276DB4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'4.1.4 (a) Beliefs about Mrkts'!$B$109:$F$109</c:f>
                <c:numCache>
                  <c:formatCode>General</c:formatCode>
                  <c:ptCount val="5"/>
                  <c:pt idx="0">
                    <c:v>2.4899999999999998</c:v>
                  </c:pt>
                  <c:pt idx="1">
                    <c:v>2.85</c:v>
                  </c:pt>
                  <c:pt idx="2">
                    <c:v>0.94599999999999995</c:v>
                  </c:pt>
                  <c:pt idx="3">
                    <c:v>3.4000000000000004</c:v>
                  </c:pt>
                  <c:pt idx="4">
                    <c:v>1.0699999999999998</c:v>
                  </c:pt>
                </c:numCache>
              </c:numRef>
            </c:plus>
            <c:minus>
              <c:numRef>
                <c:f>'4.1.4 (a) Beliefs about Mrkts'!$B$109:$F$109</c:f>
                <c:numCache>
                  <c:formatCode>General</c:formatCode>
                  <c:ptCount val="5"/>
                  <c:pt idx="0">
                    <c:v>2.4899999999999998</c:v>
                  </c:pt>
                  <c:pt idx="1">
                    <c:v>2.85</c:v>
                  </c:pt>
                  <c:pt idx="2">
                    <c:v>0.94599999999999995</c:v>
                  </c:pt>
                  <c:pt idx="3">
                    <c:v>3.4000000000000004</c:v>
                  </c:pt>
                  <c:pt idx="4">
                    <c:v>1.0699999999999998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'4.1.4 (a) Beliefs about Mrkts'!$B$101:$F$101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'4.1.4 (a) Beliefs about Mrkts'!$B$102:$F$102</c:f>
              <c:numCache>
                <c:formatCode>0.0</c:formatCode>
                <c:ptCount val="5"/>
                <c:pt idx="0">
                  <c:v>-2.8000000000000003</c:v>
                </c:pt>
                <c:pt idx="1">
                  <c:v>-3.35</c:v>
                </c:pt>
                <c:pt idx="2">
                  <c:v>0.97499999999999998</c:v>
                </c:pt>
                <c:pt idx="3">
                  <c:v>3.95</c:v>
                </c:pt>
                <c:pt idx="4">
                  <c:v>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5-E949-B9C3-DAA0276DB410}"/>
            </c:ext>
          </c:extLst>
        </c:ser>
        <c:ser>
          <c:idx val="1"/>
          <c:order val="1"/>
          <c:tx>
            <c:strRef>
              <c:f>'4.1.4 (a) Beliefs about Mrkts'!$A$103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3D5-E949-B9C3-DAA0276DB4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'4.1.4 (a) Beliefs about Mrkts'!$B$110:$F$110</c:f>
                <c:numCache>
                  <c:formatCode>General</c:formatCode>
                  <c:ptCount val="5"/>
                  <c:pt idx="0">
                    <c:v>2.6599999999999997</c:v>
                  </c:pt>
                  <c:pt idx="1">
                    <c:v>2.64</c:v>
                  </c:pt>
                  <c:pt idx="2">
                    <c:v>1.08</c:v>
                  </c:pt>
                  <c:pt idx="3">
                    <c:v>3.2099999999999995</c:v>
                  </c:pt>
                  <c:pt idx="4">
                    <c:v>1.1900000000000002</c:v>
                  </c:pt>
                </c:numCache>
              </c:numRef>
            </c:plus>
            <c:minus>
              <c:numRef>
                <c:f>'4.1.4 (a) Beliefs about Mrkts'!$B$110:$F$110</c:f>
                <c:numCache>
                  <c:formatCode>General</c:formatCode>
                  <c:ptCount val="5"/>
                  <c:pt idx="0">
                    <c:v>2.6599999999999997</c:v>
                  </c:pt>
                  <c:pt idx="1">
                    <c:v>2.64</c:v>
                  </c:pt>
                  <c:pt idx="2">
                    <c:v>1.08</c:v>
                  </c:pt>
                  <c:pt idx="3">
                    <c:v>3.2099999999999995</c:v>
                  </c:pt>
                  <c:pt idx="4">
                    <c:v>1.1900000000000002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'4.1.4 (a) Beliefs about Mrkts'!$B$101:$F$101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'4.1.4 (a) Beliefs about Mrkts'!$B$103:$F$103</c:f>
              <c:numCache>
                <c:formatCode>0.0</c:formatCode>
                <c:ptCount val="5"/>
                <c:pt idx="0">
                  <c:v>-4.99</c:v>
                </c:pt>
                <c:pt idx="1">
                  <c:v>-5.28</c:v>
                </c:pt>
                <c:pt idx="2">
                  <c:v>1.7399999999999998</c:v>
                </c:pt>
                <c:pt idx="3">
                  <c:v>6.3</c:v>
                </c:pt>
                <c:pt idx="4">
                  <c:v>2.2399999999999998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5-E949-B9C3-DAA0276DB410}"/>
            </c:ext>
          </c:extLst>
        </c:ser>
        <c:ser>
          <c:idx val="2"/>
          <c:order val="2"/>
          <c:tx>
            <c:strRef>
              <c:f>'4.1.4 (a) Beliefs about Mrkts'!$A$104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'4.1.4 (a) Beliefs about Mrkts'!$B$111:$F$111</c:f>
                <c:numCache>
                  <c:formatCode>General</c:formatCode>
                  <c:ptCount val="5"/>
                  <c:pt idx="0">
                    <c:v>2.2999999999999998</c:v>
                  </c:pt>
                  <c:pt idx="1">
                    <c:v>1.7500000000000002</c:v>
                  </c:pt>
                  <c:pt idx="2">
                    <c:v>0.93399999999999994</c:v>
                  </c:pt>
                  <c:pt idx="3">
                    <c:v>2.27</c:v>
                  </c:pt>
                  <c:pt idx="4">
                    <c:v>1.32</c:v>
                  </c:pt>
                </c:numCache>
              </c:numRef>
            </c:plus>
            <c:minus>
              <c:numRef>
                <c:f>'4.1.4 (a) Beliefs about Mrkts'!$B$111:$F$111</c:f>
                <c:numCache>
                  <c:formatCode>General</c:formatCode>
                  <c:ptCount val="5"/>
                  <c:pt idx="0">
                    <c:v>2.2999999999999998</c:v>
                  </c:pt>
                  <c:pt idx="1">
                    <c:v>1.7500000000000002</c:v>
                  </c:pt>
                  <c:pt idx="2">
                    <c:v>0.93399999999999994</c:v>
                  </c:pt>
                  <c:pt idx="3">
                    <c:v>2.27</c:v>
                  </c:pt>
                  <c:pt idx="4">
                    <c:v>1.32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'4.1.4 (a) Beliefs about Mrkts'!$B$101:$F$101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'4.1.4 (a) Beliefs about Mrkts'!$B$104:$F$104</c:f>
              <c:numCache>
                <c:formatCode>0.0</c:formatCode>
                <c:ptCount val="5"/>
                <c:pt idx="0">
                  <c:v>-10.5</c:v>
                </c:pt>
                <c:pt idx="1">
                  <c:v>-7.86</c:v>
                </c:pt>
                <c:pt idx="2">
                  <c:v>2.69</c:v>
                </c:pt>
                <c:pt idx="3">
                  <c:v>10.4</c:v>
                </c:pt>
                <c:pt idx="4">
                  <c:v>5.3199999999999994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D5-E949-B9C3-DAA0276DB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6704992"/>
        <c:axId val="1006738640"/>
      </c:barChart>
      <c:catAx>
        <c:axId val="100670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738640"/>
        <c:crosses val="autoZero"/>
        <c:auto val="1"/>
        <c:lblAlgn val="ctr"/>
        <c:lblOffset val="100"/>
        <c:noMultiLvlLbl val="0"/>
      </c:catAx>
      <c:valAx>
        <c:axId val="100673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70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895461473313096"/>
          <c:y val="0.79959771933336343"/>
          <c:w val="0.72218262297193592"/>
          <c:h val="6.98306383660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'4.1.4 (b) Beliefs about Mrkts'!$A$2:$C$2</c:f>
          <c:strCache>
            <c:ptCount val="3"/>
            <c:pt idx="0">
              <c:v>Is Competition Unfair to Industries?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01632858529701"/>
          <c:y val="0.26253380054837799"/>
          <c:w val="0.81751370766676201"/>
          <c:h val="0.427725964288116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'4.1.4 (b) Beliefs about Mrkts'!$B$79:$P$79</c:f>
              <c:strCache>
                <c:ptCount val="13"/>
                <c:pt idx="0">
                  <c:v>0: Strongly Disagree</c:v>
                </c:pt>
                <c:pt idx="3">
                  <c:v>1: Somewhat Disagree</c:v>
                </c:pt>
                <c:pt idx="6">
                  <c:v>2: Neither Agree nor Disagree</c:v>
                </c:pt>
                <c:pt idx="9">
                  <c:v>3: Somewhat Agree</c:v>
                </c:pt>
                <c:pt idx="12">
                  <c:v>4: Strongly Agree</c:v>
                </c:pt>
              </c:strCache>
            </c:strRef>
          </c:cat>
          <c:val>
            <c:numRef>
              <c:f>'4.1.4 (b) Beliefs about Mrkts'!$B$83:$P$83</c:f>
              <c:numCache>
                <c:formatCode>0.00</c:formatCode>
                <c:ptCount val="15"/>
                <c:pt idx="0">
                  <c:v>-3.9056405250000004</c:v>
                </c:pt>
                <c:pt idx="3">
                  <c:v>-4.5453044849999999</c:v>
                </c:pt>
                <c:pt idx="6">
                  <c:v>1.20552054</c:v>
                </c:pt>
                <c:pt idx="9">
                  <c:v>5.4002399700000003</c:v>
                </c:pt>
                <c:pt idx="12">
                  <c:v>1.8513351149999999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1A-4BBA-B61C-48AD7ABFA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845680"/>
        <c:axId val="426846072"/>
      </c:barChart>
      <c:catAx>
        <c:axId val="426845680"/>
        <c:scaling>
          <c:orientation val="minMax"/>
        </c:scaling>
        <c:delete val="0"/>
        <c:axPos val="b"/>
        <c:title>
          <c:tx>
            <c:strRef>
              <c:f>'4.1.4 (b) Beliefs about Mrkts'!$A$82:$A$83</c:f>
              <c:strCache>
                <c:ptCount val="2"/>
                <c:pt idx="0">
                  <c:v>The Marginal Effect of One Standard Deviation Increase in Privilege Dependency</c:v>
                </c:pt>
              </c:strCache>
            </c:strRef>
          </c:tx>
          <c:layout>
            <c:manualLayout>
              <c:xMode val="edge"/>
              <c:yMode val="edge"/>
              <c:x val="0.141956660238966"/>
              <c:y val="0.1040470768570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846072"/>
        <c:crosses val="autoZero"/>
        <c:auto val="1"/>
        <c:lblAlgn val="ctr"/>
        <c:lblOffset val="100"/>
        <c:noMultiLvlLbl val="0"/>
      </c:catAx>
      <c:valAx>
        <c:axId val="426846072"/>
        <c:scaling>
          <c:orientation val="minMax"/>
          <c:max val="0.06"/>
          <c:min val="-0.0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845680"/>
        <c:crosses val="autoZero"/>
        <c:crossBetween val="between"/>
        <c:majorUnit val="0.02"/>
        <c:minorUnit val="5.0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Figure 15: Is Competition Unfair to Industries?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379804187115373E-2"/>
          <c:y val="0.20671296296296296"/>
          <c:w val="0.88198044641064122"/>
          <c:h val="0.44579432779235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'4.1.4 (b) Beliefs about Mrkts'!$A$89</c:f>
              <c:strCache>
                <c:ptCount val="1"/>
                <c:pt idx="0">
                  <c:v>Full Model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13-E74B-A2B2-2EB6B1682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'4.1.4 (b) Beliefs about Mrkts'!$B$96:$F$96</c:f>
                <c:numCache>
                  <c:formatCode>General</c:formatCode>
                  <c:ptCount val="5"/>
                  <c:pt idx="0">
                    <c:v>1.2731773049999999</c:v>
                  </c:pt>
                  <c:pt idx="1">
                    <c:v>1.7098709700000001</c:v>
                  </c:pt>
                  <c:pt idx="2">
                    <c:v>0.54986498100000003</c:v>
                  </c:pt>
                  <c:pt idx="3">
                    <c:v>1.9989498749999999</c:v>
                  </c:pt>
                  <c:pt idx="4">
                    <c:v>0.64581457499999995</c:v>
                  </c:pt>
                </c:numCache>
              </c:numRef>
            </c:plus>
            <c:minus>
              <c:numRef>
                <c:f>'4.1.4 (b) Beliefs about Mrkts'!$B$96:$F$96</c:f>
                <c:numCache>
                  <c:formatCode>General</c:formatCode>
                  <c:ptCount val="5"/>
                  <c:pt idx="0">
                    <c:v>1.2731773049999999</c:v>
                  </c:pt>
                  <c:pt idx="1">
                    <c:v>1.7098709700000001</c:v>
                  </c:pt>
                  <c:pt idx="2">
                    <c:v>0.54986498100000003</c:v>
                  </c:pt>
                  <c:pt idx="3">
                    <c:v>1.9989498749999999</c:v>
                  </c:pt>
                  <c:pt idx="4">
                    <c:v>0.64581457499999995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'4.1.4 (b) Beliefs about Mrkts'!$B$88:$F$88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'4.1.4 (b) Beliefs about Mrkts'!$B$89:$F$89</c:f>
              <c:numCache>
                <c:formatCode>0.0</c:formatCode>
                <c:ptCount val="5"/>
                <c:pt idx="0">
                  <c:v>-3.2352234900000001</c:v>
                </c:pt>
                <c:pt idx="1">
                  <c:v>-4.1270626650000004</c:v>
                </c:pt>
                <c:pt idx="2">
                  <c:v>1.0333033200000001</c:v>
                </c:pt>
                <c:pt idx="3">
                  <c:v>4.8774376949999994</c:v>
                </c:pt>
                <c:pt idx="4">
                  <c:v>1.4515451400000001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3-E74B-A2B2-2EB6B1682138}"/>
            </c:ext>
          </c:extLst>
        </c:ser>
        <c:ser>
          <c:idx val="1"/>
          <c:order val="1"/>
          <c:tx>
            <c:strRef>
              <c:f>'4.1.4 (b) Beliefs about Mrkts'!$A$90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513-E74B-A2B2-2EB6B1682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'4.1.4 (b) Beliefs about Mrkts'!$B$97:$F$97</c:f>
                <c:numCache>
                  <c:formatCode>General</c:formatCode>
                  <c:ptCount val="5"/>
                  <c:pt idx="0">
                    <c:v>1.3408340700000001</c:v>
                  </c:pt>
                  <c:pt idx="1">
                    <c:v>1.68526851</c:v>
                  </c:pt>
                  <c:pt idx="2">
                    <c:v>0.58799879399999999</c:v>
                  </c:pt>
                  <c:pt idx="3">
                    <c:v>1.9743474150000002</c:v>
                  </c:pt>
                  <c:pt idx="4">
                    <c:v>0.72577257000000006</c:v>
                  </c:pt>
                </c:numCache>
              </c:numRef>
            </c:plus>
            <c:minus>
              <c:numRef>
                <c:f>'4.1.4 (b) Beliefs about Mrkts'!$B$97:$F$97</c:f>
                <c:numCache>
                  <c:formatCode>General</c:formatCode>
                  <c:ptCount val="5"/>
                  <c:pt idx="0">
                    <c:v>1.3408340700000001</c:v>
                  </c:pt>
                  <c:pt idx="1">
                    <c:v>1.68526851</c:v>
                  </c:pt>
                  <c:pt idx="2">
                    <c:v>0.58799879399999999</c:v>
                  </c:pt>
                  <c:pt idx="3">
                    <c:v>1.9743474150000002</c:v>
                  </c:pt>
                  <c:pt idx="4">
                    <c:v>0.72577257000000006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'4.1.4 (b) Beliefs about Mrkts'!$B$88:$F$88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'4.1.4 (b) Beliefs about Mrkts'!$B$90:$F$90</c:f>
              <c:numCache>
                <c:formatCode>0.0</c:formatCode>
                <c:ptCount val="5"/>
                <c:pt idx="0">
                  <c:v>-3.9056405250000004</c:v>
                </c:pt>
                <c:pt idx="1">
                  <c:v>-4.5453044849999999</c:v>
                </c:pt>
                <c:pt idx="2">
                  <c:v>1.20552054</c:v>
                </c:pt>
                <c:pt idx="3">
                  <c:v>5.4002399700000003</c:v>
                </c:pt>
                <c:pt idx="4">
                  <c:v>1.8513351149999999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13-E74B-A2B2-2EB6B1682138}"/>
            </c:ext>
          </c:extLst>
        </c:ser>
        <c:ser>
          <c:idx val="2"/>
          <c:order val="2"/>
          <c:tx>
            <c:strRef>
              <c:f>'4.1.4 (b) Beliefs about Mrkts'!$A$91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'4.1.4 (b) Beliefs about Mrkts'!$B$98:$F$98</c:f>
                <c:numCache>
                  <c:formatCode>General</c:formatCode>
                  <c:ptCount val="5"/>
                  <c:pt idx="0">
                    <c:v>1.187068695</c:v>
                  </c:pt>
                  <c:pt idx="1">
                    <c:v>1.32853284</c:v>
                  </c:pt>
                  <c:pt idx="2">
                    <c:v>0.68886888000000002</c:v>
                  </c:pt>
                  <c:pt idx="3">
                    <c:v>1.69756974</c:v>
                  </c:pt>
                  <c:pt idx="4">
                    <c:v>0.79957995000000004</c:v>
                  </c:pt>
                </c:numCache>
              </c:numRef>
            </c:plus>
            <c:minus>
              <c:numRef>
                <c:f>'4.1.4 (b) Beliefs about Mrkts'!$B$98:$F$98</c:f>
                <c:numCache>
                  <c:formatCode>General</c:formatCode>
                  <c:ptCount val="5"/>
                  <c:pt idx="0">
                    <c:v>1.187068695</c:v>
                  </c:pt>
                  <c:pt idx="1">
                    <c:v>1.32853284</c:v>
                  </c:pt>
                  <c:pt idx="2">
                    <c:v>0.68886888000000002</c:v>
                  </c:pt>
                  <c:pt idx="3">
                    <c:v>1.69756974</c:v>
                  </c:pt>
                  <c:pt idx="4">
                    <c:v>0.79957995000000004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'4.1.4 (b) Beliefs about Mrkts'!$B$88:$F$88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'4.1.4 (b) Beliefs about Mrkts'!$B$91:$F$91</c:f>
              <c:numCache>
                <c:formatCode>0.0</c:formatCode>
                <c:ptCount val="5"/>
                <c:pt idx="0">
                  <c:v>-7.6882687500000007</c:v>
                </c:pt>
                <c:pt idx="1">
                  <c:v>-7.1962195500000004</c:v>
                </c:pt>
                <c:pt idx="2">
                  <c:v>1.617611745</c:v>
                </c:pt>
                <c:pt idx="3">
                  <c:v>9.2259224999999994</c:v>
                </c:pt>
                <c:pt idx="4">
                  <c:v>3.9917491350000001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13-E74B-A2B2-2EB6B1682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8150464"/>
        <c:axId val="1064447504"/>
      </c:barChart>
      <c:catAx>
        <c:axId val="96815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47504"/>
        <c:crosses val="autoZero"/>
        <c:auto val="1"/>
        <c:lblAlgn val="ctr"/>
        <c:lblOffset val="100"/>
        <c:noMultiLvlLbl val="0"/>
      </c:catAx>
      <c:valAx>
        <c:axId val="1064447504"/>
        <c:scaling>
          <c:orientation val="minMax"/>
          <c:max val="10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15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054576139397723"/>
          <c:y val="0.80150408282298047"/>
          <c:w val="0.66224985145597015"/>
          <c:h val="6.4917197359620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Figure 18: What Level of Involvment Should the Government Have in Economic Matters?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94278714900771"/>
          <c:y val="0.1837087747486478"/>
          <c:w val="0.8645294299830788"/>
          <c:h val="0.52914500056628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'4.2.1 (a) Beliefs About Govt'!$AB$4</c:f>
              <c:strCache>
                <c:ptCount val="1"/>
                <c:pt idx="0">
                  <c:v>No Privileges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'4.2.1 (a) Beliefs About Govt'!$AA$5:$AA$11</c:f>
              <c:strCache>
                <c:ptCount val="7"/>
                <c:pt idx="0">
                  <c:v>0: No Involvement</c:v>
                </c:pt>
                <c:pt idx="1">
                  <c:v>1</c:v>
                </c:pt>
                <c:pt idx="2">
                  <c:v>2</c:v>
                </c:pt>
                <c:pt idx="3">
                  <c:v>3: Moderate Involvement</c:v>
                </c:pt>
                <c:pt idx="4">
                  <c:v>4</c:v>
                </c:pt>
                <c:pt idx="5">
                  <c:v>5</c:v>
                </c:pt>
                <c:pt idx="6">
                  <c:v>6: Significant Involvement</c:v>
                </c:pt>
              </c:strCache>
            </c:strRef>
          </c:cat>
          <c:val>
            <c:numRef>
              <c:f>'4.2.1 (a) Beliefs About Govt'!$AB$5:$AB$11</c:f>
              <c:numCache>
                <c:formatCode>0.0</c:formatCode>
                <c:ptCount val="7"/>
                <c:pt idx="0">
                  <c:v>2.0699999999999998</c:v>
                </c:pt>
                <c:pt idx="1">
                  <c:v>13.64</c:v>
                </c:pt>
                <c:pt idx="2">
                  <c:v>8.4700000000000006</c:v>
                </c:pt>
                <c:pt idx="3">
                  <c:v>40.159999999999997</c:v>
                </c:pt>
                <c:pt idx="4">
                  <c:v>19.72</c:v>
                </c:pt>
                <c:pt idx="5">
                  <c:v>7.77</c:v>
                </c:pt>
                <c:pt idx="6">
                  <c:v>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A-7544-ABA4-70EA5178D8C9}"/>
            </c:ext>
          </c:extLst>
        </c:ser>
        <c:ser>
          <c:idx val="1"/>
          <c:order val="1"/>
          <c:tx>
            <c:strRef>
              <c:f>'4.2.1 (a) Beliefs About Govt'!$AC$4</c:f>
              <c:strCache>
                <c:ptCount val="1"/>
                <c:pt idx="0">
                  <c:v>Privileges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'4.2.1 (a) Beliefs About Govt'!$AA$5:$AA$11</c:f>
              <c:strCache>
                <c:ptCount val="7"/>
                <c:pt idx="0">
                  <c:v>0: No Involvement</c:v>
                </c:pt>
                <c:pt idx="1">
                  <c:v>1</c:v>
                </c:pt>
                <c:pt idx="2">
                  <c:v>2</c:v>
                </c:pt>
                <c:pt idx="3">
                  <c:v>3: Moderate Involvement</c:v>
                </c:pt>
                <c:pt idx="4">
                  <c:v>4</c:v>
                </c:pt>
                <c:pt idx="5">
                  <c:v>5</c:v>
                </c:pt>
                <c:pt idx="6">
                  <c:v>6: Significant Involvement</c:v>
                </c:pt>
              </c:strCache>
            </c:strRef>
          </c:cat>
          <c:val>
            <c:numRef>
              <c:f>'4.2.1 (a) Beliefs About Govt'!$AC$5:$AC$11</c:f>
              <c:numCache>
                <c:formatCode>0.0</c:formatCode>
                <c:ptCount val="7"/>
                <c:pt idx="0">
                  <c:v>2.23</c:v>
                </c:pt>
                <c:pt idx="1">
                  <c:v>5.33</c:v>
                </c:pt>
                <c:pt idx="2">
                  <c:v>8.24</c:v>
                </c:pt>
                <c:pt idx="3">
                  <c:v>34.909999999999997</c:v>
                </c:pt>
                <c:pt idx="4">
                  <c:v>23.41</c:v>
                </c:pt>
                <c:pt idx="5">
                  <c:v>15.88</c:v>
                </c:pt>
                <c:pt idx="6">
                  <c:v>10.01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FA-7544-ABA4-70EA5178D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0232287"/>
        <c:axId val="1320227679"/>
      </c:barChart>
      <c:catAx>
        <c:axId val="1320232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227679"/>
        <c:crosses val="autoZero"/>
        <c:auto val="1"/>
        <c:lblAlgn val="ctr"/>
        <c:lblOffset val="100"/>
        <c:noMultiLvlLbl val="0"/>
      </c:catAx>
      <c:valAx>
        <c:axId val="132022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</a:t>
                </a:r>
              </a:p>
            </c:rich>
          </c:tx>
          <c:layout>
            <c:manualLayout>
              <c:xMode val="edge"/>
              <c:yMode val="edge"/>
              <c:x val="1.6598717934195886E-2"/>
              <c:y val="0.318892996274297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232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22082926570837"/>
          <c:y val="0.839133715904683"/>
          <c:w val="0.29487368161001803"/>
          <c:h val="6.28825004415864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Figure 16: What Level of Involvment Should the Government Have in Economic Matters?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94278714900771"/>
          <c:y val="0.1837087747486478"/>
          <c:w val="0.8645294299830788"/>
          <c:h val="0.52914500056628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'4.2.1 (a) Beliefs About Govt'!$AB$4</c:f>
              <c:strCache>
                <c:ptCount val="1"/>
                <c:pt idx="0">
                  <c:v>No Privileges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'4.2.1 (a) Beliefs About Govt'!$AA$5:$AA$11</c:f>
              <c:strCache>
                <c:ptCount val="7"/>
                <c:pt idx="0">
                  <c:v>0: No Involvement</c:v>
                </c:pt>
                <c:pt idx="1">
                  <c:v>1</c:v>
                </c:pt>
                <c:pt idx="2">
                  <c:v>2</c:v>
                </c:pt>
                <c:pt idx="3">
                  <c:v>3: Moderate Involvement</c:v>
                </c:pt>
                <c:pt idx="4">
                  <c:v>4</c:v>
                </c:pt>
                <c:pt idx="5">
                  <c:v>5</c:v>
                </c:pt>
                <c:pt idx="6">
                  <c:v>6: Significant Involvement</c:v>
                </c:pt>
              </c:strCache>
            </c:strRef>
          </c:cat>
          <c:val>
            <c:numRef>
              <c:f>'4.2.1 (a) Beliefs About Govt'!$AB$5:$AB$11</c:f>
              <c:numCache>
                <c:formatCode>0.0</c:formatCode>
                <c:ptCount val="7"/>
                <c:pt idx="0">
                  <c:v>2.0699999999999998</c:v>
                </c:pt>
                <c:pt idx="1">
                  <c:v>13.64</c:v>
                </c:pt>
                <c:pt idx="2">
                  <c:v>8.4700000000000006</c:v>
                </c:pt>
                <c:pt idx="3">
                  <c:v>40.159999999999997</c:v>
                </c:pt>
                <c:pt idx="4">
                  <c:v>19.72</c:v>
                </c:pt>
                <c:pt idx="5">
                  <c:v>7.77</c:v>
                </c:pt>
                <c:pt idx="6">
                  <c:v>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A-7544-ABA4-70EA5178D8C9}"/>
            </c:ext>
          </c:extLst>
        </c:ser>
        <c:ser>
          <c:idx val="1"/>
          <c:order val="1"/>
          <c:tx>
            <c:strRef>
              <c:f>'4.2.1 (a) Beliefs About Govt'!$AC$4</c:f>
              <c:strCache>
                <c:ptCount val="1"/>
                <c:pt idx="0">
                  <c:v>Privileges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'4.2.1 (a) Beliefs About Govt'!$AA$5:$AA$11</c:f>
              <c:strCache>
                <c:ptCount val="7"/>
                <c:pt idx="0">
                  <c:v>0: No Involvement</c:v>
                </c:pt>
                <c:pt idx="1">
                  <c:v>1</c:v>
                </c:pt>
                <c:pt idx="2">
                  <c:v>2</c:v>
                </c:pt>
                <c:pt idx="3">
                  <c:v>3: Moderate Involvement</c:v>
                </c:pt>
                <c:pt idx="4">
                  <c:v>4</c:v>
                </c:pt>
                <c:pt idx="5">
                  <c:v>5</c:v>
                </c:pt>
                <c:pt idx="6">
                  <c:v>6: Significant Involvement</c:v>
                </c:pt>
              </c:strCache>
            </c:strRef>
          </c:cat>
          <c:val>
            <c:numRef>
              <c:f>'4.2.1 (a) Beliefs About Govt'!$AC$5:$AC$11</c:f>
              <c:numCache>
                <c:formatCode>0.0</c:formatCode>
                <c:ptCount val="7"/>
                <c:pt idx="0">
                  <c:v>2.23</c:v>
                </c:pt>
                <c:pt idx="1">
                  <c:v>5.33</c:v>
                </c:pt>
                <c:pt idx="2">
                  <c:v>8.24</c:v>
                </c:pt>
                <c:pt idx="3">
                  <c:v>34.909999999999997</c:v>
                </c:pt>
                <c:pt idx="4">
                  <c:v>23.41</c:v>
                </c:pt>
                <c:pt idx="5">
                  <c:v>15.88</c:v>
                </c:pt>
                <c:pt idx="6">
                  <c:v>10.01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FA-7544-ABA4-70EA5178D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0232287"/>
        <c:axId val="1320227679"/>
      </c:barChart>
      <c:catAx>
        <c:axId val="1320232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227679"/>
        <c:crosses val="autoZero"/>
        <c:auto val="1"/>
        <c:lblAlgn val="ctr"/>
        <c:lblOffset val="100"/>
        <c:noMultiLvlLbl val="0"/>
      </c:catAx>
      <c:valAx>
        <c:axId val="132022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</a:t>
                </a:r>
              </a:p>
            </c:rich>
          </c:tx>
          <c:layout>
            <c:manualLayout>
              <c:xMode val="edge"/>
              <c:yMode val="edge"/>
              <c:x val="1.6598717934195886E-2"/>
              <c:y val="0.318892996274297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232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22082926570837"/>
          <c:y val="0.839133715904683"/>
          <c:w val="0.29487368161001803"/>
          <c:h val="6.28825004415864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'4.2.1 (a) Beliefs About Govt'!$A$91</c:f>
          <c:strCache>
            <c:ptCount val="1"/>
            <c:pt idx="0">
              <c:v>Figure 17. What Level of Involvement Should the Government Have in Economic Matters?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47415593047631"/>
          <c:y val="0.20594902800017958"/>
          <c:w val="0.87028105780202825"/>
          <c:h val="0.531546070845991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'4.2.1 (a) Beliefs About Govt'!$A$93</c:f>
              <c:strCache>
                <c:ptCount val="1"/>
                <c:pt idx="0">
                  <c:v>Limited Model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'4.2.1 (a) Beliefs About Govt'!$B$100:$H$100</c:f>
                <c:numCache>
                  <c:formatCode>General</c:formatCode>
                  <c:ptCount val="7"/>
                  <c:pt idx="0">
                    <c:v>0.55799999999999994</c:v>
                  </c:pt>
                  <c:pt idx="1">
                    <c:v>1.72</c:v>
                  </c:pt>
                  <c:pt idx="2">
                    <c:v>1.2</c:v>
                  </c:pt>
                  <c:pt idx="3">
                    <c:v>1.6400000000000001</c:v>
                  </c:pt>
                  <c:pt idx="4">
                    <c:v>1.8800000000000001</c:v>
                  </c:pt>
                  <c:pt idx="5">
                    <c:v>1.91</c:v>
                  </c:pt>
                  <c:pt idx="6">
                    <c:v>1.3</c:v>
                  </c:pt>
                </c:numCache>
              </c:numRef>
            </c:plus>
            <c:minus>
              <c:numRef>
                <c:f>'4.2.1 (a) Beliefs About Govt'!$B$100:$H$100</c:f>
                <c:numCache>
                  <c:formatCode>General</c:formatCode>
                  <c:ptCount val="7"/>
                  <c:pt idx="0">
                    <c:v>0.55799999999999994</c:v>
                  </c:pt>
                  <c:pt idx="1">
                    <c:v>1.72</c:v>
                  </c:pt>
                  <c:pt idx="2">
                    <c:v>1.2</c:v>
                  </c:pt>
                  <c:pt idx="3">
                    <c:v>1.6400000000000001</c:v>
                  </c:pt>
                  <c:pt idx="4">
                    <c:v>1.8800000000000001</c:v>
                  </c:pt>
                  <c:pt idx="5">
                    <c:v>1.91</c:v>
                  </c:pt>
                  <c:pt idx="6">
                    <c:v>1.3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'4.2.1 (a) Beliefs About Govt'!$B$92:$H$92</c:f>
              <c:strCache>
                <c:ptCount val="7"/>
                <c:pt idx="0">
                  <c:v>0: No Involvement</c:v>
                </c:pt>
                <c:pt idx="1">
                  <c:v>1</c:v>
                </c:pt>
                <c:pt idx="2">
                  <c:v>2</c:v>
                </c:pt>
                <c:pt idx="3">
                  <c:v>3: Moderate Involvement</c:v>
                </c:pt>
                <c:pt idx="4">
                  <c:v>4</c:v>
                </c:pt>
                <c:pt idx="5">
                  <c:v>5</c:v>
                </c:pt>
                <c:pt idx="6">
                  <c:v>6: Significant Involvement</c:v>
                </c:pt>
              </c:strCache>
            </c:strRef>
          </c:cat>
          <c:val>
            <c:numRef>
              <c:f>'4.2.1 (a) Beliefs About Govt'!$B$93:$H$93</c:f>
              <c:numCache>
                <c:formatCode>0.0</c:formatCode>
                <c:ptCount val="7"/>
                <c:pt idx="0">
                  <c:v>-0.61299999999999999</c:v>
                </c:pt>
                <c:pt idx="1">
                  <c:v>-1.83</c:v>
                </c:pt>
                <c:pt idx="2">
                  <c:v>-1.29</c:v>
                </c:pt>
                <c:pt idx="3">
                  <c:v>-1.8499999999999999</c:v>
                </c:pt>
                <c:pt idx="4">
                  <c:v>2</c:v>
                </c:pt>
                <c:pt idx="5">
                  <c:v>2.1</c:v>
                </c:pt>
                <c:pt idx="6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E-CF44-93D9-F5FCDD5845F6}"/>
            </c:ext>
          </c:extLst>
        </c:ser>
        <c:ser>
          <c:idx val="1"/>
          <c:order val="1"/>
          <c:tx>
            <c:strRef>
              <c:f>'4.2.1 (a) Beliefs About Govt'!$A$94</c:f>
              <c:strCache>
                <c:ptCount val="1"/>
                <c:pt idx="0">
                  <c:v>More 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6E-CF44-93D9-F5FCDD5845F6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96E-CF44-93D9-F5FCDD5845F6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6E-CF44-93D9-F5FCDD5845F6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96E-CF44-93D9-F5FCDD5845F6}"/>
              </c:ext>
            </c:extLst>
          </c:dPt>
          <c:dPt>
            <c:idx val="5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6E-CF44-93D9-F5FCDD5845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'4.2.1 (a) Beliefs About Govt'!$B$101:$H$101</c:f>
                <c:numCache>
                  <c:formatCode>General</c:formatCode>
                  <c:ptCount val="7"/>
                  <c:pt idx="0">
                    <c:v>0.50700000000000001</c:v>
                  </c:pt>
                  <c:pt idx="1">
                    <c:v>1.54</c:v>
                  </c:pt>
                  <c:pt idx="2">
                    <c:v>0.96900000000000008</c:v>
                  </c:pt>
                  <c:pt idx="3">
                    <c:v>1.41</c:v>
                  </c:pt>
                  <c:pt idx="4">
                    <c:v>1.29</c:v>
                  </c:pt>
                  <c:pt idx="5">
                    <c:v>1.54</c:v>
                  </c:pt>
                  <c:pt idx="6">
                    <c:v>1.52</c:v>
                  </c:pt>
                </c:numCache>
              </c:numRef>
            </c:plus>
            <c:minus>
              <c:numRef>
                <c:f>'4.2.1 (a) Beliefs About Govt'!$B$101:$H$101</c:f>
                <c:numCache>
                  <c:formatCode>General</c:formatCode>
                  <c:ptCount val="7"/>
                  <c:pt idx="0">
                    <c:v>0.50700000000000001</c:v>
                  </c:pt>
                  <c:pt idx="1">
                    <c:v>1.54</c:v>
                  </c:pt>
                  <c:pt idx="2">
                    <c:v>0.96900000000000008</c:v>
                  </c:pt>
                  <c:pt idx="3">
                    <c:v>1.41</c:v>
                  </c:pt>
                  <c:pt idx="4">
                    <c:v>1.29</c:v>
                  </c:pt>
                  <c:pt idx="5">
                    <c:v>1.54</c:v>
                  </c:pt>
                  <c:pt idx="6">
                    <c:v>1.52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'4.2.1 (a) Beliefs About Govt'!$B$92:$H$92</c:f>
              <c:strCache>
                <c:ptCount val="7"/>
                <c:pt idx="0">
                  <c:v>0: No Involvement</c:v>
                </c:pt>
                <c:pt idx="1">
                  <c:v>1</c:v>
                </c:pt>
                <c:pt idx="2">
                  <c:v>2</c:v>
                </c:pt>
                <c:pt idx="3">
                  <c:v>3: Moderate Involvement</c:v>
                </c:pt>
                <c:pt idx="4">
                  <c:v>4</c:v>
                </c:pt>
                <c:pt idx="5">
                  <c:v>5</c:v>
                </c:pt>
                <c:pt idx="6">
                  <c:v>6: Significant Involvement</c:v>
                </c:pt>
              </c:strCache>
            </c:strRef>
          </c:cat>
          <c:val>
            <c:numRef>
              <c:f>'4.2.1 (a) Beliefs About Govt'!$B$94:$H$94</c:f>
              <c:numCache>
                <c:formatCode>0.0</c:formatCode>
                <c:ptCount val="7"/>
                <c:pt idx="0">
                  <c:v>-0.80400000000000005</c:v>
                </c:pt>
                <c:pt idx="1">
                  <c:v>-2.42</c:v>
                </c:pt>
                <c:pt idx="2">
                  <c:v>-1.5599999999999998</c:v>
                </c:pt>
                <c:pt idx="3">
                  <c:v>-2.4</c:v>
                </c:pt>
                <c:pt idx="4">
                  <c:v>2.0500000000000003</c:v>
                </c:pt>
                <c:pt idx="5">
                  <c:v>2.5299999999999998</c:v>
                </c:pt>
                <c:pt idx="6">
                  <c:v>2.6100000000000003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6E-CF44-93D9-F5FCDD5845F6}"/>
            </c:ext>
          </c:extLst>
        </c:ser>
        <c:ser>
          <c:idx val="2"/>
          <c:order val="2"/>
          <c:tx>
            <c:strRef>
              <c:f>'4.2.1 (a) Beliefs About Govt'!$A$95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'4.2.1 (a) Beliefs About Govt'!$B$102:$H$102</c:f>
                <c:numCache>
                  <c:formatCode>General</c:formatCode>
                  <c:ptCount val="7"/>
                  <c:pt idx="0">
                    <c:v>0.60599999999999998</c:v>
                  </c:pt>
                  <c:pt idx="1">
                    <c:v>1.49</c:v>
                  </c:pt>
                  <c:pt idx="2">
                    <c:v>0.93100000000000005</c:v>
                  </c:pt>
                  <c:pt idx="3">
                    <c:v>1.18</c:v>
                  </c:pt>
                  <c:pt idx="4">
                    <c:v>1.1299999999999999</c:v>
                  </c:pt>
                  <c:pt idx="5">
                    <c:v>1.3599999999999999</c:v>
                  </c:pt>
                  <c:pt idx="6">
                    <c:v>1.53</c:v>
                  </c:pt>
                </c:numCache>
              </c:numRef>
            </c:plus>
            <c:minus>
              <c:numRef>
                <c:f>'4.2.1 (a) Beliefs About Govt'!$B$102:$H$102</c:f>
                <c:numCache>
                  <c:formatCode>General</c:formatCode>
                  <c:ptCount val="7"/>
                  <c:pt idx="0">
                    <c:v>0.60599999999999998</c:v>
                  </c:pt>
                  <c:pt idx="1">
                    <c:v>1.49</c:v>
                  </c:pt>
                  <c:pt idx="2">
                    <c:v>0.93100000000000005</c:v>
                  </c:pt>
                  <c:pt idx="3">
                    <c:v>1.18</c:v>
                  </c:pt>
                  <c:pt idx="4">
                    <c:v>1.1299999999999999</c:v>
                  </c:pt>
                  <c:pt idx="5">
                    <c:v>1.3599999999999999</c:v>
                  </c:pt>
                  <c:pt idx="6">
                    <c:v>1.53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'4.2.1 (a) Beliefs About Govt'!$B$92:$H$92</c:f>
              <c:strCache>
                <c:ptCount val="7"/>
                <c:pt idx="0">
                  <c:v>0: No Involvement</c:v>
                </c:pt>
                <c:pt idx="1">
                  <c:v>1</c:v>
                </c:pt>
                <c:pt idx="2">
                  <c:v>2</c:v>
                </c:pt>
                <c:pt idx="3">
                  <c:v>3: Moderate Involvement</c:v>
                </c:pt>
                <c:pt idx="4">
                  <c:v>4</c:v>
                </c:pt>
                <c:pt idx="5">
                  <c:v>5</c:v>
                </c:pt>
                <c:pt idx="6">
                  <c:v>6: Significant Involvement</c:v>
                </c:pt>
              </c:strCache>
            </c:strRef>
          </c:cat>
          <c:val>
            <c:numRef>
              <c:f>'4.2.1 (a) Beliefs About Govt'!$B$95:$H$95</c:f>
              <c:numCache>
                <c:formatCode>0.0</c:formatCode>
                <c:ptCount val="7"/>
                <c:pt idx="0">
                  <c:v>-1.6</c:v>
                </c:pt>
                <c:pt idx="1">
                  <c:v>-4.07</c:v>
                </c:pt>
                <c:pt idx="2">
                  <c:v>-2.63</c:v>
                </c:pt>
                <c:pt idx="3">
                  <c:v>-3.4000000000000004</c:v>
                </c:pt>
                <c:pt idx="4">
                  <c:v>3.1399999999999997</c:v>
                </c:pt>
                <c:pt idx="5">
                  <c:v>3.8699999999999997</c:v>
                </c:pt>
                <c:pt idx="6">
                  <c:v>4.6899999999999995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6E-CF44-93D9-F5FCDD584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4143567"/>
        <c:axId val="1994821999"/>
      </c:barChart>
      <c:catAx>
        <c:axId val="197414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821999"/>
        <c:crosses val="autoZero"/>
        <c:auto val="1"/>
        <c:lblAlgn val="ctr"/>
        <c:lblOffset val="100"/>
        <c:noMultiLvlLbl val="0"/>
      </c:catAx>
      <c:valAx>
        <c:axId val="1994821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143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40231322335198"/>
          <c:y val="0.84082429176456508"/>
          <c:w val="0.66631107806803125"/>
          <c:h val="6.37759565768564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Figure</a:t>
            </a:r>
            <a:r>
              <a:rPr lang="en-US" sz="1200" baseline="0">
                <a:solidFill>
                  <a:sysClr val="windowText" lastClr="000000"/>
                </a:solidFill>
              </a:rPr>
              <a:t> 18. What Level of Involvement Should the Federal Government Have in Economic Matters?</a:t>
            </a:r>
            <a:endParaRPr lang="en-US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511293721908647E-2"/>
          <c:y val="0.20468083547818902"/>
          <c:w val="0.89154420340747709"/>
          <c:h val="0.47288799050688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'4.2.1 (b) Beliefs About Govt'!$A$89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203-D340-8141-607F98D708BC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539-574F-A6D6-931381EB2BBA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39-574F-A6D6-931381EB2BBA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7539-574F-A6D6-931381EB2BBA}"/>
              </c:ext>
            </c:extLst>
          </c:dPt>
          <c:dPt>
            <c:idx val="5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39-574F-A6D6-931381EB2B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'4.2.1 (b) Beliefs About Govt'!$B$97:$H$97</c:f>
                <c:numCache>
                  <c:formatCode>General</c:formatCode>
                  <c:ptCount val="7"/>
                  <c:pt idx="0">
                    <c:v>0.29011913880000001</c:v>
                  </c:pt>
                  <c:pt idx="1">
                    <c:v>0.93504181600000003</c:v>
                  </c:pt>
                  <c:pt idx="2">
                    <c:v>0.70448356000000012</c:v>
                  </c:pt>
                  <c:pt idx="3">
                    <c:v>1.1015561120000001</c:v>
                  </c:pt>
                  <c:pt idx="4">
                    <c:v>1.075938528</c:v>
                  </c:pt>
                  <c:pt idx="5">
                    <c:v>1.15279128</c:v>
                  </c:pt>
                  <c:pt idx="6">
                    <c:v>0.74931433200000008</c:v>
                  </c:pt>
                </c:numCache>
              </c:numRef>
            </c:plus>
            <c:minus>
              <c:numRef>
                <c:f>'4.2.1 (b) Beliefs About Govt'!$B$97:$H$97</c:f>
                <c:numCache>
                  <c:formatCode>General</c:formatCode>
                  <c:ptCount val="7"/>
                  <c:pt idx="0">
                    <c:v>0.29011913880000001</c:v>
                  </c:pt>
                  <c:pt idx="1">
                    <c:v>0.93504181600000003</c:v>
                  </c:pt>
                  <c:pt idx="2">
                    <c:v>0.70448356000000012</c:v>
                  </c:pt>
                  <c:pt idx="3">
                    <c:v>1.1015561120000001</c:v>
                  </c:pt>
                  <c:pt idx="4">
                    <c:v>1.075938528</c:v>
                  </c:pt>
                  <c:pt idx="5">
                    <c:v>1.15279128</c:v>
                  </c:pt>
                  <c:pt idx="6">
                    <c:v>0.74931433200000008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'4.2.1 (b) Beliefs About Govt'!$B$88:$H$88</c:f>
              <c:strCache>
                <c:ptCount val="7"/>
                <c:pt idx="0">
                  <c:v>0: No Involvement</c:v>
                </c:pt>
                <c:pt idx="1">
                  <c:v>1</c:v>
                </c:pt>
                <c:pt idx="2">
                  <c:v>2</c:v>
                </c:pt>
                <c:pt idx="3">
                  <c:v>3: Moderate Involvement</c:v>
                </c:pt>
                <c:pt idx="4">
                  <c:v>4</c:v>
                </c:pt>
                <c:pt idx="5">
                  <c:v>5</c:v>
                </c:pt>
                <c:pt idx="6">
                  <c:v>6: Significant Involvement</c:v>
                </c:pt>
              </c:strCache>
            </c:strRef>
          </c:cat>
          <c:val>
            <c:numRef>
              <c:f>'4.2.1 (b) Beliefs About Govt'!$B$89:$H$89</c:f>
              <c:numCache>
                <c:formatCode>0.0</c:formatCode>
                <c:ptCount val="7"/>
                <c:pt idx="0">
                  <c:v>-0.52003695520000004</c:v>
                </c:pt>
                <c:pt idx="1">
                  <c:v>-1.5690770199999999</c:v>
                </c:pt>
                <c:pt idx="2">
                  <c:v>-1.1335780920000003</c:v>
                </c:pt>
                <c:pt idx="3">
                  <c:v>-1.7355913160000001</c:v>
                </c:pt>
                <c:pt idx="4">
                  <c:v>1.7612089000000002</c:v>
                </c:pt>
                <c:pt idx="5">
                  <c:v>1.876488028</c:v>
                </c:pt>
                <c:pt idx="6">
                  <c:v>1.3193055760000001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A-5C45-9950-952114D6015B}"/>
            </c:ext>
          </c:extLst>
        </c:ser>
        <c:ser>
          <c:idx val="1"/>
          <c:order val="1"/>
          <c:tx>
            <c:strRef>
              <c:f>'4.2.1 (b) Beliefs About Govt'!$A$90</c:f>
              <c:strCache>
                <c:ptCount val="1"/>
                <c:pt idx="0">
                  <c:v>More 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2F8-2344-8F4C-7366207FF16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F8-2344-8F4C-7366207FF16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2F8-2344-8F4C-7366207FF16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F8-2344-8F4C-7366207FF1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'4.2.1 (b) Beliefs About Govt'!$B$98:$H$98</c:f>
                <c:numCache>
                  <c:formatCode>General</c:formatCode>
                  <c:ptCount val="7"/>
                  <c:pt idx="0">
                    <c:v>0.2664228736</c:v>
                  </c:pt>
                  <c:pt idx="1">
                    <c:v>0.81335829200000009</c:v>
                  </c:pt>
                  <c:pt idx="2">
                    <c:v>0.57191256280000002</c:v>
                  </c:pt>
                  <c:pt idx="3">
                    <c:v>0.95425500400000007</c:v>
                  </c:pt>
                  <c:pt idx="4">
                    <c:v>0.7429099360000001</c:v>
                  </c:pt>
                  <c:pt idx="5">
                    <c:v>0.93504181600000003</c:v>
                  </c:pt>
                  <c:pt idx="6">
                    <c:v>0.83257148000000003</c:v>
                  </c:pt>
                </c:numCache>
              </c:numRef>
            </c:plus>
            <c:minus>
              <c:numRef>
                <c:f>'4.2.1 (b) Beliefs About Govt'!$B$98:$H$98</c:f>
                <c:numCache>
                  <c:formatCode>General</c:formatCode>
                  <c:ptCount val="7"/>
                  <c:pt idx="0">
                    <c:v>0.2664228736</c:v>
                  </c:pt>
                  <c:pt idx="1">
                    <c:v>0.81335829200000009</c:v>
                  </c:pt>
                  <c:pt idx="2">
                    <c:v>0.57191256280000002</c:v>
                  </c:pt>
                  <c:pt idx="3">
                    <c:v>0.95425500400000007</c:v>
                  </c:pt>
                  <c:pt idx="4">
                    <c:v>0.7429099360000001</c:v>
                  </c:pt>
                  <c:pt idx="5">
                    <c:v>0.93504181600000003</c:v>
                  </c:pt>
                  <c:pt idx="6">
                    <c:v>0.83257148000000003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'4.2.1 (b) Beliefs About Govt'!$B$88:$H$88</c:f>
              <c:strCache>
                <c:ptCount val="7"/>
                <c:pt idx="0">
                  <c:v>0: No Involvement</c:v>
                </c:pt>
                <c:pt idx="1">
                  <c:v>1</c:v>
                </c:pt>
                <c:pt idx="2">
                  <c:v>2</c:v>
                </c:pt>
                <c:pt idx="3">
                  <c:v>3: Moderate Involvement</c:v>
                </c:pt>
                <c:pt idx="4">
                  <c:v>4</c:v>
                </c:pt>
                <c:pt idx="5">
                  <c:v>5</c:v>
                </c:pt>
                <c:pt idx="6">
                  <c:v>6: Significant Involvement</c:v>
                </c:pt>
              </c:strCache>
            </c:strRef>
          </c:cat>
          <c:val>
            <c:numRef>
              <c:f>'4.2.1 (b) Beliefs About Govt'!$B$90:$H$90</c:f>
              <c:numCache>
                <c:formatCode>0.0</c:formatCode>
                <c:ptCount val="7"/>
                <c:pt idx="0">
                  <c:v>-0.68527037200000007</c:v>
                </c:pt>
                <c:pt idx="1">
                  <c:v>-2.1134506800000001</c:v>
                </c:pt>
                <c:pt idx="2">
                  <c:v>-1.402562724</c:v>
                </c:pt>
                <c:pt idx="3">
                  <c:v>-2.3183913520000003</c:v>
                </c:pt>
                <c:pt idx="4">
                  <c:v>1.8444660480000004</c:v>
                </c:pt>
                <c:pt idx="5">
                  <c:v>2.3183913520000003</c:v>
                </c:pt>
                <c:pt idx="6">
                  <c:v>2.3568177280000002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DA-5C45-9950-952114D6015B}"/>
            </c:ext>
          </c:extLst>
        </c:ser>
        <c:ser>
          <c:idx val="2"/>
          <c:order val="2"/>
          <c:tx>
            <c:strRef>
              <c:f>'4.2.1 (b) Beliefs About Govt'!$A$91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'4.2.1 (b) Beliefs About Govt'!$B$99:$H$99</c:f>
                <c:numCache>
                  <c:formatCode>General</c:formatCode>
                  <c:ptCount val="7"/>
                  <c:pt idx="0">
                    <c:v>0.29780441400000002</c:v>
                  </c:pt>
                  <c:pt idx="1">
                    <c:v>0.79414510400000005</c:v>
                  </c:pt>
                  <c:pt idx="2">
                    <c:v>0.57511476080000001</c:v>
                  </c:pt>
                  <c:pt idx="3">
                    <c:v>0.88380664799999997</c:v>
                  </c:pt>
                  <c:pt idx="4">
                    <c:v>0.67886597599999998</c:v>
                  </c:pt>
                  <c:pt idx="5">
                    <c:v>0.86459346000000015</c:v>
                  </c:pt>
                  <c:pt idx="6">
                    <c:v>0.85818906400000006</c:v>
                  </c:pt>
                </c:numCache>
              </c:numRef>
            </c:plus>
            <c:minus>
              <c:numRef>
                <c:f>'4.2.1 (b) Beliefs About Govt'!$B$99:$H$99</c:f>
                <c:numCache>
                  <c:formatCode>General</c:formatCode>
                  <c:ptCount val="7"/>
                  <c:pt idx="0">
                    <c:v>0.29780441400000002</c:v>
                  </c:pt>
                  <c:pt idx="1">
                    <c:v>0.79414510400000005</c:v>
                  </c:pt>
                  <c:pt idx="2">
                    <c:v>0.57511476080000001</c:v>
                  </c:pt>
                  <c:pt idx="3">
                    <c:v>0.88380664799999997</c:v>
                  </c:pt>
                  <c:pt idx="4">
                    <c:v>0.67886597599999998</c:v>
                  </c:pt>
                  <c:pt idx="5">
                    <c:v>0.86459346000000015</c:v>
                  </c:pt>
                  <c:pt idx="6">
                    <c:v>0.85818906400000006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'4.2.1 (b) Beliefs About Govt'!$B$88:$H$88</c:f>
              <c:strCache>
                <c:ptCount val="7"/>
                <c:pt idx="0">
                  <c:v>0: No Involvement</c:v>
                </c:pt>
                <c:pt idx="1">
                  <c:v>1</c:v>
                </c:pt>
                <c:pt idx="2">
                  <c:v>2</c:v>
                </c:pt>
                <c:pt idx="3">
                  <c:v>3: Moderate Involvement</c:v>
                </c:pt>
                <c:pt idx="4">
                  <c:v>4</c:v>
                </c:pt>
                <c:pt idx="5">
                  <c:v>5</c:v>
                </c:pt>
                <c:pt idx="6">
                  <c:v>6: Significant Involvement</c:v>
                </c:pt>
              </c:strCache>
            </c:strRef>
          </c:cat>
          <c:val>
            <c:numRef>
              <c:f>'4.2.1 (b) Beliefs About Govt'!$B$91:$H$91</c:f>
              <c:numCache>
                <c:formatCode>0.0</c:formatCode>
                <c:ptCount val="7"/>
                <c:pt idx="0">
                  <c:v>-1.0503209439999999</c:v>
                </c:pt>
                <c:pt idx="1">
                  <c:v>-2.7538902800000002</c:v>
                </c:pt>
                <c:pt idx="2">
                  <c:v>-1.8700836320000001</c:v>
                </c:pt>
                <c:pt idx="3">
                  <c:v>-2.7346770920000001</c:v>
                </c:pt>
                <c:pt idx="4">
                  <c:v>2.222325412</c:v>
                </c:pt>
                <c:pt idx="5">
                  <c:v>2.8243386360000002</c:v>
                </c:pt>
                <c:pt idx="6">
                  <c:v>3.3687122960000004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A-5C45-9950-952114D60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3037663"/>
        <c:axId val="1321306351"/>
      </c:barChart>
      <c:catAx>
        <c:axId val="1193037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1306351"/>
        <c:crosses val="autoZero"/>
        <c:auto val="1"/>
        <c:lblAlgn val="ctr"/>
        <c:lblOffset val="100"/>
        <c:noMultiLvlLbl val="0"/>
      </c:catAx>
      <c:valAx>
        <c:axId val="1321306351"/>
        <c:scaling>
          <c:orientation val="minMax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037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238635237279451"/>
          <c:y val="0.80712505112566013"/>
          <c:w val="0.52310605352542283"/>
          <c:h val="6.3963649282449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</a:rPr>
              <a:t>Figure 3:</a:t>
            </a:r>
            <a:r>
              <a:rPr lang="en-US" sz="1000" baseline="0">
                <a:solidFill>
                  <a:sysClr val="windowText" lastClr="000000"/>
                </a:solidFill>
              </a:rPr>
              <a:t> Range of Answers for </a:t>
            </a:r>
            <a:r>
              <a:rPr lang="en-US" sz="1000" i="1" baseline="0">
                <a:solidFill>
                  <a:sysClr val="windowText" lastClr="000000"/>
                </a:solidFill>
              </a:rPr>
              <a:t>Privilege Dependency</a:t>
            </a:r>
            <a:endParaRPr lang="en-US" sz="1000" i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74190106520168"/>
          <c:y val="7.4437732172019003E-2"/>
          <c:w val="0.8279209138643665"/>
          <c:h val="0.783636562510066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'3.2 Privilege Dependency'!$C$10</c:f>
              <c:strCache>
                <c:ptCount val="1"/>
                <c:pt idx="0">
                  <c:v>Percent of Respondents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'3.2 Privilege Dependency'!$A$11:$A$38</c:f>
              <c:numCache>
                <c:formatCode>General</c:formatCode>
                <c:ptCount val="2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36</c:v>
                </c:pt>
              </c:numCache>
            </c:numRef>
          </c:cat>
          <c:val>
            <c:numRef>
              <c:f>'3.2 Privilege Dependency'!$C$11:$C$38</c:f>
              <c:numCache>
                <c:formatCode>General</c:formatCode>
                <c:ptCount val="28"/>
                <c:pt idx="0">
                  <c:v>32.659999999999997</c:v>
                </c:pt>
                <c:pt idx="1">
                  <c:v>4.47</c:v>
                </c:pt>
                <c:pt idx="2">
                  <c:v>9.4600000000000009</c:v>
                </c:pt>
                <c:pt idx="3">
                  <c:v>6.37</c:v>
                </c:pt>
                <c:pt idx="4">
                  <c:v>6.39</c:v>
                </c:pt>
                <c:pt idx="5">
                  <c:v>2.4900000000000002</c:v>
                </c:pt>
                <c:pt idx="6">
                  <c:v>4.74</c:v>
                </c:pt>
                <c:pt idx="7">
                  <c:v>2.91</c:v>
                </c:pt>
                <c:pt idx="8">
                  <c:v>3.94</c:v>
                </c:pt>
                <c:pt idx="9">
                  <c:v>2.46</c:v>
                </c:pt>
                <c:pt idx="10">
                  <c:v>5.09</c:v>
                </c:pt>
                <c:pt idx="11">
                  <c:v>1.62</c:v>
                </c:pt>
                <c:pt idx="12">
                  <c:v>4.17</c:v>
                </c:pt>
                <c:pt idx="13">
                  <c:v>1.86</c:v>
                </c:pt>
                <c:pt idx="14">
                  <c:v>2.2799999999999998</c:v>
                </c:pt>
                <c:pt idx="15">
                  <c:v>1.36</c:v>
                </c:pt>
                <c:pt idx="16">
                  <c:v>1.59</c:v>
                </c:pt>
                <c:pt idx="17">
                  <c:v>0.28000000000000003</c:v>
                </c:pt>
                <c:pt idx="18">
                  <c:v>0.84</c:v>
                </c:pt>
                <c:pt idx="19">
                  <c:v>0.72</c:v>
                </c:pt>
                <c:pt idx="20">
                  <c:v>1.02</c:v>
                </c:pt>
                <c:pt idx="21">
                  <c:v>0.44</c:v>
                </c:pt>
                <c:pt idx="22">
                  <c:v>0.62</c:v>
                </c:pt>
                <c:pt idx="23">
                  <c:v>0.56000000000000005</c:v>
                </c:pt>
                <c:pt idx="24">
                  <c:v>0.62</c:v>
                </c:pt>
                <c:pt idx="25">
                  <c:v>0.56000000000000005</c:v>
                </c:pt>
                <c:pt idx="26">
                  <c:v>0.28000000000000003</c:v>
                </c:pt>
                <c:pt idx="27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F-41A7-B124-4811438B7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3450808"/>
        <c:axId val="193451200"/>
      </c:barChart>
      <c:catAx>
        <c:axId val="193450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1">
                    <a:solidFill>
                      <a:sysClr val="windowText" lastClr="000000"/>
                    </a:solidFill>
                  </a:rPr>
                  <a:t>Privilege Dependency</a:t>
                </a:r>
                <a:r>
                  <a:rPr lang="en-US">
                    <a:solidFill>
                      <a:sysClr val="windowText" lastClr="000000"/>
                    </a:solidFill>
                  </a:rPr>
                  <a:t> Value</a:t>
                </a:r>
              </a:p>
            </c:rich>
          </c:tx>
          <c:layout>
            <c:manualLayout>
              <c:xMode val="edge"/>
              <c:yMode val="edge"/>
              <c:x val="3.7887037380666552E-2"/>
              <c:y val="0.329562459752115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451200"/>
        <c:crosses val="autoZero"/>
        <c:auto val="1"/>
        <c:lblAlgn val="ctr"/>
        <c:lblOffset val="100"/>
        <c:noMultiLvlLbl val="0"/>
      </c:catAx>
      <c:valAx>
        <c:axId val="193451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'3.2 Privilege Dependency'!$C$10</c:f>
              <c:strCache>
                <c:ptCount val="1"/>
                <c:pt idx="0">
                  <c:v>Percent of Respondents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450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'4.2.2 (a) Beliefs About Govt'!$A$2:$C$2</c:f>
          <c:strCache>
            <c:ptCount val="3"/>
            <c:pt idx="0">
              <c:v>Do Regulations Benefit Consumers?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'4.1.2 (a) Beliefs about Mrkts'!$A$3</c:f>
              <c:strCache>
                <c:ptCount val="1"/>
                <c:pt idx="0">
                  <c:v>To what extent do you agree or disagree with the following statement? The freer a market is, the more likely it is to serve the general public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'4.2.2 (a) Beliefs About Govt'!$A$5:$A$9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'4.2.2 (a) Beliefs About Govt'!$B$5:$B$9</c:f>
              <c:numCache>
                <c:formatCode>General</c:formatCode>
                <c:ptCount val="5"/>
                <c:pt idx="0">
                  <c:v>63.686823199999999</c:v>
                </c:pt>
                <c:pt idx="1">
                  <c:v>222.414751</c:v>
                </c:pt>
                <c:pt idx="2">
                  <c:v>286.59349300000002</c:v>
                </c:pt>
                <c:pt idx="3">
                  <c:v>326.21975400000002</c:v>
                </c:pt>
                <c:pt idx="4">
                  <c:v>101.845167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6-47B8-B20E-A235FB43D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427000"/>
        <c:axId val="427427392"/>
      </c:barChart>
      <c:catAx>
        <c:axId val="42742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427392"/>
        <c:crosses val="autoZero"/>
        <c:auto val="1"/>
        <c:lblAlgn val="ctr"/>
        <c:lblOffset val="100"/>
        <c:noMultiLvlLbl val="0"/>
      </c:catAx>
      <c:valAx>
        <c:axId val="42742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427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'4.2.2 (a) Beliefs About Govt'!$U$3</c:f>
          <c:strCache>
            <c:ptCount val="1"/>
            <c:pt idx="0">
              <c:v>Figure 19. Do Regulations Benefit Consumers?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14878907488808671"/>
          <c:w val="0.84396062992125986"/>
          <c:h val="0.590224597295381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'4.2.2 (a) Beliefs About Govt'!$V$4</c:f>
              <c:strCache>
                <c:ptCount val="1"/>
                <c:pt idx="0">
                  <c:v>No Privileges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'4.2.2 (a) Beliefs About Govt'!$U$5:$U$9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'4.2.2 (a) Beliefs About Govt'!$V$5:$V$9</c:f>
              <c:numCache>
                <c:formatCode>0.0</c:formatCode>
                <c:ptCount val="5"/>
                <c:pt idx="0">
                  <c:v>8.75</c:v>
                </c:pt>
                <c:pt idx="1">
                  <c:v>23.72</c:v>
                </c:pt>
                <c:pt idx="2">
                  <c:v>34.39</c:v>
                </c:pt>
                <c:pt idx="3">
                  <c:v>27.5</c:v>
                </c:pt>
                <c:pt idx="4">
                  <c:v>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A-A340-BD30-116D5670CA48}"/>
            </c:ext>
          </c:extLst>
        </c:ser>
        <c:ser>
          <c:idx val="1"/>
          <c:order val="1"/>
          <c:tx>
            <c:strRef>
              <c:f>'4.2.2 (a) Beliefs About Govt'!$W$4</c:f>
              <c:strCache>
                <c:ptCount val="1"/>
                <c:pt idx="0">
                  <c:v>Privileges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'4.2.2 (a) Beliefs About Govt'!$U$5:$U$9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'4.2.2 (a) Beliefs About Govt'!$W$5:$W$9</c:f>
              <c:numCache>
                <c:formatCode>0.0</c:formatCode>
                <c:ptCount val="5"/>
                <c:pt idx="0">
                  <c:v>3.08</c:v>
                </c:pt>
                <c:pt idx="1">
                  <c:v>20.45</c:v>
                </c:pt>
                <c:pt idx="2">
                  <c:v>24.3</c:v>
                </c:pt>
                <c:pt idx="3">
                  <c:v>37.22</c:v>
                </c:pt>
                <c:pt idx="4">
                  <c:v>14.95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A-A340-BD30-116D5670C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044672"/>
        <c:axId val="254009840"/>
      </c:barChart>
      <c:catAx>
        <c:axId val="25404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009840"/>
        <c:crosses val="autoZero"/>
        <c:auto val="1"/>
        <c:lblAlgn val="ctr"/>
        <c:lblOffset val="100"/>
        <c:noMultiLvlLbl val="0"/>
      </c:catAx>
      <c:valAx>
        <c:axId val="25400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04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017738407699038"/>
          <c:y val="0.86009607548571565"/>
          <c:w val="0.33961504811898513"/>
          <c:h val="6.7676107856230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'4.2.2 (a) Beliefs About Govt'!$A$93</c:f>
          <c:strCache>
            <c:ptCount val="1"/>
            <c:pt idx="0">
              <c:v>Figure 20. Do Regulations Benefit Consumers?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0373639743353"/>
          <c:y val="0.20153703437970602"/>
          <c:w val="0.87458710265356876"/>
          <c:h val="0.470508218134621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'4.2.2 (a) Beliefs About Govt'!$A$95</c:f>
              <c:strCache>
                <c:ptCount val="1"/>
                <c:pt idx="0">
                  <c:v>Full Model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A0-4F47-B31B-9B9508B170C0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1A0-4F47-B31B-9B9508B170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'4.2.2 (a) Beliefs About Govt'!$B$103:$F$103</c:f>
                <c:numCache>
                  <c:formatCode>General</c:formatCode>
                  <c:ptCount val="5"/>
                  <c:pt idx="0">
                    <c:v>1.03</c:v>
                  </c:pt>
                  <c:pt idx="1">
                    <c:v>3.3099999999999996</c:v>
                  </c:pt>
                  <c:pt idx="2">
                    <c:v>0.97400000000000009</c:v>
                  </c:pt>
                  <c:pt idx="3">
                    <c:v>3.4799999999999995</c:v>
                  </c:pt>
                  <c:pt idx="4">
                    <c:v>1.76</c:v>
                  </c:pt>
                </c:numCache>
              </c:numRef>
            </c:plus>
            <c:minus>
              <c:numRef>
                <c:f>'4.2.2 (a) Beliefs About Govt'!$B$103:$F$103</c:f>
                <c:numCache>
                  <c:formatCode>General</c:formatCode>
                  <c:ptCount val="5"/>
                  <c:pt idx="0">
                    <c:v>1.03</c:v>
                  </c:pt>
                  <c:pt idx="1">
                    <c:v>3.3099999999999996</c:v>
                  </c:pt>
                  <c:pt idx="2">
                    <c:v>0.97400000000000009</c:v>
                  </c:pt>
                  <c:pt idx="3">
                    <c:v>3.4799999999999995</c:v>
                  </c:pt>
                  <c:pt idx="4">
                    <c:v>1.76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'4.2.2 (a) Beliefs About Govt'!$B$94:$F$94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'4.2.2 (a) Beliefs About Govt'!$B$95:$F$95</c:f>
              <c:numCache>
                <c:formatCode>0.0</c:formatCode>
                <c:ptCount val="5"/>
                <c:pt idx="0">
                  <c:v>-1.1199999999999999</c:v>
                </c:pt>
                <c:pt idx="1">
                  <c:v>-4.26</c:v>
                </c:pt>
                <c:pt idx="2">
                  <c:v>-1.3</c:v>
                </c:pt>
                <c:pt idx="3">
                  <c:v>4.41</c:v>
                </c:pt>
                <c:pt idx="4">
                  <c:v>2.27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0-4F47-B31B-9B9508B170C0}"/>
            </c:ext>
          </c:extLst>
        </c:ser>
        <c:ser>
          <c:idx val="1"/>
          <c:order val="1"/>
          <c:tx>
            <c:strRef>
              <c:f>'4.2.2 (a) Beliefs About Govt'!$A$96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6BF-A644-AC84-43A5CEE898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'4.2.2 (a) Beliefs About Govt'!$B$104:$F$104</c:f>
                <c:numCache>
                  <c:formatCode>General</c:formatCode>
                  <c:ptCount val="5"/>
                  <c:pt idx="0">
                    <c:v>1.34</c:v>
                  </c:pt>
                  <c:pt idx="1">
                    <c:v>3.06</c:v>
                  </c:pt>
                  <c:pt idx="2">
                    <c:v>0.80099999999999993</c:v>
                  </c:pt>
                  <c:pt idx="3">
                    <c:v>3.06</c:v>
                  </c:pt>
                  <c:pt idx="4">
                    <c:v>1.9900000000000002</c:v>
                  </c:pt>
                </c:numCache>
              </c:numRef>
            </c:plus>
            <c:minus>
              <c:numRef>
                <c:f>'4.2.2 (a) Beliefs About Govt'!$B$104:$F$104</c:f>
                <c:numCache>
                  <c:formatCode>General</c:formatCode>
                  <c:ptCount val="5"/>
                  <c:pt idx="0">
                    <c:v>1.34</c:v>
                  </c:pt>
                  <c:pt idx="1">
                    <c:v>3.06</c:v>
                  </c:pt>
                  <c:pt idx="2">
                    <c:v>0.80099999999999993</c:v>
                  </c:pt>
                  <c:pt idx="3">
                    <c:v>3.06</c:v>
                  </c:pt>
                  <c:pt idx="4">
                    <c:v>1.9900000000000002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'4.2.2 (a) Beliefs About Govt'!$B$94:$F$94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'4.2.2 (a) Beliefs About Govt'!$B$96:$F$96</c:f>
              <c:numCache>
                <c:formatCode>0.0</c:formatCode>
                <c:ptCount val="5"/>
                <c:pt idx="0">
                  <c:v>-2.21</c:v>
                </c:pt>
                <c:pt idx="1">
                  <c:v>-5.83</c:v>
                </c:pt>
                <c:pt idx="2">
                  <c:v>-1.39</c:v>
                </c:pt>
                <c:pt idx="3">
                  <c:v>5.67</c:v>
                </c:pt>
                <c:pt idx="4">
                  <c:v>3.7600000000000002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A0-4F47-B31B-9B9508B170C0}"/>
            </c:ext>
          </c:extLst>
        </c:ser>
        <c:ser>
          <c:idx val="2"/>
          <c:order val="2"/>
          <c:tx>
            <c:strRef>
              <c:f>'4.2.2 (a) Beliefs About Govt'!$A$97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'4.2.2 (a) Beliefs About Govt'!$B$105:$F$105</c:f>
                <c:numCache>
                  <c:formatCode>General</c:formatCode>
                  <c:ptCount val="5"/>
                  <c:pt idx="0">
                    <c:v>1.32</c:v>
                  </c:pt>
                  <c:pt idx="1">
                    <c:v>2.1800000000000002</c:v>
                  </c:pt>
                  <c:pt idx="2">
                    <c:v>0.8</c:v>
                  </c:pt>
                  <c:pt idx="3">
                    <c:v>2.16</c:v>
                  </c:pt>
                  <c:pt idx="4">
                    <c:v>1.81</c:v>
                  </c:pt>
                </c:numCache>
              </c:numRef>
            </c:plus>
            <c:minus>
              <c:numRef>
                <c:f>'4.2.2 (a) Beliefs About Govt'!$B$105:$F$105</c:f>
                <c:numCache>
                  <c:formatCode>General</c:formatCode>
                  <c:ptCount val="5"/>
                  <c:pt idx="0">
                    <c:v>1.32</c:v>
                  </c:pt>
                  <c:pt idx="1">
                    <c:v>2.1800000000000002</c:v>
                  </c:pt>
                  <c:pt idx="2">
                    <c:v>0.8</c:v>
                  </c:pt>
                  <c:pt idx="3">
                    <c:v>2.16</c:v>
                  </c:pt>
                  <c:pt idx="4">
                    <c:v>1.81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'4.2.2 (a) Beliefs About Govt'!$B$94:$F$94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'4.2.2 (a) Beliefs About Govt'!$B$97:$F$97</c:f>
              <c:numCache>
                <c:formatCode>0.0</c:formatCode>
                <c:ptCount val="5"/>
                <c:pt idx="0">
                  <c:v>-4.8500000000000005</c:v>
                </c:pt>
                <c:pt idx="1">
                  <c:v>-9.7000000000000011</c:v>
                </c:pt>
                <c:pt idx="2">
                  <c:v>-2.34</c:v>
                </c:pt>
                <c:pt idx="3">
                  <c:v>9.2899999999999991</c:v>
                </c:pt>
                <c:pt idx="4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A0-4F47-B31B-9B9508B17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616064"/>
        <c:axId val="240617760"/>
      </c:barChart>
      <c:catAx>
        <c:axId val="24061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617760"/>
        <c:crosses val="autoZero"/>
        <c:auto val="1"/>
        <c:lblAlgn val="ctr"/>
        <c:lblOffset val="100"/>
        <c:noMultiLvlLbl val="0"/>
      </c:catAx>
      <c:valAx>
        <c:axId val="240617760"/>
        <c:scaling>
          <c:orientation val="minMax"/>
          <c:max val="12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61606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55297755636705"/>
          <c:y val="0.80538886920643105"/>
          <c:w val="0.60489386324422112"/>
          <c:h val="6.58335712128228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'4.2.2 (b) Beliefs About Govt'!$A$20:$P$20</c:f>
          <c:strCache>
            <c:ptCount val="16"/>
            <c:pt idx="0">
              <c:v>Do Regulations Benefit Consumers?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80093417283901"/>
          <c:y val="0.26730775013146801"/>
          <c:w val="0.82641513806649003"/>
          <c:h val="0.492316235250548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'4.2.2 (b) Beliefs About Govt'!$B$82:$P$82</c:f>
              <c:strCache>
                <c:ptCount val="13"/>
                <c:pt idx="0">
                  <c:v>0: Strongly Disagree</c:v>
                </c:pt>
                <c:pt idx="3">
                  <c:v>1: Somewhat Disagree</c:v>
                </c:pt>
                <c:pt idx="6">
                  <c:v>2: Neither Agree nor Disagree</c:v>
                </c:pt>
                <c:pt idx="9">
                  <c:v>3: Somewhat Agree</c:v>
                </c:pt>
                <c:pt idx="12">
                  <c:v>4: Strongly Agree</c:v>
                </c:pt>
              </c:strCache>
            </c:strRef>
          </c:cat>
          <c:val>
            <c:numRef>
              <c:f>'4.2.2 (b) Beliefs About Govt'!$B$86:$P$86</c:f>
              <c:numCache>
                <c:formatCode>0.00</c:formatCode>
                <c:ptCount val="15"/>
                <c:pt idx="0">
                  <c:v>-1.23284623</c:v>
                </c:pt>
                <c:pt idx="3">
                  <c:v>-4.0283650839999998</c:v>
                </c:pt>
                <c:pt idx="6">
                  <c:v>-1.4537978919999999</c:v>
                </c:pt>
                <c:pt idx="9">
                  <c:v>3.8746595799999999</c:v>
                </c:pt>
                <c:pt idx="12">
                  <c:v>2.6770375279999996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'III.4 Beliefs About Govt'!#REF!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98C-485D-BE5C-CCC6732F6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138504"/>
        <c:axId val="428138896"/>
      </c:barChart>
      <c:catAx>
        <c:axId val="428138504"/>
        <c:scaling>
          <c:orientation val="minMax"/>
        </c:scaling>
        <c:delete val="0"/>
        <c:axPos val="b"/>
        <c:title>
          <c:tx>
            <c:strRef>
              <c:f>'4.2.2 (b) Beliefs About Govt'!$A$85:$A$86</c:f>
              <c:strCache>
                <c:ptCount val="2"/>
                <c:pt idx="0">
                  <c:v>The Marginal Effect of One Standard Deviation Increase in Privilege Dependency</c:v>
                </c:pt>
              </c:strCache>
            </c:strRef>
          </c:tx>
          <c:layout>
            <c:manualLayout>
              <c:xMode val="edge"/>
              <c:yMode val="edge"/>
              <c:x val="0.13469638856027999"/>
              <c:y val="0.1120738755892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138896"/>
        <c:crosses val="autoZero"/>
        <c:auto val="1"/>
        <c:lblAlgn val="ctr"/>
        <c:lblOffset val="100"/>
        <c:noMultiLvlLbl val="0"/>
      </c:catAx>
      <c:valAx>
        <c:axId val="428138896"/>
        <c:scaling>
          <c:orientation val="minMax"/>
          <c:max val="0.04"/>
          <c:min val="-0.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138504"/>
        <c:crosses val="autoZero"/>
        <c:crossBetween val="between"/>
        <c:majorUnit val="5.0000000000000001E-3"/>
        <c:minorUnit val="2.5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'4.2.2 (b) Beliefs About Govt'!$A$90</c:f>
          <c:strCache>
            <c:ptCount val="1"/>
            <c:pt idx="0">
              <c:v>Figure 21. Do Regulations Benefit Consumers?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735440442510107E-2"/>
          <c:y val="0.20668999708369787"/>
          <c:w val="0.89261903368607065"/>
          <c:h val="0.529234470691163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'4.2.2 (b) Beliefs About Govt'!$A$92</c:f>
              <c:strCache>
                <c:ptCount val="1"/>
                <c:pt idx="0">
                  <c:v>Full Model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'4.2.2 (b) Beliefs About Govt'!$B$101:$F$101</c:f>
                <c:numCache>
                  <c:formatCode>General</c:formatCode>
                  <c:ptCount val="5"/>
                  <c:pt idx="0">
                    <c:v>0.537969264</c:v>
                  </c:pt>
                  <c:pt idx="1">
                    <c:v>1.7804220880000001</c:v>
                  </c:pt>
                  <c:pt idx="2">
                    <c:v>0.67886597599999998</c:v>
                  </c:pt>
                  <c:pt idx="3">
                    <c:v>1.88929682</c:v>
                  </c:pt>
                  <c:pt idx="4">
                    <c:v>0.97987258799999999</c:v>
                  </c:pt>
                </c:numCache>
              </c:numRef>
            </c:plus>
            <c:minus>
              <c:numRef>
                <c:f>'4.2.2 (b) Beliefs About Govt'!$B$101:$F$101</c:f>
                <c:numCache>
                  <c:formatCode>General</c:formatCode>
                  <c:ptCount val="5"/>
                  <c:pt idx="0">
                    <c:v>0.537969264</c:v>
                  </c:pt>
                  <c:pt idx="1">
                    <c:v>1.7804220880000001</c:v>
                  </c:pt>
                  <c:pt idx="2">
                    <c:v>0.67886597599999998</c:v>
                  </c:pt>
                  <c:pt idx="3">
                    <c:v>1.88929682</c:v>
                  </c:pt>
                  <c:pt idx="4">
                    <c:v>0.97987258799999999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'4.2.2 (b) Beliefs About Govt'!$B$90:$F$91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'4.2.2 (b) Beliefs About Govt'!$B$92:$F$92</c:f>
              <c:numCache>
                <c:formatCode>0.0</c:formatCode>
                <c:ptCount val="5"/>
                <c:pt idx="0">
                  <c:v>-1.0567253400000001</c:v>
                </c:pt>
                <c:pt idx="1">
                  <c:v>-4.3165629040000004</c:v>
                </c:pt>
                <c:pt idx="2">
                  <c:v>-1.4537978919999999</c:v>
                </c:pt>
                <c:pt idx="3">
                  <c:v>4.4830772000000003</c:v>
                </c:pt>
                <c:pt idx="4">
                  <c:v>2.3440089360000003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3-1849-A734-7EEF7D7E632C}"/>
            </c:ext>
          </c:extLst>
        </c:ser>
        <c:ser>
          <c:idx val="1"/>
          <c:order val="1"/>
          <c:tx>
            <c:strRef>
              <c:f>'4.2.2 (b) Beliefs About Govt'!$A$93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'4.2.2 (b) Beliefs About Govt'!$B$102:$F$102</c:f>
                <c:numCache>
                  <c:formatCode>General</c:formatCode>
                  <c:ptCount val="5"/>
                  <c:pt idx="0">
                    <c:v>0.68527037200000007</c:v>
                  </c:pt>
                  <c:pt idx="1">
                    <c:v>1.7740176920000001</c:v>
                  </c:pt>
                  <c:pt idx="2">
                    <c:v>0.59560882800000003</c:v>
                  </c:pt>
                  <c:pt idx="3">
                    <c:v>1.7804220880000001</c:v>
                  </c:pt>
                  <c:pt idx="4">
                    <c:v>1.1848132600000001</c:v>
                  </c:pt>
                </c:numCache>
              </c:numRef>
            </c:plus>
            <c:minus>
              <c:numRef>
                <c:f>'4.2.2 (b) Beliefs About Govt'!$B$102:$F$102</c:f>
                <c:numCache>
                  <c:formatCode>General</c:formatCode>
                  <c:ptCount val="5"/>
                  <c:pt idx="0">
                    <c:v>0.68527037200000007</c:v>
                  </c:pt>
                  <c:pt idx="1">
                    <c:v>1.7740176920000001</c:v>
                  </c:pt>
                  <c:pt idx="2">
                    <c:v>0.59560882800000003</c:v>
                  </c:pt>
                  <c:pt idx="3">
                    <c:v>1.7804220880000001</c:v>
                  </c:pt>
                  <c:pt idx="4">
                    <c:v>1.1848132600000001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'4.2.2 (b) Beliefs About Govt'!$B$90:$F$91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'4.2.2 (b) Beliefs About Govt'!$B$93:$F$93</c:f>
              <c:numCache>
                <c:formatCode>0.0</c:formatCode>
                <c:ptCount val="5"/>
                <c:pt idx="0">
                  <c:v>-1.40896712</c:v>
                </c:pt>
                <c:pt idx="1">
                  <c:v>-4.0283650839999998</c:v>
                </c:pt>
                <c:pt idx="2">
                  <c:v>-1.1143649040000001</c:v>
                </c:pt>
                <c:pt idx="3">
                  <c:v>3.8746595799999999</c:v>
                </c:pt>
                <c:pt idx="4">
                  <c:v>2.6770375279999996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13-1849-A734-7EEF7D7E632C}"/>
            </c:ext>
          </c:extLst>
        </c:ser>
        <c:ser>
          <c:idx val="2"/>
          <c:order val="2"/>
          <c:tx>
            <c:strRef>
              <c:f>'4.2.2 (b) Beliefs About Govt'!$A$94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'4.2.2 (b) Beliefs About Govt'!$B$103:$F$103</c:f>
                <c:numCache>
                  <c:formatCode>General</c:formatCode>
                  <c:ptCount val="5"/>
                  <c:pt idx="0">
                    <c:v>0.65324839200000007</c:v>
                  </c:pt>
                  <c:pt idx="1">
                    <c:v>1.2936879920000002</c:v>
                  </c:pt>
                  <c:pt idx="2">
                    <c:v>0.60841761999999999</c:v>
                  </c:pt>
                  <c:pt idx="3">
                    <c:v>1.332114368</c:v>
                  </c:pt>
                  <c:pt idx="4">
                    <c:v>1.0503209440000001</c:v>
                  </c:pt>
                </c:numCache>
              </c:numRef>
            </c:plus>
            <c:minus>
              <c:numRef>
                <c:f>'4.2.2 (b) Beliefs About Govt'!$B$103:$F$103</c:f>
                <c:numCache>
                  <c:formatCode>General</c:formatCode>
                  <c:ptCount val="5"/>
                  <c:pt idx="0">
                    <c:v>0.65324839200000007</c:v>
                  </c:pt>
                  <c:pt idx="1">
                    <c:v>1.2936879920000002</c:v>
                  </c:pt>
                  <c:pt idx="2">
                    <c:v>0.60841761999999999</c:v>
                  </c:pt>
                  <c:pt idx="3">
                    <c:v>1.332114368</c:v>
                  </c:pt>
                  <c:pt idx="4">
                    <c:v>1.0503209440000001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'4.2.2 (b) Beliefs About Govt'!$B$90:$F$91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'4.2.2 (b) Beliefs About Govt'!$B$94:$F$94</c:f>
              <c:numCache>
                <c:formatCode>0.0</c:formatCode>
                <c:ptCount val="5"/>
                <c:pt idx="0">
                  <c:v>-2.7987210519999999</c:v>
                </c:pt>
                <c:pt idx="1">
                  <c:v>-6.4043959999999993</c:v>
                </c:pt>
                <c:pt idx="2">
                  <c:v>-1.9661495719999997</c:v>
                </c:pt>
                <c:pt idx="3">
                  <c:v>6.0713674080000013</c:v>
                </c:pt>
                <c:pt idx="4">
                  <c:v>5.1171124040000011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13-1849-A734-7EEF7D7E6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826688"/>
        <c:axId val="251827520"/>
      </c:barChart>
      <c:catAx>
        <c:axId val="25182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827520"/>
        <c:crosses val="autoZero"/>
        <c:auto val="1"/>
        <c:lblAlgn val="ctr"/>
        <c:lblOffset val="100"/>
        <c:noMultiLvlLbl val="0"/>
      </c:catAx>
      <c:valAx>
        <c:axId val="251827520"/>
        <c:scaling>
          <c:orientation val="minMax"/>
          <c:max val="8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82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09151094287897"/>
          <c:y val="0.85000744373919612"/>
          <c:w val="0.53981681601312625"/>
          <c:h val="5.7679421708958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'4.2.3 (a) Beliefs About Govt'!$V$3</c:f>
          <c:strCache>
            <c:ptCount val="1"/>
            <c:pt idx="0">
              <c:v>Figure 22. Do Regulations Benefit the Economy?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45822397200351"/>
          <c:y val="0.17168999708369787"/>
          <c:w val="0.86398622047244089"/>
          <c:h val="0.50867891513560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'4.2.3 (a) Beliefs About Govt'!$V$4</c:f>
              <c:strCache>
                <c:ptCount val="1"/>
                <c:pt idx="0">
                  <c:v>No Privileges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'4.2.3 (a) Beliefs About Govt'!$U$5:$U$9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'4.2.3 (a) Beliefs About Govt'!$V$5:$V$9</c:f>
              <c:numCache>
                <c:formatCode>0.0</c:formatCode>
                <c:ptCount val="5"/>
                <c:pt idx="0">
                  <c:v>7.54</c:v>
                </c:pt>
                <c:pt idx="1">
                  <c:v>25.83</c:v>
                </c:pt>
                <c:pt idx="2">
                  <c:v>36.090000000000003</c:v>
                </c:pt>
                <c:pt idx="3">
                  <c:v>25.1</c:v>
                </c:pt>
                <c:pt idx="4">
                  <c:v>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A-1943-A08F-D5285C3673D8}"/>
            </c:ext>
          </c:extLst>
        </c:ser>
        <c:ser>
          <c:idx val="1"/>
          <c:order val="1"/>
          <c:tx>
            <c:strRef>
              <c:f>'4.2.3 (a) Beliefs About Govt'!$W$4</c:f>
              <c:strCache>
                <c:ptCount val="1"/>
                <c:pt idx="0">
                  <c:v>Privileges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'4.2.3 (a) Beliefs About Govt'!$U$5:$U$9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'4.2.3 (a) Beliefs About Govt'!$W$5:$W$9</c:f>
              <c:numCache>
                <c:formatCode>0.0</c:formatCode>
                <c:ptCount val="5"/>
                <c:pt idx="0">
                  <c:v>5.32</c:v>
                </c:pt>
                <c:pt idx="1">
                  <c:v>18.440000000000001</c:v>
                </c:pt>
                <c:pt idx="2">
                  <c:v>22.45</c:v>
                </c:pt>
                <c:pt idx="3">
                  <c:v>41.66</c:v>
                </c:pt>
                <c:pt idx="4">
                  <c:v>12.13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A-1943-A08F-D5285C367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889040"/>
        <c:axId val="240838432"/>
      </c:barChart>
      <c:catAx>
        <c:axId val="27688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838432"/>
        <c:crosses val="autoZero"/>
        <c:auto val="1"/>
        <c:lblAlgn val="ctr"/>
        <c:lblOffset val="100"/>
        <c:noMultiLvlLbl val="0"/>
      </c:catAx>
      <c:valAx>
        <c:axId val="24083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88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019247594050743"/>
          <c:y val="0.82467483231262761"/>
          <c:w val="0.33961504811898513"/>
          <c:h val="7.8102945465150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'4.2.3 (a) Beliefs About Govt'!$A$93</c:f>
          <c:strCache>
            <c:ptCount val="1"/>
            <c:pt idx="0">
              <c:v>Figure 23. Do Regulations Benefit The Economy?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451511450036896E-2"/>
          <c:y val="0.22268527726999579"/>
          <c:w val="0.88535084730339464"/>
          <c:h val="0.50535707548501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'4.2.3 (a) Beliefs About Govt'!$A$95</c:f>
              <c:strCache>
                <c:ptCount val="1"/>
                <c:pt idx="0">
                  <c:v>Full Model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'4.2.3 (a) Beliefs About Govt'!$B$103:$F$103</c:f>
                <c:numCache>
                  <c:formatCode>General</c:formatCode>
                  <c:ptCount val="5"/>
                  <c:pt idx="0">
                    <c:v>1.23</c:v>
                  </c:pt>
                  <c:pt idx="1">
                    <c:v>3.18</c:v>
                  </c:pt>
                  <c:pt idx="2">
                    <c:v>1.08</c:v>
                  </c:pt>
                  <c:pt idx="3">
                    <c:v>4.18</c:v>
                  </c:pt>
                  <c:pt idx="4">
                    <c:v>1.3</c:v>
                  </c:pt>
                </c:numCache>
              </c:numRef>
            </c:plus>
            <c:minus>
              <c:numRef>
                <c:f>'4.2.3 (a) Beliefs About Govt'!$B$103:$F$103</c:f>
                <c:numCache>
                  <c:formatCode>General</c:formatCode>
                  <c:ptCount val="5"/>
                  <c:pt idx="0">
                    <c:v>1.23</c:v>
                  </c:pt>
                  <c:pt idx="1">
                    <c:v>3.18</c:v>
                  </c:pt>
                  <c:pt idx="2">
                    <c:v>1.08</c:v>
                  </c:pt>
                  <c:pt idx="3">
                    <c:v>4.18</c:v>
                  </c:pt>
                  <c:pt idx="4">
                    <c:v>1.3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'4.2.3 (a) Beliefs About Govt'!$B$94:$F$94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'4.2.3 (a) Beliefs About Govt'!$B$95:$F$95</c:f>
              <c:numCache>
                <c:formatCode>0.0</c:formatCode>
                <c:ptCount val="5"/>
                <c:pt idx="0">
                  <c:v>-0.48499999999999999</c:v>
                </c:pt>
                <c:pt idx="1">
                  <c:v>-1.3</c:v>
                </c:pt>
                <c:pt idx="2">
                  <c:v>-0.44900000000000001</c:v>
                </c:pt>
                <c:pt idx="3">
                  <c:v>1.7000000000000002</c:v>
                </c:pt>
                <c:pt idx="4">
                  <c:v>0.53299999999999992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8-7345-9D98-94877E8D8784}"/>
            </c:ext>
          </c:extLst>
        </c:ser>
        <c:ser>
          <c:idx val="1"/>
          <c:order val="1"/>
          <c:tx>
            <c:strRef>
              <c:f>'4.2.3 (a) Beliefs About Govt'!$A$96</c:f>
              <c:strCache>
                <c:ptCount val="1"/>
                <c:pt idx="0">
                  <c:v>Limited Model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'4.2.3 (a) Beliefs About Govt'!$B$104:$F$104</c:f>
                <c:numCache>
                  <c:formatCode>General</c:formatCode>
                  <c:ptCount val="5"/>
                  <c:pt idx="0">
                    <c:v>1.59</c:v>
                  </c:pt>
                  <c:pt idx="1">
                    <c:v>2.85</c:v>
                  </c:pt>
                  <c:pt idx="2">
                    <c:v>0.80499999999999994</c:v>
                  </c:pt>
                  <c:pt idx="3">
                    <c:v>3.6900000000000004</c:v>
                  </c:pt>
                  <c:pt idx="4">
                    <c:v>1.52</c:v>
                  </c:pt>
                </c:numCache>
              </c:numRef>
            </c:plus>
            <c:minus>
              <c:numRef>
                <c:f>'4.2.3 (a) Beliefs About Govt'!$B$104:$F$104</c:f>
                <c:numCache>
                  <c:formatCode>General</c:formatCode>
                  <c:ptCount val="5"/>
                  <c:pt idx="0">
                    <c:v>1.59</c:v>
                  </c:pt>
                  <c:pt idx="1">
                    <c:v>2.85</c:v>
                  </c:pt>
                  <c:pt idx="2">
                    <c:v>0.80499999999999994</c:v>
                  </c:pt>
                  <c:pt idx="3">
                    <c:v>3.6900000000000004</c:v>
                  </c:pt>
                  <c:pt idx="4">
                    <c:v>1.52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'4.2.3 (a) Beliefs About Govt'!$B$94:$F$94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'4.2.3 (a) Beliefs About Govt'!$B$96:$F$96</c:f>
              <c:numCache>
                <c:formatCode>0.0</c:formatCode>
                <c:ptCount val="5"/>
                <c:pt idx="0">
                  <c:v>-1.66</c:v>
                </c:pt>
                <c:pt idx="1">
                  <c:v>-3.0700000000000003</c:v>
                </c:pt>
                <c:pt idx="2">
                  <c:v>-0.85599999999999998</c:v>
                </c:pt>
                <c:pt idx="3">
                  <c:v>3.91</c:v>
                </c:pt>
                <c:pt idx="4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78-7345-9D98-94877E8D8784}"/>
            </c:ext>
          </c:extLst>
        </c:ser>
        <c:ser>
          <c:idx val="2"/>
          <c:order val="2"/>
          <c:tx>
            <c:strRef>
              <c:f>'4.2.3 (a) Beliefs About Govt'!$A$97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'4.2.3 (a) Beliefs About Govt'!$B$105:$F$105</c:f>
                <c:numCache>
                  <c:formatCode>General</c:formatCode>
                  <c:ptCount val="5"/>
                  <c:pt idx="0">
                    <c:v>1.39</c:v>
                  </c:pt>
                  <c:pt idx="1">
                    <c:v>2.1999999999999997</c:v>
                  </c:pt>
                  <c:pt idx="2">
                    <c:v>0.80499999999999994</c:v>
                  </c:pt>
                  <c:pt idx="3">
                    <c:v>2.52</c:v>
                  </c:pt>
                  <c:pt idx="4">
                    <c:v>1.6</c:v>
                  </c:pt>
                </c:numCache>
              </c:numRef>
            </c:plus>
            <c:minus>
              <c:numRef>
                <c:f>'4.2.3 (a) Beliefs About Govt'!$B$105:$F$105</c:f>
                <c:numCache>
                  <c:formatCode>General</c:formatCode>
                  <c:ptCount val="5"/>
                  <c:pt idx="0">
                    <c:v>1.39</c:v>
                  </c:pt>
                  <c:pt idx="1">
                    <c:v>2.1999999999999997</c:v>
                  </c:pt>
                  <c:pt idx="2">
                    <c:v>0.80499999999999994</c:v>
                  </c:pt>
                  <c:pt idx="3">
                    <c:v>2.52</c:v>
                  </c:pt>
                  <c:pt idx="4">
                    <c:v>1.6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'4.2.3 (a) Beliefs About Govt'!$B$94:$F$94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'4.2.3 (a) Beliefs About Govt'!$B$97:$F$97</c:f>
              <c:numCache>
                <c:formatCode>0.0</c:formatCode>
                <c:ptCount val="5"/>
                <c:pt idx="0">
                  <c:v>-5.28</c:v>
                </c:pt>
                <c:pt idx="1">
                  <c:v>-8.77</c:v>
                </c:pt>
                <c:pt idx="2">
                  <c:v>-2.17</c:v>
                </c:pt>
                <c:pt idx="3">
                  <c:v>9.83</c:v>
                </c:pt>
                <c:pt idx="4">
                  <c:v>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78-7345-9D98-94877E8D8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027168"/>
        <c:axId val="259333792"/>
      </c:barChart>
      <c:catAx>
        <c:axId val="25602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333792"/>
        <c:crosses val="autoZero"/>
        <c:auto val="1"/>
        <c:lblAlgn val="ctr"/>
        <c:lblOffset val="100"/>
        <c:noMultiLvlLbl val="0"/>
      </c:catAx>
      <c:valAx>
        <c:axId val="259333792"/>
        <c:scaling>
          <c:orientation val="minMax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02716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405539935478342"/>
          <c:y val="0.82862009243218326"/>
          <c:w val="0.5529779660600409"/>
          <c:h val="5.08388871975707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'4.2.3 (b) Beliefs About Govt'!$A$90</c:f>
          <c:strCache>
            <c:ptCount val="1"/>
            <c:pt idx="0">
              <c:v>Figure 24. Do Regulations Benefit The Economy?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117214639570816E-2"/>
          <c:y val="0.17582873862031129"/>
          <c:w val="0.88451852992840707"/>
          <c:h val="0.56336145453862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'4.2.3 (b) Beliefs About Govt'!$A$92</c:f>
              <c:strCache>
                <c:ptCount val="1"/>
                <c:pt idx="0">
                  <c:v>Full Model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11F-1042-83CE-156D4296B4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'4.2.3 (b) Beliefs About Govt'!$B$100:$F$100</c:f>
                <c:numCache>
                  <c:formatCode>General</c:formatCode>
                  <c:ptCount val="5"/>
                  <c:pt idx="0">
                    <c:v>0.76212312400000015</c:v>
                  </c:pt>
                  <c:pt idx="1">
                    <c:v>1.9149144040000001</c:v>
                  </c:pt>
                  <c:pt idx="2">
                    <c:v>0.81335829200000009</c:v>
                  </c:pt>
                  <c:pt idx="3">
                    <c:v>2.5617584000000004</c:v>
                  </c:pt>
                  <c:pt idx="4">
                    <c:v>0.82616708400000005</c:v>
                  </c:pt>
                </c:numCache>
              </c:numRef>
            </c:plus>
            <c:minus>
              <c:numRef>
                <c:f>'4.2.3 (b) Beliefs About Govt'!$B$100:$F$100</c:f>
                <c:numCache>
                  <c:formatCode>General</c:formatCode>
                  <c:ptCount val="5"/>
                  <c:pt idx="0">
                    <c:v>0.76212312400000015</c:v>
                  </c:pt>
                  <c:pt idx="1">
                    <c:v>1.9149144040000001</c:v>
                  </c:pt>
                  <c:pt idx="2">
                    <c:v>0.81335829200000009</c:v>
                  </c:pt>
                  <c:pt idx="3">
                    <c:v>2.5617584000000004</c:v>
                  </c:pt>
                  <c:pt idx="4">
                    <c:v>0.82616708400000005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'4.2.3 (b) Beliefs About Govt'!$B$91:$F$91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'4.2.3 (b) Beliefs About Govt'!$B$92:$F$92</c:f>
              <c:numCache>
                <c:formatCode>0.0</c:formatCode>
                <c:ptCount val="5"/>
                <c:pt idx="0">
                  <c:v>-1.4217759120000002</c:v>
                </c:pt>
                <c:pt idx="1">
                  <c:v>-3.9643211240000005</c:v>
                </c:pt>
                <c:pt idx="2">
                  <c:v>-1.4345847039999999</c:v>
                </c:pt>
                <c:pt idx="3">
                  <c:v>5.2323915320000003</c:v>
                </c:pt>
                <c:pt idx="4">
                  <c:v>1.5882902080000001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F-1042-83CE-156D4296B4DF}"/>
            </c:ext>
          </c:extLst>
        </c:ser>
        <c:ser>
          <c:idx val="1"/>
          <c:order val="1"/>
          <c:tx>
            <c:strRef>
              <c:f>'4.2.3 (b) Beliefs About Govt'!$A$93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11F-1042-83CE-156D4296B4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'4.2.3 (b) Beliefs About Govt'!$B$101:$F$101</c:f>
                <c:numCache>
                  <c:formatCode>General</c:formatCode>
                  <c:ptCount val="5"/>
                  <c:pt idx="0">
                    <c:v>0.95425500400000007</c:v>
                  </c:pt>
                  <c:pt idx="1">
                    <c:v>1.88929682</c:v>
                  </c:pt>
                  <c:pt idx="2">
                    <c:v>0.70448356000000012</c:v>
                  </c:pt>
                  <c:pt idx="3">
                    <c:v>2.4272660840000002</c:v>
                  </c:pt>
                  <c:pt idx="4">
                    <c:v>1.0503209440000001</c:v>
                  </c:pt>
                </c:numCache>
              </c:numRef>
            </c:plus>
            <c:minus>
              <c:numRef>
                <c:f>'4.2.3 (b) Beliefs About Govt'!$B$101:$F$101</c:f>
                <c:numCache>
                  <c:formatCode>General</c:formatCode>
                  <c:ptCount val="5"/>
                  <c:pt idx="0">
                    <c:v>0.95425500400000007</c:v>
                  </c:pt>
                  <c:pt idx="1">
                    <c:v>1.88929682</c:v>
                  </c:pt>
                  <c:pt idx="2">
                    <c:v>0.70448356000000012</c:v>
                  </c:pt>
                  <c:pt idx="3">
                    <c:v>2.4272660840000002</c:v>
                  </c:pt>
                  <c:pt idx="4">
                    <c:v>1.0503209440000001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'4.2.3 (b) Beliefs About Govt'!$B$91:$F$91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'4.2.3 (b) Beliefs About Govt'!$B$93:$F$93</c:f>
              <c:numCache>
                <c:formatCode>0.0</c:formatCode>
                <c:ptCount val="5"/>
                <c:pt idx="0">
                  <c:v>-1.812444068</c:v>
                </c:pt>
                <c:pt idx="1">
                  <c:v>-3.5160134039999997</c:v>
                </c:pt>
                <c:pt idx="2">
                  <c:v>-1.075938528</c:v>
                </c:pt>
                <c:pt idx="3">
                  <c:v>4.4766728040000006</c:v>
                </c:pt>
                <c:pt idx="4">
                  <c:v>1.9213188000000003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1F-1042-83CE-156D4296B4DF}"/>
            </c:ext>
          </c:extLst>
        </c:ser>
        <c:ser>
          <c:idx val="2"/>
          <c:order val="2"/>
          <c:tx>
            <c:strRef>
              <c:f>'4.2.3 (b) Beliefs About Govt'!$A$94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'4.2.3 (b) Beliefs About Govt'!$B$102:$F$102</c:f>
                <c:numCache>
                  <c:formatCode>General</c:formatCode>
                  <c:ptCount val="5"/>
                  <c:pt idx="0">
                    <c:v>0.7429099360000001</c:v>
                  </c:pt>
                  <c:pt idx="1">
                    <c:v>1.4153715160000002</c:v>
                  </c:pt>
                  <c:pt idx="2">
                    <c:v>0.69167476800000005</c:v>
                  </c:pt>
                  <c:pt idx="3">
                    <c:v>1.6203121880000002</c:v>
                  </c:pt>
                  <c:pt idx="4">
                    <c:v>1.0503209440000001</c:v>
                  </c:pt>
                </c:numCache>
              </c:numRef>
            </c:plus>
            <c:minus>
              <c:numRef>
                <c:f>'4.2.3 (b) Beliefs About Govt'!$B$102:$F$102</c:f>
                <c:numCache>
                  <c:formatCode>General</c:formatCode>
                  <c:ptCount val="5"/>
                  <c:pt idx="0">
                    <c:v>0.7429099360000001</c:v>
                  </c:pt>
                  <c:pt idx="1">
                    <c:v>1.4153715160000002</c:v>
                  </c:pt>
                  <c:pt idx="2">
                    <c:v>0.69167476800000005</c:v>
                  </c:pt>
                  <c:pt idx="3">
                    <c:v>1.6203121880000002</c:v>
                  </c:pt>
                  <c:pt idx="4">
                    <c:v>1.0503209440000001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'4.2.3 (b) Beliefs About Govt'!$B$91:$F$91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'4.2.3 (b) Beliefs About Govt'!$B$94:$F$94</c:f>
              <c:numCache>
                <c:formatCode>0.0</c:formatCode>
                <c:ptCount val="5"/>
                <c:pt idx="0">
                  <c:v>-3.29826394</c:v>
                </c:pt>
                <c:pt idx="1">
                  <c:v>-6.269903684</c:v>
                </c:pt>
                <c:pt idx="2">
                  <c:v>-1.9661495719999997</c:v>
                </c:pt>
                <c:pt idx="3">
                  <c:v>6.9807916400000005</c:v>
                </c:pt>
                <c:pt idx="4">
                  <c:v>4.5535255560000003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1F-1042-83CE-156D4296B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021199"/>
        <c:axId val="1163022895"/>
      </c:barChart>
      <c:catAx>
        <c:axId val="1163021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022895"/>
        <c:crosses val="autoZero"/>
        <c:auto val="1"/>
        <c:lblAlgn val="ctr"/>
        <c:lblOffset val="100"/>
        <c:noMultiLvlLbl val="0"/>
      </c:catAx>
      <c:valAx>
        <c:axId val="1163022895"/>
        <c:scaling>
          <c:orientation val="minMax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021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425199846334446"/>
          <c:y val="0.84421667418110335"/>
          <c:w val="0.55698411448050322"/>
          <c:h val="4.79062663248995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'4.2.4 (a) Beliefs About Govt'!$Y$3</c:f>
          <c:strCache>
            <c:ptCount val="1"/>
            <c:pt idx="0">
              <c:v>Figure 25. Is Competition Limited by Government?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69203849518809"/>
          <c:y val="0.16041666666666668"/>
          <c:w val="0.84175240594925649"/>
          <c:h val="0.50134988334791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'4.2.4 (a) Beliefs About Govt'!$Y$4</c:f>
              <c:strCache>
                <c:ptCount val="1"/>
                <c:pt idx="0">
                  <c:v>No Privileges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'4.2.4 (a) Beliefs About Govt'!$X$5:$X$9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'4.2.4 (a) Beliefs About Govt'!$Y$5:$Y$9</c:f>
              <c:numCache>
                <c:formatCode>General</c:formatCode>
                <c:ptCount val="5"/>
                <c:pt idx="0">
                  <c:v>4.91</c:v>
                </c:pt>
                <c:pt idx="1">
                  <c:v>18.02</c:v>
                </c:pt>
                <c:pt idx="2">
                  <c:v>49.67</c:v>
                </c:pt>
                <c:pt idx="3">
                  <c:v>21.21</c:v>
                </c:pt>
                <c:pt idx="4">
                  <c:v>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2-A840-9F65-3461D630C70E}"/>
            </c:ext>
          </c:extLst>
        </c:ser>
        <c:ser>
          <c:idx val="1"/>
          <c:order val="1"/>
          <c:tx>
            <c:strRef>
              <c:f>'4.2.4 (a) Beliefs About Govt'!$Z$4</c:f>
              <c:strCache>
                <c:ptCount val="1"/>
                <c:pt idx="0">
                  <c:v>Privileges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82-A840-9F65-3461D630C70E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82-A840-9F65-3461D630C70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82-A840-9F65-3461D630C70E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82-A840-9F65-3461D630C70E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82-A840-9F65-3461D630C7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'4.2.4 (a) Beliefs About Govt'!$X$5:$X$9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'4.2.4 (a) Beliefs About Govt'!$Z$5:$Z$9</c:f>
              <c:numCache>
                <c:formatCode>General</c:formatCode>
                <c:ptCount val="5"/>
                <c:pt idx="0">
                  <c:v>2.5299999999999998</c:v>
                </c:pt>
                <c:pt idx="1">
                  <c:v>14.03</c:v>
                </c:pt>
                <c:pt idx="2">
                  <c:v>32.28</c:v>
                </c:pt>
                <c:pt idx="3">
                  <c:v>36.630000000000003</c:v>
                </c:pt>
                <c:pt idx="4">
                  <c:v>14.53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82-A840-9F65-3461D630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0187711"/>
        <c:axId val="1160189407"/>
      </c:barChart>
      <c:catAx>
        <c:axId val="116018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0189407"/>
        <c:crosses val="autoZero"/>
        <c:auto val="1"/>
        <c:lblAlgn val="ctr"/>
        <c:lblOffset val="100"/>
        <c:noMultiLvlLbl val="0"/>
      </c:catAx>
      <c:valAx>
        <c:axId val="116018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0187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95516185476814"/>
          <c:y val="0.82002260134149896"/>
          <c:w val="0.339645013123359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'4.2.4 (a) Beliefs About Govt'!$A$91</c:f>
          <c:strCache>
            <c:ptCount val="1"/>
            <c:pt idx="0">
              <c:v>Figure 26. Is Competition Limited by Government?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283525920296813E-2"/>
          <c:y val="0.16918333413113429"/>
          <c:w val="0.88807094453741842"/>
          <c:h val="0.593464221783753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'4.2.4 (a) Beliefs About Govt'!$A$93</c:f>
              <c:strCache>
                <c:ptCount val="1"/>
                <c:pt idx="0">
                  <c:v>Full Model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B6-F34B-B6B7-F74F663C38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'4.2.4 (a) Beliefs About Govt'!$B$101:$F$101</c:f>
                <c:numCache>
                  <c:formatCode>General</c:formatCode>
                  <c:ptCount val="5"/>
                  <c:pt idx="0">
                    <c:v>0.90900000000000003</c:v>
                  </c:pt>
                  <c:pt idx="1">
                    <c:v>2.78</c:v>
                  </c:pt>
                  <c:pt idx="2">
                    <c:v>1.94</c:v>
                  </c:pt>
                  <c:pt idx="3">
                    <c:v>3.6900000000000004</c:v>
                  </c:pt>
                  <c:pt idx="4">
                    <c:v>1.77</c:v>
                  </c:pt>
                </c:numCache>
              </c:numRef>
            </c:plus>
            <c:minus>
              <c:numRef>
                <c:f>'4.2.4 (a) Beliefs About Govt'!$B$101:$F$101</c:f>
                <c:numCache>
                  <c:formatCode>General</c:formatCode>
                  <c:ptCount val="5"/>
                  <c:pt idx="0">
                    <c:v>0.90900000000000003</c:v>
                  </c:pt>
                  <c:pt idx="1">
                    <c:v>2.78</c:v>
                  </c:pt>
                  <c:pt idx="2">
                    <c:v>1.94</c:v>
                  </c:pt>
                  <c:pt idx="3">
                    <c:v>3.6900000000000004</c:v>
                  </c:pt>
                  <c:pt idx="4">
                    <c:v>1.77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'4.2.4 (a) Beliefs About Govt'!$B$92:$F$92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'4.2.4 (a) Beliefs About Govt'!$B$93:$F$93</c:f>
              <c:numCache>
                <c:formatCode>0.0</c:formatCode>
                <c:ptCount val="5"/>
                <c:pt idx="0">
                  <c:v>-1.4200000000000002</c:v>
                </c:pt>
                <c:pt idx="1">
                  <c:v>-5.36</c:v>
                </c:pt>
                <c:pt idx="2">
                  <c:v>-3.88</c:v>
                </c:pt>
                <c:pt idx="3">
                  <c:v>7.03</c:v>
                </c:pt>
                <c:pt idx="4">
                  <c:v>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6-F34B-B6B7-F74F663C38C1}"/>
            </c:ext>
          </c:extLst>
        </c:ser>
        <c:ser>
          <c:idx val="1"/>
          <c:order val="1"/>
          <c:tx>
            <c:strRef>
              <c:f>'4.2.4 (a) Beliefs About Govt'!$A$94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'4.2.4 (a) Beliefs About Govt'!$B$102:$F$102</c:f>
                <c:numCache>
                  <c:formatCode>General</c:formatCode>
                  <c:ptCount val="5"/>
                  <c:pt idx="0">
                    <c:v>1.22</c:v>
                  </c:pt>
                  <c:pt idx="1">
                    <c:v>2.71</c:v>
                  </c:pt>
                  <c:pt idx="2">
                    <c:v>1.7500000000000002</c:v>
                  </c:pt>
                  <c:pt idx="3">
                    <c:v>3.46</c:v>
                  </c:pt>
                  <c:pt idx="4">
                    <c:v>1.91</c:v>
                  </c:pt>
                </c:numCache>
              </c:numRef>
            </c:plus>
            <c:minus>
              <c:numRef>
                <c:f>'4.2.4 (a) Beliefs About Govt'!$B$102:$F$102</c:f>
                <c:numCache>
                  <c:formatCode>General</c:formatCode>
                  <c:ptCount val="5"/>
                  <c:pt idx="0">
                    <c:v>1.22</c:v>
                  </c:pt>
                  <c:pt idx="1">
                    <c:v>2.71</c:v>
                  </c:pt>
                  <c:pt idx="2">
                    <c:v>1.7500000000000002</c:v>
                  </c:pt>
                  <c:pt idx="3">
                    <c:v>3.46</c:v>
                  </c:pt>
                  <c:pt idx="4">
                    <c:v>1.91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'4.2.4 (a) Beliefs About Govt'!$B$92:$F$92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'4.2.4 (a) Beliefs About Govt'!$B$94:$F$94</c:f>
              <c:numCache>
                <c:formatCode>0.0</c:formatCode>
                <c:ptCount val="5"/>
                <c:pt idx="0">
                  <c:v>-2.2399999999999998</c:v>
                </c:pt>
                <c:pt idx="1">
                  <c:v>-6.67</c:v>
                </c:pt>
                <c:pt idx="2">
                  <c:v>-4.32</c:v>
                </c:pt>
                <c:pt idx="3">
                  <c:v>8.2900000000000009</c:v>
                </c:pt>
                <c:pt idx="4">
                  <c:v>4.9399999999999995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B6-F34B-B6B7-F74F663C38C1}"/>
            </c:ext>
          </c:extLst>
        </c:ser>
        <c:ser>
          <c:idx val="2"/>
          <c:order val="2"/>
          <c:tx>
            <c:strRef>
              <c:f>'4.2.4 (a) Beliefs About Govt'!$A$95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'4.2.4 (a) Beliefs About Govt'!$B$103:$F$103</c:f>
                <c:numCache>
                  <c:formatCode>General</c:formatCode>
                  <c:ptCount val="5"/>
                  <c:pt idx="0">
                    <c:v>1.08</c:v>
                  </c:pt>
                  <c:pt idx="1">
                    <c:v>2.06</c:v>
                  </c:pt>
                  <c:pt idx="2">
                    <c:v>1.3599999999999999</c:v>
                  </c:pt>
                  <c:pt idx="3">
                    <c:v>2.2599999999999998</c:v>
                  </c:pt>
                  <c:pt idx="4">
                    <c:v>1.82</c:v>
                  </c:pt>
                </c:numCache>
              </c:numRef>
            </c:plus>
            <c:minus>
              <c:numRef>
                <c:f>'4.2.4 (a) Beliefs About Govt'!$B$103:$F$103</c:f>
                <c:numCache>
                  <c:formatCode>General</c:formatCode>
                  <c:ptCount val="5"/>
                  <c:pt idx="0">
                    <c:v>1.08</c:v>
                  </c:pt>
                  <c:pt idx="1">
                    <c:v>2.06</c:v>
                  </c:pt>
                  <c:pt idx="2">
                    <c:v>1.3599999999999999</c:v>
                  </c:pt>
                  <c:pt idx="3">
                    <c:v>2.2599999999999998</c:v>
                  </c:pt>
                  <c:pt idx="4">
                    <c:v>1.82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'4.2.4 (a) Beliefs About Govt'!$B$92:$F$92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'4.2.4 (a) Beliefs About Govt'!$B$95:$F$95</c:f>
              <c:numCache>
                <c:formatCode>0.0</c:formatCode>
                <c:ptCount val="5"/>
                <c:pt idx="0">
                  <c:v>-3.5999999999999996</c:v>
                </c:pt>
                <c:pt idx="1">
                  <c:v>-8.84</c:v>
                </c:pt>
                <c:pt idx="2">
                  <c:v>-4.75</c:v>
                </c:pt>
                <c:pt idx="3">
                  <c:v>9.4</c:v>
                </c:pt>
                <c:pt idx="4">
                  <c:v>7.79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B6-F34B-B6B7-F74F663C3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8934671"/>
        <c:axId val="1168922399"/>
      </c:barChart>
      <c:catAx>
        <c:axId val="1168934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22399"/>
        <c:crosses val="autoZero"/>
        <c:auto val="1"/>
        <c:lblAlgn val="ctr"/>
        <c:lblOffset val="100"/>
        <c:noMultiLvlLbl val="0"/>
      </c:catAx>
      <c:valAx>
        <c:axId val="1168922399"/>
        <c:scaling>
          <c:orientation val="minMax"/>
          <c:max val="12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34671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419222083103419"/>
          <c:y val="0.86680739524654415"/>
          <c:w val="0.53662687534925635"/>
          <c:h val="5.5415438668709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'3.2 Privilege Dependency'!$A$44</c:f>
              <c:strCache>
                <c:ptCount val="1"/>
                <c:pt idx="0">
                  <c:v>Negatively Affected without Direct Loans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'3.2 Privilege Dependency'!$A$45:$A$49</c:f>
              <c:strCache>
                <c:ptCount val="5"/>
                <c:pt idx="0">
                  <c:v>0: Very Little/No Effect</c:v>
                </c:pt>
                <c:pt idx="1">
                  <c:v>1: Somewhat Affected</c:v>
                </c:pt>
                <c:pt idx="2">
                  <c:v>2: Moderately Affected</c:v>
                </c:pt>
                <c:pt idx="3">
                  <c:v>3: Very Affected</c:v>
                </c:pt>
                <c:pt idx="4">
                  <c:v>4: Extremely Affected/Business at Risk</c:v>
                </c:pt>
              </c:strCache>
            </c:strRef>
          </c:cat>
          <c:val>
            <c:numRef>
              <c:f>'3.2 Privilege Dependency'!$C$45:$C$49</c:f>
              <c:numCache>
                <c:formatCode>General</c:formatCode>
                <c:ptCount val="5"/>
                <c:pt idx="0">
                  <c:v>66.819999999999993</c:v>
                </c:pt>
                <c:pt idx="1">
                  <c:v>11.24</c:v>
                </c:pt>
                <c:pt idx="2">
                  <c:v>11.12</c:v>
                </c:pt>
                <c:pt idx="3">
                  <c:v>8.76</c:v>
                </c:pt>
                <c:pt idx="4">
                  <c:v>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2-4104-8C3B-8F120D8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3451984"/>
        <c:axId val="193452376"/>
      </c:barChart>
      <c:catAx>
        <c:axId val="19345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452376"/>
        <c:crosses val="autoZero"/>
        <c:auto val="1"/>
        <c:lblAlgn val="ctr"/>
        <c:lblOffset val="100"/>
        <c:noMultiLvlLbl val="0"/>
      </c:catAx>
      <c:valAx>
        <c:axId val="19345237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45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'4.2.4 (b) Beliefs About Govt'!$A$88</c:f>
          <c:strCache>
            <c:ptCount val="1"/>
            <c:pt idx="0">
              <c:v>Figure 27. Is Competition Limited by Government?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47003499562554"/>
          <c:y val="0.18490575808493559"/>
          <c:w val="0.84897440944881886"/>
          <c:h val="0.55989141499830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'4.2.4 (b) Beliefs About Govt'!$A$90</c:f>
              <c:strCache>
                <c:ptCount val="1"/>
                <c:pt idx="0">
                  <c:v>Full Model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'4.2.4 (b) Beliefs About Govt'!$B$98:$F$98</c:f>
                <c:numCache>
                  <c:formatCode>General</c:formatCode>
                  <c:ptCount val="5"/>
                  <c:pt idx="0">
                    <c:v>0.44958859920000005</c:v>
                  </c:pt>
                  <c:pt idx="1">
                    <c:v>1.4281803080000002</c:v>
                  </c:pt>
                  <c:pt idx="2">
                    <c:v>1.2808792000000002</c:v>
                  </c:pt>
                  <c:pt idx="3">
                    <c:v>1.9725539679999999</c:v>
                  </c:pt>
                  <c:pt idx="4">
                    <c:v>1.0439165480000001</c:v>
                  </c:pt>
                </c:numCache>
              </c:numRef>
            </c:plus>
            <c:minus>
              <c:numRef>
                <c:f>'4.2.4 (b) Beliefs About Govt'!$B$98:$F$98</c:f>
                <c:numCache>
                  <c:formatCode>General</c:formatCode>
                  <c:ptCount val="5"/>
                  <c:pt idx="0">
                    <c:v>0.44958859920000005</c:v>
                  </c:pt>
                  <c:pt idx="1">
                    <c:v>1.4281803080000002</c:v>
                  </c:pt>
                  <c:pt idx="2">
                    <c:v>1.2808792000000002</c:v>
                  </c:pt>
                  <c:pt idx="3">
                    <c:v>1.9725539679999999</c:v>
                  </c:pt>
                  <c:pt idx="4">
                    <c:v>1.0439165480000001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'4.2.4 (b) Beliefs About Govt'!$B$89:$F$89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'4.2.4 (b) Beliefs About Govt'!$B$90:$F$90</c:f>
              <c:numCache>
                <c:formatCode>0.0</c:formatCode>
                <c:ptCount val="5"/>
                <c:pt idx="0">
                  <c:v>-0.94785060800000009</c:v>
                </c:pt>
                <c:pt idx="1">
                  <c:v>-3.9451079360000003</c:v>
                </c:pt>
                <c:pt idx="2">
                  <c:v>-3.2534331679999999</c:v>
                </c:pt>
                <c:pt idx="3">
                  <c:v>5.3348618680000008</c:v>
                </c:pt>
                <c:pt idx="4">
                  <c:v>2.81793424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C-DB43-B0FA-87B08935B6FE}"/>
            </c:ext>
          </c:extLst>
        </c:ser>
        <c:ser>
          <c:idx val="1"/>
          <c:order val="1"/>
          <c:tx>
            <c:strRef>
              <c:f>'4.2.4 (b) Beliefs About Govt'!$A$91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'4.2.4 (b) Beliefs About Govt'!$B$99:$F$99</c:f>
                <c:numCache>
                  <c:formatCode>General</c:formatCode>
                  <c:ptCount val="5"/>
                  <c:pt idx="0">
                    <c:v>0.5898448716000001</c:v>
                  </c:pt>
                  <c:pt idx="1">
                    <c:v>1.3833495360000001</c:v>
                  </c:pt>
                  <c:pt idx="2">
                    <c:v>1.1784088640000001</c:v>
                  </c:pt>
                  <c:pt idx="3">
                    <c:v>1.8380616520000002</c:v>
                  </c:pt>
                  <c:pt idx="4">
                    <c:v>1.0823429240000002</c:v>
                  </c:pt>
                </c:numCache>
              </c:numRef>
            </c:plus>
            <c:minus>
              <c:numRef>
                <c:f>'4.2.4 (b) Beliefs About Govt'!$B$99:$F$99</c:f>
                <c:numCache>
                  <c:formatCode>General</c:formatCode>
                  <c:ptCount val="5"/>
                  <c:pt idx="0">
                    <c:v>0.5898448716000001</c:v>
                  </c:pt>
                  <c:pt idx="1">
                    <c:v>1.3833495360000001</c:v>
                  </c:pt>
                  <c:pt idx="2">
                    <c:v>1.1784088640000001</c:v>
                  </c:pt>
                  <c:pt idx="3">
                    <c:v>1.8380616520000002</c:v>
                  </c:pt>
                  <c:pt idx="4">
                    <c:v>1.0823429240000002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'4.2.4 (b) Beliefs About Govt'!$B$89:$F$89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'4.2.4 (b) Beliefs About Govt'!$B$91:$F$91</c:f>
              <c:numCache>
                <c:formatCode>0.0</c:formatCode>
                <c:ptCount val="5"/>
                <c:pt idx="0">
                  <c:v>-1.3897539320000001</c:v>
                </c:pt>
                <c:pt idx="1">
                  <c:v>-4.6688046839999995</c:v>
                </c:pt>
                <c:pt idx="2">
                  <c:v>-3.5608441759999998</c:v>
                </c:pt>
                <c:pt idx="3">
                  <c:v>5.9560882800000003</c:v>
                </c:pt>
                <c:pt idx="4">
                  <c:v>3.6633145120000004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C-DB43-B0FA-87B08935B6FE}"/>
            </c:ext>
          </c:extLst>
        </c:ser>
        <c:ser>
          <c:idx val="2"/>
          <c:order val="2"/>
          <c:tx>
            <c:strRef>
              <c:f>'4.2.4 (b) Beliefs About Govt'!$A$92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'4.2.4 (b) Beliefs About Govt'!$B$100:$F$100</c:f>
                <c:numCache>
                  <c:formatCode>General</c:formatCode>
                  <c:ptCount val="5"/>
                  <c:pt idx="0">
                    <c:v>0.56358684800000003</c:v>
                  </c:pt>
                  <c:pt idx="1">
                    <c:v>1.133578092</c:v>
                  </c:pt>
                  <c:pt idx="2">
                    <c:v>1.0182989640000002</c:v>
                  </c:pt>
                  <c:pt idx="3">
                    <c:v>1.3833495360000001</c:v>
                  </c:pt>
                  <c:pt idx="4">
                    <c:v>1.0439165480000001</c:v>
                  </c:pt>
                </c:numCache>
              </c:numRef>
            </c:plus>
            <c:minus>
              <c:numRef>
                <c:f>'4.2.4 (b) Beliefs About Govt'!$B$100:$F$100</c:f>
                <c:numCache>
                  <c:formatCode>General</c:formatCode>
                  <c:ptCount val="5"/>
                  <c:pt idx="0">
                    <c:v>0.56358684800000003</c:v>
                  </c:pt>
                  <c:pt idx="1">
                    <c:v>1.133578092</c:v>
                  </c:pt>
                  <c:pt idx="2">
                    <c:v>1.0182989640000002</c:v>
                  </c:pt>
                  <c:pt idx="3">
                    <c:v>1.3833495360000001</c:v>
                  </c:pt>
                  <c:pt idx="4">
                    <c:v>1.0439165480000001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'4.2.4 (b) Beliefs About Govt'!$B$89:$F$89</c:f>
              <c:strCache>
                <c:ptCount val="5"/>
                <c:pt idx="0">
                  <c:v>0: Strongly Disagree</c:v>
                </c:pt>
                <c:pt idx="1">
                  <c:v>1: Somewhat Disagree</c:v>
                </c:pt>
                <c:pt idx="2">
                  <c:v>2: Neither Agree nor Disagree</c:v>
                </c:pt>
                <c:pt idx="3">
                  <c:v>3: Somewhat Agree</c:v>
                </c:pt>
                <c:pt idx="4">
                  <c:v>4: Strongly Agree</c:v>
                </c:pt>
              </c:strCache>
            </c:strRef>
          </c:cat>
          <c:val>
            <c:numRef>
              <c:f>'4.2.4 (b) Beliefs About Govt'!$B$92:$F$92</c:f>
              <c:numCache>
                <c:formatCode>0.0</c:formatCode>
                <c:ptCount val="5"/>
                <c:pt idx="0">
                  <c:v>-2.1646858480000004</c:v>
                </c:pt>
                <c:pt idx="1">
                  <c:v>-6.2955212679999999</c:v>
                </c:pt>
                <c:pt idx="2">
                  <c:v>-4.1948793800000006</c:v>
                </c:pt>
                <c:pt idx="3">
                  <c:v>6.9167476800000003</c:v>
                </c:pt>
                <c:pt idx="4">
                  <c:v>5.7191256280000005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CC-DB43-B0FA-87B08935B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8863599"/>
        <c:axId val="1168753871"/>
      </c:barChart>
      <c:catAx>
        <c:axId val="116886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753871"/>
        <c:crosses val="autoZero"/>
        <c:auto val="1"/>
        <c:lblAlgn val="ctr"/>
        <c:lblOffset val="100"/>
        <c:noMultiLvlLbl val="0"/>
      </c:catAx>
      <c:valAx>
        <c:axId val="1168753871"/>
        <c:scaling>
          <c:orientation val="minMax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86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01290463692039"/>
          <c:y val="0.85505265037073996"/>
          <c:w val="0.56278104579029109"/>
          <c:h val="5.8411862584372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'4.3.1 (a) Beliefs Abt Favor'!$A$84</c:f>
          <c:strCache>
            <c:ptCount val="1"/>
            <c:pt idx="0">
              <c:v>Figure 29. Should Governments in the United States Favor Specific Businesses or Industries?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5487359472552"/>
          <c:y val="0.26811442546451869"/>
          <c:w val="0.86423723750320869"/>
          <c:h val="0.572493801390426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AE-4340-98A4-18E1F147555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AE-4340-98A4-18E1F14755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'4.3.1 (a) Beliefs Abt Favor'!$D$85:$D$87</c:f>
                <c:numCache>
                  <c:formatCode>General</c:formatCode>
                  <c:ptCount val="3"/>
                  <c:pt idx="0">
                    <c:v>5.38</c:v>
                  </c:pt>
                  <c:pt idx="1">
                    <c:v>5.2200000000000006</c:v>
                  </c:pt>
                  <c:pt idx="2">
                    <c:v>4.07</c:v>
                  </c:pt>
                </c:numCache>
              </c:numRef>
            </c:plus>
            <c:minus>
              <c:numRef>
                <c:f>'4.3.1 (a) Beliefs Abt Favor'!$D$85:$D$87</c:f>
                <c:numCache>
                  <c:formatCode>General</c:formatCode>
                  <c:ptCount val="3"/>
                  <c:pt idx="0">
                    <c:v>5.38</c:v>
                  </c:pt>
                  <c:pt idx="1">
                    <c:v>5.2200000000000006</c:v>
                  </c:pt>
                  <c:pt idx="2">
                    <c:v>4.07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'4.3.1 (a) Beliefs Abt Favor'!$A$85:$A$87</c:f>
              <c:strCache>
                <c:ptCount val="3"/>
                <c:pt idx="0">
                  <c:v>Full Model</c:v>
                </c:pt>
                <c:pt idx="1">
                  <c:v>Limited Model</c:v>
                </c:pt>
                <c:pt idx="2">
                  <c:v>Simple Linear Model</c:v>
                </c:pt>
              </c:strCache>
            </c:strRef>
          </c:cat>
          <c:val>
            <c:numRef>
              <c:f>'4.3.1 (a) Beliefs Abt Favor'!$B$85:$B$87</c:f>
              <c:numCache>
                <c:formatCode>0.0</c:formatCode>
                <c:ptCount val="3"/>
                <c:pt idx="0">
                  <c:v>17.599999999999998</c:v>
                </c:pt>
                <c:pt idx="1">
                  <c:v>20.8</c:v>
                </c:pt>
                <c:pt idx="2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AE-4340-98A4-18E1F1475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3309839"/>
        <c:axId val="313193551"/>
      </c:barChart>
      <c:catAx>
        <c:axId val="31330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193551"/>
        <c:crosses val="autoZero"/>
        <c:auto val="1"/>
        <c:lblAlgn val="ctr"/>
        <c:lblOffset val="100"/>
        <c:noMultiLvlLbl val="0"/>
      </c:catAx>
      <c:valAx>
        <c:axId val="313193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09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 Privileges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F4-4E41-9DA0-AA5552AEC1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F4-4E41-9DA0-AA5552AEC1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'4.3.1 (a) Beliefs Abt Favor'!$V$5:$V$6</c:f>
              <c:strCache>
                <c:ptCount val="2"/>
                <c:pt idx="0">
                  <c:v>0: No</c:v>
                </c:pt>
                <c:pt idx="1">
                  <c:v>1: Yes</c:v>
                </c:pt>
              </c:strCache>
            </c:strRef>
          </c:cat>
          <c:val>
            <c:numRef>
              <c:f>'4.3.1 (a) Beliefs Abt Favor'!$W$5:$W$6</c:f>
              <c:numCache>
                <c:formatCode>0.0</c:formatCode>
                <c:ptCount val="2"/>
                <c:pt idx="0">
                  <c:v>83.75</c:v>
                </c:pt>
                <c:pt idx="1">
                  <c:v>16.25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5-3144-A9C9-4F3AD3ED5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Privileges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87-F146-A4E5-480A042DAD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887-F146-A4E5-480A042DADD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87-F146-A4E5-480A042DADD2}"/>
                </c:ext>
              </c:extLst>
            </c:dLbl>
            <c:dLbl>
              <c:idx val="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87-F146-A4E5-480A042DAD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'4.3.1 (a) Beliefs Abt Favor'!$V$5:$V$6</c:f>
              <c:strCache>
                <c:ptCount val="2"/>
                <c:pt idx="0">
                  <c:v>0: No</c:v>
                </c:pt>
                <c:pt idx="1">
                  <c:v>1: Yes</c:v>
                </c:pt>
              </c:strCache>
            </c:strRef>
          </c:cat>
          <c:val>
            <c:numRef>
              <c:f>'4.3.1 (a) Beliefs Abt Favor'!$X$5:$X$6</c:f>
              <c:numCache>
                <c:formatCode>0.0</c:formatCode>
                <c:ptCount val="2"/>
                <c:pt idx="0">
                  <c:v>61.12</c:v>
                </c:pt>
                <c:pt idx="1">
                  <c:v>38.880000000000003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7-F146-A4E5-480A042DA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'4.3.1 (b) Beliefs Abt Favor'!$A$84</c:f>
          <c:strCache>
            <c:ptCount val="1"/>
            <c:pt idx="0">
              <c:v>Figure 30. Should Governments in the United States Favor Specific Businesses or Industries?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959670108956473E-2"/>
          <c:y val="0.21979452054794524"/>
          <c:w val="0.88620963011677711"/>
          <c:h val="0.625416891381727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63-6942-9784-CF83D7C463C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363-6942-9784-CF83D7C463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'4.3.1 (b) Beliefs Abt Favor'!$D$85:$D$87</c:f>
                <c:numCache>
                  <c:formatCode>General</c:formatCode>
                  <c:ptCount val="3"/>
                  <c:pt idx="0">
                    <c:v>2.8947869919999998</c:v>
                  </c:pt>
                  <c:pt idx="1">
                    <c:v>2.7795078640000002</c:v>
                  </c:pt>
                  <c:pt idx="2">
                    <c:v>2.235134204</c:v>
                  </c:pt>
                </c:numCache>
              </c:numRef>
            </c:plus>
            <c:minus>
              <c:numRef>
                <c:f>'4.3.1 (b) Beliefs Abt Favor'!$D$85:$D$87</c:f>
                <c:numCache>
                  <c:formatCode>General</c:formatCode>
                  <c:ptCount val="3"/>
                  <c:pt idx="0">
                    <c:v>2.8947869919999998</c:v>
                  </c:pt>
                  <c:pt idx="1">
                    <c:v>2.7795078640000002</c:v>
                  </c:pt>
                  <c:pt idx="2">
                    <c:v>2.235134204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'4.3.1 (b) Beliefs Abt Favor'!$A$85:$A$87</c:f>
              <c:strCache>
                <c:ptCount val="3"/>
                <c:pt idx="0">
                  <c:v>Full Model</c:v>
                </c:pt>
                <c:pt idx="1">
                  <c:v>Limited Model</c:v>
                </c:pt>
                <c:pt idx="2">
                  <c:v>Simple Linear Model</c:v>
                </c:pt>
              </c:strCache>
            </c:strRef>
          </c:cat>
          <c:val>
            <c:numRef>
              <c:f>'4.3.1 (b) Beliefs Abt Favor'!$B$85:$B$87</c:f>
              <c:numCache>
                <c:formatCode>0.0</c:formatCode>
                <c:ptCount val="3"/>
                <c:pt idx="0">
                  <c:v>8.3257148000000001</c:v>
                </c:pt>
                <c:pt idx="1">
                  <c:v>9.6706379600000005</c:v>
                </c:pt>
                <c:pt idx="2">
                  <c:v>12.104308440000001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3-6942-9784-CF83D7C46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851871"/>
        <c:axId val="259835599"/>
      </c:barChart>
      <c:catAx>
        <c:axId val="259851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835599"/>
        <c:crosses val="autoZero"/>
        <c:auto val="1"/>
        <c:lblAlgn val="ctr"/>
        <c:lblOffset val="100"/>
        <c:noMultiLvlLbl val="0"/>
      </c:catAx>
      <c:valAx>
        <c:axId val="25983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  <a:r>
                  <a:rPr lang="en-US" baseline="0"/>
                  <a:t> Point Difference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851871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'4.3.2 (a) Beliefs Abt Favor'!$W$3</c:f>
          <c:strCache>
            <c:ptCount val="1"/>
            <c:pt idx="0">
              <c:v>Figure 31. What is Your Overall Stance on Government Assistance to Firms or Industries?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05096723840384"/>
          <c:y val="0.212193233300429"/>
          <c:w val="0.85320339013392754"/>
          <c:h val="0.47040413132996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'4.3.2 (a) Beliefs Abt Favor'!$W$4</c:f>
              <c:strCache>
                <c:ptCount val="1"/>
                <c:pt idx="0">
                  <c:v>No Privileges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'4.3.2 (a) Beliefs Abt Favor'!$V$5:$V$9</c:f>
              <c:strCache>
                <c:ptCount val="5"/>
                <c:pt idx="0">
                  <c:v>0: Strongly Oppose</c:v>
                </c:pt>
                <c:pt idx="1">
                  <c:v>1: Somewhat Oppose</c:v>
                </c:pt>
                <c:pt idx="2">
                  <c:v>2: Neither Oppose nor Support</c:v>
                </c:pt>
                <c:pt idx="3">
                  <c:v>3: Somewhat Support</c:v>
                </c:pt>
                <c:pt idx="4">
                  <c:v>4: Strongly Support</c:v>
                </c:pt>
              </c:strCache>
            </c:strRef>
          </c:cat>
          <c:val>
            <c:numRef>
              <c:f>'4.3.2 (a) Beliefs Abt Favor'!$W$5:$W$9</c:f>
              <c:numCache>
                <c:formatCode>General</c:formatCode>
                <c:ptCount val="5"/>
                <c:pt idx="0">
                  <c:v>12.06</c:v>
                </c:pt>
                <c:pt idx="1">
                  <c:v>32.520000000000003</c:v>
                </c:pt>
                <c:pt idx="2">
                  <c:v>32.049999999999997</c:v>
                </c:pt>
                <c:pt idx="3">
                  <c:v>20.440000000000001</c:v>
                </c:pt>
                <c:pt idx="4">
                  <c:v>2.93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45-F44F-99A4-A346F3B6FED2}"/>
            </c:ext>
          </c:extLst>
        </c:ser>
        <c:ser>
          <c:idx val="1"/>
          <c:order val="1"/>
          <c:tx>
            <c:strRef>
              <c:f>'4.3.2 (a) Beliefs Abt Favor'!$X$4</c:f>
              <c:strCache>
                <c:ptCount val="1"/>
                <c:pt idx="0">
                  <c:v>Privileges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'4.3.2 (a) Beliefs Abt Favor'!$V$5:$V$9</c:f>
              <c:strCache>
                <c:ptCount val="5"/>
                <c:pt idx="0">
                  <c:v>0: Strongly Oppose</c:v>
                </c:pt>
                <c:pt idx="1">
                  <c:v>1: Somewhat Oppose</c:v>
                </c:pt>
                <c:pt idx="2">
                  <c:v>2: Neither Oppose nor Support</c:v>
                </c:pt>
                <c:pt idx="3">
                  <c:v>3: Somewhat Support</c:v>
                </c:pt>
                <c:pt idx="4">
                  <c:v>4: Strongly Support</c:v>
                </c:pt>
              </c:strCache>
            </c:strRef>
          </c:cat>
          <c:val>
            <c:numRef>
              <c:f>'4.3.2 (a) Beliefs Abt Favor'!$X$5:$X$9</c:f>
              <c:numCache>
                <c:formatCode>General</c:formatCode>
                <c:ptCount val="5"/>
                <c:pt idx="0">
                  <c:v>6.54</c:v>
                </c:pt>
                <c:pt idx="1">
                  <c:v>20.77</c:v>
                </c:pt>
                <c:pt idx="2">
                  <c:v>22.62</c:v>
                </c:pt>
                <c:pt idx="3">
                  <c:v>38.479999999999997</c:v>
                </c:pt>
                <c:pt idx="4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45-F44F-99A4-A346F3B6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3951631"/>
        <c:axId val="313953327"/>
      </c:barChart>
      <c:catAx>
        <c:axId val="31395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953327"/>
        <c:crosses val="autoZero"/>
        <c:auto val="1"/>
        <c:lblAlgn val="ctr"/>
        <c:lblOffset val="100"/>
        <c:noMultiLvlLbl val="0"/>
      </c:catAx>
      <c:valAx>
        <c:axId val="313953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95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762343701998432"/>
          <c:y val="0.86341336150709913"/>
          <c:w val="0.3195266454822735"/>
          <c:h val="6.6090547695416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'4.3.2 (a) Beliefs Abt Favor'!$A$92</c:f>
          <c:strCache>
            <c:ptCount val="1"/>
            <c:pt idx="0">
              <c:v>Figure 32. What is Your Overall Stance on Government Assistance to Firms or Industries?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53328247852567"/>
          <c:y val="0.20232447565619879"/>
          <c:w val="0.86691112379592761"/>
          <c:h val="0.52951188268118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'4.3.2 (a) Beliefs Abt Favor'!$A$94</c:f>
              <c:strCache>
                <c:ptCount val="1"/>
                <c:pt idx="0">
                  <c:v>Full Model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BA7-2442-83F7-3404FF537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'4.3.2 (a) Beliefs Abt Favor'!$B$103:$F$103</c:f>
                <c:numCache>
                  <c:formatCode>General</c:formatCode>
                  <c:ptCount val="5"/>
                  <c:pt idx="0">
                    <c:v>1.66</c:v>
                  </c:pt>
                  <c:pt idx="1">
                    <c:v>3.39</c:v>
                  </c:pt>
                  <c:pt idx="2">
                    <c:v>0.55399999999999994</c:v>
                  </c:pt>
                  <c:pt idx="3">
                    <c:v>4.2</c:v>
                  </c:pt>
                  <c:pt idx="4">
                    <c:v>0.96500000000000008</c:v>
                  </c:pt>
                </c:numCache>
              </c:numRef>
            </c:plus>
            <c:minus>
              <c:numRef>
                <c:f>'4.3.2 (a) Beliefs Abt Favor'!$B$103:$F$103</c:f>
                <c:numCache>
                  <c:formatCode>General</c:formatCode>
                  <c:ptCount val="5"/>
                  <c:pt idx="0">
                    <c:v>1.66</c:v>
                  </c:pt>
                  <c:pt idx="1">
                    <c:v>3.39</c:v>
                  </c:pt>
                  <c:pt idx="2">
                    <c:v>0.55399999999999994</c:v>
                  </c:pt>
                  <c:pt idx="3">
                    <c:v>4.2</c:v>
                  </c:pt>
                  <c:pt idx="4">
                    <c:v>0.96500000000000008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'4.3.2 (a) Beliefs Abt Favor'!$B$93:$F$93</c:f>
              <c:strCache>
                <c:ptCount val="5"/>
                <c:pt idx="0">
                  <c:v>0: Strongly Oppose</c:v>
                </c:pt>
                <c:pt idx="1">
                  <c:v>1: Somewhat Oppose</c:v>
                </c:pt>
                <c:pt idx="2">
                  <c:v>2: Neither Oppose nor Support</c:v>
                </c:pt>
                <c:pt idx="3">
                  <c:v>3: Somewhat Support</c:v>
                </c:pt>
                <c:pt idx="4">
                  <c:v>4: Strongly Support</c:v>
                </c:pt>
              </c:strCache>
            </c:strRef>
          </c:cat>
          <c:val>
            <c:numRef>
              <c:f>'4.3.2 (a) Beliefs Abt Favor'!$B$94:$F$94</c:f>
              <c:numCache>
                <c:formatCode>0.0</c:formatCode>
                <c:ptCount val="5"/>
                <c:pt idx="0">
                  <c:v>-3.0700000000000003</c:v>
                </c:pt>
                <c:pt idx="1">
                  <c:v>-7.04</c:v>
                </c:pt>
                <c:pt idx="2">
                  <c:v>-0.51900000000000002</c:v>
                </c:pt>
                <c:pt idx="3">
                  <c:v>8.92</c:v>
                </c:pt>
                <c:pt idx="4">
                  <c:v>1.7000000000000002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7-2442-83F7-3404FF537753}"/>
            </c:ext>
          </c:extLst>
        </c:ser>
        <c:ser>
          <c:idx val="1"/>
          <c:order val="1"/>
          <c:tx>
            <c:strRef>
              <c:f>'4.3.2 (a) Beliefs Abt Favor'!$A$95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BA7-2442-83F7-3404FF537753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BA7-2442-83F7-3404FF53775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BA7-2442-83F7-3404FF537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'4.3.2 (a) Beliefs Abt Favor'!$B$104:$F$104</c:f>
                <c:numCache>
                  <c:formatCode>General</c:formatCode>
                  <c:ptCount val="5"/>
                  <c:pt idx="0">
                    <c:v>2.0699999999999998</c:v>
                  </c:pt>
                  <c:pt idx="1">
                    <c:v>2.9899999999999998</c:v>
                  </c:pt>
                  <c:pt idx="2">
                    <c:v>0.622</c:v>
                  </c:pt>
                  <c:pt idx="3">
                    <c:v>3.84</c:v>
                  </c:pt>
                  <c:pt idx="4">
                    <c:v>1.21</c:v>
                  </c:pt>
                </c:numCache>
              </c:numRef>
            </c:plus>
            <c:minus>
              <c:numRef>
                <c:f>'4.3.2 (a) Beliefs Abt Favor'!$B$104:$F$104</c:f>
                <c:numCache>
                  <c:formatCode>General</c:formatCode>
                  <c:ptCount val="5"/>
                  <c:pt idx="0">
                    <c:v>2.0699999999999998</c:v>
                  </c:pt>
                  <c:pt idx="1">
                    <c:v>2.9899999999999998</c:v>
                  </c:pt>
                  <c:pt idx="2">
                    <c:v>0.622</c:v>
                  </c:pt>
                  <c:pt idx="3">
                    <c:v>3.84</c:v>
                  </c:pt>
                  <c:pt idx="4">
                    <c:v>1.21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'4.3.2 (a) Beliefs Abt Favor'!$B$93:$F$93</c:f>
              <c:strCache>
                <c:ptCount val="5"/>
                <c:pt idx="0">
                  <c:v>0: Strongly Oppose</c:v>
                </c:pt>
                <c:pt idx="1">
                  <c:v>1: Somewhat Oppose</c:v>
                </c:pt>
                <c:pt idx="2">
                  <c:v>2: Neither Oppose nor Support</c:v>
                </c:pt>
                <c:pt idx="3">
                  <c:v>3: Somewhat Support</c:v>
                </c:pt>
                <c:pt idx="4">
                  <c:v>4: Strongly Support</c:v>
                </c:pt>
              </c:strCache>
            </c:strRef>
          </c:cat>
          <c:val>
            <c:numRef>
              <c:f>'4.3.2 (a) Beliefs Abt Favor'!$B$95:$F$95</c:f>
              <c:numCache>
                <c:formatCode>0.0</c:formatCode>
                <c:ptCount val="5"/>
                <c:pt idx="0">
                  <c:v>-5.0999999999999996</c:v>
                </c:pt>
                <c:pt idx="1">
                  <c:v>-8.15</c:v>
                </c:pt>
                <c:pt idx="2">
                  <c:v>-0.377</c:v>
                </c:pt>
                <c:pt idx="3">
                  <c:v>10.6</c:v>
                </c:pt>
                <c:pt idx="4">
                  <c:v>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A7-2442-83F7-3404FF537753}"/>
            </c:ext>
          </c:extLst>
        </c:ser>
        <c:ser>
          <c:idx val="2"/>
          <c:order val="2"/>
          <c:tx>
            <c:strRef>
              <c:f>'4.3.2 (a) Beliefs Abt Favor'!$A$96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DnDiag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BA7-2442-83F7-3404FF537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'4.3.2 (a) Beliefs Abt Favor'!$B$105:$F$105</c:f>
                <c:numCache>
                  <c:formatCode>General</c:formatCode>
                  <c:ptCount val="5"/>
                  <c:pt idx="0">
                    <c:v>1.82</c:v>
                  </c:pt>
                  <c:pt idx="1">
                    <c:v>2.25</c:v>
                  </c:pt>
                  <c:pt idx="2">
                    <c:v>0.76100000000000001</c:v>
                  </c:pt>
                  <c:pt idx="3">
                    <c:v>2.6100000000000003</c:v>
                  </c:pt>
                  <c:pt idx="4">
                    <c:v>1.54</c:v>
                  </c:pt>
                </c:numCache>
              </c:numRef>
            </c:plus>
            <c:minus>
              <c:numRef>
                <c:f>'4.3.2 (a) Beliefs Abt Favor'!$B$105:$F$105</c:f>
                <c:numCache>
                  <c:formatCode>General</c:formatCode>
                  <c:ptCount val="5"/>
                  <c:pt idx="0">
                    <c:v>1.82</c:v>
                  </c:pt>
                  <c:pt idx="1">
                    <c:v>2.25</c:v>
                  </c:pt>
                  <c:pt idx="2">
                    <c:v>0.76100000000000001</c:v>
                  </c:pt>
                  <c:pt idx="3">
                    <c:v>2.6100000000000003</c:v>
                  </c:pt>
                  <c:pt idx="4">
                    <c:v>1.54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'4.3.2 (a) Beliefs Abt Favor'!$B$93:$F$93</c:f>
              <c:strCache>
                <c:ptCount val="5"/>
                <c:pt idx="0">
                  <c:v>0: Strongly Oppose</c:v>
                </c:pt>
                <c:pt idx="1">
                  <c:v>1: Somewhat Oppose</c:v>
                </c:pt>
                <c:pt idx="2">
                  <c:v>2: Neither Oppose nor Support</c:v>
                </c:pt>
                <c:pt idx="3">
                  <c:v>3: Somewhat Support</c:v>
                </c:pt>
                <c:pt idx="4">
                  <c:v>4: Strongly Support</c:v>
                </c:pt>
              </c:strCache>
            </c:strRef>
          </c:cat>
          <c:val>
            <c:numRef>
              <c:f>'4.3.2 (a) Beliefs Abt Favor'!$B$96:$F$96</c:f>
              <c:numCache>
                <c:formatCode>0.0</c:formatCode>
                <c:ptCount val="5"/>
                <c:pt idx="0">
                  <c:v>-9.17</c:v>
                </c:pt>
                <c:pt idx="1">
                  <c:v>-11.5</c:v>
                </c:pt>
                <c:pt idx="2">
                  <c:v>-0.28400000000000003</c:v>
                </c:pt>
                <c:pt idx="3">
                  <c:v>13.700000000000001</c:v>
                </c:pt>
                <c:pt idx="4">
                  <c:v>7.28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A7-2442-83F7-3404FF537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9683055"/>
        <c:axId val="1446403919"/>
      </c:barChart>
      <c:catAx>
        <c:axId val="144968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6403919"/>
        <c:crosses val="autoZero"/>
        <c:auto val="1"/>
        <c:lblAlgn val="ctr"/>
        <c:lblOffset val="100"/>
        <c:noMultiLvlLbl val="0"/>
      </c:catAx>
      <c:valAx>
        <c:axId val="1446403919"/>
        <c:scaling>
          <c:orientation val="minMax"/>
          <c:max val="18"/>
          <c:min val="-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layout>
            <c:manualLayout>
              <c:xMode val="edge"/>
              <c:yMode val="edge"/>
              <c:x val="1.5443619683781636E-2"/>
              <c:y val="0.276602314988683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683055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85128125518778"/>
          <c:y val="0.8197121733391457"/>
          <c:w val="0.62018230808237218"/>
          <c:h val="6.1487745572698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'4.3.2 (b) Beliefs Abt Favor'!$A$89</c:f>
          <c:strCache>
            <c:ptCount val="1"/>
            <c:pt idx="0">
              <c:v>Figure 33. What is Your Overall Stance on Government Assistance to Firms or Industries?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05222488417344"/>
          <c:y val="0.22919463087248323"/>
          <c:w val="0.8548541843112788"/>
          <c:h val="0.498165200940791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'4.3.2 (b) Beliefs Abt Favor'!$A$91</c:f>
              <c:strCache>
                <c:ptCount val="1"/>
                <c:pt idx="0">
                  <c:v>Full Model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17-2342-A5C7-AA0912998E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'4.3.2 (b) Beliefs Abt Favor'!$B$99:$F$99</c:f>
                <c:numCache>
                  <c:formatCode>General</c:formatCode>
                  <c:ptCount val="5"/>
                  <c:pt idx="0">
                    <c:v>0.93504181600000003</c:v>
                  </c:pt>
                  <c:pt idx="1">
                    <c:v>2.1710902440000002</c:v>
                  </c:pt>
                  <c:pt idx="2">
                    <c:v>0.65965278800000016</c:v>
                  </c:pt>
                  <c:pt idx="3">
                    <c:v>2.6770375280000001</c:v>
                  </c:pt>
                  <c:pt idx="4">
                    <c:v>0.7108879560000001</c:v>
                  </c:pt>
                </c:numCache>
              </c:numRef>
            </c:plus>
            <c:minus>
              <c:numRef>
                <c:f>'4.3.2 (b) Beliefs Abt Favor'!$B$99:$F$99</c:f>
                <c:numCache>
                  <c:formatCode>General</c:formatCode>
                  <c:ptCount val="5"/>
                  <c:pt idx="0">
                    <c:v>0.93504181600000003</c:v>
                  </c:pt>
                  <c:pt idx="1">
                    <c:v>2.1710902440000002</c:v>
                  </c:pt>
                  <c:pt idx="2">
                    <c:v>0.65965278800000016</c:v>
                  </c:pt>
                  <c:pt idx="3">
                    <c:v>2.6770375280000001</c:v>
                  </c:pt>
                  <c:pt idx="4">
                    <c:v>0.7108879560000001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'4.3.2 (b) Beliefs Abt Favor'!$B$90:$F$90</c:f>
              <c:strCache>
                <c:ptCount val="5"/>
                <c:pt idx="0">
                  <c:v>0: Strongly Oppose</c:v>
                </c:pt>
                <c:pt idx="1">
                  <c:v>1: Somewhat Oppose</c:v>
                </c:pt>
                <c:pt idx="2">
                  <c:v>2: Neither Oppose nor Support</c:v>
                </c:pt>
                <c:pt idx="3">
                  <c:v>3: Somewhat Support</c:v>
                </c:pt>
                <c:pt idx="4">
                  <c:v>4: Strongly Support</c:v>
                </c:pt>
              </c:strCache>
            </c:strRef>
          </c:cat>
          <c:val>
            <c:numRef>
              <c:f>'4.3.2 (b) Beliefs Abt Favor'!$B$91:$F$91</c:f>
              <c:numCache>
                <c:formatCode>0.0</c:formatCode>
                <c:ptCount val="5"/>
                <c:pt idx="0">
                  <c:v>-2.7218683000000006</c:v>
                </c:pt>
                <c:pt idx="1">
                  <c:v>-7.0448356000000008</c:v>
                </c:pt>
                <c:pt idx="2">
                  <c:v>-0.92863741999999994</c:v>
                </c:pt>
                <c:pt idx="3">
                  <c:v>9.0942423200000011</c:v>
                </c:pt>
                <c:pt idx="4">
                  <c:v>1.5946946040000001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7-2342-A5C7-AA0912998E18}"/>
            </c:ext>
          </c:extLst>
        </c:ser>
        <c:ser>
          <c:idx val="1"/>
          <c:order val="1"/>
          <c:tx>
            <c:strRef>
              <c:f>'4.3.2 (b) Beliefs Abt Favor'!$A$92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C17-2342-A5C7-AA0912998E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'4.3.2 (b) Beliefs Abt Favor'!$B$100:$F$100</c:f>
                <c:numCache>
                  <c:formatCode>General</c:formatCode>
                  <c:ptCount val="5"/>
                  <c:pt idx="0">
                    <c:v>1.0567253400000001</c:v>
                  </c:pt>
                  <c:pt idx="1">
                    <c:v>2.0622155120000003</c:v>
                  </c:pt>
                  <c:pt idx="2">
                    <c:v>0.55846333120000002</c:v>
                  </c:pt>
                  <c:pt idx="3">
                    <c:v>2.5745671920000004</c:v>
                  </c:pt>
                  <c:pt idx="4">
                    <c:v>0.80695389600000011</c:v>
                  </c:pt>
                </c:numCache>
              </c:numRef>
            </c:plus>
            <c:minus>
              <c:numRef>
                <c:f>'4.3.2 (b) Beliefs Abt Favor'!$B$100:$F$100</c:f>
                <c:numCache>
                  <c:formatCode>General</c:formatCode>
                  <c:ptCount val="5"/>
                  <c:pt idx="0">
                    <c:v>1.0567253400000001</c:v>
                  </c:pt>
                  <c:pt idx="1">
                    <c:v>2.0622155120000003</c:v>
                  </c:pt>
                  <c:pt idx="2">
                    <c:v>0.55846333120000002</c:v>
                  </c:pt>
                  <c:pt idx="3">
                    <c:v>2.5745671920000004</c:v>
                  </c:pt>
                  <c:pt idx="4">
                    <c:v>0.80695389600000011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'4.3.2 (b) Beliefs Abt Favor'!$B$90:$F$90</c:f>
              <c:strCache>
                <c:ptCount val="5"/>
                <c:pt idx="0">
                  <c:v>0: Strongly Oppose</c:v>
                </c:pt>
                <c:pt idx="1">
                  <c:v>1: Somewhat Oppose</c:v>
                </c:pt>
                <c:pt idx="2">
                  <c:v>2: Neither Oppose nor Support</c:v>
                </c:pt>
                <c:pt idx="3">
                  <c:v>3: Somewhat Support</c:v>
                </c:pt>
                <c:pt idx="4">
                  <c:v>4: Strongly Support</c:v>
                </c:pt>
              </c:strCache>
            </c:strRef>
          </c:cat>
          <c:val>
            <c:numRef>
              <c:f>'4.3.2 (b) Beliefs Abt Favor'!$B$92:$F$92</c:f>
              <c:numCache>
                <c:formatCode>0.0</c:formatCode>
                <c:ptCount val="5"/>
                <c:pt idx="0">
                  <c:v>-3.4903958200000003</c:v>
                </c:pt>
                <c:pt idx="1">
                  <c:v>-6.2570948919999996</c:v>
                </c:pt>
                <c:pt idx="2">
                  <c:v>-0.69167476799999994</c:v>
                </c:pt>
                <c:pt idx="3">
                  <c:v>8.1976268799999996</c:v>
                </c:pt>
                <c:pt idx="4">
                  <c:v>2.2607517879999999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7-2342-A5C7-AA0912998E18}"/>
            </c:ext>
          </c:extLst>
        </c:ser>
        <c:ser>
          <c:idx val="2"/>
          <c:order val="2"/>
          <c:tx>
            <c:strRef>
              <c:f>'4.3.2 (b) Beliefs Abt Favor'!$A$93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DnDiag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C17-2342-A5C7-AA0912998E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'4.3.2 (b) Beliefs Abt Favor'!$B$101:$F$101</c:f>
                <c:numCache>
                  <c:formatCode>General</c:formatCode>
                  <c:ptCount val="5"/>
                  <c:pt idx="0">
                    <c:v>0.87099785600000013</c:v>
                  </c:pt>
                  <c:pt idx="1">
                    <c:v>1.6075033960000003</c:v>
                  </c:pt>
                  <c:pt idx="2">
                    <c:v>0.60969849920000008</c:v>
                  </c:pt>
                  <c:pt idx="3">
                    <c:v>1.8572748400000001</c:v>
                  </c:pt>
                  <c:pt idx="4">
                    <c:v>0.92863742000000005</c:v>
                  </c:pt>
                </c:numCache>
              </c:numRef>
            </c:plus>
            <c:minus>
              <c:numRef>
                <c:f>'4.3.2 (b) Beliefs Abt Favor'!$B$101:$F$101</c:f>
                <c:numCache>
                  <c:formatCode>General</c:formatCode>
                  <c:ptCount val="5"/>
                  <c:pt idx="0">
                    <c:v>0.87099785600000013</c:v>
                  </c:pt>
                  <c:pt idx="1">
                    <c:v>1.6075033960000003</c:v>
                  </c:pt>
                  <c:pt idx="2">
                    <c:v>0.60969849920000008</c:v>
                  </c:pt>
                  <c:pt idx="3">
                    <c:v>1.8572748400000001</c:v>
                  </c:pt>
                  <c:pt idx="4">
                    <c:v>0.92863742000000005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'4.3.2 (b) Beliefs Abt Favor'!$B$90:$F$90</c:f>
              <c:strCache>
                <c:ptCount val="5"/>
                <c:pt idx="0">
                  <c:v>0: Strongly Oppose</c:v>
                </c:pt>
                <c:pt idx="1">
                  <c:v>1: Somewhat Oppose</c:v>
                </c:pt>
                <c:pt idx="2">
                  <c:v>2: Neither Oppose nor Support</c:v>
                </c:pt>
                <c:pt idx="3">
                  <c:v>3: Somewhat Support</c:v>
                </c:pt>
                <c:pt idx="4">
                  <c:v>4: Strongly Support</c:v>
                </c:pt>
              </c:strCache>
            </c:strRef>
          </c:cat>
          <c:val>
            <c:numRef>
              <c:f>'4.3.2 (b) Beliefs Abt Favor'!$B$93:$F$93</c:f>
              <c:numCache>
                <c:formatCode>0.0</c:formatCode>
                <c:ptCount val="5"/>
                <c:pt idx="0">
                  <c:v>-5.4437366000000011</c:v>
                </c:pt>
                <c:pt idx="1">
                  <c:v>-8.3257148000000001</c:v>
                </c:pt>
                <c:pt idx="2">
                  <c:v>-0.95425500399999996</c:v>
                </c:pt>
                <c:pt idx="3">
                  <c:v>9.798725880000001</c:v>
                </c:pt>
                <c:pt idx="4">
                  <c:v>4.9441937120000006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17-2342-A5C7-AA0912998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4528527"/>
        <c:axId val="1932361695"/>
      </c:barChart>
      <c:catAx>
        <c:axId val="189452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2361695"/>
        <c:crosses val="autoZero"/>
        <c:auto val="1"/>
        <c:lblAlgn val="ctr"/>
        <c:lblOffset val="100"/>
        <c:noMultiLvlLbl val="0"/>
      </c:catAx>
      <c:valAx>
        <c:axId val="1932361695"/>
        <c:scaling>
          <c:orientation val="minMax"/>
          <c:max val="12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45285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444490430066632"/>
          <c:y val="0.80884701912260981"/>
          <c:w val="0.58062709347443986"/>
          <c:h val="5.4789344513753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'4.3.3 (a) Beliefs Abt Favor'!$A$2:$C$2</c:f>
          <c:strCache>
            <c:ptCount val="3"/>
            <c:pt idx="0">
              <c:v>Should Government Favor Specific Firms AND Should Markets be Free?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'4.3.3 (a) Beliefs Abt Favor'!$A$5:$A$12</c:f>
              <c:strCache>
                <c:ptCount val="8"/>
                <c:pt idx="0">
                  <c:v>0: government should not favor (any belief about markets possible)</c:v>
                </c:pt>
                <c:pt idx="1">
                  <c:v>1: government should favor and markets should be heavily regulated</c:v>
                </c:pt>
                <c:pt idx="2">
                  <c:v>2</c:v>
                </c:pt>
                <c:pt idx="3">
                  <c:v>3</c:v>
                </c:pt>
                <c:pt idx="4">
                  <c:v>4: government should favor and markets should be somewhat regulated</c:v>
                </c:pt>
                <c:pt idx="5">
                  <c:v>5</c:v>
                </c:pt>
                <c:pt idx="6">
                  <c:v>6</c:v>
                </c:pt>
                <c:pt idx="7">
                  <c:v>7: government should favor and markets should be totally free</c:v>
                </c:pt>
              </c:strCache>
            </c:strRef>
          </c:cat>
          <c:val>
            <c:numRef>
              <c:f>'4.3.3 (a) Beliefs Abt Favor'!$C$5:$C$12</c:f>
              <c:numCache>
                <c:formatCode>General</c:formatCode>
                <c:ptCount val="8"/>
                <c:pt idx="0">
                  <c:v>75.42</c:v>
                </c:pt>
                <c:pt idx="1">
                  <c:v>1.02</c:v>
                </c:pt>
                <c:pt idx="2">
                  <c:v>1.1399999999999999</c:v>
                </c:pt>
                <c:pt idx="3">
                  <c:v>2.5099999999999998</c:v>
                </c:pt>
                <c:pt idx="4">
                  <c:v>5.95</c:v>
                </c:pt>
                <c:pt idx="5">
                  <c:v>4.5199999999999996</c:v>
                </c:pt>
                <c:pt idx="6">
                  <c:v>6.31</c:v>
                </c:pt>
                <c:pt idx="7">
                  <c:v>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9-4F9D-BC19-0D67DC381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983256"/>
        <c:axId val="429983648"/>
      </c:barChart>
      <c:catAx>
        <c:axId val="429983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983648"/>
        <c:crosses val="autoZero"/>
        <c:auto val="1"/>
        <c:lblAlgn val="ctr"/>
        <c:lblOffset val="100"/>
        <c:noMultiLvlLbl val="0"/>
      </c:catAx>
      <c:valAx>
        <c:axId val="42998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983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'4.3.3 (a) Beliefs Abt Favor'!$A$93</c:f>
          <c:strCache>
            <c:ptCount val="1"/>
            <c:pt idx="0">
              <c:v>Figure 35. Should Government Favor Specific Firms and Should Markets be Free?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23747667920202"/>
          <c:y val="0.17914789055311103"/>
          <c:w val="0.85093790090012755"/>
          <c:h val="0.464814104868546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'4.3.3 (a) Beliefs Abt Favor'!$A$95</c:f>
              <c:strCache>
                <c:ptCount val="1"/>
                <c:pt idx="0">
                  <c:v>Full Model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6D9-DC4D-8FBE-9F174753CB7D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6D9-DC4D-8FBE-9F174753CB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'4.3.3 (a) Beliefs Abt Favor'!$B$103:$I$103</c:f>
                <c:numCache>
                  <c:formatCode>General</c:formatCode>
                  <c:ptCount val="8"/>
                  <c:pt idx="0">
                    <c:v>5.19</c:v>
                  </c:pt>
                  <c:pt idx="1">
                    <c:v>0.193</c:v>
                  </c:pt>
                  <c:pt idx="2">
                    <c:v>0.38200000000000001</c:v>
                  </c:pt>
                  <c:pt idx="3">
                    <c:v>0.75700000000000001</c:v>
                  </c:pt>
                  <c:pt idx="4">
                    <c:v>1.04</c:v>
                  </c:pt>
                  <c:pt idx="5">
                    <c:v>1.77</c:v>
                  </c:pt>
                  <c:pt idx="6">
                    <c:v>2.0699999999999998</c:v>
                  </c:pt>
                  <c:pt idx="7">
                    <c:v>0.52800000000000002</c:v>
                  </c:pt>
                </c:numCache>
              </c:numRef>
            </c:plus>
            <c:minus>
              <c:numRef>
                <c:f>'4.3.3 (a) Beliefs Abt Favor'!$B$103:$I$103</c:f>
                <c:numCache>
                  <c:formatCode>General</c:formatCode>
                  <c:ptCount val="8"/>
                  <c:pt idx="0">
                    <c:v>5.19</c:v>
                  </c:pt>
                  <c:pt idx="1">
                    <c:v>0.193</c:v>
                  </c:pt>
                  <c:pt idx="2">
                    <c:v>0.38200000000000001</c:v>
                  </c:pt>
                  <c:pt idx="3">
                    <c:v>0.75700000000000001</c:v>
                  </c:pt>
                  <c:pt idx="4">
                    <c:v>1.04</c:v>
                  </c:pt>
                  <c:pt idx="5">
                    <c:v>1.77</c:v>
                  </c:pt>
                  <c:pt idx="6">
                    <c:v>2.0699999999999998</c:v>
                  </c:pt>
                  <c:pt idx="7">
                    <c:v>0.52800000000000002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'4.3.3 (a) Beliefs Abt Favor'!$B$94:$I$94</c:f>
              <c:strCache>
                <c:ptCount val="8"/>
                <c:pt idx="0">
                  <c:v>0: government should not favor (any belief about markets possible)</c:v>
                </c:pt>
                <c:pt idx="1">
                  <c:v>1: government should favor and markets should be heavily regulated</c:v>
                </c:pt>
                <c:pt idx="2">
                  <c:v>2</c:v>
                </c:pt>
                <c:pt idx="3">
                  <c:v>3</c:v>
                </c:pt>
                <c:pt idx="4">
                  <c:v>4: government should favor and markets should be somewhat regulated</c:v>
                </c:pt>
                <c:pt idx="5">
                  <c:v>5</c:v>
                </c:pt>
                <c:pt idx="6">
                  <c:v>6</c:v>
                </c:pt>
                <c:pt idx="7">
                  <c:v>7: government should favor and markets should be totally free</c:v>
                </c:pt>
              </c:strCache>
            </c:strRef>
          </c:cat>
          <c:val>
            <c:numRef>
              <c:f>'4.3.3 (a) Beliefs Abt Favor'!$B$95:$I$95</c:f>
              <c:numCache>
                <c:formatCode>0.0</c:formatCode>
                <c:ptCount val="8"/>
                <c:pt idx="0">
                  <c:v>-17.599999999999998</c:v>
                </c:pt>
                <c:pt idx="1">
                  <c:v>0.182</c:v>
                </c:pt>
                <c:pt idx="2">
                  <c:v>0.61599999999999999</c:v>
                </c:pt>
                <c:pt idx="3">
                  <c:v>1.5699999999999998</c:v>
                </c:pt>
                <c:pt idx="4">
                  <c:v>2.6</c:v>
                </c:pt>
                <c:pt idx="5">
                  <c:v>5.1400000000000006</c:v>
                </c:pt>
                <c:pt idx="6">
                  <c:v>6.4600000000000009</c:v>
                </c:pt>
                <c:pt idx="7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9-DC4D-8FBE-9F174753CB7D}"/>
            </c:ext>
          </c:extLst>
        </c:ser>
        <c:ser>
          <c:idx val="1"/>
          <c:order val="1"/>
          <c:tx>
            <c:strRef>
              <c:f>'4.3.3 (a) Beliefs Abt Favor'!$A$96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6D9-DC4D-8FBE-9F174753CB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'4.3.3 (a) Beliefs Abt Favor'!$B$104:$I$104</c:f>
                <c:numCache>
                  <c:formatCode>General</c:formatCode>
                  <c:ptCount val="8"/>
                  <c:pt idx="0">
                    <c:v>4.99</c:v>
                  </c:pt>
                  <c:pt idx="1">
                    <c:v>0.19600000000000001</c:v>
                  </c:pt>
                  <c:pt idx="2">
                    <c:v>0.38700000000000001</c:v>
                  </c:pt>
                  <c:pt idx="3">
                    <c:v>0.75800000000000001</c:v>
                  </c:pt>
                  <c:pt idx="4">
                    <c:v>1.1100000000000001</c:v>
                  </c:pt>
                  <c:pt idx="5">
                    <c:v>1.73</c:v>
                  </c:pt>
                  <c:pt idx="6">
                    <c:v>2.09</c:v>
                  </c:pt>
                  <c:pt idx="7">
                    <c:v>0.81899999999999995</c:v>
                  </c:pt>
                </c:numCache>
              </c:numRef>
            </c:plus>
            <c:minus>
              <c:numRef>
                <c:f>'4.3.3 (a) Beliefs Abt Favor'!$B$104:$I$104</c:f>
                <c:numCache>
                  <c:formatCode>General</c:formatCode>
                  <c:ptCount val="8"/>
                  <c:pt idx="0">
                    <c:v>4.99</c:v>
                  </c:pt>
                  <c:pt idx="1">
                    <c:v>0.19600000000000001</c:v>
                  </c:pt>
                  <c:pt idx="2">
                    <c:v>0.38700000000000001</c:v>
                  </c:pt>
                  <c:pt idx="3">
                    <c:v>0.75800000000000001</c:v>
                  </c:pt>
                  <c:pt idx="4">
                    <c:v>1.1100000000000001</c:v>
                  </c:pt>
                  <c:pt idx="5">
                    <c:v>1.73</c:v>
                  </c:pt>
                  <c:pt idx="6">
                    <c:v>2.09</c:v>
                  </c:pt>
                  <c:pt idx="7">
                    <c:v>0.81899999999999995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'4.3.3 (a) Beliefs Abt Favor'!$B$94:$I$94</c:f>
              <c:strCache>
                <c:ptCount val="8"/>
                <c:pt idx="0">
                  <c:v>0: government should not favor (any belief about markets possible)</c:v>
                </c:pt>
                <c:pt idx="1">
                  <c:v>1: government should favor and markets should be heavily regulated</c:v>
                </c:pt>
                <c:pt idx="2">
                  <c:v>2</c:v>
                </c:pt>
                <c:pt idx="3">
                  <c:v>3</c:v>
                </c:pt>
                <c:pt idx="4">
                  <c:v>4: government should favor and markets should be somewhat regulated</c:v>
                </c:pt>
                <c:pt idx="5">
                  <c:v>5</c:v>
                </c:pt>
                <c:pt idx="6">
                  <c:v>6</c:v>
                </c:pt>
                <c:pt idx="7">
                  <c:v>7: government should favor and markets should be totally free</c:v>
                </c:pt>
              </c:strCache>
            </c:strRef>
          </c:cat>
          <c:val>
            <c:numRef>
              <c:f>'4.3.3 (a) Beliefs Abt Favor'!$B$96:$I$96</c:f>
              <c:numCache>
                <c:formatCode>0.0</c:formatCode>
                <c:ptCount val="8"/>
                <c:pt idx="0">
                  <c:v>-21</c:v>
                </c:pt>
                <c:pt idx="1">
                  <c:v>0.191</c:v>
                </c:pt>
                <c:pt idx="2">
                  <c:v>0.64599999999999991</c:v>
                </c:pt>
                <c:pt idx="3">
                  <c:v>1.6400000000000001</c:v>
                </c:pt>
                <c:pt idx="4">
                  <c:v>2.88</c:v>
                </c:pt>
                <c:pt idx="5">
                  <c:v>5.81</c:v>
                </c:pt>
                <c:pt idx="6">
                  <c:v>7.95</c:v>
                </c:pt>
                <c:pt idx="7">
                  <c:v>1.8800000000000001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9-DC4D-8FBE-9F174753CB7D}"/>
            </c:ext>
          </c:extLst>
        </c:ser>
        <c:ser>
          <c:idx val="2"/>
          <c:order val="2"/>
          <c:tx>
            <c:strRef>
              <c:f>'4.3.3 (a) Beliefs Abt Favor'!$A$97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6D9-DC4D-8FBE-9F174753CB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'4.3.3 (a) Beliefs Abt Favor'!$B$105:$I$105</c:f>
                <c:numCache>
                  <c:formatCode>General</c:formatCode>
                  <c:ptCount val="8"/>
                  <c:pt idx="0">
                    <c:v>3.81</c:v>
                  </c:pt>
                  <c:pt idx="1">
                    <c:v>0.14300000000000002</c:v>
                  </c:pt>
                  <c:pt idx="2">
                    <c:v>0.27599999999999997</c:v>
                  </c:pt>
                  <c:pt idx="3">
                    <c:v>0.53</c:v>
                  </c:pt>
                  <c:pt idx="4">
                    <c:v>0.73499999999999999</c:v>
                  </c:pt>
                  <c:pt idx="5">
                    <c:v>1.1100000000000001</c:v>
                  </c:pt>
                  <c:pt idx="6">
                    <c:v>1.76</c:v>
                  </c:pt>
                  <c:pt idx="7">
                    <c:v>1.34</c:v>
                  </c:pt>
                </c:numCache>
              </c:numRef>
            </c:plus>
            <c:minus>
              <c:numRef>
                <c:f>'4.3.3 (a) Beliefs Abt Favor'!$B$105:$I$105</c:f>
                <c:numCache>
                  <c:formatCode>General</c:formatCode>
                  <c:ptCount val="8"/>
                  <c:pt idx="0">
                    <c:v>3.81</c:v>
                  </c:pt>
                  <c:pt idx="1">
                    <c:v>0.14300000000000002</c:v>
                  </c:pt>
                  <c:pt idx="2">
                    <c:v>0.27599999999999997</c:v>
                  </c:pt>
                  <c:pt idx="3">
                    <c:v>0.53</c:v>
                  </c:pt>
                  <c:pt idx="4">
                    <c:v>0.73499999999999999</c:v>
                  </c:pt>
                  <c:pt idx="5">
                    <c:v>1.1100000000000001</c:v>
                  </c:pt>
                  <c:pt idx="6">
                    <c:v>1.76</c:v>
                  </c:pt>
                  <c:pt idx="7">
                    <c:v>1.34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'4.3.3 (a) Beliefs Abt Favor'!$B$94:$I$94</c:f>
              <c:strCache>
                <c:ptCount val="8"/>
                <c:pt idx="0">
                  <c:v>0: government should not favor (any belief about markets possible)</c:v>
                </c:pt>
                <c:pt idx="1">
                  <c:v>1: government should favor and markets should be heavily regulated</c:v>
                </c:pt>
                <c:pt idx="2">
                  <c:v>2</c:v>
                </c:pt>
                <c:pt idx="3">
                  <c:v>3</c:v>
                </c:pt>
                <c:pt idx="4">
                  <c:v>4: government should favor and markets should be somewhat regulated</c:v>
                </c:pt>
                <c:pt idx="5">
                  <c:v>5</c:v>
                </c:pt>
                <c:pt idx="6">
                  <c:v>6</c:v>
                </c:pt>
                <c:pt idx="7">
                  <c:v>7: government should favor and markets should be totally free</c:v>
                </c:pt>
              </c:strCache>
            </c:strRef>
          </c:cat>
          <c:val>
            <c:numRef>
              <c:f>'4.3.3 (a) Beliefs Abt Favor'!$B$97:$I$97</c:f>
              <c:numCache>
                <c:formatCode>0.0</c:formatCode>
                <c:ptCount val="8"/>
                <c:pt idx="0">
                  <c:v>-24</c:v>
                </c:pt>
                <c:pt idx="1">
                  <c:v>0.193</c:v>
                </c:pt>
                <c:pt idx="2">
                  <c:v>0.58799999999999997</c:v>
                </c:pt>
                <c:pt idx="3">
                  <c:v>1.55</c:v>
                </c:pt>
                <c:pt idx="4">
                  <c:v>3.02</c:v>
                </c:pt>
                <c:pt idx="5">
                  <c:v>5</c:v>
                </c:pt>
                <c:pt idx="6">
                  <c:v>8.32</c:v>
                </c:pt>
                <c:pt idx="7">
                  <c:v>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9-DC4D-8FBE-9F174753C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8235231"/>
        <c:axId val="1979273247"/>
      </c:barChart>
      <c:catAx>
        <c:axId val="192823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273247"/>
        <c:crosses val="autoZero"/>
        <c:auto val="1"/>
        <c:lblAlgn val="ctr"/>
        <c:lblOffset val="100"/>
        <c:noMultiLvlLbl val="0"/>
      </c:catAx>
      <c:valAx>
        <c:axId val="1979273247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23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255154219782237"/>
          <c:y val="0.87650612194356659"/>
          <c:w val="0.61350257203427605"/>
          <c:h val="6.0437558515978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812722500596501"/>
          <c:y val="0.105633802816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'3.2 Privilege Dependency'!$A$53</c:f>
              <c:strCache>
                <c:ptCount val="1"/>
                <c:pt idx="0">
                  <c:v>Negatively Affected without Loan Guarantees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'3.2 Privilege Dependency'!$A$54:$A$58</c:f>
              <c:strCache>
                <c:ptCount val="5"/>
                <c:pt idx="0">
                  <c:v>0: Very Little/No Effect</c:v>
                </c:pt>
                <c:pt idx="1">
                  <c:v>1: Somewhat Affected</c:v>
                </c:pt>
                <c:pt idx="2">
                  <c:v>2: Moderately Affected</c:v>
                </c:pt>
                <c:pt idx="3">
                  <c:v>3: Very Affected</c:v>
                </c:pt>
                <c:pt idx="4">
                  <c:v>4: Extremely Affected/Business at Risk</c:v>
                </c:pt>
              </c:strCache>
            </c:strRef>
          </c:cat>
          <c:val>
            <c:numRef>
              <c:f>'3.2 Privilege Dependency'!$C$54:$C$58</c:f>
              <c:numCache>
                <c:formatCode>General</c:formatCode>
                <c:ptCount val="5"/>
                <c:pt idx="0">
                  <c:v>69.040000000000006</c:v>
                </c:pt>
                <c:pt idx="1">
                  <c:v>9.3000000000000007</c:v>
                </c:pt>
                <c:pt idx="2">
                  <c:v>12.75</c:v>
                </c:pt>
                <c:pt idx="3">
                  <c:v>5.95</c:v>
                </c:pt>
                <c:pt idx="4">
                  <c:v>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D-4816-85F6-0B9E18512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3453160"/>
        <c:axId val="193453552"/>
      </c:barChart>
      <c:catAx>
        <c:axId val="193453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453552"/>
        <c:crosses val="autoZero"/>
        <c:auto val="1"/>
        <c:lblAlgn val="ctr"/>
        <c:lblOffset val="100"/>
        <c:noMultiLvlLbl val="0"/>
      </c:catAx>
      <c:valAx>
        <c:axId val="19345355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453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'4.3.3 (a) Beliefs Abt Favor'!$U$2</c:f>
          <c:strCache>
            <c:ptCount val="1"/>
            <c:pt idx="0">
              <c:v>Figure 34. Should Government Favor Specific Firms and Should Markets be Free?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445602817813472"/>
          <c:y val="8.9937262400393209E-2"/>
          <c:w val="0.82498840769903758"/>
          <c:h val="0.589329612686661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'4.3.3 (a) Beliefs Abt Favor'!$U$3</c:f>
              <c:strCache>
                <c:ptCount val="1"/>
                <c:pt idx="0">
                  <c:v>No Privileges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'4.3.3 (a) Beliefs Abt Favor'!$T$5:$T$12</c:f>
              <c:strCache>
                <c:ptCount val="8"/>
                <c:pt idx="0">
                  <c:v>0: government should not favor (any belief about markets possible)</c:v>
                </c:pt>
                <c:pt idx="1">
                  <c:v>1: government should favor and markets should be heavily regulated</c:v>
                </c:pt>
                <c:pt idx="2">
                  <c:v>2</c:v>
                </c:pt>
                <c:pt idx="3">
                  <c:v>3</c:v>
                </c:pt>
                <c:pt idx="4">
                  <c:v>4: government should favor and markets should be somewhat regulated</c:v>
                </c:pt>
                <c:pt idx="5">
                  <c:v>5</c:v>
                </c:pt>
                <c:pt idx="6">
                  <c:v>6</c:v>
                </c:pt>
                <c:pt idx="7">
                  <c:v>7: government should favor and markets should be totally free</c:v>
                </c:pt>
              </c:strCache>
            </c:strRef>
          </c:cat>
          <c:val>
            <c:numRef>
              <c:f>'4.3.3 (a) Beliefs Abt Favor'!$U$5:$U$12</c:f>
              <c:numCache>
                <c:formatCode>0.0</c:formatCode>
                <c:ptCount val="8"/>
                <c:pt idx="0">
                  <c:v>83.75</c:v>
                </c:pt>
                <c:pt idx="1">
                  <c:v>1.1000000000000001</c:v>
                </c:pt>
                <c:pt idx="2">
                  <c:v>0</c:v>
                </c:pt>
                <c:pt idx="3">
                  <c:v>1.38</c:v>
                </c:pt>
                <c:pt idx="4">
                  <c:v>5.38</c:v>
                </c:pt>
                <c:pt idx="5">
                  <c:v>5</c:v>
                </c:pt>
                <c:pt idx="6">
                  <c:v>2.63</c:v>
                </c:pt>
                <c:pt idx="7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5C-564C-BDA4-9AC7373F54B8}"/>
            </c:ext>
          </c:extLst>
        </c:ser>
        <c:ser>
          <c:idx val="1"/>
          <c:order val="1"/>
          <c:tx>
            <c:strRef>
              <c:f>'4.3.3 (a) Beliefs Abt Favor'!$V$3</c:f>
              <c:strCache>
                <c:ptCount val="1"/>
                <c:pt idx="0">
                  <c:v>Privileges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'4.3.3 (a) Beliefs Abt Favor'!$T$5:$T$12</c:f>
              <c:strCache>
                <c:ptCount val="8"/>
                <c:pt idx="0">
                  <c:v>0: government should not favor (any belief about markets possible)</c:v>
                </c:pt>
                <c:pt idx="1">
                  <c:v>1: government should favor and markets should be heavily regulated</c:v>
                </c:pt>
                <c:pt idx="2">
                  <c:v>2</c:v>
                </c:pt>
                <c:pt idx="3">
                  <c:v>3</c:v>
                </c:pt>
                <c:pt idx="4">
                  <c:v>4: government should favor and markets should be somewhat regulated</c:v>
                </c:pt>
                <c:pt idx="5">
                  <c:v>5</c:v>
                </c:pt>
                <c:pt idx="6">
                  <c:v>6</c:v>
                </c:pt>
                <c:pt idx="7">
                  <c:v>7: government should favor and markets should be totally free</c:v>
                </c:pt>
              </c:strCache>
            </c:strRef>
          </c:cat>
          <c:val>
            <c:numRef>
              <c:f>'4.3.3 (a) Beliefs Abt Favor'!$V$5:$V$12</c:f>
              <c:numCache>
                <c:formatCode>0.0</c:formatCode>
                <c:ptCount val="8"/>
                <c:pt idx="0">
                  <c:v>61.02</c:v>
                </c:pt>
                <c:pt idx="1">
                  <c:v>0</c:v>
                </c:pt>
                <c:pt idx="2">
                  <c:v>2.0699999999999998</c:v>
                </c:pt>
                <c:pt idx="3">
                  <c:v>4.17</c:v>
                </c:pt>
                <c:pt idx="4">
                  <c:v>4.96</c:v>
                </c:pt>
                <c:pt idx="5">
                  <c:v>7.98</c:v>
                </c:pt>
                <c:pt idx="6">
                  <c:v>12.87</c:v>
                </c:pt>
                <c:pt idx="7">
                  <c:v>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5C-564C-BDA4-9AC7373F5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2486463"/>
        <c:axId val="1490526287"/>
      </c:barChart>
      <c:catAx>
        <c:axId val="20124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526287"/>
        <c:crosses val="autoZero"/>
        <c:auto val="1"/>
        <c:lblAlgn val="ctr"/>
        <c:lblOffset val="100"/>
        <c:noMultiLvlLbl val="0"/>
      </c:catAx>
      <c:valAx>
        <c:axId val="149052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2486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181334140135702"/>
          <c:y val="0.87184443292225366"/>
          <c:w val="0.33646034093309718"/>
          <c:h val="6.7420565798708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'4.3.3 (b) Beliefs Abt Favor'!$A$92</c:f>
          <c:strCache>
            <c:ptCount val="1"/>
            <c:pt idx="0">
              <c:v>Figure 36. Should Government Favor Specific Firms and Should Markets be Free?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04231058217361"/>
          <c:y val="0.17713236319663983"/>
          <c:w val="0.86224340475535721"/>
          <c:h val="0.54195532769789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'4.3.3 (b) Beliefs Abt Favor'!$A$94</c:f>
              <c:strCache>
                <c:ptCount val="1"/>
                <c:pt idx="0">
                  <c:v>Full Model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B8-7543-89AB-A6069C1D53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'4.3.3 (b) Beliefs Abt Favor'!$B$102:$I$102</c:f>
                <c:numCache>
                  <c:formatCode>General</c:formatCode>
                  <c:ptCount val="8"/>
                  <c:pt idx="0">
                    <c:v>2.6129935680000003</c:v>
                  </c:pt>
                  <c:pt idx="1">
                    <c:v>9.6706379600000017E-2</c:v>
                  </c:pt>
                  <c:pt idx="2">
                    <c:v>0.17612089000000003</c:v>
                  </c:pt>
                  <c:pt idx="3">
                    <c:v>0.3765784848</c:v>
                  </c:pt>
                  <c:pt idx="4">
                    <c:v>0.52067739480000008</c:v>
                  </c:pt>
                  <c:pt idx="5">
                    <c:v>0.97987258799999999</c:v>
                  </c:pt>
                  <c:pt idx="6">
                    <c:v>1.139982488</c:v>
                  </c:pt>
                  <c:pt idx="7">
                    <c:v>0.28115298440000003</c:v>
                  </c:pt>
                </c:numCache>
              </c:numRef>
            </c:plus>
            <c:minus>
              <c:numRef>
                <c:f>'4.3.3 (b) Beliefs Abt Favor'!$B$102:$I$102</c:f>
                <c:numCache>
                  <c:formatCode>General</c:formatCode>
                  <c:ptCount val="8"/>
                  <c:pt idx="0">
                    <c:v>2.6129935680000003</c:v>
                  </c:pt>
                  <c:pt idx="1">
                    <c:v>9.6706379600000017E-2</c:v>
                  </c:pt>
                  <c:pt idx="2">
                    <c:v>0.17612089000000003</c:v>
                  </c:pt>
                  <c:pt idx="3">
                    <c:v>0.3765784848</c:v>
                  </c:pt>
                  <c:pt idx="4">
                    <c:v>0.52067739480000008</c:v>
                  </c:pt>
                  <c:pt idx="5">
                    <c:v>0.97987258799999999</c:v>
                  </c:pt>
                  <c:pt idx="6">
                    <c:v>1.139982488</c:v>
                  </c:pt>
                  <c:pt idx="7">
                    <c:v>0.28115298440000003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'4.3.3 (b) Beliefs Abt Favor'!$B$93:$I$93</c:f>
              <c:strCache>
                <c:ptCount val="8"/>
                <c:pt idx="0">
                  <c:v>0: government should not favor (any belief about markets possible)</c:v>
                </c:pt>
                <c:pt idx="1">
                  <c:v>1: government should favor and markets should be heavily regulated</c:v>
                </c:pt>
                <c:pt idx="2">
                  <c:v>2</c:v>
                </c:pt>
                <c:pt idx="3">
                  <c:v>3</c:v>
                </c:pt>
                <c:pt idx="4">
                  <c:v>4: government should favor and markets should be somewhat regulated</c:v>
                </c:pt>
                <c:pt idx="5">
                  <c:v>5</c:v>
                </c:pt>
                <c:pt idx="6">
                  <c:v>6</c:v>
                </c:pt>
                <c:pt idx="7">
                  <c:v>7: government should favor and markets should be totally free</c:v>
                </c:pt>
              </c:strCache>
            </c:strRef>
          </c:cat>
          <c:val>
            <c:numRef>
              <c:f>'4.3.3 (b) Beliefs Abt Favor'!$B$94:$I$94</c:f>
              <c:numCache>
                <c:formatCode>0.0</c:formatCode>
                <c:ptCount val="8"/>
                <c:pt idx="0">
                  <c:v>-9.990857759999999</c:v>
                </c:pt>
                <c:pt idx="1">
                  <c:v>9.2863741999999999E-2</c:v>
                </c:pt>
                <c:pt idx="2">
                  <c:v>0.31701760200000001</c:v>
                </c:pt>
                <c:pt idx="3">
                  <c:v>0.82616708399999994</c:v>
                </c:pt>
                <c:pt idx="4">
                  <c:v>1.4345847039999999</c:v>
                </c:pt>
                <c:pt idx="5">
                  <c:v>2.9844485360000004</c:v>
                </c:pt>
                <c:pt idx="6">
                  <c:v>3.8042112240000003</c:v>
                </c:pt>
                <c:pt idx="7">
                  <c:v>0.56422728760000007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8-7543-89AB-A6069C1D5334}"/>
            </c:ext>
          </c:extLst>
        </c:ser>
        <c:ser>
          <c:idx val="1"/>
          <c:order val="1"/>
          <c:tx>
            <c:strRef>
              <c:f>'4.3.3 (b) Beliefs Abt Favor'!$A$95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B8-7543-89AB-A6069C1D53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'4.3.3 (b) Beliefs Abt Favor'!$B$103:$I$103</c:f>
                <c:numCache>
                  <c:formatCode>General</c:formatCode>
                  <c:ptCount val="8"/>
                  <c:pt idx="0">
                    <c:v>2.5617584000000004</c:v>
                  </c:pt>
                  <c:pt idx="1">
                    <c:v>8.9661543999999996E-2</c:v>
                  </c:pt>
                  <c:pt idx="2">
                    <c:v>0.1639525376</c:v>
                  </c:pt>
                  <c:pt idx="3">
                    <c:v>0.34071386720000002</c:v>
                  </c:pt>
                  <c:pt idx="4">
                    <c:v>0.50018332760000006</c:v>
                  </c:pt>
                  <c:pt idx="5">
                    <c:v>0.95425500400000007</c:v>
                  </c:pt>
                  <c:pt idx="6">
                    <c:v>1.1912176560000001</c:v>
                  </c:pt>
                  <c:pt idx="7">
                    <c:v>0.43613936759999999</c:v>
                  </c:pt>
                </c:numCache>
              </c:numRef>
            </c:plus>
            <c:minus>
              <c:numRef>
                <c:f>'4.3.3 (b) Beliefs Abt Favor'!$B$103:$I$103</c:f>
                <c:numCache>
                  <c:formatCode>General</c:formatCode>
                  <c:ptCount val="8"/>
                  <c:pt idx="0">
                    <c:v>2.5617584000000004</c:v>
                  </c:pt>
                  <c:pt idx="1">
                    <c:v>8.9661543999999996E-2</c:v>
                  </c:pt>
                  <c:pt idx="2">
                    <c:v>0.1639525376</c:v>
                  </c:pt>
                  <c:pt idx="3">
                    <c:v>0.34071386720000002</c:v>
                  </c:pt>
                  <c:pt idx="4">
                    <c:v>0.50018332760000006</c:v>
                  </c:pt>
                  <c:pt idx="5">
                    <c:v>0.95425500400000007</c:v>
                  </c:pt>
                  <c:pt idx="6">
                    <c:v>1.1912176560000001</c:v>
                  </c:pt>
                  <c:pt idx="7">
                    <c:v>0.43613936759999999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'4.3.3 (b) Beliefs Abt Favor'!$B$93:$I$93</c:f>
              <c:strCache>
                <c:ptCount val="8"/>
                <c:pt idx="0">
                  <c:v>0: government should not favor (any belief about markets possible)</c:v>
                </c:pt>
                <c:pt idx="1">
                  <c:v>1: government should favor and markets should be heavily regulated</c:v>
                </c:pt>
                <c:pt idx="2">
                  <c:v>2</c:v>
                </c:pt>
                <c:pt idx="3">
                  <c:v>3</c:v>
                </c:pt>
                <c:pt idx="4">
                  <c:v>4: government should favor and markets should be somewhat regulated</c:v>
                </c:pt>
                <c:pt idx="5">
                  <c:v>5</c:v>
                </c:pt>
                <c:pt idx="6">
                  <c:v>6</c:v>
                </c:pt>
                <c:pt idx="7">
                  <c:v>7: government should favor and markets should be totally free</c:v>
                </c:pt>
              </c:strCache>
            </c:strRef>
          </c:cat>
          <c:val>
            <c:numRef>
              <c:f>'4.3.3 (b) Beliefs Abt Favor'!$B$95:$I$95</c:f>
              <c:numCache>
                <c:formatCode>0.0</c:formatCode>
                <c:ptCount val="8"/>
                <c:pt idx="0">
                  <c:v>-10.95151716</c:v>
                </c:pt>
                <c:pt idx="1">
                  <c:v>8.7740225199999994E-2</c:v>
                </c:pt>
                <c:pt idx="2">
                  <c:v>0.30100661200000001</c:v>
                </c:pt>
                <c:pt idx="3">
                  <c:v>0.78774070800000007</c:v>
                </c:pt>
                <c:pt idx="4">
                  <c:v>1.4473934959999999</c:v>
                </c:pt>
                <c:pt idx="5">
                  <c:v>3.086918872</c:v>
                </c:pt>
                <c:pt idx="6">
                  <c:v>4.3229673000000002</c:v>
                </c:pt>
                <c:pt idx="7">
                  <c:v>0.94785060800000009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8-7543-89AB-A6069C1D5334}"/>
            </c:ext>
          </c:extLst>
        </c:ser>
        <c:ser>
          <c:idx val="2"/>
          <c:order val="2"/>
          <c:tx>
            <c:strRef>
              <c:f>'4.3.3 (b) Beliefs Abt Favor'!$A$96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B8-7543-89AB-A6069C1D53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'4.3.3 (b) Beliefs Abt Favor'!$B$104:$I$104</c:f>
                <c:numCache>
                  <c:formatCode>General</c:formatCode>
                  <c:ptCount val="8"/>
                  <c:pt idx="0">
                    <c:v>2.094237492</c:v>
                  </c:pt>
                  <c:pt idx="1">
                    <c:v>7.1729235200000005E-2</c:v>
                  </c:pt>
                  <c:pt idx="2">
                    <c:v>0.1319305576</c:v>
                  </c:pt>
                  <c:pt idx="3">
                    <c:v>0.27282726960000003</c:v>
                  </c:pt>
                  <c:pt idx="4">
                    <c:v>0.41308354200000003</c:v>
                  </c:pt>
                  <c:pt idx="5">
                    <c:v>0.68527037200000007</c:v>
                  </c:pt>
                  <c:pt idx="6">
                    <c:v>1.0311077560000002</c:v>
                  </c:pt>
                  <c:pt idx="7">
                    <c:v>0.67886597599999998</c:v>
                  </c:pt>
                </c:numCache>
              </c:numRef>
            </c:plus>
            <c:minus>
              <c:numRef>
                <c:f>'4.3.3 (b) Beliefs Abt Favor'!$B$104:$I$104</c:f>
                <c:numCache>
                  <c:formatCode>General</c:formatCode>
                  <c:ptCount val="8"/>
                  <c:pt idx="0">
                    <c:v>2.094237492</c:v>
                  </c:pt>
                  <c:pt idx="1">
                    <c:v>7.1729235200000005E-2</c:v>
                  </c:pt>
                  <c:pt idx="2">
                    <c:v>0.1319305576</c:v>
                  </c:pt>
                  <c:pt idx="3">
                    <c:v>0.27282726960000003</c:v>
                  </c:pt>
                  <c:pt idx="4">
                    <c:v>0.41308354200000003</c:v>
                  </c:pt>
                  <c:pt idx="5">
                    <c:v>0.68527037200000007</c:v>
                  </c:pt>
                  <c:pt idx="6">
                    <c:v>1.0311077560000002</c:v>
                  </c:pt>
                  <c:pt idx="7">
                    <c:v>0.67886597599999998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'4.3.3 (b) Beliefs Abt Favor'!$B$93:$I$93</c:f>
              <c:strCache>
                <c:ptCount val="8"/>
                <c:pt idx="0">
                  <c:v>0: government should not favor (any belief about markets possible)</c:v>
                </c:pt>
                <c:pt idx="1">
                  <c:v>1: government should favor and markets should be heavily regulated</c:v>
                </c:pt>
                <c:pt idx="2">
                  <c:v>2</c:v>
                </c:pt>
                <c:pt idx="3">
                  <c:v>3</c:v>
                </c:pt>
                <c:pt idx="4">
                  <c:v>4: government should favor and markets should be somewhat regulated</c:v>
                </c:pt>
                <c:pt idx="5">
                  <c:v>5</c:v>
                </c:pt>
                <c:pt idx="6">
                  <c:v>6</c:v>
                </c:pt>
                <c:pt idx="7">
                  <c:v>7: government should favor and markets should be totally free</c:v>
                </c:pt>
              </c:strCache>
            </c:strRef>
          </c:cat>
          <c:val>
            <c:numRef>
              <c:f>'4.3.3 (b) Beliefs Abt Favor'!$B$96:$I$96</c:f>
              <c:numCache>
                <c:formatCode>0.0</c:formatCode>
                <c:ptCount val="8"/>
                <c:pt idx="0">
                  <c:v>-13.129011800000001</c:v>
                </c:pt>
                <c:pt idx="1">
                  <c:v>9.4785060799999987E-2</c:v>
                </c:pt>
                <c:pt idx="2">
                  <c:v>0.29332133680000005</c:v>
                </c:pt>
                <c:pt idx="3">
                  <c:v>0.79414510400000005</c:v>
                </c:pt>
                <c:pt idx="4">
                  <c:v>1.6139077920000002</c:v>
                </c:pt>
                <c:pt idx="5">
                  <c:v>2.7859122599999999</c:v>
                </c:pt>
                <c:pt idx="6">
                  <c:v>4.7456574360000001</c:v>
                </c:pt>
                <c:pt idx="7">
                  <c:v>2.81793424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B8-7543-89AB-A6069C1D5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7244335"/>
        <c:axId val="1992860431"/>
      </c:barChart>
      <c:catAx>
        <c:axId val="200724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2860431"/>
        <c:crosses val="autoZero"/>
        <c:auto val="1"/>
        <c:lblAlgn val="ctr"/>
        <c:lblOffset val="100"/>
        <c:noMultiLvlLbl val="0"/>
      </c:catAx>
      <c:valAx>
        <c:axId val="1992860431"/>
        <c:scaling>
          <c:orientation val="minMax"/>
          <c:max val="6"/>
          <c:min val="-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7244335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88662714686978"/>
          <c:y val="0.90349185811063537"/>
          <c:w val="0.55793767800301564"/>
          <c:h val="2.7160551744074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'4.3.4 (a) Beliefs Abt Favor'!$A$93</c:f>
          <c:strCache>
            <c:ptCount val="1"/>
            <c:pt idx="0">
              <c:v>Figure 38. Is Government Assistance to Firms or Industries Good for the Economy?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13670166229222"/>
          <c:y val="0.28107173725151252"/>
          <c:w val="0.83630774278215225"/>
          <c:h val="0.43182899026126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'4.3.4 (a) Beliefs Abt Favor'!$A$95</c:f>
              <c:strCache>
                <c:ptCount val="1"/>
                <c:pt idx="0">
                  <c:v>Full Model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'4.3.4 (a) Beliefs Abt Favor'!$B$103:$F$103</c:f>
                <c:numCache>
                  <c:formatCode>General</c:formatCode>
                  <c:ptCount val="5"/>
                  <c:pt idx="0">
                    <c:v>0.94500000000000006</c:v>
                  </c:pt>
                  <c:pt idx="1">
                    <c:v>3.35</c:v>
                  </c:pt>
                  <c:pt idx="2">
                    <c:v>1.28</c:v>
                  </c:pt>
                  <c:pt idx="3">
                    <c:v>4.6100000000000003</c:v>
                  </c:pt>
                  <c:pt idx="4">
                    <c:v>0.88200000000000001</c:v>
                  </c:pt>
                </c:numCache>
              </c:numRef>
            </c:plus>
            <c:minus>
              <c:numRef>
                <c:f>'4.3.4 (a) Beliefs Abt Favor'!$B$103:$F$103</c:f>
                <c:numCache>
                  <c:formatCode>General</c:formatCode>
                  <c:ptCount val="5"/>
                  <c:pt idx="0">
                    <c:v>0.94500000000000006</c:v>
                  </c:pt>
                  <c:pt idx="1">
                    <c:v>3.35</c:v>
                  </c:pt>
                  <c:pt idx="2">
                    <c:v>1.28</c:v>
                  </c:pt>
                  <c:pt idx="3">
                    <c:v>4.6100000000000003</c:v>
                  </c:pt>
                  <c:pt idx="4">
                    <c:v>0.88200000000000001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'4.3.4 (a) Beliefs Abt Favor'!$B$94:$F$94</c:f>
              <c:strCache>
                <c:ptCount val="5"/>
                <c:pt idx="0">
                  <c:v>0: Very Negative</c:v>
                </c:pt>
                <c:pt idx="1">
                  <c:v>1: Negative</c:v>
                </c:pt>
                <c:pt idx="2">
                  <c:v>2: Neither Negative nor Positive</c:v>
                </c:pt>
                <c:pt idx="3">
                  <c:v>3: Positive</c:v>
                </c:pt>
                <c:pt idx="4">
                  <c:v>4: Very Positive</c:v>
                </c:pt>
              </c:strCache>
            </c:strRef>
          </c:cat>
          <c:val>
            <c:numRef>
              <c:f>'4.3.4 (a) Beliefs Abt Favor'!$B$95:$F$95</c:f>
              <c:numCache>
                <c:formatCode>0.0</c:formatCode>
                <c:ptCount val="5"/>
                <c:pt idx="0">
                  <c:v>-1.05</c:v>
                </c:pt>
                <c:pt idx="1">
                  <c:v>-4.09</c:v>
                </c:pt>
                <c:pt idx="2">
                  <c:v>-1.6500000000000001</c:v>
                </c:pt>
                <c:pt idx="3">
                  <c:v>5.71</c:v>
                </c:pt>
                <c:pt idx="4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2-9F40-ADFD-6846EDBFB621}"/>
            </c:ext>
          </c:extLst>
        </c:ser>
        <c:ser>
          <c:idx val="1"/>
          <c:order val="1"/>
          <c:tx>
            <c:strRef>
              <c:f>'4.3.4 (a) Beliefs Abt Favor'!$A$96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'4.3.4 (a) Beliefs Abt Favor'!$B$104:$F$104</c:f>
                <c:numCache>
                  <c:formatCode>General</c:formatCode>
                  <c:ptCount val="5"/>
                  <c:pt idx="0">
                    <c:v>1.24</c:v>
                  </c:pt>
                  <c:pt idx="1">
                    <c:v>3.1399999999999997</c:v>
                  </c:pt>
                  <c:pt idx="2">
                    <c:v>1.06</c:v>
                  </c:pt>
                  <c:pt idx="3">
                    <c:v>4.1300000000000008</c:v>
                  </c:pt>
                  <c:pt idx="4">
                    <c:v>1.1100000000000001</c:v>
                  </c:pt>
                </c:numCache>
              </c:numRef>
            </c:plus>
            <c:minus>
              <c:numRef>
                <c:f>'4.3.4 (a) Beliefs Abt Favor'!$B$104:$F$104</c:f>
                <c:numCache>
                  <c:formatCode>General</c:formatCode>
                  <c:ptCount val="5"/>
                  <c:pt idx="0">
                    <c:v>1.24</c:v>
                  </c:pt>
                  <c:pt idx="1">
                    <c:v>3.1399999999999997</c:v>
                  </c:pt>
                  <c:pt idx="2">
                    <c:v>1.06</c:v>
                  </c:pt>
                  <c:pt idx="3">
                    <c:v>4.1300000000000008</c:v>
                  </c:pt>
                  <c:pt idx="4">
                    <c:v>1.1100000000000001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'4.3.4 (a) Beliefs Abt Favor'!$B$94:$F$94</c:f>
              <c:strCache>
                <c:ptCount val="5"/>
                <c:pt idx="0">
                  <c:v>0: Very Negative</c:v>
                </c:pt>
                <c:pt idx="1">
                  <c:v>1: Negative</c:v>
                </c:pt>
                <c:pt idx="2">
                  <c:v>2: Neither Negative nor Positive</c:v>
                </c:pt>
                <c:pt idx="3">
                  <c:v>3: Positive</c:v>
                </c:pt>
                <c:pt idx="4">
                  <c:v>4: Very Positive</c:v>
                </c:pt>
              </c:strCache>
            </c:strRef>
          </c:cat>
          <c:val>
            <c:numRef>
              <c:f>'4.3.4 (a) Beliefs Abt Favor'!$B$96:$F$96</c:f>
              <c:numCache>
                <c:formatCode>0.0</c:formatCode>
                <c:ptCount val="5"/>
                <c:pt idx="0">
                  <c:v>-2.21</c:v>
                </c:pt>
                <c:pt idx="1">
                  <c:v>-6.2</c:v>
                </c:pt>
                <c:pt idx="2">
                  <c:v>-2.04</c:v>
                </c:pt>
                <c:pt idx="3">
                  <c:v>8.2199999999999989</c:v>
                </c:pt>
                <c:pt idx="4">
                  <c:v>2.2200000000000002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42-9F40-ADFD-6846EDBFB621}"/>
            </c:ext>
          </c:extLst>
        </c:ser>
        <c:ser>
          <c:idx val="2"/>
          <c:order val="2"/>
          <c:tx>
            <c:strRef>
              <c:f>'4.3.4 (a) Beliefs Abt Favor'!$A$97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'4.3.4 (a) Beliefs Abt Favor'!$B$105:$F$105</c:f>
                <c:numCache>
                  <c:formatCode>General</c:formatCode>
                  <c:ptCount val="5"/>
                  <c:pt idx="0">
                    <c:v>1.2</c:v>
                  </c:pt>
                  <c:pt idx="1">
                    <c:v>2.42</c:v>
                  </c:pt>
                  <c:pt idx="2">
                    <c:v>1</c:v>
                  </c:pt>
                  <c:pt idx="3">
                    <c:v>2.69</c:v>
                  </c:pt>
                  <c:pt idx="4">
                    <c:v>1.43</c:v>
                  </c:pt>
                </c:numCache>
              </c:numRef>
            </c:plus>
            <c:minus>
              <c:numRef>
                <c:f>'4.3.4 (a) Beliefs Abt Favor'!$B$105:$F$105</c:f>
                <c:numCache>
                  <c:formatCode>General</c:formatCode>
                  <c:ptCount val="5"/>
                  <c:pt idx="0">
                    <c:v>1.2</c:v>
                  </c:pt>
                  <c:pt idx="1">
                    <c:v>2.42</c:v>
                  </c:pt>
                  <c:pt idx="2">
                    <c:v>1</c:v>
                  </c:pt>
                  <c:pt idx="3">
                    <c:v>2.69</c:v>
                  </c:pt>
                  <c:pt idx="4">
                    <c:v>1.43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'4.3.4 (a) Beliefs Abt Favor'!$B$94:$F$94</c:f>
              <c:strCache>
                <c:ptCount val="5"/>
                <c:pt idx="0">
                  <c:v>0: Very Negative</c:v>
                </c:pt>
                <c:pt idx="1">
                  <c:v>1: Negative</c:v>
                </c:pt>
                <c:pt idx="2">
                  <c:v>2: Neither Negative nor Positive</c:v>
                </c:pt>
                <c:pt idx="3">
                  <c:v>3: Positive</c:v>
                </c:pt>
                <c:pt idx="4">
                  <c:v>4: Very Positive</c:v>
                </c:pt>
              </c:strCache>
            </c:strRef>
          </c:cat>
          <c:val>
            <c:numRef>
              <c:f>'4.3.4 (a) Beliefs Abt Favor'!$B$97:$F$97</c:f>
              <c:numCache>
                <c:formatCode>0.0</c:formatCode>
                <c:ptCount val="5"/>
                <c:pt idx="0">
                  <c:v>-4.92</c:v>
                </c:pt>
                <c:pt idx="1">
                  <c:v>-11</c:v>
                </c:pt>
                <c:pt idx="2">
                  <c:v>-2.6599999999999997</c:v>
                </c:pt>
                <c:pt idx="3">
                  <c:v>12.3</c:v>
                </c:pt>
                <c:pt idx="4">
                  <c:v>6.2700000000000005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42-9F40-ADFD-6846EDBF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6703327"/>
        <c:axId val="1969919855"/>
      </c:barChart>
      <c:catAx>
        <c:axId val="196670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919855"/>
        <c:crosses val="autoZero"/>
        <c:auto val="1"/>
        <c:lblAlgn val="ctr"/>
        <c:lblOffset val="100"/>
        <c:noMultiLvlLbl val="0"/>
      </c:catAx>
      <c:valAx>
        <c:axId val="1969919855"/>
        <c:scaling>
          <c:orientation val="minMax"/>
          <c:max val="16"/>
          <c:min val="-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033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245734908136482"/>
          <c:y val="0.84831419840886357"/>
          <c:w val="0.72841863517060368"/>
          <c:h val="5.83409442013352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'4.3.4 (a) Beliefs Abt Favor'!$Y$3</c:f>
          <c:strCache>
            <c:ptCount val="1"/>
            <c:pt idx="0">
              <c:v>Figure 37. How Does Government Assistance to Firms or Industries Affect the U.S. Economy?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42218252978332"/>
          <c:y val="0.27293445953260376"/>
          <c:w val="0.84562528807083359"/>
          <c:h val="0.43968028098894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'4.3.4 (a) Beliefs Abt Favor'!$Y$4</c:f>
              <c:strCache>
                <c:ptCount val="1"/>
                <c:pt idx="0">
                  <c:v>No Privileges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'4.3.4 (a) Beliefs Abt Favor'!$X$5:$X$9</c:f>
              <c:strCache>
                <c:ptCount val="5"/>
                <c:pt idx="0">
                  <c:v>0: Very Negative</c:v>
                </c:pt>
                <c:pt idx="1">
                  <c:v>1: Negative</c:v>
                </c:pt>
                <c:pt idx="2">
                  <c:v>2: Neither Negative nor Positive</c:v>
                </c:pt>
                <c:pt idx="3">
                  <c:v>3: Positive</c:v>
                </c:pt>
                <c:pt idx="4">
                  <c:v>4: Very Positive</c:v>
                </c:pt>
              </c:strCache>
            </c:strRef>
          </c:cat>
          <c:val>
            <c:numRef>
              <c:f>'4.3.4 (a) Beliefs Abt Favor'!$Y$5:$Y$9</c:f>
              <c:numCache>
                <c:formatCode>0.0</c:formatCode>
                <c:ptCount val="5"/>
                <c:pt idx="0">
                  <c:v>5.25</c:v>
                </c:pt>
                <c:pt idx="1">
                  <c:v>28.16</c:v>
                </c:pt>
                <c:pt idx="2">
                  <c:v>42.01</c:v>
                </c:pt>
                <c:pt idx="3">
                  <c:v>20.57</c:v>
                </c:pt>
                <c:pt idx="4">
                  <c:v>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1-694E-A854-0F7708AB56A7}"/>
            </c:ext>
          </c:extLst>
        </c:ser>
        <c:ser>
          <c:idx val="1"/>
          <c:order val="1"/>
          <c:tx>
            <c:strRef>
              <c:f>'4.3.4 (a) Beliefs Abt Favor'!$Z$4</c:f>
              <c:strCache>
                <c:ptCount val="1"/>
                <c:pt idx="0">
                  <c:v>Privileges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'4.3.4 (a) Beliefs Abt Favor'!$X$5:$X$9</c:f>
              <c:strCache>
                <c:ptCount val="5"/>
                <c:pt idx="0">
                  <c:v>0: Very Negative</c:v>
                </c:pt>
                <c:pt idx="1">
                  <c:v>1: Negative</c:v>
                </c:pt>
                <c:pt idx="2">
                  <c:v>2: Neither Negative nor Positive</c:v>
                </c:pt>
                <c:pt idx="3">
                  <c:v>3: Positive</c:v>
                </c:pt>
                <c:pt idx="4">
                  <c:v>4: Very Positive</c:v>
                </c:pt>
              </c:strCache>
            </c:strRef>
          </c:cat>
          <c:val>
            <c:numRef>
              <c:f>'4.3.4 (a) Beliefs Abt Favor'!$Z$5:$Z$9</c:f>
              <c:numCache>
                <c:formatCode>0.0</c:formatCode>
                <c:ptCount val="5"/>
                <c:pt idx="0">
                  <c:v>4.08</c:v>
                </c:pt>
                <c:pt idx="1">
                  <c:v>15.41</c:v>
                </c:pt>
                <c:pt idx="2">
                  <c:v>31.24</c:v>
                </c:pt>
                <c:pt idx="3">
                  <c:v>39.200000000000003</c:v>
                </c:pt>
                <c:pt idx="4">
                  <c:v>10.08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1-694E-A854-0F7708AB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4184143"/>
        <c:axId val="703889743"/>
      </c:barChart>
      <c:catAx>
        <c:axId val="70418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889743"/>
        <c:crosses val="autoZero"/>
        <c:auto val="1"/>
        <c:lblAlgn val="ctr"/>
        <c:lblOffset val="100"/>
        <c:noMultiLvlLbl val="0"/>
      </c:catAx>
      <c:valAx>
        <c:axId val="70388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184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05548053736044"/>
          <c:y val="0.87410197006471391"/>
          <c:w val="0.29990115676328766"/>
          <c:h val="6.4857533075029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'4.3.4 (b) Beliefs Abt Favor'!$A$20:$P$20</c:f>
          <c:strCache>
            <c:ptCount val="16"/>
            <c:pt idx="0">
              <c:v>Is Government Assistance to Firms or Industries Good for the Economy?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916584165975"/>
          <c:y val="0.29943766772007702"/>
          <c:w val="0.85176508482221902"/>
          <c:h val="0.361685781258708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'4.3.4 (b) Beliefs Abt Favor'!$B$81:$P$81</c:f>
              <c:strCache>
                <c:ptCount val="13"/>
                <c:pt idx="0">
                  <c:v>0: Very Negative</c:v>
                </c:pt>
                <c:pt idx="3">
                  <c:v>1: Negative</c:v>
                </c:pt>
                <c:pt idx="6">
                  <c:v>2: Neither Negative nor Positive</c:v>
                </c:pt>
                <c:pt idx="9">
                  <c:v>3: Positive</c:v>
                </c:pt>
                <c:pt idx="12">
                  <c:v>4: Very Positive</c:v>
                </c:pt>
              </c:strCache>
            </c:strRef>
          </c:cat>
          <c:val>
            <c:numRef>
              <c:f>'4.3.4 (b) Beliefs Abt Favor'!$B$85:$P$85</c:f>
              <c:numCache>
                <c:formatCode>General</c:formatCode>
                <c:ptCount val="15"/>
                <c:pt idx="0">
                  <c:v>-1.4922242680000002</c:v>
                </c:pt>
                <c:pt idx="3">
                  <c:v>-4.6303783080000001</c:v>
                </c:pt>
                <c:pt idx="6">
                  <c:v>-2.1198550759999999</c:v>
                </c:pt>
                <c:pt idx="9">
                  <c:v>6.6605718400000002</c:v>
                </c:pt>
                <c:pt idx="12">
                  <c:v>1.6843561480000002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7-40D2-B7D9-AC3B80E02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452216"/>
        <c:axId val="429452608"/>
      </c:barChart>
      <c:catAx>
        <c:axId val="429452216"/>
        <c:scaling>
          <c:orientation val="minMax"/>
        </c:scaling>
        <c:delete val="0"/>
        <c:axPos val="b"/>
        <c:title>
          <c:tx>
            <c:strRef>
              <c:f>'4.3.4 (b) Beliefs Abt Favor'!$A$84:$A$85</c:f>
              <c:strCache>
                <c:ptCount val="2"/>
                <c:pt idx="0">
                  <c:v>The Marginal Effect of One Standard Deviation Increase in Privilege Dependency</c:v>
                </c:pt>
              </c:strCache>
            </c:strRef>
          </c:tx>
          <c:layout>
            <c:manualLayout>
              <c:xMode val="edge"/>
              <c:yMode val="edge"/>
              <c:x val="0.12088292683849999"/>
              <c:y val="0.200039271988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452608"/>
        <c:crosses val="autoZero"/>
        <c:auto val="1"/>
        <c:lblAlgn val="ctr"/>
        <c:lblOffset val="100"/>
        <c:noMultiLvlLbl val="0"/>
      </c:catAx>
      <c:valAx>
        <c:axId val="4294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452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'4.3.4 (b) Beliefs Abt Favor'!$A$89</c:f>
          <c:strCache>
            <c:ptCount val="1"/>
            <c:pt idx="0">
              <c:v>Figure 39. Is Government Assistance to Firms or Industries Good for the Economy?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81714785651793"/>
          <c:y val="0.21041958041958045"/>
          <c:w val="0.85662729658792647"/>
          <c:h val="0.481736137877870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'4.3.4 (b) Beliefs Abt Favor'!$A$91</c:f>
              <c:strCache>
                <c:ptCount val="1"/>
                <c:pt idx="0">
                  <c:v>Full Model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'4.3.4 (b) Beliefs Abt Favor'!$B$99:$F$99</c:f>
                <c:numCache>
                  <c:formatCode>General</c:formatCode>
                  <c:ptCount val="5"/>
                  <c:pt idx="0">
                    <c:v>0.49505981080000006</c:v>
                  </c:pt>
                  <c:pt idx="1">
                    <c:v>1.806039672</c:v>
                  </c:pt>
                  <c:pt idx="2">
                    <c:v>0.99268138000000006</c:v>
                  </c:pt>
                  <c:pt idx="3">
                    <c:v>2.5681627959999997</c:v>
                  </c:pt>
                  <c:pt idx="4">
                    <c:v>0.56294640839999999</c:v>
                  </c:pt>
                </c:numCache>
              </c:numRef>
            </c:plus>
            <c:minus>
              <c:numRef>
                <c:f>'4.3.4 (b) Beliefs Abt Favor'!$B$99:$F$99</c:f>
                <c:numCache>
                  <c:formatCode>General</c:formatCode>
                  <c:ptCount val="5"/>
                  <c:pt idx="0">
                    <c:v>0.49505981080000006</c:v>
                  </c:pt>
                  <c:pt idx="1">
                    <c:v>1.806039672</c:v>
                  </c:pt>
                  <c:pt idx="2">
                    <c:v>0.99268138000000006</c:v>
                  </c:pt>
                  <c:pt idx="3">
                    <c:v>2.5681627959999997</c:v>
                  </c:pt>
                  <c:pt idx="4">
                    <c:v>0.56294640839999999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'4.3.4 (b) Beliefs Abt Favor'!$B$90:$F$90</c:f>
              <c:strCache>
                <c:ptCount val="5"/>
                <c:pt idx="0">
                  <c:v>0: Very Negative</c:v>
                </c:pt>
                <c:pt idx="1">
                  <c:v>1: Negative</c:v>
                </c:pt>
                <c:pt idx="2">
                  <c:v>2: Neither Negative nor Positive</c:v>
                </c:pt>
                <c:pt idx="3">
                  <c:v>3: Positive</c:v>
                </c:pt>
                <c:pt idx="4">
                  <c:v>4: Very Positive</c:v>
                </c:pt>
              </c:strCache>
            </c:strRef>
          </c:cat>
          <c:val>
            <c:numRef>
              <c:f>'4.3.4 (b) Beliefs Abt Favor'!$B$91:$F$91</c:f>
              <c:numCache>
                <c:formatCode>0.0</c:formatCode>
                <c:ptCount val="5"/>
                <c:pt idx="0">
                  <c:v>-1.1015561119999999</c:v>
                </c:pt>
                <c:pt idx="1">
                  <c:v>-4.6303783080000001</c:v>
                </c:pt>
                <c:pt idx="2">
                  <c:v>-2.1198550759999999</c:v>
                </c:pt>
                <c:pt idx="3">
                  <c:v>6.6605718400000002</c:v>
                </c:pt>
                <c:pt idx="4">
                  <c:v>1.223239636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2-2641-A71D-B4F2F15271BC}"/>
            </c:ext>
          </c:extLst>
        </c:ser>
        <c:ser>
          <c:idx val="1"/>
          <c:order val="1"/>
          <c:tx>
            <c:strRef>
              <c:f>'4.3.4 (b) Beliefs Abt Favor'!$A$92</c:f>
              <c:strCache>
                <c:ptCount val="1"/>
                <c:pt idx="0">
                  <c:v>Limited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'4.3.4 (b) Beliefs Abt Favor'!$B$100:$F$100</c:f>
                <c:numCache>
                  <c:formatCode>General</c:formatCode>
                  <c:ptCount val="5"/>
                  <c:pt idx="0">
                    <c:v>0.62699036840000011</c:v>
                  </c:pt>
                  <c:pt idx="1">
                    <c:v>1.8957012160000002</c:v>
                  </c:pt>
                  <c:pt idx="2">
                    <c:v>0.93504181600000003</c:v>
                  </c:pt>
                  <c:pt idx="3">
                    <c:v>2.5937803800000001</c:v>
                  </c:pt>
                  <c:pt idx="4">
                    <c:v>0.73010114400000004</c:v>
                  </c:pt>
                </c:numCache>
              </c:numRef>
            </c:plus>
            <c:minus>
              <c:numRef>
                <c:f>'4.3.4 (b) Beliefs Abt Favor'!$B$100:$F$100</c:f>
                <c:numCache>
                  <c:formatCode>General</c:formatCode>
                  <c:ptCount val="5"/>
                  <c:pt idx="0">
                    <c:v>0.62699036840000011</c:v>
                  </c:pt>
                  <c:pt idx="1">
                    <c:v>1.8957012160000002</c:v>
                  </c:pt>
                  <c:pt idx="2">
                    <c:v>0.93504181600000003</c:v>
                  </c:pt>
                  <c:pt idx="3">
                    <c:v>2.5937803800000001</c:v>
                  </c:pt>
                  <c:pt idx="4">
                    <c:v>0.73010114400000004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'4.3.4 (b) Beliefs Abt Favor'!$B$90:$F$90</c:f>
              <c:strCache>
                <c:ptCount val="5"/>
                <c:pt idx="0">
                  <c:v>0: Very Negative</c:v>
                </c:pt>
                <c:pt idx="1">
                  <c:v>1: Negative</c:v>
                </c:pt>
                <c:pt idx="2">
                  <c:v>2: Neither Negative nor Positive</c:v>
                </c:pt>
                <c:pt idx="3">
                  <c:v>3: Positive</c:v>
                </c:pt>
                <c:pt idx="4">
                  <c:v>4: Very Positive</c:v>
                </c:pt>
              </c:strCache>
            </c:strRef>
          </c:cat>
          <c:val>
            <c:numRef>
              <c:f>'4.3.4 (b) Beliefs Abt Favor'!$B$92:$F$92</c:f>
              <c:numCache>
                <c:formatCode>0.0</c:formatCode>
                <c:ptCount val="5"/>
                <c:pt idx="0">
                  <c:v>-1.4922242680000002</c:v>
                </c:pt>
                <c:pt idx="1">
                  <c:v>-4.5599299520000001</c:v>
                </c:pt>
                <c:pt idx="2">
                  <c:v>-1.7932308800000001</c:v>
                </c:pt>
                <c:pt idx="3">
                  <c:v>6.1610289519999997</c:v>
                </c:pt>
                <c:pt idx="4">
                  <c:v>1.6843561480000002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52-2641-A71D-B4F2F15271BC}"/>
            </c:ext>
          </c:extLst>
        </c:ser>
        <c:ser>
          <c:idx val="2"/>
          <c:order val="2"/>
          <c:tx>
            <c:strRef>
              <c:f>'4.3.4 (b) Beliefs Abt Favor'!$A$93</c:f>
              <c:strCache>
                <c:ptCount val="1"/>
                <c:pt idx="0">
                  <c:v>Simple Linear Model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'4.3.4 (b) Beliefs Abt Favor'!$B$101:$F$101</c:f>
                <c:numCache>
                  <c:formatCode>General</c:formatCode>
                  <c:ptCount val="5"/>
                  <c:pt idx="0">
                    <c:v>0.64684399600000009</c:v>
                  </c:pt>
                  <c:pt idx="1">
                    <c:v>1.53705504</c:v>
                  </c:pt>
                  <c:pt idx="2">
                    <c:v>0.91582862800000009</c:v>
                  </c:pt>
                  <c:pt idx="3">
                    <c:v>1.9213188000000001</c:v>
                  </c:pt>
                  <c:pt idx="4">
                    <c:v>0.92223302400000007</c:v>
                  </c:pt>
                </c:numCache>
              </c:numRef>
            </c:plus>
            <c:minus>
              <c:numRef>
                <c:f>'4.3.4 (b) Beliefs Abt Favor'!$B$101:$F$101</c:f>
                <c:numCache>
                  <c:formatCode>General</c:formatCode>
                  <c:ptCount val="5"/>
                  <c:pt idx="0">
                    <c:v>0.64684399600000009</c:v>
                  </c:pt>
                  <c:pt idx="1">
                    <c:v>1.53705504</c:v>
                  </c:pt>
                  <c:pt idx="2">
                    <c:v>0.91582862800000009</c:v>
                  </c:pt>
                  <c:pt idx="3">
                    <c:v>1.9213188000000001</c:v>
                  </c:pt>
                  <c:pt idx="4">
                    <c:v>0.92223302400000007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'4.3.4 (b) Beliefs Abt Favor'!$B$90:$F$90</c:f>
              <c:strCache>
                <c:ptCount val="5"/>
                <c:pt idx="0">
                  <c:v>0: Very Negative</c:v>
                </c:pt>
                <c:pt idx="1">
                  <c:v>1: Negative</c:v>
                </c:pt>
                <c:pt idx="2">
                  <c:v>2: Neither Negative nor Positive</c:v>
                </c:pt>
                <c:pt idx="3">
                  <c:v>3: Positive</c:v>
                </c:pt>
                <c:pt idx="4">
                  <c:v>4: Very Positive</c:v>
                </c:pt>
              </c:strCache>
            </c:strRef>
          </c:cat>
          <c:val>
            <c:numRef>
              <c:f>'4.3.4 (b) Beliefs Abt Favor'!$B$93:$F$93</c:f>
              <c:numCache>
                <c:formatCode>0.0</c:formatCode>
                <c:ptCount val="5"/>
                <c:pt idx="0">
                  <c:v>-2.9332133680000001</c:v>
                </c:pt>
                <c:pt idx="1">
                  <c:v>-7.8774070800000002</c:v>
                </c:pt>
                <c:pt idx="2">
                  <c:v>-2.702655112</c:v>
                </c:pt>
                <c:pt idx="3">
                  <c:v>9.0942423200000011</c:v>
                </c:pt>
                <c:pt idx="4">
                  <c:v>4.3998200519999999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52-2641-A71D-B4F2F1527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1099023"/>
        <c:axId val="1930984767"/>
      </c:barChart>
      <c:catAx>
        <c:axId val="193109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984767"/>
        <c:crosses val="autoZero"/>
        <c:auto val="1"/>
        <c:lblAlgn val="ctr"/>
        <c:lblOffset val="100"/>
        <c:noMultiLvlLbl val="0"/>
      </c:catAx>
      <c:valAx>
        <c:axId val="1930984767"/>
        <c:scaling>
          <c:orientation val="minMax"/>
          <c:max val="12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109902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957130358706"/>
          <c:y val="0.83610098562854485"/>
          <c:w val="0.61846853764883791"/>
          <c:h val="5.9003909476350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'4.3.5 (a) Beliefs Abt Favor'!$A$86</c:f>
          <c:strCache>
            <c:ptCount val="1"/>
            <c:pt idx="0">
              <c:v>Figure 41. Is Customer Focus or a Unique Business Model the Most Important for Business Success?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746864394305"/>
          <c:y val="0.42698942605591278"/>
          <c:w val="0.86561250560204162"/>
          <c:h val="0.397258597596507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F3-F34A-B807-E4EB8CA5D7F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F3-F34A-B807-E4EB8CA5D7F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3F3-F34A-B807-E4EB8CA5D7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'4.3.5 (a) Beliefs Abt Favor'!$D$88:$D$90</c:f>
                <c:numCache>
                  <c:formatCode>General</c:formatCode>
                  <c:ptCount val="3"/>
                  <c:pt idx="0">
                    <c:v>5.84</c:v>
                  </c:pt>
                  <c:pt idx="1">
                    <c:v>5.6000000000000005</c:v>
                  </c:pt>
                  <c:pt idx="2">
                    <c:v>4.32</c:v>
                  </c:pt>
                </c:numCache>
              </c:numRef>
            </c:plus>
            <c:minus>
              <c:numRef>
                <c:f>'4.3.5 (a) Beliefs Abt Favor'!$D$88:$D$90</c:f>
                <c:numCache>
                  <c:formatCode>General</c:formatCode>
                  <c:ptCount val="3"/>
                  <c:pt idx="0">
                    <c:v>5.84</c:v>
                  </c:pt>
                  <c:pt idx="1">
                    <c:v>5.6000000000000005</c:v>
                  </c:pt>
                  <c:pt idx="2">
                    <c:v>4.32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'4.3.5 (a) Beliefs Abt Favor'!$A$88:$A$90</c:f>
              <c:strCache>
                <c:ptCount val="3"/>
                <c:pt idx="0">
                  <c:v>Full Model</c:v>
                </c:pt>
                <c:pt idx="1">
                  <c:v>Limited Model</c:v>
                </c:pt>
                <c:pt idx="2">
                  <c:v>Simple Linear Model</c:v>
                </c:pt>
              </c:strCache>
            </c:strRef>
          </c:cat>
          <c:val>
            <c:numRef>
              <c:f>'4.3.5 (a) Beliefs Abt Favor'!$B$88:$B$90</c:f>
              <c:numCache>
                <c:formatCode>0.0</c:formatCode>
                <c:ptCount val="3"/>
                <c:pt idx="0">
                  <c:v>-8.33</c:v>
                </c:pt>
                <c:pt idx="1">
                  <c:v>-9.77</c:v>
                </c:pt>
                <c:pt idx="2">
                  <c:v>-12.5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F3-F34A-B807-E4EB8CA5D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4534063"/>
        <c:axId val="1972719407"/>
      </c:barChart>
      <c:catAx>
        <c:axId val="192453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719407"/>
        <c:crosses val="autoZero"/>
        <c:auto val="1"/>
        <c:lblAlgn val="ctr"/>
        <c:lblOffset val="100"/>
        <c:noMultiLvlLbl val="0"/>
      </c:catAx>
      <c:valAx>
        <c:axId val="197271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53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'4.3.5 (a) Beliefs Abt Favor'!$N$14</c:f>
          <c:strCache>
            <c:ptCount val="1"/>
            <c:pt idx="0">
              <c:v>Figure 40. What is the Most Important When it Comes to the Success of Your Business?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445603674540683"/>
          <c:y val="0.25083333333333335"/>
          <c:w val="0.82498840769903758"/>
          <c:h val="0.44340988626421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'4.3.5 (a) Beliefs Abt Favor'!$N$15</c:f>
              <c:strCache>
                <c:ptCount val="1"/>
                <c:pt idx="0">
                  <c:v>No Privilege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'4.3.5 (a) Beliefs Abt Favor'!$M$16:$M$20</c:f>
              <c:strCache>
                <c:ptCount val="5"/>
                <c:pt idx="0">
                  <c:v>Customer Focus</c:v>
                </c:pt>
                <c:pt idx="1">
                  <c:v>A Unique Business Model</c:v>
                </c:pt>
                <c:pt idx="2">
                  <c:v>Hard Work</c:v>
                </c:pt>
                <c:pt idx="3">
                  <c:v>Knowledge of Influential Policy Makers</c:v>
                </c:pt>
                <c:pt idx="4">
                  <c:v>Government Assistance</c:v>
                </c:pt>
              </c:strCache>
            </c:strRef>
          </c:cat>
          <c:val>
            <c:numRef>
              <c:f>'4.3.5 (a) Beliefs Abt Favor'!$N$16:$N$20</c:f>
              <c:numCache>
                <c:formatCode>0.0</c:formatCode>
                <c:ptCount val="5"/>
                <c:pt idx="0">
                  <c:v>64.599999999999994</c:v>
                </c:pt>
                <c:pt idx="1">
                  <c:v>10.81</c:v>
                </c:pt>
                <c:pt idx="2">
                  <c:v>17.7</c:v>
                </c:pt>
                <c:pt idx="3">
                  <c:v>6.89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7-644D-A571-9511438D21DD}"/>
            </c:ext>
          </c:extLst>
        </c:ser>
        <c:ser>
          <c:idx val="1"/>
          <c:order val="1"/>
          <c:tx>
            <c:strRef>
              <c:f>'4.3.5 (a) Beliefs Abt Favor'!$O$15</c:f>
              <c:strCache>
                <c:ptCount val="1"/>
                <c:pt idx="0">
                  <c:v>Privilege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'4.3.5 (a) Beliefs Abt Favor'!$M$16:$M$20</c:f>
              <c:strCache>
                <c:ptCount val="5"/>
                <c:pt idx="0">
                  <c:v>Customer Focus</c:v>
                </c:pt>
                <c:pt idx="1">
                  <c:v>A Unique Business Model</c:v>
                </c:pt>
                <c:pt idx="2">
                  <c:v>Hard Work</c:v>
                </c:pt>
                <c:pt idx="3">
                  <c:v>Knowledge of Influential Policy Makers</c:v>
                </c:pt>
                <c:pt idx="4">
                  <c:v>Government Assistance</c:v>
                </c:pt>
              </c:strCache>
            </c:strRef>
          </c:cat>
          <c:val>
            <c:numRef>
              <c:f>'4.3.5 (a) Beliefs Abt Favor'!$O$16:$O$20</c:f>
              <c:numCache>
                <c:formatCode>0.0</c:formatCode>
                <c:ptCount val="5"/>
                <c:pt idx="0">
                  <c:v>55.9</c:v>
                </c:pt>
                <c:pt idx="1">
                  <c:v>7.03</c:v>
                </c:pt>
                <c:pt idx="2">
                  <c:v>22.77</c:v>
                </c:pt>
                <c:pt idx="3">
                  <c:v>7.01</c:v>
                </c:pt>
                <c:pt idx="4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7-644D-A571-9511438D2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726591"/>
        <c:axId val="723802303"/>
      </c:barChart>
      <c:catAx>
        <c:axId val="723726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802303"/>
        <c:crosses val="autoZero"/>
        <c:auto val="1"/>
        <c:lblAlgn val="ctr"/>
        <c:lblOffset val="100"/>
        <c:noMultiLvlLbl val="0"/>
      </c:catAx>
      <c:valAx>
        <c:axId val="72380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726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02187226596675"/>
          <c:y val="0.85705963837853605"/>
          <c:w val="0.3161784776902887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'4.3.5 (b) Beliefs Abt Favor'!$A$2:$C$2</c:f>
          <c:strCache>
            <c:ptCount val="3"/>
            <c:pt idx="0">
              <c:v>Is Customer Focus or a Unique Business Model the Most Important for Business Success?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'4.1.2 (a) Beliefs about Mrkts'!$A$3</c:f>
              <c:strCache>
                <c:ptCount val="1"/>
                <c:pt idx="0">
                  <c:v>To what extent do you agree or disagree with the following statement? The freer a market is, the more likely it is to serve the general public</c:v>
                </c:pt>
              </c:strCache>
            </c:strRef>
          </c:tx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71-9544-80DF-FCD0E33D0B58}"/>
              </c:ext>
            </c:extLst>
          </c:dPt>
          <c:dPt>
            <c:idx val="1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71-9544-80DF-FCD0E33D0B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'4.3.5 (b) Beliefs Abt Favor'!$A$5:$A$6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cat>
          <c:val>
            <c:numRef>
              <c:f>'4.3.5 (b) Beliefs Abt Favor'!$B$5:$B$6</c:f>
              <c:numCache>
                <c:formatCode>General</c:formatCode>
                <c:ptCount val="2"/>
                <c:pt idx="0">
                  <c:v>161.069997</c:v>
                </c:pt>
                <c:pt idx="1">
                  <c:v>339.6899932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71-9544-80DF-FCD0E33D0B58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'4.3.5 (b) Beliefs Abt Favor'!$A$86</c:f>
          <c:strCache>
            <c:ptCount val="1"/>
            <c:pt idx="0">
              <c:v>Figure 42. Is Customer Focus or a Unique Business Model the Most Important for Business Success?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746864394305"/>
          <c:y val="0.32834037215618134"/>
          <c:w val="0.86561250560204162"/>
          <c:h val="0.5470589419901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DC-374C-A161-39E0B6378A0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DC-374C-A161-39E0B6378A0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DC-374C-A161-39E0B6378A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'4.3.5 (b) Beliefs Abt Favor'!$D$88:$D$90</c:f>
                <c:numCache>
                  <c:formatCode>General</c:formatCode>
                  <c:ptCount val="3"/>
                  <c:pt idx="0">
                    <c:v>2.9075957840000002</c:v>
                  </c:pt>
                  <c:pt idx="1">
                    <c:v>2.8627650120000001</c:v>
                  </c:pt>
                  <c:pt idx="2">
                    <c:v>2.235134204</c:v>
                  </c:pt>
                </c:numCache>
              </c:numRef>
            </c:plus>
            <c:minus>
              <c:numRef>
                <c:f>'4.3.5 (b) Beliefs Abt Favor'!$D$88:$D$90</c:f>
                <c:numCache>
                  <c:formatCode>General</c:formatCode>
                  <c:ptCount val="3"/>
                  <c:pt idx="0">
                    <c:v>2.9075957840000002</c:v>
                  </c:pt>
                  <c:pt idx="1">
                    <c:v>2.8627650120000001</c:v>
                  </c:pt>
                  <c:pt idx="2">
                    <c:v>2.235134204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'4.3.5 (b) Beliefs Abt Favor'!$A$88:$A$90</c:f>
              <c:strCache>
                <c:ptCount val="3"/>
                <c:pt idx="0">
                  <c:v>Full Model</c:v>
                </c:pt>
                <c:pt idx="1">
                  <c:v>Limited Model</c:v>
                </c:pt>
                <c:pt idx="2">
                  <c:v>Simple Linear Model</c:v>
                </c:pt>
              </c:strCache>
            </c:strRef>
          </c:cat>
          <c:val>
            <c:numRef>
              <c:f>'4.3.5 (b) Beliefs Abt Favor'!$B$88:$B$90</c:f>
              <c:numCache>
                <c:formatCode>0.0</c:formatCode>
                <c:ptCount val="3"/>
                <c:pt idx="0">
                  <c:v>-6.1290069720000009</c:v>
                </c:pt>
                <c:pt idx="1">
                  <c:v>-6.3979916040000004</c:v>
                </c:pt>
                <c:pt idx="2">
                  <c:v>-7.4931433200000006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DC-374C-A161-39E0B6378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4534063"/>
        <c:axId val="1972719407"/>
      </c:barChart>
      <c:catAx>
        <c:axId val="192453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719407"/>
        <c:crosses val="autoZero"/>
        <c:auto val="1"/>
        <c:lblAlgn val="ctr"/>
        <c:lblOffset val="100"/>
        <c:noMultiLvlLbl val="0"/>
      </c:catAx>
      <c:valAx>
        <c:axId val="1972719407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53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812722500596501"/>
          <c:y val="0.105633802816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'3.2 Privilege Dependency'!$A$62</c:f>
              <c:strCache>
                <c:ptCount val="1"/>
                <c:pt idx="0">
                  <c:v>Negatively Affected without Subsidies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'3.2 Privilege Dependency'!$A$63:$A$67</c:f>
              <c:strCache>
                <c:ptCount val="5"/>
                <c:pt idx="0">
                  <c:v>0: Very Little/No Effect</c:v>
                </c:pt>
                <c:pt idx="1">
                  <c:v>1: Somewhat Affected</c:v>
                </c:pt>
                <c:pt idx="2">
                  <c:v>2: Moderately Affected</c:v>
                </c:pt>
                <c:pt idx="3">
                  <c:v>3: Very Affected</c:v>
                </c:pt>
                <c:pt idx="4">
                  <c:v>4: Extremely Affected/Business at Risk</c:v>
                </c:pt>
              </c:strCache>
            </c:strRef>
          </c:cat>
          <c:val>
            <c:numRef>
              <c:f>'3.2 Privilege Dependency'!$C$63:$C$67</c:f>
              <c:numCache>
                <c:formatCode>General</c:formatCode>
                <c:ptCount val="5"/>
                <c:pt idx="0">
                  <c:v>68.599999999999994</c:v>
                </c:pt>
                <c:pt idx="1">
                  <c:v>7.95</c:v>
                </c:pt>
                <c:pt idx="2">
                  <c:v>12.83</c:v>
                </c:pt>
                <c:pt idx="3">
                  <c:v>7.49</c:v>
                </c:pt>
                <c:pt idx="4">
                  <c:v>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C-49C5-9E03-D9B11A728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5139664"/>
        <c:axId val="425140056"/>
      </c:barChart>
      <c:catAx>
        <c:axId val="425139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140056"/>
        <c:crosses val="autoZero"/>
        <c:auto val="1"/>
        <c:lblAlgn val="ctr"/>
        <c:lblOffset val="100"/>
        <c:noMultiLvlLbl val="0"/>
      </c:catAx>
      <c:valAx>
        <c:axId val="42514005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13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'4.3.5 (b) Beliefs Abt Favor'!$N$14</c:f>
          <c:strCache>
            <c:ptCount val="1"/>
            <c:pt idx="0">
              <c:v>Figure 41: What is the Most Important When it Comes to the Success of Your Business?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445603674540683"/>
          <c:y val="0.25083333333333335"/>
          <c:w val="0.82498840769903758"/>
          <c:h val="0.44340988626421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'4.3.5 (b) Beliefs Abt Favor'!$N$15</c:f>
              <c:strCache>
                <c:ptCount val="1"/>
                <c:pt idx="0">
                  <c:v>No Privilege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'4.3.5 (b) Beliefs Abt Favor'!$M$16:$M$20</c:f>
              <c:strCache>
                <c:ptCount val="5"/>
                <c:pt idx="0">
                  <c:v>Customer Focus</c:v>
                </c:pt>
                <c:pt idx="1">
                  <c:v>A Unique Business Model</c:v>
                </c:pt>
                <c:pt idx="2">
                  <c:v>Hard Work</c:v>
                </c:pt>
                <c:pt idx="3">
                  <c:v>Knowledge of Influential Policy Makers</c:v>
                </c:pt>
                <c:pt idx="4">
                  <c:v>Government Assistance</c:v>
                </c:pt>
              </c:strCache>
            </c:strRef>
          </c:cat>
          <c:val>
            <c:numRef>
              <c:f>'4.3.5 (b) Beliefs Abt Favor'!$N$16:$N$20</c:f>
              <c:numCache>
                <c:formatCode>0.0</c:formatCode>
                <c:ptCount val="5"/>
                <c:pt idx="0">
                  <c:v>64.599999999999994</c:v>
                </c:pt>
                <c:pt idx="1">
                  <c:v>10.81</c:v>
                </c:pt>
                <c:pt idx="2">
                  <c:v>17.7</c:v>
                </c:pt>
                <c:pt idx="3">
                  <c:v>6.89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D-2342-AFF2-ED6EC7CD0019}"/>
            </c:ext>
          </c:extLst>
        </c:ser>
        <c:ser>
          <c:idx val="1"/>
          <c:order val="1"/>
          <c:tx>
            <c:strRef>
              <c:f>'4.3.5 (b) Beliefs Abt Favor'!$O$15</c:f>
              <c:strCache>
                <c:ptCount val="1"/>
                <c:pt idx="0">
                  <c:v>Privilege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'4.3.5 (b) Beliefs Abt Favor'!$M$16:$M$20</c:f>
              <c:strCache>
                <c:ptCount val="5"/>
                <c:pt idx="0">
                  <c:v>Customer Focus</c:v>
                </c:pt>
                <c:pt idx="1">
                  <c:v>A Unique Business Model</c:v>
                </c:pt>
                <c:pt idx="2">
                  <c:v>Hard Work</c:v>
                </c:pt>
                <c:pt idx="3">
                  <c:v>Knowledge of Influential Policy Makers</c:v>
                </c:pt>
                <c:pt idx="4">
                  <c:v>Government Assistance</c:v>
                </c:pt>
              </c:strCache>
            </c:strRef>
          </c:cat>
          <c:val>
            <c:numRef>
              <c:f>'4.3.5 (b) Beliefs Abt Favor'!$O$16:$O$20</c:f>
              <c:numCache>
                <c:formatCode>0.0</c:formatCode>
                <c:ptCount val="5"/>
                <c:pt idx="0">
                  <c:v>55.9</c:v>
                </c:pt>
                <c:pt idx="1">
                  <c:v>7.03</c:v>
                </c:pt>
                <c:pt idx="2">
                  <c:v>22.77</c:v>
                </c:pt>
                <c:pt idx="3">
                  <c:v>7.01</c:v>
                </c:pt>
                <c:pt idx="4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0D-2342-AFF2-ED6EC7CD0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726591"/>
        <c:axId val="723802303"/>
      </c:barChart>
      <c:catAx>
        <c:axId val="723726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802303"/>
        <c:crosses val="autoZero"/>
        <c:auto val="1"/>
        <c:lblAlgn val="ctr"/>
        <c:lblOffset val="100"/>
        <c:noMultiLvlLbl val="0"/>
      </c:catAx>
      <c:valAx>
        <c:axId val="72380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726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02187226596675"/>
          <c:y val="0.85705963837853605"/>
          <c:w val="0.3161784776902887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'4.3.5 (c) Beliefs Abt Favori'!$A$2:$C$2</c:f>
          <c:strCache>
            <c:ptCount val="3"/>
            <c:pt idx="0">
              <c:v>Is Government Assistance or Knowledge of Influential Policy Makers the Most Important for Business Success?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'4.1.2 (a) Beliefs about Mrkts'!$A$3</c:f>
              <c:strCache>
                <c:ptCount val="1"/>
                <c:pt idx="0">
                  <c:v>To what extent do you agree or disagree with the following statement? The freer a market is, the more likely it is to serve the general public</c:v>
                </c:pt>
              </c:strCache>
            </c:strRef>
          </c:tx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97-4ADD-B734-78AF9FC568D4}"/>
              </c:ext>
            </c:extLst>
          </c:dPt>
          <c:dPt>
            <c:idx val="1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297-4ADD-B734-78AF9FC568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'4.3.5 (c) Beliefs Abt Favori'!$A$5:$A$6</c:f>
              <c:strCache>
                <c:ptCount val="2"/>
                <c:pt idx="0">
                  <c:v>0: No</c:v>
                </c:pt>
                <c:pt idx="1">
                  <c:v>1: Yes</c:v>
                </c:pt>
              </c:strCache>
            </c:strRef>
          </c:cat>
          <c:val>
            <c:numRef>
              <c:f>'4.3.5 (c) Beliefs Abt Favori'!$B$5:$B$6</c:f>
              <c:numCache>
                <c:formatCode>General</c:formatCode>
                <c:ptCount val="2"/>
                <c:pt idx="0">
                  <c:v>443.71999099999999</c:v>
                </c:pt>
                <c:pt idx="1">
                  <c:v>57.039998709999999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97-4ADD-B734-78AF9FC568D4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'4.3.5 (c) Beliefs Abt Favori'!$A$86</c:f>
          <c:strCache>
            <c:ptCount val="1"/>
            <c:pt idx="0">
              <c:v>Figure 43. Is Government Assistance or Knowledge of Influential Policy Makers the Most Important for Business Success?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746864394305"/>
          <c:y val="0.32934524026907219"/>
          <c:w val="0.86561250560204162"/>
          <c:h val="0.49490251933179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5C-574F-B4FB-AC6D684F35C0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5C-574F-B4FB-AC6D684F35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15C-574F-B4FB-AC6D684F35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'4.3.5 (c) Beliefs Abt Favori'!$D$88:$D$90</c:f>
                <c:numCache>
                  <c:formatCode>General</c:formatCode>
                  <c:ptCount val="3"/>
                  <c:pt idx="0">
                    <c:v>3.54</c:v>
                  </c:pt>
                  <c:pt idx="1">
                    <c:v>3.32</c:v>
                  </c:pt>
                  <c:pt idx="2">
                    <c:v>3.02</c:v>
                  </c:pt>
                </c:numCache>
              </c:numRef>
            </c:plus>
            <c:minus>
              <c:numRef>
                <c:f>'4.3.5 (c) Beliefs Abt Favori'!$D$88:$D$90</c:f>
                <c:numCache>
                  <c:formatCode>General</c:formatCode>
                  <c:ptCount val="3"/>
                  <c:pt idx="0">
                    <c:v>3.54</c:v>
                  </c:pt>
                  <c:pt idx="1">
                    <c:v>3.32</c:v>
                  </c:pt>
                  <c:pt idx="2">
                    <c:v>3.02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'4.3.5 (c) Beliefs Abt Favori'!$A$88:$A$90</c:f>
              <c:strCache>
                <c:ptCount val="3"/>
                <c:pt idx="0">
                  <c:v>Full Model</c:v>
                </c:pt>
                <c:pt idx="1">
                  <c:v>Limited Model</c:v>
                </c:pt>
                <c:pt idx="2">
                  <c:v>Simple Linear Model</c:v>
                </c:pt>
              </c:strCache>
            </c:strRef>
          </c:cat>
          <c:val>
            <c:numRef>
              <c:f>'4.3.5 (c) Beliefs Abt Favori'!$B$88:$B$90</c:f>
              <c:numCache>
                <c:formatCode>0.0</c:formatCode>
                <c:ptCount val="3"/>
                <c:pt idx="0">
                  <c:v>3.19</c:v>
                </c:pt>
                <c:pt idx="1">
                  <c:v>3.82</c:v>
                </c:pt>
                <c:pt idx="2">
                  <c:v>7.42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C-574F-B4FB-AC6D684F3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4534063"/>
        <c:axId val="1972719407"/>
      </c:barChart>
      <c:catAx>
        <c:axId val="192453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719407"/>
        <c:crosses val="autoZero"/>
        <c:auto val="1"/>
        <c:lblAlgn val="ctr"/>
        <c:lblOffset val="100"/>
        <c:noMultiLvlLbl val="0"/>
      </c:catAx>
      <c:valAx>
        <c:axId val="197271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53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'4.3.5 (c) Beliefs Abt Favori'!$N$14</c:f>
          <c:strCache>
            <c:ptCount val="1"/>
            <c:pt idx="0">
              <c:v>Figure 41: What is the Most Important When it Comes to the Success of Your Business?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445603674540683"/>
          <c:y val="0.25083333333333335"/>
          <c:w val="0.82498840769903758"/>
          <c:h val="0.44340988626421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'4.3.5 (c) Beliefs Abt Favori'!$N$15</c:f>
              <c:strCache>
                <c:ptCount val="1"/>
                <c:pt idx="0">
                  <c:v>No Privilege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'4.3.5 (c) Beliefs Abt Favori'!$M$16:$M$20</c:f>
              <c:strCache>
                <c:ptCount val="5"/>
                <c:pt idx="0">
                  <c:v>Customer Focus</c:v>
                </c:pt>
                <c:pt idx="1">
                  <c:v>A Unique Business Model</c:v>
                </c:pt>
                <c:pt idx="2">
                  <c:v>Hard Work</c:v>
                </c:pt>
                <c:pt idx="3">
                  <c:v>Knowledge of Influential Policy Makers</c:v>
                </c:pt>
                <c:pt idx="4">
                  <c:v>Government Assistance</c:v>
                </c:pt>
              </c:strCache>
            </c:strRef>
          </c:cat>
          <c:val>
            <c:numRef>
              <c:f>'4.3.5 (c) Beliefs Abt Favori'!$N$16:$N$20</c:f>
              <c:numCache>
                <c:formatCode>0.0</c:formatCode>
                <c:ptCount val="5"/>
                <c:pt idx="0">
                  <c:v>64.599999999999994</c:v>
                </c:pt>
                <c:pt idx="1">
                  <c:v>10.81</c:v>
                </c:pt>
                <c:pt idx="2">
                  <c:v>17.7</c:v>
                </c:pt>
                <c:pt idx="3">
                  <c:v>6.89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5-B648-B3AB-401FE0789E13}"/>
            </c:ext>
          </c:extLst>
        </c:ser>
        <c:ser>
          <c:idx val="1"/>
          <c:order val="1"/>
          <c:tx>
            <c:strRef>
              <c:f>'4.3.5 (c) Beliefs Abt Favori'!$O$15</c:f>
              <c:strCache>
                <c:ptCount val="1"/>
                <c:pt idx="0">
                  <c:v>Privilege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'4.3.5 (c) Beliefs Abt Favori'!$M$16:$M$20</c:f>
              <c:strCache>
                <c:ptCount val="5"/>
                <c:pt idx="0">
                  <c:v>Customer Focus</c:v>
                </c:pt>
                <c:pt idx="1">
                  <c:v>A Unique Business Model</c:v>
                </c:pt>
                <c:pt idx="2">
                  <c:v>Hard Work</c:v>
                </c:pt>
                <c:pt idx="3">
                  <c:v>Knowledge of Influential Policy Makers</c:v>
                </c:pt>
                <c:pt idx="4">
                  <c:v>Government Assistance</c:v>
                </c:pt>
              </c:strCache>
            </c:strRef>
          </c:cat>
          <c:val>
            <c:numRef>
              <c:f>'4.3.5 (c) Beliefs Abt Favori'!$O$16:$O$20</c:f>
              <c:numCache>
                <c:formatCode>0.0</c:formatCode>
                <c:ptCount val="5"/>
                <c:pt idx="0">
                  <c:v>55.9</c:v>
                </c:pt>
                <c:pt idx="1">
                  <c:v>7.03</c:v>
                </c:pt>
                <c:pt idx="2">
                  <c:v>22.77</c:v>
                </c:pt>
                <c:pt idx="3">
                  <c:v>7.01</c:v>
                </c:pt>
                <c:pt idx="4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5-B648-B3AB-401FE0789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726591"/>
        <c:axId val="723802303"/>
      </c:barChart>
      <c:catAx>
        <c:axId val="723726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802303"/>
        <c:crosses val="autoZero"/>
        <c:auto val="1"/>
        <c:lblAlgn val="ctr"/>
        <c:lblOffset val="100"/>
        <c:noMultiLvlLbl val="0"/>
      </c:catAx>
      <c:valAx>
        <c:axId val="72380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726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02187226596675"/>
          <c:y val="0.85705963837853605"/>
          <c:w val="0.3161784776902887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'4.3.5 (d) Beliefs Abt Favor'!$A$85</c:f>
          <c:strCache>
            <c:ptCount val="1"/>
            <c:pt idx="0">
              <c:v>Figure 44: Is Government Assistance or Knowledge of Influential Policy Makers the Most Important for Business Success?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786182498183425E-2"/>
          <c:y val="0.31873523287477196"/>
          <c:w val="0.87445842840721355"/>
          <c:h val="0.512801711672643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7F-1D48-9AD3-A25E7C9FAE6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67F-1D48-9AD3-A25E7C9FAE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'4.3.5 (d) Beliefs Abt Favor'!$D$87:$D$89</c:f>
                <c:numCache>
                  <c:formatCode>General</c:formatCode>
                  <c:ptCount val="3"/>
                  <c:pt idx="0">
                    <c:v>1.5242462480000003</c:v>
                  </c:pt>
                  <c:pt idx="1">
                    <c:v>1.5050330600000001</c:v>
                  </c:pt>
                  <c:pt idx="2">
                    <c:v>1.3705407440000001</c:v>
                  </c:pt>
                </c:numCache>
              </c:numRef>
            </c:plus>
            <c:minus>
              <c:numRef>
                <c:f>'4.3.5 (d) Beliefs Abt Favor'!$D$87:$D$89</c:f>
                <c:numCache>
                  <c:formatCode>General</c:formatCode>
                  <c:ptCount val="3"/>
                  <c:pt idx="0">
                    <c:v>1.5242462480000003</c:v>
                  </c:pt>
                  <c:pt idx="1">
                    <c:v>1.5050330600000001</c:v>
                  </c:pt>
                  <c:pt idx="2">
                    <c:v>1.3705407440000001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'4.3.5 (d) Beliefs Abt Favor'!$A$87:$A$89</c:f>
              <c:strCache>
                <c:ptCount val="3"/>
                <c:pt idx="0">
                  <c:v>Full Model</c:v>
                </c:pt>
                <c:pt idx="1">
                  <c:v>Parsimonious Model</c:v>
                </c:pt>
                <c:pt idx="2">
                  <c:v>Simple Linear Model</c:v>
                </c:pt>
              </c:strCache>
            </c:strRef>
          </c:cat>
          <c:val>
            <c:numRef>
              <c:f>'4.3.5 (d) Beliefs Abt Favor'!$B$87:$B$89</c:f>
              <c:numCache>
                <c:formatCode>0.0</c:formatCode>
                <c:ptCount val="3"/>
                <c:pt idx="0">
                  <c:v>3.5935667429999998</c:v>
                </c:pt>
                <c:pt idx="1">
                  <c:v>3.533944972</c:v>
                </c:pt>
                <c:pt idx="2">
                  <c:v>3.9350368859999998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F-1D48-9AD3-A25E7C9FA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610415"/>
        <c:axId val="1979612111"/>
      </c:barChart>
      <c:catAx>
        <c:axId val="1979610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612111"/>
        <c:crosses val="autoZero"/>
        <c:auto val="1"/>
        <c:lblAlgn val="ctr"/>
        <c:lblOffset val="100"/>
        <c:noMultiLvlLbl val="0"/>
      </c:catAx>
      <c:valAx>
        <c:axId val="1979612111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61041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solidFill>
                  <a:schemeClr val="tx1"/>
                </a:solidFill>
                <a:effectLst/>
              </a:rPr>
              <a:t>Figure B1: Business Leaders' Perceptions of their Own Firm's Privileges vs. General Perceptions of Privilege </a:t>
            </a:r>
            <a:endParaRPr lang="en-US" sz="12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6584733158355207"/>
          <c:y val="0.22694339026262567"/>
          <c:w val="0.47155555555555556"/>
          <c:h val="0.6447274096474011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'Appendix B'!$C$61</c:f>
              <c:strCache>
                <c:ptCount val="1"/>
                <c:pt idx="0">
                  <c:v>Series 2: Percent of All Respondents Who Believe This Industry to be Privileged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'Appendix B'!$A$62:$A$81</c:f>
              <c:strCache>
                <c:ptCount val="20"/>
                <c:pt idx="0">
                  <c:v>Transportation and Warehousing</c:v>
                </c:pt>
                <c:pt idx="1">
                  <c:v>Wholesale Trade</c:v>
                </c:pt>
                <c:pt idx="2">
                  <c:v>Real Estate Rental and Leasing</c:v>
                </c:pt>
                <c:pt idx="3">
                  <c:v>Utilities</c:v>
                </c:pt>
                <c:pt idx="4">
                  <c:v>Mining, Quarrying, and Oil and Gas Extraction</c:v>
                </c:pt>
                <c:pt idx="5">
                  <c:v>Arts, Entertainment, and Recreation</c:v>
                </c:pt>
                <c:pt idx="6">
                  <c:v>Professional, Scientific, and Technical Services</c:v>
                </c:pt>
                <c:pt idx="7">
                  <c:v>Retail Trade</c:v>
                </c:pt>
                <c:pt idx="8">
                  <c:v>Other Services (except Public Administration)</c:v>
                </c:pt>
                <c:pt idx="9">
                  <c:v>Management of Companies and Enterprises</c:v>
                </c:pt>
                <c:pt idx="10">
                  <c:v>Construction</c:v>
                </c:pt>
                <c:pt idx="11">
                  <c:v>Public Administration</c:v>
                </c:pt>
                <c:pt idx="12">
                  <c:v>Agriculture, Forestry, Fishing and Hunting</c:v>
                </c:pt>
                <c:pt idx="13">
                  <c:v>Health Care and Social Assistance</c:v>
                </c:pt>
                <c:pt idx="14">
                  <c:v>Finance and Insurance</c:v>
                </c:pt>
                <c:pt idx="15">
                  <c:v>Manufacturing</c:v>
                </c:pt>
                <c:pt idx="16">
                  <c:v>Information</c:v>
                </c:pt>
                <c:pt idx="17">
                  <c:v>Accommodation and Food Services</c:v>
                </c:pt>
                <c:pt idx="18">
                  <c:v>Educational Services</c:v>
                </c:pt>
                <c:pt idx="19">
                  <c:v>Administrative and Support and Waste Management and Remediation Services</c:v>
                </c:pt>
              </c:strCache>
            </c:strRef>
          </c:cat>
          <c:val>
            <c:numRef>
              <c:f>'Appendix B'!$C$62:$C$81</c:f>
              <c:numCache>
                <c:formatCode>0.0</c:formatCode>
                <c:ptCount val="20"/>
                <c:pt idx="0">
                  <c:v>10.093309999999999</c:v>
                </c:pt>
                <c:pt idx="1">
                  <c:v>6.8866800000000001</c:v>
                </c:pt>
                <c:pt idx="2">
                  <c:v>12.46679</c:v>
                </c:pt>
                <c:pt idx="3">
                  <c:v>20.032040000000002</c:v>
                </c:pt>
                <c:pt idx="4">
                  <c:v>30.051919999999999</c:v>
                </c:pt>
                <c:pt idx="5">
                  <c:v>7.6666700000000008</c:v>
                </c:pt>
                <c:pt idx="6">
                  <c:v>9.8236000000000008</c:v>
                </c:pt>
                <c:pt idx="7">
                  <c:v>4.2064300000000001</c:v>
                </c:pt>
                <c:pt idx="8">
                  <c:v>4.4015300000000002</c:v>
                </c:pt>
                <c:pt idx="9">
                  <c:v>16.007560000000002</c:v>
                </c:pt>
                <c:pt idx="10">
                  <c:v>14.411009999999999</c:v>
                </c:pt>
                <c:pt idx="11">
                  <c:v>13.19828</c:v>
                </c:pt>
                <c:pt idx="12">
                  <c:v>19.087489999999999</c:v>
                </c:pt>
                <c:pt idx="13">
                  <c:v>26.935759999999998</c:v>
                </c:pt>
                <c:pt idx="14">
                  <c:v>39.606529999999999</c:v>
                </c:pt>
                <c:pt idx="15">
                  <c:v>17.754239999999999</c:v>
                </c:pt>
                <c:pt idx="16">
                  <c:v>5.9177</c:v>
                </c:pt>
                <c:pt idx="17">
                  <c:v>7.3945499999999997</c:v>
                </c:pt>
                <c:pt idx="18">
                  <c:v>12.213659999999999</c:v>
                </c:pt>
                <c:pt idx="19">
                  <c:v>8.7025199999999998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90-D040-8007-579F0FEFC470}"/>
            </c:ext>
          </c:extLst>
        </c:ser>
        <c:ser>
          <c:idx val="0"/>
          <c:order val="1"/>
          <c:tx>
            <c:strRef>
              <c:f>'Appendix B'!$B$61</c:f>
              <c:strCache>
                <c:ptCount val="1"/>
                <c:pt idx="0">
                  <c:v>Series 1: Percent of Business Sample Respondents Reporting That Their Firm Benefits from Any Privilege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90-D040-8007-579F0FEFC470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490-D040-8007-579F0FEFC470}"/>
              </c:ext>
            </c:extLst>
          </c:dPt>
          <c:dPt>
            <c:idx val="11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90-D040-8007-579F0FEFC470}"/>
              </c:ext>
            </c:extLst>
          </c:dPt>
          <c:dPt>
            <c:idx val="12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490-D040-8007-579F0FEFC470}"/>
              </c:ext>
            </c:extLst>
          </c:dPt>
          <c:dPt>
            <c:idx val="19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490-D040-8007-579F0FEFC4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'Appendix B'!$A$62:$A$81</c:f>
              <c:strCache>
                <c:ptCount val="20"/>
                <c:pt idx="0">
                  <c:v>Transportation and Warehousing</c:v>
                </c:pt>
                <c:pt idx="1">
                  <c:v>Wholesale Trade</c:v>
                </c:pt>
                <c:pt idx="2">
                  <c:v>Real Estate Rental and Leasing</c:v>
                </c:pt>
                <c:pt idx="3">
                  <c:v>Utilities</c:v>
                </c:pt>
                <c:pt idx="4">
                  <c:v>Mining, Quarrying, and Oil and Gas Extraction</c:v>
                </c:pt>
                <c:pt idx="5">
                  <c:v>Arts, Entertainment, and Recreation</c:v>
                </c:pt>
                <c:pt idx="6">
                  <c:v>Professional, Scientific, and Technical Services</c:v>
                </c:pt>
                <c:pt idx="7">
                  <c:v>Retail Trade</c:v>
                </c:pt>
                <c:pt idx="8">
                  <c:v>Other Services (except Public Administration)</c:v>
                </c:pt>
                <c:pt idx="9">
                  <c:v>Management of Companies and Enterprises</c:v>
                </c:pt>
                <c:pt idx="10">
                  <c:v>Construction</c:v>
                </c:pt>
                <c:pt idx="11">
                  <c:v>Public Administration</c:v>
                </c:pt>
                <c:pt idx="12">
                  <c:v>Agriculture, Forestry, Fishing and Hunting</c:v>
                </c:pt>
                <c:pt idx="13">
                  <c:v>Health Care and Social Assistance</c:v>
                </c:pt>
                <c:pt idx="14">
                  <c:v>Finance and Insurance</c:v>
                </c:pt>
                <c:pt idx="15">
                  <c:v>Manufacturing</c:v>
                </c:pt>
                <c:pt idx="16">
                  <c:v>Information</c:v>
                </c:pt>
                <c:pt idx="17">
                  <c:v>Accommodation and Food Services</c:v>
                </c:pt>
                <c:pt idx="18">
                  <c:v>Educational Services</c:v>
                </c:pt>
                <c:pt idx="19">
                  <c:v>Administrative and Support and Waste Management and Remediation Services</c:v>
                </c:pt>
              </c:strCache>
            </c:strRef>
          </c:cat>
          <c:val>
            <c:numRef>
              <c:f>'Appendix B'!$B$62:$B$81</c:f>
              <c:numCache>
                <c:formatCode>0.0</c:formatCode>
                <c:ptCount val="20"/>
                <c:pt idx="0">
                  <c:v>29.546790000000001</c:v>
                </c:pt>
                <c:pt idx="1">
                  <c:v>35.815269999999998</c:v>
                </c:pt>
                <c:pt idx="2">
                  <c:v>37.450719999999997</c:v>
                </c:pt>
                <c:pt idx="3">
                  <c:v>39.058169999999997</c:v>
                </c:pt>
                <c:pt idx="4">
                  <c:v>45.779219999999995</c:v>
                </c:pt>
                <c:pt idx="5">
                  <c:v>46.378500000000003</c:v>
                </c:pt>
                <c:pt idx="6">
                  <c:v>48.077829999999999</c:v>
                </c:pt>
                <c:pt idx="7">
                  <c:v>48.8949</c:v>
                </c:pt>
                <c:pt idx="8">
                  <c:v>49.778019999999998</c:v>
                </c:pt>
                <c:pt idx="9">
                  <c:v>52.071559999999991</c:v>
                </c:pt>
                <c:pt idx="10">
                  <c:v>54.991820000000004</c:v>
                </c:pt>
                <c:pt idx="11">
                  <c:v>61.646230000000003</c:v>
                </c:pt>
                <c:pt idx="12">
                  <c:v>63.94558</c:v>
                </c:pt>
                <c:pt idx="13">
                  <c:v>65.245770000000007</c:v>
                </c:pt>
                <c:pt idx="14">
                  <c:v>71.460639999999998</c:v>
                </c:pt>
                <c:pt idx="15">
                  <c:v>72.511849999999995</c:v>
                </c:pt>
                <c:pt idx="16">
                  <c:v>75.226800000000011</c:v>
                </c:pt>
                <c:pt idx="17">
                  <c:v>76.272580000000005</c:v>
                </c:pt>
                <c:pt idx="18">
                  <c:v>78.230590000000007</c:v>
                </c:pt>
                <c:pt idx="1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0-D040-8007-579F0FEFC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061344"/>
        <c:axId val="162201856"/>
      </c:barChart>
      <c:catAx>
        <c:axId val="162061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01856"/>
        <c:crosses val="autoZero"/>
        <c:auto val="1"/>
        <c:lblAlgn val="ctr"/>
        <c:lblOffset val="100"/>
        <c:noMultiLvlLbl val="0"/>
      </c:catAx>
      <c:valAx>
        <c:axId val="16220185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6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065179352580926E-2"/>
          <c:y val="0.10203252487004771"/>
          <c:w val="0.89031408573928261"/>
          <c:h val="0.103785939746426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Figure B2: Average Privilege Dependency by Industry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0390924816430995"/>
          <c:y val="8.6412608694456897E-2"/>
          <c:w val="0.56799584743857845"/>
          <c:h val="0.785905547899395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67-084F-9A7A-F5DD5CAF6A2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67-084F-9A7A-F5DD5CAF6A2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67-084F-9A7A-F5DD5CAF6A2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67-084F-9A7A-F5DD5CAF6A2A}"/>
              </c:ext>
            </c:extLst>
          </c:dPt>
          <c:dPt>
            <c:idx val="6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67-084F-9A7A-F5DD5CAF6A2A}"/>
              </c:ext>
            </c:extLst>
          </c:dPt>
          <c:dPt>
            <c:idx val="9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67-084F-9A7A-F5DD5CAF6A2A}"/>
              </c:ext>
            </c:extLst>
          </c:dPt>
          <c:dPt>
            <c:idx val="11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467-084F-9A7A-F5DD5CAF6A2A}"/>
              </c:ext>
            </c:extLst>
          </c:dPt>
          <c:dPt>
            <c:idx val="12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467-084F-9A7A-F5DD5CAF6A2A}"/>
              </c:ext>
            </c:extLst>
          </c:dPt>
          <c:dPt>
            <c:idx val="13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467-084F-9A7A-F5DD5CAF6A2A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467-084F-9A7A-F5DD5CAF6A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'Appendix B'!$A$96:$A$115</c:f>
              <c:strCache>
                <c:ptCount val="20"/>
                <c:pt idx="0">
                  <c:v>Management of Companies and Enterprises</c:v>
                </c:pt>
                <c:pt idx="1">
                  <c:v>Wholesale Trade</c:v>
                </c:pt>
                <c:pt idx="2">
                  <c:v>Real Estate Rental and Leasing</c:v>
                </c:pt>
                <c:pt idx="3">
                  <c:v>Professional, Scientific, and Technical Services</c:v>
                </c:pt>
                <c:pt idx="4">
                  <c:v>Arts, Entertainment, and Recreation</c:v>
                </c:pt>
                <c:pt idx="5">
                  <c:v>Transportation and Warehousing</c:v>
                </c:pt>
                <c:pt idx="6">
                  <c:v>Utilities</c:v>
                </c:pt>
                <c:pt idx="7">
                  <c:v>Retail Trade</c:v>
                </c:pt>
                <c:pt idx="8">
                  <c:v>Other Services (except Public Administration)</c:v>
                </c:pt>
                <c:pt idx="9">
                  <c:v>Agriculture, Forestry, Fishing and Hunting</c:v>
                </c:pt>
                <c:pt idx="10">
                  <c:v>Finance and Insurance</c:v>
                </c:pt>
                <c:pt idx="11">
                  <c:v>Mining</c:v>
                </c:pt>
                <c:pt idx="12">
                  <c:v>Public Administration</c:v>
                </c:pt>
                <c:pt idx="13">
                  <c:v>Administrative and Support and Waste Management and Remediation Services</c:v>
                </c:pt>
                <c:pt idx="14">
                  <c:v>Manufacturing</c:v>
                </c:pt>
                <c:pt idx="15">
                  <c:v>Construction</c:v>
                </c:pt>
                <c:pt idx="16">
                  <c:v>Educational Services</c:v>
                </c:pt>
                <c:pt idx="17">
                  <c:v>Health Care and Social Assistance</c:v>
                </c:pt>
                <c:pt idx="18">
                  <c:v>Accommodation and Food Services</c:v>
                </c:pt>
                <c:pt idx="19">
                  <c:v>Information</c:v>
                </c:pt>
              </c:strCache>
            </c:strRef>
          </c:cat>
          <c:val>
            <c:numRef>
              <c:f>'Appendix B'!$E$96:$E$115</c:f>
              <c:numCache>
                <c:formatCode>0.00</c:formatCode>
                <c:ptCount val="20"/>
                <c:pt idx="0">
                  <c:v>2.1949149999999999</c:v>
                </c:pt>
                <c:pt idx="1">
                  <c:v>2.6060319999999999</c:v>
                </c:pt>
                <c:pt idx="2">
                  <c:v>2.6964519999999998</c:v>
                </c:pt>
                <c:pt idx="3">
                  <c:v>3.137769</c:v>
                </c:pt>
                <c:pt idx="4">
                  <c:v>3.2862149999999999</c:v>
                </c:pt>
                <c:pt idx="5">
                  <c:v>3.5467919999999999</c:v>
                </c:pt>
                <c:pt idx="6">
                  <c:v>3.9058169999999999</c:v>
                </c:pt>
                <c:pt idx="7">
                  <c:v>3.9878209999999998</c:v>
                </c:pt>
                <c:pt idx="8">
                  <c:v>4.1387349999999996</c:v>
                </c:pt>
                <c:pt idx="9">
                  <c:v>4.1564629999999996</c:v>
                </c:pt>
                <c:pt idx="10">
                  <c:v>5.7279010000000001</c:v>
                </c:pt>
                <c:pt idx="11">
                  <c:v>5.831169</c:v>
                </c:pt>
                <c:pt idx="12">
                  <c:v>6.1698769999999996</c:v>
                </c:pt>
                <c:pt idx="13">
                  <c:v>6.2977869999999996</c:v>
                </c:pt>
                <c:pt idx="14">
                  <c:v>6.3772219999999997</c:v>
                </c:pt>
                <c:pt idx="15">
                  <c:v>6.5738130000000004</c:v>
                </c:pt>
                <c:pt idx="16">
                  <c:v>6.6391540000000004</c:v>
                </c:pt>
                <c:pt idx="17">
                  <c:v>7.2204769999999998</c:v>
                </c:pt>
                <c:pt idx="18">
                  <c:v>7.504105</c:v>
                </c:pt>
                <c:pt idx="19">
                  <c:v>9.0471039999999991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467-084F-9A7A-F5DD5CAF6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5704520"/>
        <c:axId val="425704912"/>
      </c:barChart>
      <c:catAx>
        <c:axId val="425704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704912"/>
        <c:crosses val="autoZero"/>
        <c:auto val="1"/>
        <c:lblAlgn val="ctr"/>
        <c:lblOffset val="100"/>
        <c:noMultiLvlLbl val="0"/>
      </c:catAx>
      <c:valAx>
        <c:axId val="425704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Privilege Dependency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704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812722500596501"/>
          <c:y val="0.105633802816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'3.2 Privilege Dependency'!$A$71</c:f>
              <c:strCache>
                <c:ptCount val="1"/>
                <c:pt idx="0">
                  <c:v>Negatively Affected without Bailouts (or the expectation thereof)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'3.2 Privilege Dependency'!$A$72:$A$76</c:f>
              <c:strCache>
                <c:ptCount val="5"/>
                <c:pt idx="0">
                  <c:v>0: Very Little/No Effect</c:v>
                </c:pt>
                <c:pt idx="1">
                  <c:v>1: Somewhat Affected</c:v>
                </c:pt>
                <c:pt idx="2">
                  <c:v>2: Moderately Affected</c:v>
                </c:pt>
                <c:pt idx="3">
                  <c:v>3: Very Affected</c:v>
                </c:pt>
                <c:pt idx="4">
                  <c:v>4: Extremely Affected/Business at Risk</c:v>
                </c:pt>
              </c:strCache>
            </c:strRef>
          </c:cat>
          <c:val>
            <c:numRef>
              <c:f>'3.2 Privilege Dependency'!$C$72:$C$76</c:f>
              <c:numCache>
                <c:formatCode>General</c:formatCode>
                <c:ptCount val="5"/>
                <c:pt idx="0">
                  <c:v>75.5</c:v>
                </c:pt>
                <c:pt idx="1">
                  <c:v>8.19</c:v>
                </c:pt>
                <c:pt idx="2">
                  <c:v>7.58</c:v>
                </c:pt>
                <c:pt idx="3">
                  <c:v>5.81</c:v>
                </c:pt>
                <c:pt idx="4">
                  <c:v>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C-4FFB-A74B-834AF8DD1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3390984"/>
        <c:axId val="193390592"/>
      </c:barChart>
      <c:catAx>
        <c:axId val="193390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90592"/>
        <c:crosses val="autoZero"/>
        <c:auto val="1"/>
        <c:lblAlgn val="ctr"/>
        <c:lblOffset val="100"/>
        <c:noMultiLvlLbl val="0"/>
      </c:catAx>
      <c:valAx>
        <c:axId val="19339059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90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812722500596501"/>
          <c:y val="0.105633802816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'3.2 Privilege Dependency'!$A$80</c:f>
              <c:strCache>
                <c:ptCount val="1"/>
                <c:pt idx="0">
                  <c:v>Negatively Affected without Regulatory Barriers to Competition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'3.2 Privilege Dependency'!$A$81:$A$85</c:f>
              <c:strCache>
                <c:ptCount val="5"/>
                <c:pt idx="0">
                  <c:v>0: Very Little/No Effect</c:v>
                </c:pt>
                <c:pt idx="1">
                  <c:v>1: Somewhat Affected</c:v>
                </c:pt>
                <c:pt idx="2">
                  <c:v>2: Moderately Affected</c:v>
                </c:pt>
                <c:pt idx="3">
                  <c:v>3: Very Affected</c:v>
                </c:pt>
                <c:pt idx="4">
                  <c:v>4: Extremely Affected/Business at Risk</c:v>
                </c:pt>
              </c:strCache>
            </c:strRef>
          </c:cat>
          <c:val>
            <c:numRef>
              <c:f>'3.2 Privilege Dependency'!$C$81:$C$85</c:f>
              <c:numCache>
                <c:formatCode>General</c:formatCode>
                <c:ptCount val="5"/>
                <c:pt idx="0">
                  <c:v>60.68</c:v>
                </c:pt>
                <c:pt idx="1">
                  <c:v>11.41</c:v>
                </c:pt>
                <c:pt idx="2">
                  <c:v>16.04</c:v>
                </c:pt>
                <c:pt idx="3">
                  <c:v>8.6</c:v>
                </c:pt>
                <c:pt idx="4">
                  <c:v>3.28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9-4157-8451-833D1E205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3389808"/>
        <c:axId val="193389416"/>
      </c:barChart>
      <c:catAx>
        <c:axId val="193389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89416"/>
        <c:crosses val="autoZero"/>
        <c:auto val="1"/>
        <c:lblAlgn val="ctr"/>
        <c:lblOffset val="100"/>
        <c:noMultiLvlLbl val="0"/>
      </c:catAx>
      <c:valAx>
        <c:axId val="193389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8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812722500596501"/>
          <c:y val="0.105633802816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'3.2 Privilege Dependency'!$A$89</c:f>
              <c:strCache>
                <c:ptCount val="1"/>
                <c:pt idx="0">
                  <c:v>Negatively Affected without Tax Breaks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'3.2 Privilege Dependency'!$A$90:$A$94</c:f>
              <c:strCache>
                <c:ptCount val="5"/>
                <c:pt idx="0">
                  <c:v>0: Very Little/No Effect</c:v>
                </c:pt>
                <c:pt idx="1">
                  <c:v>1: Somewhat Affected</c:v>
                </c:pt>
                <c:pt idx="2">
                  <c:v>2: Moderately Affected</c:v>
                </c:pt>
                <c:pt idx="3">
                  <c:v>3: Very Affected</c:v>
                </c:pt>
                <c:pt idx="4">
                  <c:v>4: Extremely Affected/Business at Risk</c:v>
                </c:pt>
              </c:strCache>
            </c:strRef>
          </c:cat>
          <c:val>
            <c:numRef>
              <c:f>'3.2 Privilege Dependency'!$C$90:$C$94</c:f>
              <c:numCache>
                <c:formatCode>General</c:formatCode>
                <c:ptCount val="5"/>
                <c:pt idx="0">
                  <c:v>51.59</c:v>
                </c:pt>
                <c:pt idx="1">
                  <c:v>15.15</c:v>
                </c:pt>
                <c:pt idx="2">
                  <c:v>17.45</c:v>
                </c:pt>
                <c:pt idx="3">
                  <c:v>11.61</c:v>
                </c:pt>
                <c:pt idx="4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E-4ED2-AABA-9C5A2CDAE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5141232"/>
        <c:axId val="425141624"/>
      </c:barChart>
      <c:catAx>
        <c:axId val="425141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141624"/>
        <c:crosses val="autoZero"/>
        <c:auto val="1"/>
        <c:lblAlgn val="ctr"/>
        <c:lblOffset val="100"/>
        <c:noMultiLvlLbl val="0"/>
      </c:catAx>
      <c:valAx>
        <c:axId val="42514162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14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587796</xdr:colOff>
      <xdr:row>18</xdr:row>
      <xdr:rowOff>23689</xdr:rowOff>
    </xdr:from>
    <xdr:to>
      <xdr:col>14</xdr:col>
      <xdr:colOff>660641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581523</xdr:colOff>
      <xdr:row>2</xdr:row>
      <xdr:rowOff>728771</xdr:rowOff>
    </xdr:from>
    <xdr:to>
      <xdr:col>14</xdr:col>
      <xdr:colOff>657723</xdr:colOff>
      <xdr:row>15</xdr:row>
      <xdr:rowOff>210611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0.06577</cdr:x>
      <cdr:y>0.07695</cdr:y>
    </cdr:from>
    <cdr:to>
      <cdr:x>1</cdr:x>
      <cdr:y>0.35898</cdr:y>
    </cdr:to>
    <cdr:sp macro="" textlink="'4.1.1 (b) Belief about Mrkts'!$A$83:$A$84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F07EDF0-699F-614F-BC31-DD22DD1F526B}"/>
            </a:ext>
          </a:extLst>
        </cdr:cNvPr>
        <cdr:cNvSpPr txBox="1"/>
      </cdr:nvSpPr>
      <cdr:spPr>
        <a:xfrm xmlns:a="http://schemas.openxmlformats.org/drawingml/2006/main">
          <a:off x="300714" y="211082"/>
          <a:ext cx="4271286" cy="773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E543CB15-F711-5C44-9BDC-4F4B563A23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One Standard Deviation Increase in Privilege Dependency</a:t>
          </a:fld>
          <a:endParaRPr lang="en-US" sz="1100"/>
        </a:p>
      </cdr:txBody>
    </cdr:sp>
  </cdr:relSizeAnchor>
  <cdr:relSizeAnchor xmlns:cdr="http://schemas.openxmlformats.org/drawingml/2006/chartDrawing">
    <cdr:from>
      <cdr:x>0</cdr:x>
      <cdr:y>0.88912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83DEF86-23D8-B44D-9423-3ABBBD1BE956}"/>
            </a:ext>
          </a:extLst>
        </cdr:cNvPr>
        <cdr:cNvSpPr txBox="1"/>
      </cdr:nvSpPr>
      <cdr:spPr>
        <a:xfrm xmlns:a="http://schemas.openxmlformats.org/drawingml/2006/main">
          <a:off x="0" y="2809472"/>
          <a:ext cx="4572000" cy="350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</a:rPr>
            <a:t>Note: Derived from an</a:t>
          </a:r>
          <a:r>
            <a:rPr lang="en-US" sz="800" baseline="0">
              <a:solidFill>
                <a:sysClr val="windowText" lastClr="000000"/>
              </a:solidFill>
            </a:rPr>
            <a:t> ordered probit regression on a </a:t>
          </a:r>
          <a:r>
            <a:rPr lang="en-US" sz="800">
              <a:solidFill>
                <a:sysClr val="windowText" lastClr="000000"/>
              </a:solidFill>
            </a:rPr>
            <a:t>weighted sample of 500 business leaders. Striped</a:t>
          </a:r>
          <a:r>
            <a:rPr lang="en-US" sz="800" baseline="0">
              <a:solidFill>
                <a:sysClr val="windowText" lastClr="000000"/>
              </a:solidFill>
            </a:rPr>
            <a:t> </a:t>
          </a:r>
        </a:p>
        <a:p xmlns:a="http://schemas.openxmlformats.org/drawingml/2006/main">
          <a:r>
            <a:rPr lang="en-US" sz="800" baseline="0">
              <a:solidFill>
                <a:sysClr val="windowText" lastClr="000000"/>
              </a:solidFill>
            </a:rPr>
            <a:t>lines indicate that the relationship is not statistically significant at the 10 percent level.</a:t>
          </a:r>
          <a:endParaRPr lang="en-US" sz="800">
            <a:solidFill>
              <a:sysClr val="windowText" lastClr="000000"/>
            </a:solidFill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571500</xdr:colOff>
      <xdr:row>3</xdr:row>
      <xdr:rowOff>143933</xdr:rowOff>
    </xdr:from>
    <xdr:to>
      <xdr:col>23</xdr:col>
      <xdr:colOff>237066</xdr:colOff>
      <xdr:row>15</xdr:row>
      <xdr:rowOff>414866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BA1E12-5EE5-6547-888D-6B7DCE6B3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177198</xdr:colOff>
      <xdr:row>108</xdr:row>
      <xdr:rowOff>44517</xdr:rowOff>
    </xdr:from>
    <xdr:to>
      <xdr:col>6</xdr:col>
      <xdr:colOff>591460</xdr:colOff>
      <xdr:row>125</xdr:row>
      <xdr:rowOff>28013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3F209B-8402-3B44-A0E7-4680B0815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0.89713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9757938-6763-C54B-93F9-80989DE07860}"/>
            </a:ext>
          </a:extLst>
        </cdr:cNvPr>
        <cdr:cNvSpPr txBox="1"/>
      </cdr:nvSpPr>
      <cdr:spPr>
        <a:xfrm xmlns:a="http://schemas.openxmlformats.org/drawingml/2006/main">
          <a:off x="0" y="2461011"/>
          <a:ext cx="4572000" cy="282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weighted Sample of 500 business leaders.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0.23794</cdr:x>
      <cdr:y>0.07687</cdr:y>
    </cdr:from>
    <cdr:to>
      <cdr:x>0.75868</cdr:x>
      <cdr:y>0.18963</cdr:y>
    </cdr:to>
    <cdr:sp macro="" textlink="'4.1.2 (a) Beliefs about Mrkts'!$A$85:$A$86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0BAC5EF-89C5-0341-88FA-5776B00AF29D}"/>
            </a:ext>
          </a:extLst>
        </cdr:cNvPr>
        <cdr:cNvSpPr txBox="1"/>
      </cdr:nvSpPr>
      <cdr:spPr>
        <a:xfrm xmlns:a="http://schemas.openxmlformats.org/drawingml/2006/main">
          <a:off x="1091045" y="261520"/>
          <a:ext cx="2387763" cy="3836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3F635A38-B3B5-0341-8D39-002D1D44F93F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Any Privilege</a:t>
          </a:fld>
          <a:endParaRPr lang="en-US" sz="1100"/>
        </a:p>
      </cdr:txBody>
    </cdr:sp>
  </cdr:relSizeAnchor>
  <cdr:relSizeAnchor xmlns:cdr="http://schemas.openxmlformats.org/drawingml/2006/chartDrawing">
    <cdr:from>
      <cdr:x>0</cdr:x>
      <cdr:y>0.86166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FF4DFD66-04F6-CB4A-9840-943DC3385057}"/>
            </a:ext>
          </a:extLst>
        </cdr:cNvPr>
        <cdr:cNvSpPr txBox="1"/>
      </cdr:nvSpPr>
      <cdr:spPr>
        <a:xfrm xmlns:a="http://schemas.openxmlformats.org/drawingml/2006/main">
          <a:off x="0" y="2363705"/>
          <a:ext cx="4572000" cy="379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Striped</a:t>
          </a:r>
          <a:r>
            <a:rPr lang="en-US" sz="800" baseline="0"/>
            <a:t> </a:t>
          </a:r>
        </a:p>
        <a:p xmlns:a="http://schemas.openxmlformats.org/drawingml/2006/main">
          <a:r>
            <a:rPr lang="en-US" sz="800" baseline="0"/>
            <a:t>lines indicate that the relationship is not statistically significant at the 10 percent level.</a:t>
          </a:r>
          <a:endParaRPr lang="en-US" sz="8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508009</xdr:colOff>
      <xdr:row>107</xdr:row>
      <xdr:rowOff>189705</xdr:rowOff>
    </xdr:from>
    <xdr:to>
      <xdr:col>9</xdr:col>
      <xdr:colOff>126788</xdr:colOff>
      <xdr:row>124</xdr:row>
      <xdr:rowOff>75934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D988F3-F189-DE41-B66D-D68C80300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0.0773</cdr:x>
      <cdr:y>0.09259</cdr:y>
    </cdr:from>
    <cdr:to>
      <cdr:x>0.9343</cdr:x>
      <cdr:y>0.22404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FCC24544-739D-A34C-8273-681111B8191A}"/>
            </a:ext>
          </a:extLst>
        </cdr:cNvPr>
        <cdr:cNvSpPr txBox="1"/>
      </cdr:nvSpPr>
      <cdr:spPr>
        <a:xfrm xmlns:a="http://schemas.openxmlformats.org/drawingml/2006/main">
          <a:off x="487269" y="314399"/>
          <a:ext cx="5402238" cy="4463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ysClr val="windowText" lastClr="000000"/>
              </a:solidFill>
            </a:rPr>
            <a:t>The Marginal Effect of One Standard Deviation</a:t>
          </a:r>
          <a:r>
            <a:rPr lang="en-US" sz="1100" baseline="0">
              <a:solidFill>
                <a:sysClr val="windowText" lastClr="000000"/>
              </a:solidFill>
            </a:rPr>
            <a:t> Increase in Privilege Dependency</a:t>
          </a:r>
          <a:endParaRPr lang="en-US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0.01728</cdr:x>
      <cdr:y>0.88624</cdr:y>
    </cdr:from>
    <cdr:to>
      <cdr:x>0.73727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7765CD64-5F2C-1C46-9F1B-5AFAEF0696E3}"/>
            </a:ext>
          </a:extLst>
        </cdr:cNvPr>
        <cdr:cNvSpPr txBox="1"/>
      </cdr:nvSpPr>
      <cdr:spPr>
        <a:xfrm xmlns:a="http://schemas.openxmlformats.org/drawingml/2006/main">
          <a:off x="109870" y="3010990"/>
          <a:ext cx="4577469" cy="386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Striped</a:t>
          </a:r>
          <a:r>
            <a:rPr lang="en-US" sz="800" baseline="0"/>
            <a:t> </a:t>
          </a:r>
        </a:p>
        <a:p xmlns:a="http://schemas.openxmlformats.org/drawingml/2006/main">
          <a:r>
            <a:rPr lang="en-US" sz="800" baseline="0"/>
            <a:t>lines indicate that the relationship is not statistically significant at the 10 percent level.</a:t>
          </a:r>
          <a:endParaRPr lang="en-US" sz="8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195609</xdr:colOff>
      <xdr:row>14</xdr:row>
      <xdr:rowOff>37077</xdr:rowOff>
    </xdr:from>
    <xdr:to>
      <xdr:col>16</xdr:col>
      <xdr:colOff>607264</xdr:colOff>
      <xdr:row>19</xdr:row>
      <xdr:rowOff>175171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DE9CFC-590A-7240-89E7-C4154E1B2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2264833</xdr:colOff>
      <xdr:row>119</xdr:row>
      <xdr:rowOff>90359</xdr:rowOff>
    </xdr:from>
    <xdr:to>
      <xdr:col>6</xdr:col>
      <xdr:colOff>136489</xdr:colOff>
      <xdr:row>134</xdr:row>
      <xdr:rowOff>86271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56DA4B-166E-0749-8DEE-89FF5A07B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0.0143</cdr:x>
      <cdr:y>0.90026</cdr:y>
    </cdr:from>
    <cdr:to>
      <cdr:x>0.99446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AB8CA70-B106-C14C-B890-5929CABE873B}"/>
            </a:ext>
          </a:extLst>
        </cdr:cNvPr>
        <cdr:cNvSpPr txBox="1"/>
      </cdr:nvSpPr>
      <cdr:spPr>
        <a:xfrm xmlns:a="http://schemas.openxmlformats.org/drawingml/2006/main">
          <a:off x="65398" y="2469592"/>
          <a:ext cx="4481286" cy="2736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</a:rPr>
            <a:t>Note: Derived from weighted Sample of 500 business leaders. 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0.00547</cdr:x>
      <cdr:y>0.87407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DC937FC-5F82-7C4E-B3BA-65AB9A39F6C3}"/>
            </a:ext>
          </a:extLst>
        </cdr:cNvPr>
        <cdr:cNvSpPr txBox="1"/>
      </cdr:nvSpPr>
      <cdr:spPr>
        <a:xfrm xmlns:a="http://schemas.openxmlformats.org/drawingml/2006/main">
          <a:off x="25019" y="2698117"/>
          <a:ext cx="4546981" cy="388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Striped</a:t>
          </a:r>
          <a:r>
            <a:rPr lang="en-US" sz="800" baseline="0"/>
            <a:t> </a:t>
          </a:r>
        </a:p>
        <a:p xmlns:a="http://schemas.openxmlformats.org/drawingml/2006/main">
          <a:r>
            <a:rPr lang="en-US" sz="800" baseline="0"/>
            <a:t>lines indicate that the relationship is not statistically significant at the 10 percent level.</a:t>
          </a:r>
          <a:endParaRPr lang="en-US" sz="800"/>
        </a:p>
      </cdr:txBody>
    </cdr:sp>
  </cdr:relSizeAnchor>
  <cdr:relSizeAnchor xmlns:cdr="http://schemas.openxmlformats.org/drawingml/2006/chartDrawing">
    <cdr:from>
      <cdr:x>0.07497</cdr:x>
      <cdr:y>0.09685</cdr:y>
    </cdr:from>
    <cdr:to>
      <cdr:x>0.89873</cdr:x>
      <cdr:y>0.3002</cdr:y>
    </cdr:to>
    <cdr:sp macro="" textlink="'4.1.3 (a) Beliefs about Mrkts'!$A$88:$A$89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399D2BA-AE1B-4F47-BBAA-6DE16391F89D}"/>
            </a:ext>
          </a:extLst>
        </cdr:cNvPr>
        <cdr:cNvSpPr txBox="1"/>
      </cdr:nvSpPr>
      <cdr:spPr>
        <a:xfrm xmlns:a="http://schemas.openxmlformats.org/drawingml/2006/main">
          <a:off x="342754" y="298961"/>
          <a:ext cx="3766230" cy="627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B2A248-D0FD-C448-8167-EDDF7980C213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The Marginal Effect of Any Privilege</a:t>
          </a:fld>
          <a:endParaRPr lang="en-US" sz="1000">
            <a:solidFill>
              <a:sysClr val="windowText" lastClr="000000"/>
            </a:solidFill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1769446</xdr:colOff>
      <xdr:row>119</xdr:row>
      <xdr:rowOff>86102</xdr:rowOff>
    </xdr:from>
    <xdr:to>
      <xdr:col>5</xdr:col>
      <xdr:colOff>475882</xdr:colOff>
      <xdr:row>133</xdr:row>
      <xdr:rowOff>32447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180B5B-B45E-EE4F-A64C-3964476F7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0.03677</cdr:x>
      <cdr:y>0.92572</cdr:y>
    </cdr:from>
    <cdr:to>
      <cdr:x>0.82443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F7ABFF2-9049-F940-82E2-69B9DE0E7CBE}"/>
            </a:ext>
          </a:extLst>
        </cdr:cNvPr>
        <cdr:cNvSpPr txBox="1"/>
      </cdr:nvSpPr>
      <cdr:spPr>
        <a:xfrm xmlns:a="http://schemas.openxmlformats.org/drawingml/2006/main">
          <a:off x="218536" y="3981972"/>
          <a:ext cx="4681530" cy="319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weighted Sample of 500 business leaders. 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0.09134</cdr:y>
    </cdr:from>
    <cdr:to>
      <cdr:x>1</cdr:x>
      <cdr:y>0.25874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BBA1CB0-65D5-C249-86C4-5A6043FC17BE}"/>
            </a:ext>
          </a:extLst>
        </cdr:cNvPr>
        <cdr:cNvSpPr txBox="1"/>
      </cdr:nvSpPr>
      <cdr:spPr>
        <a:xfrm xmlns:a="http://schemas.openxmlformats.org/drawingml/2006/main">
          <a:off x="0" y="250575"/>
          <a:ext cx="4572000" cy="4591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The Marginal Effect of One Standard Deviation Increase in Privilege Dependency</a:t>
          </a:r>
        </a:p>
      </cdr:txBody>
    </cdr:sp>
  </cdr:relSizeAnchor>
  <cdr:relSizeAnchor xmlns:cdr="http://schemas.openxmlformats.org/drawingml/2006/chartDrawing">
    <cdr:from>
      <cdr:x>0</cdr:x>
      <cdr:y>0.90574</cdr:y>
    </cdr:from>
    <cdr:to>
      <cdr:x>0.99504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86AD759-1169-8141-BAE2-8023EA71D8B7}"/>
            </a:ext>
          </a:extLst>
        </cdr:cNvPr>
        <cdr:cNvSpPr txBox="1"/>
      </cdr:nvSpPr>
      <cdr:spPr>
        <a:xfrm xmlns:a="http://schemas.openxmlformats.org/drawingml/2006/main">
          <a:off x="0" y="2484626"/>
          <a:ext cx="4549323" cy="258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Striped lines</a:t>
          </a:r>
        </a:p>
        <a:p xmlns:a="http://schemas.openxmlformats.org/drawingml/2006/main">
          <a:r>
            <a:rPr lang="en-US" sz="800"/>
            <a:t>indicate that</a:t>
          </a:r>
          <a:r>
            <a:rPr lang="en-US" sz="800" baseline="0"/>
            <a:t> the relationship is not statistically significant at the 10 percent level.</a:t>
          </a:r>
          <a:r>
            <a:rPr lang="en-US" sz="800"/>
            <a:t> 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472965</xdr:colOff>
      <xdr:row>0</xdr:row>
      <xdr:rowOff>197652</xdr:rowOff>
    </xdr:from>
    <xdr:to>
      <xdr:col>33</xdr:col>
      <xdr:colOff>52552</xdr:colOff>
      <xdr:row>13</xdr:row>
      <xdr:rowOff>87586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48E183-00AD-1044-8994-9D5621D6B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2201577</xdr:colOff>
      <xdr:row>117</xdr:row>
      <xdr:rowOff>198095</xdr:rowOff>
    </xdr:from>
    <xdr:to>
      <xdr:col>6</xdr:col>
      <xdr:colOff>116369</xdr:colOff>
      <xdr:row>133</xdr:row>
      <xdr:rowOff>50800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C238E57-24E5-1F4E-B7A8-FFB065898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0.01984</cdr:x>
      <cdr:y>0.91141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56B7D0E-09F1-8E42-849D-FC520BF6BC0C}"/>
            </a:ext>
          </a:extLst>
        </cdr:cNvPr>
        <cdr:cNvSpPr txBox="1"/>
      </cdr:nvSpPr>
      <cdr:spPr>
        <a:xfrm xmlns:a="http://schemas.openxmlformats.org/drawingml/2006/main">
          <a:off x="90709" y="2853268"/>
          <a:ext cx="4481291" cy="277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</a:rPr>
            <a:t>Note: Derived from weighted Sample of 500 business leaders. 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0.03584</cdr:x>
      <cdr:y>0.09882</cdr:y>
    </cdr:from>
    <cdr:to>
      <cdr:x>0.97456</cdr:x>
      <cdr:y>0.18863</cdr:y>
    </cdr:to>
    <cdr:sp macro="" textlink="'4.1.4 (a) Beliefs about Mrkts'!$A$86:$A$87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E45BD07-7814-A047-9115-A0EE17E1EA20}"/>
            </a:ext>
          </a:extLst>
        </cdr:cNvPr>
        <cdr:cNvSpPr txBox="1"/>
      </cdr:nvSpPr>
      <cdr:spPr>
        <a:xfrm xmlns:a="http://schemas.openxmlformats.org/drawingml/2006/main">
          <a:off x="166147" y="299903"/>
          <a:ext cx="4351721" cy="272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fld id="{7C678394-ED7E-F844-B57A-19CA8CBA130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The Marginal Effect of Any Privilege</a:t>
          </a:fld>
          <a:endParaRPr lang="en-US" sz="1100"/>
        </a:p>
      </cdr:txBody>
    </cdr:sp>
  </cdr:relSizeAnchor>
  <cdr:relSizeAnchor xmlns:cdr="http://schemas.openxmlformats.org/drawingml/2006/chartDrawing">
    <cdr:from>
      <cdr:x>0.01313</cdr:x>
      <cdr:y>0.88847</cdr:y>
    </cdr:from>
    <cdr:to>
      <cdr:x>0.99791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21D4D44-3A7B-0A46-83E6-4392B2ADF89D}"/>
            </a:ext>
          </a:extLst>
        </cdr:cNvPr>
        <cdr:cNvSpPr txBox="1"/>
      </cdr:nvSpPr>
      <cdr:spPr>
        <a:xfrm xmlns:a="http://schemas.openxmlformats.org/drawingml/2006/main">
          <a:off x="60960" y="2751900"/>
          <a:ext cx="4571994" cy="345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Striped</a:t>
          </a:r>
          <a:r>
            <a:rPr lang="en-US" sz="800" baseline="0"/>
            <a:t> </a:t>
          </a:r>
        </a:p>
        <a:p xmlns:a="http://schemas.openxmlformats.org/drawingml/2006/main">
          <a:r>
            <a:rPr lang="en-US" sz="800" baseline="0"/>
            <a:t>lines indicate that the relationship is not statistically significant at the 10 percent level.</a:t>
          </a:r>
          <a:endParaRPr lang="en-US" sz="8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684230</xdr:colOff>
      <xdr:row>69</xdr:row>
      <xdr:rowOff>82622</xdr:rowOff>
    </xdr:from>
    <xdr:to>
      <xdr:col>22</xdr:col>
      <xdr:colOff>303230</xdr:colOff>
      <xdr:row>87</xdr:row>
      <xdr:rowOff>48754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991741</xdr:colOff>
      <xdr:row>103</xdr:row>
      <xdr:rowOff>112445</xdr:rowOff>
    </xdr:from>
    <xdr:to>
      <xdr:col>5</xdr:col>
      <xdr:colOff>156395</xdr:colOff>
      <xdr:row>119</xdr:row>
      <xdr:rowOff>171236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26DFB7-C4D4-574A-AFE8-1277A69F7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0.04744</cdr:x>
      <cdr:y>0.08385</cdr:y>
    </cdr:from>
    <cdr:to>
      <cdr:x>1</cdr:x>
      <cdr:y>0.44798</cdr:y>
    </cdr:to>
    <cdr:sp macro="" textlink="'4.1.4 (b) Beliefs about Mrkts'!$A$82:$A$83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0DBBCF2-10A1-1C48-817C-7290909BB80B}"/>
            </a:ext>
          </a:extLst>
        </cdr:cNvPr>
        <cdr:cNvSpPr txBox="1"/>
      </cdr:nvSpPr>
      <cdr:spPr>
        <a:xfrm xmlns:a="http://schemas.openxmlformats.org/drawingml/2006/main">
          <a:off x="216899" y="230027"/>
          <a:ext cx="4355101" cy="998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C0AF1F86-56D1-654C-B2D9-0280225B9F9E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One Standard Deviation Increase in Privilege Dependency</a:t>
          </a:fld>
          <a:endParaRPr lang="en-US" sz="1100"/>
        </a:p>
      </cdr:txBody>
    </cdr:sp>
  </cdr:relSizeAnchor>
  <cdr:relSizeAnchor xmlns:cdr="http://schemas.openxmlformats.org/drawingml/2006/chartDrawing">
    <cdr:from>
      <cdr:x>0.0157</cdr:x>
      <cdr:y>0.91948</cdr:y>
    </cdr:from>
    <cdr:to>
      <cdr:x>0.9142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E0AD510-667B-D347-A646-426D38F485D6}"/>
            </a:ext>
          </a:extLst>
        </cdr:cNvPr>
        <cdr:cNvSpPr txBox="1"/>
      </cdr:nvSpPr>
      <cdr:spPr>
        <a:xfrm xmlns:a="http://schemas.openxmlformats.org/drawingml/2006/main">
          <a:off x="78952" y="3035534"/>
          <a:ext cx="4518388" cy="265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399976</xdr:colOff>
      <xdr:row>2</xdr:row>
      <xdr:rowOff>380124</xdr:rowOff>
    </xdr:from>
    <xdr:to>
      <xdr:col>35</xdr:col>
      <xdr:colOff>651281</xdr:colOff>
      <xdr:row>17</xdr:row>
      <xdr:rowOff>108547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E481459-C17A-D946-995F-696348D40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378267</xdr:colOff>
      <xdr:row>2</xdr:row>
      <xdr:rowOff>423543</xdr:rowOff>
    </xdr:from>
    <xdr:to>
      <xdr:col>35</xdr:col>
      <xdr:colOff>629572</xdr:colOff>
      <xdr:row>17</xdr:row>
      <xdr:rowOff>151966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D7E00AC-EBC6-8241-868D-3E7F4520A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106</xdr:row>
      <xdr:rowOff>129907</xdr:rowOff>
    </xdr:from>
    <xdr:to>
      <xdr:col>4</xdr:col>
      <xdr:colOff>190193</xdr:colOff>
      <xdr:row>123</xdr:row>
      <xdr:rowOff>50493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941B72-8EDF-214F-B350-407E11305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0.01344</cdr:x>
      <cdr:y>0.89962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731AB90-D1E5-D24D-A93A-D6C70C7B6AFC}"/>
            </a:ext>
          </a:extLst>
        </cdr:cNvPr>
        <cdr:cNvSpPr txBox="1"/>
      </cdr:nvSpPr>
      <cdr:spPr>
        <a:xfrm xmlns:a="http://schemas.openxmlformats.org/drawingml/2006/main">
          <a:off x="61441" y="2467842"/>
          <a:ext cx="4510559" cy="275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</a:rPr>
            <a:t>Note: Derived from weighted Sample of 500 business leaders. 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0.01344</cdr:x>
      <cdr:y>0.89962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731AB90-D1E5-D24D-A93A-D6C70C7B6AFC}"/>
            </a:ext>
          </a:extLst>
        </cdr:cNvPr>
        <cdr:cNvSpPr txBox="1"/>
      </cdr:nvSpPr>
      <cdr:spPr>
        <a:xfrm xmlns:a="http://schemas.openxmlformats.org/drawingml/2006/main">
          <a:off x="61441" y="2467842"/>
          <a:ext cx="4510559" cy="275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</a:rPr>
            <a:t>Note: Derived from weighted Sample of 500 business leaders. 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0.29564</cdr:x>
      <cdr:y>0.13109</cdr:y>
    </cdr:from>
    <cdr:to>
      <cdr:x>0.72328</cdr:x>
      <cdr:y>0.22662</cdr:y>
    </cdr:to>
    <cdr:sp macro="" textlink="'4.2.1 (a) Beliefs About Govt'!$A$84:$A$85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48F0C77-3368-4248-8C21-09FDA0ADED8B}"/>
            </a:ext>
          </a:extLst>
        </cdr:cNvPr>
        <cdr:cNvSpPr txBox="1"/>
      </cdr:nvSpPr>
      <cdr:spPr>
        <a:xfrm xmlns:a="http://schemas.openxmlformats.org/drawingml/2006/main">
          <a:off x="1573670" y="437965"/>
          <a:ext cx="2276328" cy="319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1D171C8C-D1D2-F74C-8EBB-CFFF2998335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Any Privilege</a:t>
          </a:fld>
          <a:endParaRPr lang="en-US" sz="1100"/>
        </a:p>
      </cdr:txBody>
    </cdr:sp>
  </cdr:relSizeAnchor>
  <cdr:relSizeAnchor xmlns:cdr="http://schemas.openxmlformats.org/drawingml/2006/chartDrawing">
    <cdr:from>
      <cdr:x>0.01165</cdr:x>
      <cdr:y>0.88723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4E1EC9D6-7AB4-E045-8B91-DF278564E9A6}"/>
            </a:ext>
          </a:extLst>
        </cdr:cNvPr>
        <cdr:cNvSpPr txBox="1"/>
      </cdr:nvSpPr>
      <cdr:spPr>
        <a:xfrm xmlns:a="http://schemas.openxmlformats.org/drawingml/2006/main">
          <a:off x="62016" y="2964268"/>
          <a:ext cx="5260946" cy="376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Striped</a:t>
          </a:r>
          <a:r>
            <a:rPr lang="en-US" sz="800" baseline="0"/>
            <a:t> lines indicate that the relationship </a:t>
          </a:r>
        </a:p>
        <a:p xmlns:a="http://schemas.openxmlformats.org/drawingml/2006/main">
          <a:r>
            <a:rPr lang="en-US" sz="800" baseline="0"/>
            <a:t>is not statistically significant at the 10 percent level.</a:t>
          </a:r>
          <a:endParaRPr lang="en-US" sz="8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0.00685</cdr:x>
      <cdr:y>0.90258</cdr:y>
    </cdr:from>
    <cdr:to>
      <cdr:x>0.79406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0F23B2E-1AC1-7F4F-8230-7CAE26E42706}"/>
            </a:ext>
          </a:extLst>
        </cdr:cNvPr>
        <cdr:cNvSpPr txBox="1"/>
      </cdr:nvSpPr>
      <cdr:spPr>
        <a:xfrm xmlns:a="http://schemas.openxmlformats.org/drawingml/2006/main">
          <a:off x="31749" y="2667001"/>
          <a:ext cx="3649133" cy="2878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/>
            <a:t>Note: Derived from weighted Sample of 500 business leaders. 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2445696</xdr:colOff>
      <xdr:row>102</xdr:row>
      <xdr:rowOff>109480</xdr:rowOff>
    </xdr:from>
    <xdr:to>
      <xdr:col>7</xdr:col>
      <xdr:colOff>715870</xdr:colOff>
      <xdr:row>121</xdr:row>
      <xdr:rowOff>143057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0B5830-C132-3B47-B924-75FB1C575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0.15386</cdr:x>
      <cdr:y>0.1086</cdr:y>
    </cdr:from>
    <cdr:to>
      <cdr:x>0.91057</cdr:x>
      <cdr:y>0.19988</cdr:y>
    </cdr:to>
    <cdr:sp macro="" textlink="'4.2.1 (b) Beliefs About Govt'!$A$81:$A$82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C55F9FE-421B-664A-AD71-AF22D571D77F}"/>
            </a:ext>
          </a:extLst>
        </cdr:cNvPr>
        <cdr:cNvSpPr txBox="1"/>
      </cdr:nvSpPr>
      <cdr:spPr>
        <a:xfrm xmlns:a="http://schemas.openxmlformats.org/drawingml/2006/main">
          <a:off x="979508" y="424003"/>
          <a:ext cx="4817241" cy="3563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47211472-5E03-634B-9C50-3379FAAC74D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One Standard Deviation Increase in Privilege Dependency</a:t>
          </a:fld>
          <a:endParaRPr lang="en-US" sz="1100"/>
        </a:p>
      </cdr:txBody>
    </cdr:sp>
  </cdr:relSizeAnchor>
  <cdr:relSizeAnchor xmlns:cdr="http://schemas.openxmlformats.org/drawingml/2006/chartDrawing">
    <cdr:from>
      <cdr:x>0</cdr:x>
      <cdr:y>0.89531</cdr:y>
    </cdr:from>
    <cdr:to>
      <cdr:x>0.82961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0EBE0D3-227D-7B40-ADF1-29F80DA0DA53}"/>
            </a:ext>
          </a:extLst>
        </cdr:cNvPr>
        <cdr:cNvSpPr txBox="1"/>
      </cdr:nvSpPr>
      <cdr:spPr>
        <a:xfrm xmlns:a="http://schemas.openxmlformats.org/drawingml/2006/main">
          <a:off x="0" y="3495568"/>
          <a:ext cx="5281343" cy="408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Striped</a:t>
          </a:r>
          <a:r>
            <a:rPr lang="en-US" sz="800" baseline="0"/>
            <a:t> lines indicate that the relationship </a:t>
          </a:r>
        </a:p>
        <a:p xmlns:a="http://schemas.openxmlformats.org/drawingml/2006/main">
          <a:r>
            <a:rPr lang="en-US" sz="800" baseline="0"/>
            <a:t>is not statistically significant at the 10 percent level.</a:t>
          </a:r>
          <a:endParaRPr lang="en-US" sz="800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812209</xdr:colOff>
      <xdr:row>11</xdr:row>
      <xdr:rowOff>206743</xdr:rowOff>
    </xdr:from>
    <xdr:to>
      <xdr:col>10</xdr:col>
      <xdr:colOff>680570</xdr:colOff>
      <xdr:row>18</xdr:row>
      <xdr:rowOff>24304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608418</xdr:colOff>
      <xdr:row>2</xdr:row>
      <xdr:rowOff>599854</xdr:rowOff>
    </xdr:from>
    <xdr:to>
      <xdr:col>29</xdr:col>
      <xdr:colOff>129953</xdr:colOff>
      <xdr:row>15</xdr:row>
      <xdr:rowOff>472558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1336929-7901-F241-A739-8CD73F1CE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721536</xdr:colOff>
      <xdr:row>113</xdr:row>
      <xdr:rowOff>15062</xdr:rowOff>
    </xdr:from>
    <xdr:to>
      <xdr:col>5</xdr:col>
      <xdr:colOff>249273</xdr:colOff>
      <xdr:row>128</xdr:row>
      <xdr:rowOff>160669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43486F-7DA0-E34F-BD07-AF100431A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0.9207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520454-0870-2A4E-BE07-6A341978BF42}"/>
            </a:ext>
          </a:extLst>
        </cdr:cNvPr>
        <cdr:cNvSpPr txBox="1"/>
      </cdr:nvSpPr>
      <cdr:spPr>
        <a:xfrm xmlns:a="http://schemas.openxmlformats.org/drawingml/2006/main">
          <a:off x="0" y="2914798"/>
          <a:ext cx="4572000" cy="251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</a:rPr>
            <a:t>Note: Derived from weighted Sample of 500 business leaders. 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0.30146</cdr:x>
      <cdr:y>0.08903</cdr:y>
    </cdr:from>
    <cdr:to>
      <cdr:x>0.69981</cdr:x>
      <cdr:y>0.1997</cdr:y>
    </cdr:to>
    <cdr:sp macro="" textlink="'4.2.2 (a) Beliefs About Govt'!$A$88:$A$89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9DCF27-9A6B-FA44-940D-2ED028BBC402}"/>
            </a:ext>
          </a:extLst>
        </cdr:cNvPr>
        <cdr:cNvSpPr txBox="1"/>
      </cdr:nvSpPr>
      <cdr:spPr>
        <a:xfrm xmlns:a="http://schemas.openxmlformats.org/drawingml/2006/main">
          <a:off x="1653235" y="284341"/>
          <a:ext cx="2184529" cy="353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7759D68A-CACB-2F4B-B9CB-74F21EB4BD2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Any Privilege</a:t>
          </a:fld>
          <a:endParaRPr lang="en-US" sz="1100"/>
        </a:p>
      </cdr:txBody>
    </cdr:sp>
  </cdr:relSizeAnchor>
  <cdr:relSizeAnchor xmlns:cdr="http://schemas.openxmlformats.org/drawingml/2006/chartDrawing">
    <cdr:from>
      <cdr:x>0</cdr:x>
      <cdr:y>0.87295</cdr:y>
    </cdr:from>
    <cdr:to>
      <cdr:x>0.95932</cdr:x>
      <cdr:y>0.99093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2EBEC91-92D6-5E4C-9BE6-9BC7CE99D59E}"/>
            </a:ext>
          </a:extLst>
        </cdr:cNvPr>
        <cdr:cNvSpPr txBox="1"/>
      </cdr:nvSpPr>
      <cdr:spPr>
        <a:xfrm xmlns:a="http://schemas.openxmlformats.org/drawingml/2006/main">
          <a:off x="0" y="2840963"/>
          <a:ext cx="5281346" cy="383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Striped</a:t>
          </a:r>
          <a:r>
            <a:rPr lang="en-US" sz="800" baseline="0"/>
            <a:t> lines indicate that the relationship </a:t>
          </a:r>
        </a:p>
        <a:p xmlns:a="http://schemas.openxmlformats.org/drawingml/2006/main">
          <a:r>
            <a:rPr lang="en-US" sz="800" baseline="0"/>
            <a:t>is not statistically significant at the 10 percent level.</a:t>
          </a:r>
          <a:endParaRPr lang="en-US" sz="800"/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41601</xdr:colOff>
      <xdr:row>72</xdr:row>
      <xdr:rowOff>37517</xdr:rowOff>
    </xdr:from>
    <xdr:to>
      <xdr:col>22</xdr:col>
      <xdr:colOff>627701</xdr:colOff>
      <xdr:row>88</xdr:row>
      <xdr:rowOff>222614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863286</xdr:colOff>
      <xdr:row>108</xdr:row>
      <xdr:rowOff>12597</xdr:rowOff>
    </xdr:from>
    <xdr:to>
      <xdr:col>6</xdr:col>
      <xdr:colOff>297569</xdr:colOff>
      <xdr:row>126</xdr:row>
      <xdr:rowOff>87584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0D21E2-A619-0B41-A4DB-39306ED61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0.08376</cdr:x>
      <cdr:y>0.10888</cdr:y>
    </cdr:from>
    <cdr:to>
      <cdr:x>0.91008</cdr:x>
      <cdr:y>0.22595</cdr:y>
    </cdr:to>
    <cdr:sp macro="" textlink="'4.2.2 (b) Beliefs About Govt'!$A$85:$A$86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0B63A12-4970-CC4E-B00D-B5F2BB928BEE}"/>
            </a:ext>
          </a:extLst>
        </cdr:cNvPr>
        <cdr:cNvSpPr txBox="1"/>
      </cdr:nvSpPr>
      <cdr:spPr>
        <a:xfrm xmlns:a="http://schemas.openxmlformats.org/drawingml/2006/main">
          <a:off x="516733" y="298669"/>
          <a:ext cx="5097543" cy="321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F0820601-B5D8-CB49-8664-FED3C1C6F199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One Standard Deviation Increase in Privilege Dependency</a:t>
          </a:fld>
          <a:endParaRPr lang="en-US" sz="1100"/>
        </a:p>
      </cdr:txBody>
    </cdr:sp>
  </cdr:relSizeAnchor>
  <cdr:relSizeAnchor xmlns:cdr="http://schemas.openxmlformats.org/drawingml/2006/chartDrawing">
    <cdr:from>
      <cdr:x>0.00823</cdr:x>
      <cdr:y>0.92926</cdr:y>
    </cdr:from>
    <cdr:to>
      <cdr:x>0.86435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73848E0-2870-414F-A891-A192D949FF69}"/>
            </a:ext>
          </a:extLst>
        </cdr:cNvPr>
        <cdr:cNvSpPr txBox="1"/>
      </cdr:nvSpPr>
      <cdr:spPr>
        <a:xfrm xmlns:a="http://schemas.openxmlformats.org/drawingml/2006/main">
          <a:off x="50800" y="3451774"/>
          <a:ext cx="5281346" cy="262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756093</xdr:colOff>
      <xdr:row>10</xdr:row>
      <xdr:rowOff>127295</xdr:rowOff>
    </xdr:from>
    <xdr:to>
      <xdr:col>27</xdr:col>
      <xdr:colOff>277627</xdr:colOff>
      <xdr:row>15</xdr:row>
      <xdr:rowOff>1807240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3788DC-782D-8F40-870E-EA58B1AE1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1858728</xdr:colOff>
      <xdr:row>116</xdr:row>
      <xdr:rowOff>142455</xdr:rowOff>
    </xdr:from>
    <xdr:to>
      <xdr:col>7</xdr:col>
      <xdr:colOff>227615</xdr:colOff>
      <xdr:row>137</xdr:row>
      <xdr:rowOff>23037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2C7F37B-ED23-EC45-82E3-6EA8D41CF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0.90848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FBD9CB1-A69B-1F44-BFFA-32EFF2C1579E}"/>
            </a:ext>
          </a:extLst>
        </cdr:cNvPr>
        <cdr:cNvSpPr txBox="1"/>
      </cdr:nvSpPr>
      <cdr:spPr>
        <a:xfrm xmlns:a="http://schemas.openxmlformats.org/drawingml/2006/main">
          <a:off x="0" y="2492154"/>
          <a:ext cx="4572000" cy="251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</a:rPr>
            <a:t>Note: Derived from weighted Sample of 500 business leaders. 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0.3039</cdr:x>
      <cdr:y>0.0763</cdr:y>
    </cdr:from>
    <cdr:to>
      <cdr:x>0.70913</cdr:x>
      <cdr:y>0.14705</cdr:y>
    </cdr:to>
    <cdr:sp macro="" textlink="'4.2.3 (a) Beliefs About Govt'!$A$88:$A$89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C2E96D-6043-4A42-B834-561EB1DB452E}"/>
            </a:ext>
          </a:extLst>
        </cdr:cNvPr>
        <cdr:cNvSpPr txBox="1"/>
      </cdr:nvSpPr>
      <cdr:spPr>
        <a:xfrm xmlns:a="http://schemas.openxmlformats.org/drawingml/2006/main">
          <a:off x="1813697" y="321992"/>
          <a:ext cx="2418521" cy="298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37370B98-1CEA-524D-ACF0-8F24FCB9B85E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Any Privilege</a:t>
          </a:fld>
          <a:endParaRPr lang="en-US" sz="1100"/>
        </a:p>
      </cdr:txBody>
    </cdr:sp>
  </cdr:relSizeAnchor>
  <cdr:relSizeAnchor xmlns:cdr="http://schemas.openxmlformats.org/drawingml/2006/chartDrawing">
    <cdr:from>
      <cdr:x>0.07219</cdr:x>
      <cdr:y>0.89898</cdr:y>
    </cdr:from>
    <cdr:to>
      <cdr:x>0.94918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9CE3146-2FF9-B645-9F4E-8F156777DB90}"/>
            </a:ext>
          </a:extLst>
        </cdr:cNvPr>
        <cdr:cNvSpPr txBox="1"/>
      </cdr:nvSpPr>
      <cdr:spPr>
        <a:xfrm xmlns:a="http://schemas.openxmlformats.org/drawingml/2006/main">
          <a:off x="434753" y="3788611"/>
          <a:ext cx="5281346" cy="4257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Striped</a:t>
          </a:r>
          <a:r>
            <a:rPr lang="en-US" sz="800" baseline="0"/>
            <a:t> lines indicate that the relationship </a:t>
          </a:r>
        </a:p>
        <a:p xmlns:a="http://schemas.openxmlformats.org/drawingml/2006/main">
          <a:r>
            <a:rPr lang="en-US" sz="800" baseline="0"/>
            <a:t>is not statistically significant at the 10 percent level.</a:t>
          </a:r>
          <a:endParaRPr lang="en-US" sz="8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819988</xdr:colOff>
      <xdr:row>5</xdr:row>
      <xdr:rowOff>114641</xdr:rowOff>
    </xdr:from>
    <xdr:to>
      <xdr:col>13</xdr:col>
      <xdr:colOff>379419</xdr:colOff>
      <xdr:row>32</xdr:row>
      <xdr:rowOff>109958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209550</xdr:colOff>
      <xdr:row>41</xdr:row>
      <xdr:rowOff>50800</xdr:rowOff>
    </xdr:from>
    <xdr:to>
      <xdr:col>10</xdr:col>
      <xdr:colOff>495300</xdr:colOff>
      <xdr:row>50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228600</xdr:colOff>
      <xdr:row>50</xdr:row>
      <xdr:rowOff>165100</xdr:rowOff>
    </xdr:from>
    <xdr:to>
      <xdr:col>10</xdr:col>
      <xdr:colOff>514350</xdr:colOff>
      <xdr:row>59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228600</xdr:colOff>
      <xdr:row>59</xdr:row>
      <xdr:rowOff>190500</xdr:rowOff>
    </xdr:from>
    <xdr:to>
      <xdr:col>10</xdr:col>
      <xdr:colOff>514350</xdr:colOff>
      <xdr:row>68</xdr:row>
      <xdr:rowOff>139700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215900</xdr:colOff>
      <xdr:row>69</xdr:row>
      <xdr:rowOff>12700</xdr:rowOff>
    </xdr:from>
    <xdr:to>
      <xdr:col>10</xdr:col>
      <xdr:colOff>501650</xdr:colOff>
      <xdr:row>77</xdr:row>
      <xdr:rowOff>165100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215900</xdr:colOff>
      <xdr:row>78</xdr:row>
      <xdr:rowOff>76200</xdr:rowOff>
    </xdr:from>
    <xdr:to>
      <xdr:col>10</xdr:col>
      <xdr:colOff>501650</xdr:colOff>
      <xdr:row>87</xdr:row>
      <xdr:rowOff>25400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203200</xdr:colOff>
      <xdr:row>87</xdr:row>
      <xdr:rowOff>139700</xdr:rowOff>
    </xdr:from>
    <xdr:to>
      <xdr:col>10</xdr:col>
      <xdr:colOff>488950</xdr:colOff>
      <xdr:row>96</xdr:row>
      <xdr:rowOff>88900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203200</xdr:colOff>
      <xdr:row>96</xdr:row>
      <xdr:rowOff>139700</xdr:rowOff>
    </xdr:from>
    <xdr:to>
      <xdr:col>10</xdr:col>
      <xdr:colOff>488950</xdr:colOff>
      <xdr:row>105</xdr:row>
      <xdr:rowOff>88900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203200</xdr:colOff>
      <xdr:row>105</xdr:row>
      <xdr:rowOff>152400</xdr:rowOff>
    </xdr:from>
    <xdr:to>
      <xdr:col>10</xdr:col>
      <xdr:colOff>488950</xdr:colOff>
      <xdr:row>114</xdr:row>
      <xdr:rowOff>101600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215900</xdr:colOff>
      <xdr:row>114</xdr:row>
      <xdr:rowOff>177800</xdr:rowOff>
    </xdr:from>
    <xdr:to>
      <xdr:col>10</xdr:col>
      <xdr:colOff>501650</xdr:colOff>
      <xdr:row>123</xdr:row>
      <xdr:rowOff>127000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1867337</xdr:colOff>
      <xdr:row>111</xdr:row>
      <xdr:rowOff>118241</xdr:rowOff>
    </xdr:from>
    <xdr:to>
      <xdr:col>7</xdr:col>
      <xdr:colOff>261007</xdr:colOff>
      <xdr:row>133</xdr:row>
      <xdr:rowOff>111526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C9D3A2-C99B-7D46-A650-ACB363724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0.11347</cdr:x>
      <cdr:y>0.07539</cdr:y>
    </cdr:from>
    <cdr:to>
      <cdr:x>0.91943</cdr:x>
      <cdr:y>0.18632</cdr:y>
    </cdr:to>
    <cdr:sp macro="" textlink="'4.2.3 (b) Beliefs About Govt'!$A$85:$A$86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8BFF2DC-6762-8C4E-AFD0-CA472231A181}"/>
            </a:ext>
          </a:extLst>
        </cdr:cNvPr>
        <cdr:cNvSpPr txBox="1"/>
      </cdr:nvSpPr>
      <cdr:spPr>
        <a:xfrm xmlns:a="http://schemas.openxmlformats.org/drawingml/2006/main">
          <a:off x="678474" y="292157"/>
          <a:ext cx="4819021" cy="429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D734F270-C540-F249-B172-98371873803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One Standard Deviation Increase in Privilege Dependency</a:t>
          </a:fld>
          <a:endParaRPr lang="en-US" sz="1100"/>
        </a:p>
      </cdr:txBody>
    </cdr:sp>
  </cdr:relSizeAnchor>
  <cdr:relSizeAnchor xmlns:cdr="http://schemas.openxmlformats.org/drawingml/2006/chartDrawing">
    <cdr:from>
      <cdr:x>0.04756</cdr:x>
      <cdr:y>0.90483</cdr:y>
    </cdr:from>
    <cdr:to>
      <cdr:x>0.93085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3F9E344-E650-BD44-A7AE-895C0191D6AB}"/>
            </a:ext>
          </a:extLst>
        </cdr:cNvPr>
        <cdr:cNvSpPr txBox="1"/>
      </cdr:nvSpPr>
      <cdr:spPr>
        <a:xfrm xmlns:a="http://schemas.openxmlformats.org/drawingml/2006/main">
          <a:off x="284364" y="4047879"/>
          <a:ext cx="5281378" cy="425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Striped</a:t>
          </a:r>
          <a:r>
            <a:rPr lang="en-US" sz="800" baseline="0"/>
            <a:t> lines indicate that the relationship </a:t>
          </a:r>
        </a:p>
        <a:p xmlns:a="http://schemas.openxmlformats.org/drawingml/2006/main">
          <a:r>
            <a:rPr lang="en-US" sz="800" baseline="0"/>
            <a:t>is not statistically significant at the 10 percent level.</a:t>
          </a:r>
          <a:endParaRPr lang="en-US" sz="800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399977</xdr:colOff>
      <xdr:row>2</xdr:row>
      <xdr:rowOff>241445</xdr:rowOff>
    </xdr:from>
    <xdr:to>
      <xdr:col>31</xdr:col>
      <xdr:colOff>811632</xdr:colOff>
      <xdr:row>13</xdr:row>
      <xdr:rowOff>138093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3E41D4-FA34-E543-953A-4E7479304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1191060</xdr:colOff>
      <xdr:row>115</xdr:row>
      <xdr:rowOff>13657</xdr:rowOff>
    </xdr:from>
    <xdr:to>
      <xdr:col>6</xdr:col>
      <xdr:colOff>683084</xdr:colOff>
      <xdr:row>133</xdr:row>
      <xdr:rowOff>175733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10B72B4-0002-1845-A614-59191B883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0.90848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4980400-4368-D144-B4A2-FDA300EDFC17}"/>
            </a:ext>
          </a:extLst>
        </cdr:cNvPr>
        <cdr:cNvSpPr txBox="1"/>
      </cdr:nvSpPr>
      <cdr:spPr>
        <a:xfrm xmlns:a="http://schemas.openxmlformats.org/drawingml/2006/main">
          <a:off x="0" y="2492142"/>
          <a:ext cx="4572000" cy="251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</a:rPr>
            <a:t>Note: Derived from weighted sample of 500 business leaders. 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0.3147</cdr:x>
      <cdr:y>0.07529</cdr:y>
    </cdr:from>
    <cdr:to>
      <cdr:x>0.70596</cdr:x>
      <cdr:y>0.18748</cdr:y>
    </cdr:to>
    <cdr:sp macro="" textlink="'4.2.4 (a) Beliefs About Govt'!$A$86:$A$87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BB6BF21-FD7E-774E-9975-02E5D6F0F791}"/>
            </a:ext>
          </a:extLst>
        </cdr:cNvPr>
        <cdr:cNvSpPr txBox="1"/>
      </cdr:nvSpPr>
      <cdr:spPr>
        <a:xfrm xmlns:a="http://schemas.openxmlformats.org/drawingml/2006/main">
          <a:off x="1941543" y="289554"/>
          <a:ext cx="2413856" cy="431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982E98D9-C7E5-6C40-B81D-C259D937F8E6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Any Privilege</a:t>
          </a:fld>
          <a:endParaRPr lang="en-US" sz="1100"/>
        </a:p>
      </cdr:txBody>
    </cdr:sp>
  </cdr:relSizeAnchor>
  <cdr:relSizeAnchor xmlns:cdr="http://schemas.openxmlformats.org/drawingml/2006/chartDrawing">
    <cdr:from>
      <cdr:x>0.02243</cdr:x>
      <cdr:y>0.91051</cdr:y>
    </cdr:from>
    <cdr:to>
      <cdr:x>0.87855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469B7683-7155-354F-A25C-52ACB6D631BE}"/>
            </a:ext>
          </a:extLst>
        </cdr:cNvPr>
        <cdr:cNvSpPr txBox="1"/>
      </cdr:nvSpPr>
      <cdr:spPr>
        <a:xfrm xmlns:a="http://schemas.openxmlformats.org/drawingml/2006/main">
          <a:off x="140216" y="3538276"/>
          <a:ext cx="5351847" cy="347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Striped lines indicate that the relationship </a:t>
          </a:r>
        </a:p>
        <a:p xmlns:a="http://schemas.openxmlformats.org/drawingml/2006/main">
          <a:r>
            <a:rPr lang="en-US" sz="800"/>
            <a:t>is not statistically significant</a:t>
          </a:r>
          <a:r>
            <a:rPr lang="en-US" sz="800" baseline="0"/>
            <a:t> at the 10 percent level. </a:t>
          </a:r>
          <a:endParaRPr lang="en-US" sz="800"/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1074505</xdr:colOff>
      <xdr:row>110</xdr:row>
      <xdr:rowOff>41096</xdr:rowOff>
    </xdr:from>
    <xdr:to>
      <xdr:col>6</xdr:col>
      <xdr:colOff>271124</xdr:colOff>
      <xdr:row>128</xdr:row>
      <xdr:rowOff>114156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652F86-2009-BD49-91F1-65A65B833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0.08957</cdr:x>
      <cdr:y>0.09187</cdr:y>
    </cdr:from>
    <cdr:to>
      <cdr:x>0.95901</cdr:x>
      <cdr:y>0.20271</cdr:y>
    </cdr:to>
    <cdr:sp macro="" textlink="'4.2.4 (b) Beliefs About Govt'!$A$83:$A$84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D4FF005-6BE6-FF4D-8677-3035A40DCEDE}"/>
            </a:ext>
          </a:extLst>
        </cdr:cNvPr>
        <cdr:cNvSpPr txBox="1"/>
      </cdr:nvSpPr>
      <cdr:spPr>
        <a:xfrm xmlns:a="http://schemas.openxmlformats.org/drawingml/2006/main">
          <a:off x="530027" y="337090"/>
          <a:ext cx="5145020" cy="406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120FA0E9-30FB-154D-9BE1-4C063BEDF72A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One Standard Deviation Increase in Privilege Dependency</a:t>
          </a:fld>
          <a:endParaRPr lang="en-US" sz="1100"/>
        </a:p>
      </cdr:txBody>
    </cdr:sp>
  </cdr:relSizeAnchor>
  <cdr:relSizeAnchor xmlns:cdr="http://schemas.openxmlformats.org/drawingml/2006/chartDrawing">
    <cdr:from>
      <cdr:x>0</cdr:x>
      <cdr:y>0.90257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5F2BB14-2F27-B545-BD47-B1BB6A8E96FE}"/>
            </a:ext>
          </a:extLst>
        </cdr:cNvPr>
        <cdr:cNvSpPr txBox="1"/>
      </cdr:nvSpPr>
      <cdr:spPr>
        <a:xfrm xmlns:a="http://schemas.openxmlformats.org/drawingml/2006/main">
          <a:off x="0" y="2475922"/>
          <a:ext cx="4572000" cy="267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397774</xdr:colOff>
      <xdr:row>71</xdr:row>
      <xdr:rowOff>144013</xdr:rowOff>
    </xdr:from>
    <xdr:to>
      <xdr:col>14</xdr:col>
      <xdr:colOff>694906</xdr:colOff>
      <xdr:row>87</xdr:row>
      <xdr:rowOff>131791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25A639-1CE7-D240-A43B-E1D92E604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139700</xdr:colOff>
      <xdr:row>10</xdr:row>
      <xdr:rowOff>114300</xdr:rowOff>
    </xdr:from>
    <xdr:to>
      <xdr:col>26</xdr:col>
      <xdr:colOff>520700</xdr:colOff>
      <xdr:row>14</xdr:row>
      <xdr:rowOff>139700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A0ED5B2-7189-B649-ADB6-CAF8EBD8B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342900</xdr:colOff>
      <xdr:row>10</xdr:row>
      <xdr:rowOff>114300</xdr:rowOff>
    </xdr:from>
    <xdr:to>
      <xdr:col>32</xdr:col>
      <xdr:colOff>723900</xdr:colOff>
      <xdr:row>14</xdr:row>
      <xdr:rowOff>139700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1228F45-6170-1345-AAE7-5D47E7CAC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0.29731</cdr:x>
      <cdr:y>0.12938</cdr:y>
    </cdr:from>
    <cdr:to>
      <cdr:x>0.70549</cdr:x>
      <cdr:y>0.24082</cdr:y>
    </cdr:to>
    <cdr:sp macro="" textlink="'4.3.1 (a) Beliefs Abt Favor'!$A$79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9B7658F-BA7C-5F44-B69D-F1F6858D216B}"/>
            </a:ext>
          </a:extLst>
        </cdr:cNvPr>
        <cdr:cNvSpPr txBox="1"/>
      </cdr:nvSpPr>
      <cdr:spPr>
        <a:xfrm xmlns:a="http://schemas.openxmlformats.org/drawingml/2006/main">
          <a:off x="1584437" y="424703"/>
          <a:ext cx="2175243" cy="365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581B105C-DC9F-0E41-921E-B35CB9581DDE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Marginal Effect of Any Privilege</a:t>
          </a:fld>
          <a:endParaRPr lang="en-US" sz="1100"/>
        </a:p>
      </cdr:txBody>
    </cdr:sp>
  </cdr:relSizeAnchor>
  <cdr:relSizeAnchor xmlns:cdr="http://schemas.openxmlformats.org/drawingml/2006/chartDrawing">
    <cdr:from>
      <cdr:x>0</cdr:x>
      <cdr:y>0.90715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AE4E573-3827-4A4B-BC1C-AB50121EC421}"/>
            </a:ext>
          </a:extLst>
        </cdr:cNvPr>
        <cdr:cNvSpPr txBox="1"/>
      </cdr:nvSpPr>
      <cdr:spPr>
        <a:xfrm xmlns:a="http://schemas.openxmlformats.org/drawingml/2006/main">
          <a:off x="0" y="2977791"/>
          <a:ext cx="5329208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</a:t>
          </a:r>
          <a:r>
            <a:rPr lang="en-US" sz="800" baseline="0"/>
            <a:t>  probit regression on a </a:t>
          </a:r>
          <a:r>
            <a:rPr lang="en-US" sz="800"/>
            <a:t>weighted sample of 500 business leaders.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25400</xdr:colOff>
      <xdr:row>71</xdr:row>
      <xdr:rowOff>127000</xdr:rowOff>
    </xdr:from>
    <xdr:to>
      <xdr:col>13</xdr:col>
      <xdr:colOff>622300</xdr:colOff>
      <xdr:row>89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30D88F-CAD4-6E40-9A00-C46A1A73A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0.03903</cdr:x>
      <cdr:y>0.93686</cdr:y>
    </cdr:from>
    <cdr:to>
      <cdr:x>0.89987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15E5923-6F7C-AE42-90A6-9410CD0D7247}"/>
            </a:ext>
          </a:extLst>
        </cdr:cNvPr>
        <cdr:cNvSpPr txBox="1"/>
      </cdr:nvSpPr>
      <cdr:spPr>
        <a:xfrm xmlns:a="http://schemas.openxmlformats.org/drawingml/2006/main">
          <a:off x="212241" y="4740673"/>
          <a:ext cx="4681501" cy="3195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weighted Sample of 500 business leaders. 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0.08368</cdr:x>
      <cdr:y>0.11244</cdr:y>
    </cdr:from>
    <cdr:to>
      <cdr:x>0.89842</cdr:x>
      <cdr:y>0.2089</cdr:y>
    </cdr:to>
    <cdr:sp macro="" textlink="'4.3.1 (b) Beliefs Abt Favor'!$A$81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6EF0E77-7622-7848-B40B-686424548C77}"/>
            </a:ext>
          </a:extLst>
        </cdr:cNvPr>
        <cdr:cNvSpPr txBox="1"/>
      </cdr:nvSpPr>
      <cdr:spPr>
        <a:xfrm xmlns:a="http://schemas.openxmlformats.org/drawingml/2006/main">
          <a:off x="470782" y="416983"/>
          <a:ext cx="4583818" cy="357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0D762721-9783-B34B-8F5D-85068EB577F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One Standard Deviation Increase in the Privilege Dependency</a:t>
          </a:fld>
          <a:endParaRPr lang="en-US" sz="1100"/>
        </a:p>
      </cdr:txBody>
    </cdr:sp>
  </cdr:relSizeAnchor>
  <cdr:relSizeAnchor xmlns:cdr="http://schemas.openxmlformats.org/drawingml/2006/chartDrawing">
    <cdr:from>
      <cdr:x>0</cdr:x>
      <cdr:y>0.91781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9190FCA-E133-764B-9331-7921B0481C00}"/>
            </a:ext>
          </a:extLst>
        </cdr:cNvPr>
        <cdr:cNvSpPr txBox="1"/>
      </cdr:nvSpPr>
      <cdr:spPr>
        <a:xfrm xmlns:a="http://schemas.openxmlformats.org/drawingml/2006/main">
          <a:off x="0" y="3403600"/>
          <a:ext cx="56261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</a:t>
          </a:r>
          <a:r>
            <a:rPr lang="en-US" sz="800" baseline="0"/>
            <a:t> probit regression on a </a:t>
          </a:r>
          <a:r>
            <a:rPr lang="en-US" sz="800"/>
            <a:t>weighted sample of 500 business leaders.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804332</xdr:colOff>
      <xdr:row>15</xdr:row>
      <xdr:rowOff>465666</xdr:rowOff>
    </xdr:from>
    <xdr:to>
      <xdr:col>23</xdr:col>
      <xdr:colOff>584199</xdr:colOff>
      <xdr:row>23</xdr:row>
      <xdr:rowOff>169332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9B516D-95B8-BC49-B093-256DD2A50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582791</xdr:colOff>
      <xdr:row>109</xdr:row>
      <xdr:rowOff>141706</xdr:rowOff>
    </xdr:from>
    <xdr:to>
      <xdr:col>10</xdr:col>
      <xdr:colOff>96463</xdr:colOff>
      <xdr:row>132</xdr:row>
      <xdr:rowOff>101599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89B837-5196-7A47-B3CC-36151F3C2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0.00348</cdr:x>
      <cdr:y>0.92299</cdr:y>
    </cdr:from>
    <cdr:to>
      <cdr:x>0.95056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297B858-8091-8E45-A15A-D87C3C1CB427}"/>
            </a:ext>
          </a:extLst>
        </cdr:cNvPr>
        <cdr:cNvSpPr txBox="1"/>
      </cdr:nvSpPr>
      <cdr:spPr>
        <a:xfrm xmlns:a="http://schemas.openxmlformats.org/drawingml/2006/main">
          <a:off x="16934" y="2992998"/>
          <a:ext cx="4602655" cy="249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</a:rPr>
            <a:t>Note: Derived from weighted sample of 500 business leaders. 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0.27834</cdr:x>
      <cdr:y>0.10109</cdr:y>
    </cdr:from>
    <cdr:to>
      <cdr:x>0.7157</cdr:x>
      <cdr:y>0.20303</cdr:y>
    </cdr:to>
    <cdr:sp macro="" textlink="'4.3.2 (a) Beliefs Abt Favor'!$A$87:$A$88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49D3521-5DC9-5D4F-9A50-4C979446FB30}"/>
            </a:ext>
          </a:extLst>
        </cdr:cNvPr>
        <cdr:cNvSpPr txBox="1"/>
      </cdr:nvSpPr>
      <cdr:spPr>
        <a:xfrm xmlns:a="http://schemas.openxmlformats.org/drawingml/2006/main">
          <a:off x="1511889" y="466696"/>
          <a:ext cx="2375721" cy="470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45E77330-467D-7642-8E57-31A36A6F4B6B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Any Privilege</a:t>
          </a:fld>
          <a:endParaRPr lang="en-US" sz="1100"/>
        </a:p>
      </cdr:txBody>
    </cdr:sp>
  </cdr:relSizeAnchor>
  <cdr:relSizeAnchor xmlns:cdr="http://schemas.openxmlformats.org/drawingml/2006/chartDrawing">
    <cdr:from>
      <cdr:x>0</cdr:x>
      <cdr:y>0.90681</cdr:y>
    </cdr:from>
    <cdr:to>
      <cdr:x>0.9807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7EFC1DE-D0EB-8045-BD43-760BEE81EB00}"/>
            </a:ext>
          </a:extLst>
        </cdr:cNvPr>
        <cdr:cNvSpPr txBox="1"/>
      </cdr:nvSpPr>
      <cdr:spPr>
        <a:xfrm xmlns:a="http://schemas.openxmlformats.org/drawingml/2006/main">
          <a:off x="0" y="4201694"/>
          <a:ext cx="5277217" cy="431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Striped</a:t>
          </a:r>
          <a:r>
            <a:rPr lang="en-US" sz="800" baseline="0"/>
            <a:t> lines indicate that the relationship </a:t>
          </a:r>
        </a:p>
        <a:p xmlns:a="http://schemas.openxmlformats.org/drawingml/2006/main">
          <a:r>
            <a:rPr lang="en-US" sz="800" baseline="0"/>
            <a:t>is not statistically significant at the 10 percent level.</a:t>
          </a:r>
          <a:endParaRPr lang="en-US" sz="800"/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930562</xdr:colOff>
      <xdr:row>103</xdr:row>
      <xdr:rowOff>64655</xdr:rowOff>
    </xdr:from>
    <xdr:to>
      <xdr:col>5</xdr:col>
      <xdr:colOff>102369</xdr:colOff>
      <xdr:row>121</xdr:row>
      <xdr:rowOff>166255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EE58B6-7624-6542-A416-940054038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0.0463</cdr:x>
      <cdr:y>0.13272</cdr:y>
    </cdr:from>
    <cdr:to>
      <cdr:x>0.95731</cdr:x>
      <cdr:y>0.23042</cdr:y>
    </cdr:to>
    <cdr:sp macro="" textlink="'4.3.2 (b) Beliefs Abt Favor'!$A$84:$A$85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E1EE7C6-82B4-AB4A-9ABE-FB70F96786B9}"/>
            </a:ext>
          </a:extLst>
        </cdr:cNvPr>
        <cdr:cNvSpPr txBox="1"/>
      </cdr:nvSpPr>
      <cdr:spPr>
        <a:xfrm xmlns:a="http://schemas.openxmlformats.org/drawingml/2006/main">
          <a:off x="238713" y="502276"/>
          <a:ext cx="4697355" cy="3697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ED31AB8E-8E65-D349-A831-FBD476F9AF6A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One Standard Deviation Increase in Privilege Dependency</a:t>
          </a:fld>
          <a:endParaRPr lang="en-US" sz="1100"/>
        </a:p>
      </cdr:txBody>
    </cdr:sp>
  </cdr:relSizeAnchor>
  <cdr:relSizeAnchor xmlns:cdr="http://schemas.openxmlformats.org/drawingml/2006/chartDrawing">
    <cdr:from>
      <cdr:x>0</cdr:x>
      <cdr:y>0.90338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305ECAF-D6DD-D442-AD2A-9CD7D8EE6B94}"/>
            </a:ext>
          </a:extLst>
        </cdr:cNvPr>
        <cdr:cNvSpPr txBox="1"/>
      </cdr:nvSpPr>
      <cdr:spPr>
        <a:xfrm xmlns:a="http://schemas.openxmlformats.org/drawingml/2006/main">
          <a:off x="0" y="3533678"/>
          <a:ext cx="5156201" cy="377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Striped</a:t>
          </a:r>
          <a:r>
            <a:rPr lang="en-US" sz="800" baseline="0"/>
            <a:t> lines indicate that the relationship </a:t>
          </a:r>
        </a:p>
        <a:p xmlns:a="http://schemas.openxmlformats.org/drawingml/2006/main">
          <a:r>
            <a:rPr lang="en-US" sz="800" baseline="0"/>
            <a:t>is not statistically significant at the 10 percent level.</a:t>
          </a:r>
          <a:endParaRPr lang="en-US" sz="800"/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642212</xdr:colOff>
      <xdr:row>16</xdr:row>
      <xdr:rowOff>183758</xdr:rowOff>
    </xdr:from>
    <xdr:to>
      <xdr:col>14</xdr:col>
      <xdr:colOff>234557</xdr:colOff>
      <xdr:row>21</xdr:row>
      <xdr:rowOff>32612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1907316</xdr:colOff>
      <xdr:row>109</xdr:row>
      <xdr:rowOff>24385</xdr:rowOff>
    </xdr:from>
    <xdr:to>
      <xdr:col>7</xdr:col>
      <xdr:colOff>177527</xdr:colOff>
      <xdr:row>134</xdr:row>
      <xdr:rowOff>136560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4D1244-BF57-BB40-B096-C81781747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436079</xdr:colOff>
      <xdr:row>1</xdr:row>
      <xdr:rowOff>141168</xdr:rowOff>
    </xdr:from>
    <xdr:to>
      <xdr:col>30</xdr:col>
      <xdr:colOff>177527</xdr:colOff>
      <xdr:row>17</xdr:row>
      <xdr:rowOff>1474839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0B9A70-7B61-2D4A-B407-CD2A12F69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0.29311</cdr:x>
      <cdr:y>0.09638</cdr:y>
    </cdr:from>
    <cdr:to>
      <cdr:x>0.69699</cdr:x>
      <cdr:y>0.18482</cdr:y>
    </cdr:to>
    <cdr:sp macro="" textlink="'4.3.3 (a) Beliefs Abt Favor'!$A$88:$A$89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52B5D2E-C056-CF45-AD72-E6FE9CBCD606}"/>
            </a:ext>
          </a:extLst>
        </cdr:cNvPr>
        <cdr:cNvSpPr txBox="1"/>
      </cdr:nvSpPr>
      <cdr:spPr>
        <a:xfrm xmlns:a="http://schemas.openxmlformats.org/drawingml/2006/main">
          <a:off x="1586907" y="435916"/>
          <a:ext cx="2186638" cy="400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810E4336-5B42-4D41-8336-B8BE41C2B2BA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Any Privilege</a:t>
          </a:fld>
          <a:endParaRPr lang="en-US" sz="1100"/>
        </a:p>
      </cdr:txBody>
    </cdr:sp>
  </cdr:relSizeAnchor>
  <cdr:relSizeAnchor xmlns:cdr="http://schemas.openxmlformats.org/drawingml/2006/chartDrawing">
    <cdr:from>
      <cdr:x>0.04267</cdr:x>
      <cdr:y>0.92432</cdr:y>
    </cdr:from>
    <cdr:to>
      <cdr:x>0.95699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AE25829-B11B-3546-A3BA-9D171CB7E561}"/>
            </a:ext>
          </a:extLst>
        </cdr:cNvPr>
        <cdr:cNvSpPr txBox="1"/>
      </cdr:nvSpPr>
      <cdr:spPr>
        <a:xfrm xmlns:a="http://schemas.openxmlformats.org/drawingml/2006/main">
          <a:off x="231018" y="4837120"/>
          <a:ext cx="4950182" cy="396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Striped</a:t>
          </a:r>
          <a:r>
            <a:rPr lang="en-US" sz="800" baseline="0"/>
            <a:t> lines indicate that the relationship </a:t>
          </a:r>
        </a:p>
        <a:p xmlns:a="http://schemas.openxmlformats.org/drawingml/2006/main">
          <a:r>
            <a:rPr lang="en-US" sz="800" baseline="0"/>
            <a:t>is not statistically significant at the 10 percent level.</a:t>
          </a:r>
          <a:endParaRPr lang="en-US" sz="800"/>
        </a:p>
      </cdr:txBody>
    </cdr:sp>
  </cdr:relSizeAnchor>
  <cdr:relSizeAnchor xmlns:cdr="http://schemas.openxmlformats.org/drawingml/2006/chartDrawing">
    <cdr:from>
      <cdr:x>0.64517</cdr:x>
      <cdr:y>0.1435</cdr:y>
    </cdr:from>
    <cdr:to>
      <cdr:x>0.97522</cdr:x>
      <cdr:y>0.32628</cdr:y>
    </cdr:to>
    <cdr:sp macro="" textlink="">
      <cdr:nvSpPr>
        <cdr:cNvPr id="4" name="Frame 3">
          <a:extLst xmlns:a="http://schemas.openxmlformats.org/drawingml/2006/main">
            <a:ext uri="{FF2B5EF4-FFF2-40B4-BE49-F238E27FC236}">
              <a16:creationId xmlns:a16="http://schemas.microsoft.com/office/drawing/2014/main" id="{F8123062-ECED-2240-9D40-ACE40C0EA63D}"/>
            </a:ext>
          </a:extLst>
        </cdr:cNvPr>
        <cdr:cNvSpPr/>
      </cdr:nvSpPr>
      <cdr:spPr>
        <a:xfrm xmlns:a="http://schemas.openxmlformats.org/drawingml/2006/main">
          <a:off x="3843867" y="745066"/>
          <a:ext cx="1966413" cy="949030"/>
        </a:xfrm>
        <a:prstGeom xmlns:a="http://schemas.openxmlformats.org/drawingml/2006/main" prst="frame">
          <a:avLst>
            <a:gd name="adj1" fmla="val 1937"/>
          </a:avLst>
        </a:prstGeom>
        <a:solidFill xmlns:a="http://schemas.openxmlformats.org/drawingml/2006/main">
          <a:schemeClr val="tx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0.72767</cdr:x>
      <cdr:y>0.34338</cdr:y>
    </cdr:from>
    <cdr:to>
      <cdr:x>0.89102</cdr:x>
      <cdr:y>0.43674</cdr:y>
    </cdr:to>
    <cdr:sp macro="" textlink="">
      <cdr:nvSpPr>
        <cdr:cNvPr id="5" name="TextBox 6">
          <a:extLst xmlns:a="http://schemas.openxmlformats.org/drawingml/2006/main">
            <a:ext uri="{FF2B5EF4-FFF2-40B4-BE49-F238E27FC236}">
              <a16:creationId xmlns:a16="http://schemas.microsoft.com/office/drawing/2014/main" id="{161B5B71-6A40-2740-8355-BA329E9218EF}"/>
            </a:ext>
          </a:extLst>
        </cdr:cNvPr>
        <cdr:cNvSpPr txBox="1"/>
      </cdr:nvSpPr>
      <cdr:spPr>
        <a:xfrm xmlns:a="http://schemas.openxmlformats.org/drawingml/2006/main">
          <a:off x="4335441" y="1782903"/>
          <a:ext cx="973216" cy="48474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Inconsistent</a:t>
          </a:r>
        </a:p>
        <a:p xmlns:a="http://schemas.openxmlformats.org/drawingml/2006/main">
          <a:pPr algn="ctr"/>
          <a:r>
            <a:rPr lang="en-US" sz="1100"/>
            <a:t>Beliefs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0.96266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CA4531C-33A8-0B49-97B4-3F6A8144B5E0}"/>
            </a:ext>
          </a:extLst>
        </cdr:cNvPr>
        <cdr:cNvSpPr txBox="1"/>
      </cdr:nvSpPr>
      <cdr:spPr>
        <a:xfrm xmlns:a="http://schemas.openxmlformats.org/drawingml/2006/main">
          <a:off x="0" y="5280229"/>
          <a:ext cx="6405534" cy="204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</a:rPr>
            <a:t>Note: Derived from weighted sample of 500 business leaders. </a:t>
          </a:r>
        </a:p>
      </cdr:txBody>
    </cdr:sp>
  </cdr:relSizeAnchor>
  <cdr:relSizeAnchor xmlns:cdr="http://schemas.openxmlformats.org/drawingml/2006/chartDrawing">
    <cdr:from>
      <cdr:x>0.66604</cdr:x>
      <cdr:y>0.52333</cdr:y>
    </cdr:from>
    <cdr:to>
      <cdr:x>0.97504</cdr:x>
      <cdr:y>0.87924</cdr:y>
    </cdr:to>
    <cdr:sp macro="" textlink="">
      <cdr:nvSpPr>
        <cdr:cNvPr id="3" name="Frame 2">
          <a:extLst xmlns:a="http://schemas.openxmlformats.org/drawingml/2006/main">
            <a:ext uri="{FF2B5EF4-FFF2-40B4-BE49-F238E27FC236}">
              <a16:creationId xmlns:a16="http://schemas.microsoft.com/office/drawing/2014/main" id="{40AA1BFE-CBBE-F94E-B252-AD9AE2C51B82}"/>
            </a:ext>
          </a:extLst>
        </cdr:cNvPr>
        <cdr:cNvSpPr/>
      </cdr:nvSpPr>
      <cdr:spPr>
        <a:xfrm xmlns:a="http://schemas.openxmlformats.org/drawingml/2006/main">
          <a:off x="4339122" y="2851354"/>
          <a:ext cx="2013064" cy="1939140"/>
        </a:xfrm>
        <a:prstGeom xmlns:a="http://schemas.openxmlformats.org/drawingml/2006/main" prst="frame">
          <a:avLst>
            <a:gd name="adj1" fmla="val 1937"/>
          </a:avLst>
        </a:prstGeom>
        <a:solidFill xmlns:a="http://schemas.openxmlformats.org/drawingml/2006/main">
          <a:schemeClr val="tx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0.73837</cdr:x>
      <cdr:y>0.44443</cdr:y>
    </cdr:from>
    <cdr:to>
      <cdr:x>0.87728</cdr:x>
      <cdr:y>0.5246</cdr:y>
    </cdr:to>
    <cdr:sp macro="" textlink="">
      <cdr:nvSpPr>
        <cdr:cNvPr id="4" name="TextBox 6">
          <a:extLst xmlns:a="http://schemas.openxmlformats.org/drawingml/2006/main">
            <a:ext uri="{FF2B5EF4-FFF2-40B4-BE49-F238E27FC236}">
              <a16:creationId xmlns:a16="http://schemas.microsoft.com/office/drawing/2014/main" id="{F6F16F4D-D670-6B4B-8F4F-0C19E05566A4}"/>
            </a:ext>
          </a:extLst>
        </cdr:cNvPr>
        <cdr:cNvSpPr txBox="1"/>
      </cdr:nvSpPr>
      <cdr:spPr>
        <a:xfrm xmlns:a="http://schemas.openxmlformats.org/drawingml/2006/main">
          <a:off x="4810346" y="2421466"/>
          <a:ext cx="904915" cy="43678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Inconsistent</a:t>
          </a:r>
        </a:p>
        <a:p xmlns:a="http://schemas.openxmlformats.org/drawingml/2006/main">
          <a:pPr algn="ctr"/>
          <a:r>
            <a:rPr lang="en-US" sz="1100"/>
            <a:t>Beliefs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112</xdr:row>
      <xdr:rowOff>126999</xdr:rowOff>
    </xdr:from>
    <xdr:to>
      <xdr:col>5</xdr:col>
      <xdr:colOff>793749</xdr:colOff>
      <xdr:row>143</xdr:row>
      <xdr:rowOff>173182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8D1EA0-E877-A443-8715-D503863EF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338845</xdr:colOff>
      <xdr:row>0</xdr:row>
      <xdr:rowOff>185604</xdr:rowOff>
    </xdr:from>
    <xdr:to>
      <xdr:col>22</xdr:col>
      <xdr:colOff>413821</xdr:colOff>
      <xdr:row>14</xdr:row>
      <xdr:rowOff>50188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B2DA26-C3E6-C643-8E19-018A5C6B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2515476</xdr:colOff>
      <xdr:row>117</xdr:row>
      <xdr:rowOff>197188</xdr:rowOff>
    </xdr:from>
    <xdr:to>
      <xdr:col>6</xdr:col>
      <xdr:colOff>564631</xdr:colOff>
      <xdr:row>138</xdr:row>
      <xdr:rowOff>17046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FD5C81-CF9A-0048-A8FC-2FA4586C0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0.1052</cdr:x>
      <cdr:y>0.08233</cdr:y>
    </cdr:from>
    <cdr:to>
      <cdr:x>0.89835</cdr:x>
      <cdr:y>0.15196</cdr:y>
    </cdr:to>
    <cdr:sp macro="" textlink="'4.3.3 (b) Beliefs Abt Favor'!$A$87:$A$88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F0E0EB0-837C-0547-ACE8-14A01243D66D}"/>
            </a:ext>
          </a:extLst>
        </cdr:cNvPr>
        <cdr:cNvSpPr txBox="1"/>
      </cdr:nvSpPr>
      <cdr:spPr>
        <a:xfrm xmlns:a="http://schemas.openxmlformats.org/drawingml/2006/main">
          <a:off x="627945" y="474028"/>
          <a:ext cx="4734278" cy="400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0B94E2DD-2011-6F4D-9434-7CDF5E164D7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One Standard Deviation Increase in Privilege Dependency</a:t>
          </a:fld>
          <a:endParaRPr lang="en-US" sz="1100"/>
        </a:p>
      </cdr:txBody>
    </cdr:sp>
  </cdr:relSizeAnchor>
  <cdr:relSizeAnchor xmlns:cdr="http://schemas.openxmlformats.org/drawingml/2006/chartDrawing">
    <cdr:from>
      <cdr:x>0.03792</cdr:x>
      <cdr:y>0.93436</cdr:y>
    </cdr:from>
    <cdr:to>
      <cdr:x>0.95871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B71189A-5B7B-DA4A-9EA3-5710544D470F}"/>
            </a:ext>
          </a:extLst>
        </cdr:cNvPr>
        <cdr:cNvSpPr txBox="1"/>
      </cdr:nvSpPr>
      <cdr:spPr>
        <a:xfrm xmlns:a="http://schemas.openxmlformats.org/drawingml/2006/main">
          <a:off x="206022" y="5379411"/>
          <a:ext cx="5002416" cy="377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Striped</a:t>
          </a:r>
          <a:r>
            <a:rPr lang="en-US" sz="800" baseline="0"/>
            <a:t> lines indicate that the relationship </a:t>
          </a:r>
        </a:p>
        <a:p xmlns:a="http://schemas.openxmlformats.org/drawingml/2006/main">
          <a:r>
            <a:rPr lang="en-US" sz="800" baseline="0"/>
            <a:t>is not statistically significant at the 10 percent level.</a:t>
          </a:r>
          <a:endParaRPr lang="en-US" sz="800"/>
        </a:p>
      </cdr:txBody>
    </cdr:sp>
  </cdr:relSizeAnchor>
  <cdr:relSizeAnchor xmlns:cdr="http://schemas.openxmlformats.org/drawingml/2006/chartDrawing">
    <cdr:from>
      <cdr:x>0.6405</cdr:x>
      <cdr:y>0.16816</cdr:y>
    </cdr:from>
    <cdr:to>
      <cdr:x>0.97694</cdr:x>
      <cdr:y>0.33759</cdr:y>
    </cdr:to>
    <cdr:sp macro="" textlink="">
      <cdr:nvSpPr>
        <cdr:cNvPr id="4" name="Frame 3">
          <a:extLst xmlns:a="http://schemas.openxmlformats.org/drawingml/2006/main">
            <a:ext uri="{FF2B5EF4-FFF2-40B4-BE49-F238E27FC236}">
              <a16:creationId xmlns:a16="http://schemas.microsoft.com/office/drawing/2014/main" id="{0BE7B54E-C0EC-2340-8440-AB537B140BAC}"/>
            </a:ext>
          </a:extLst>
        </cdr:cNvPr>
        <cdr:cNvSpPr/>
      </cdr:nvSpPr>
      <cdr:spPr>
        <a:xfrm xmlns:a="http://schemas.openxmlformats.org/drawingml/2006/main">
          <a:off x="4409209" y="1061027"/>
          <a:ext cx="2316045" cy="1069034"/>
        </a:xfrm>
        <a:prstGeom xmlns:a="http://schemas.openxmlformats.org/drawingml/2006/main" prst="frame">
          <a:avLst>
            <a:gd name="adj1" fmla="val 1937"/>
          </a:avLst>
        </a:prstGeom>
        <a:solidFill xmlns:a="http://schemas.openxmlformats.org/drawingml/2006/main">
          <a:schemeClr val="tx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0.73078</cdr:x>
      <cdr:y>0.36001</cdr:y>
    </cdr:from>
    <cdr:to>
      <cdr:x>0.89729</cdr:x>
      <cdr:y>0.45823</cdr:y>
    </cdr:to>
    <cdr:sp macro="" textlink="">
      <cdr:nvSpPr>
        <cdr:cNvPr id="5" name="TextBox 6">
          <a:extLst xmlns:a="http://schemas.openxmlformats.org/drawingml/2006/main">
            <a:ext uri="{FF2B5EF4-FFF2-40B4-BE49-F238E27FC236}">
              <a16:creationId xmlns:a16="http://schemas.microsoft.com/office/drawing/2014/main" id="{DF23F737-AAAD-3247-9056-7907A6241AF2}"/>
            </a:ext>
          </a:extLst>
        </cdr:cNvPr>
        <cdr:cNvSpPr txBox="1"/>
      </cdr:nvSpPr>
      <cdr:spPr>
        <a:xfrm xmlns:a="http://schemas.openxmlformats.org/drawingml/2006/main">
          <a:off x="5030694" y="2271522"/>
          <a:ext cx="1146251" cy="6197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Inconsistent</a:t>
          </a:r>
        </a:p>
        <a:p xmlns:a="http://schemas.openxmlformats.org/drawingml/2006/main">
          <a:pPr algn="ctr"/>
          <a:r>
            <a:rPr lang="en-US" sz="1100"/>
            <a:t>Beliefs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1520428</xdr:colOff>
      <xdr:row>107</xdr:row>
      <xdr:rowOff>42861</xdr:rowOff>
    </xdr:from>
    <xdr:to>
      <xdr:col>5</xdr:col>
      <xdr:colOff>147240</xdr:colOff>
      <xdr:row>125</xdr:row>
      <xdr:rowOff>150018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228118-D058-A646-8FFE-09F53AFE1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591343</xdr:colOff>
      <xdr:row>12</xdr:row>
      <xdr:rowOff>176212</xdr:rowOff>
    </xdr:from>
    <xdr:to>
      <xdr:col>30</xdr:col>
      <xdr:colOff>773905</xdr:colOff>
      <xdr:row>19</xdr:row>
      <xdr:rowOff>178593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0D0DC8-C2EC-0D4F-9E51-7B948DAAA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0.22439</cdr:x>
      <cdr:y>0.13657</cdr:y>
    </cdr:from>
    <cdr:to>
      <cdr:x>0.68446</cdr:x>
      <cdr:y>0.23833</cdr:y>
    </cdr:to>
    <cdr:sp macro="" textlink="'4.3.4 (a) Beliefs Abt Favor'!$A$88:$A$89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FC1393C-6954-6A4C-B17C-0DDC89DF81B8}"/>
            </a:ext>
          </a:extLst>
        </cdr:cNvPr>
        <cdr:cNvSpPr txBox="1"/>
      </cdr:nvSpPr>
      <cdr:spPr>
        <a:xfrm xmlns:a="http://schemas.openxmlformats.org/drawingml/2006/main">
          <a:off x="1025922" y="501694"/>
          <a:ext cx="2103438" cy="373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59F86483-7A64-9F44-A132-52F987F6932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Any Privilege</a:t>
          </a:fld>
          <a:endParaRPr lang="en-US" sz="1100"/>
        </a:p>
      </cdr:txBody>
    </cdr:sp>
  </cdr:relSizeAnchor>
  <cdr:relSizeAnchor xmlns:cdr="http://schemas.openxmlformats.org/drawingml/2006/chartDrawing">
    <cdr:from>
      <cdr:x>0</cdr:x>
      <cdr:y>0.89712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6337998-61B4-204A-BEE3-80277FB46324}"/>
            </a:ext>
          </a:extLst>
        </cdr:cNvPr>
        <cdr:cNvSpPr txBox="1"/>
      </cdr:nvSpPr>
      <cdr:spPr>
        <a:xfrm xmlns:a="http://schemas.openxmlformats.org/drawingml/2006/main">
          <a:off x="0" y="3295553"/>
          <a:ext cx="4572000" cy="377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Striped</a:t>
          </a:r>
          <a:r>
            <a:rPr lang="en-US" sz="800" baseline="0"/>
            <a:t> lines indicate that the relationship </a:t>
          </a:r>
        </a:p>
        <a:p xmlns:a="http://schemas.openxmlformats.org/drawingml/2006/main">
          <a:r>
            <a:rPr lang="en-US" sz="800" baseline="0"/>
            <a:t>is not statistically significant at the 10 percent level.</a:t>
          </a:r>
          <a:endParaRPr lang="en-US" sz="8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0.92221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F44B4AA-7798-8E4A-92FD-0D390B1312C7}"/>
            </a:ext>
          </a:extLst>
        </cdr:cNvPr>
        <cdr:cNvSpPr txBox="1"/>
      </cdr:nvSpPr>
      <cdr:spPr>
        <a:xfrm xmlns:a="http://schemas.openxmlformats.org/drawingml/2006/main">
          <a:off x="0" y="3058319"/>
          <a:ext cx="5183187" cy="257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</a:rPr>
            <a:t>Note: Derived from weighted sample of 500 business leaders. </a:t>
          </a: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32489</xdr:colOff>
      <xdr:row>78</xdr:row>
      <xdr:rowOff>105143</xdr:rowOff>
    </xdr:from>
    <xdr:to>
      <xdr:col>23</xdr:col>
      <xdr:colOff>354418</xdr:colOff>
      <xdr:row>92</xdr:row>
      <xdr:rowOff>147674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761999</xdr:colOff>
      <xdr:row>107</xdr:row>
      <xdr:rowOff>160866</xdr:rowOff>
    </xdr:from>
    <xdr:to>
      <xdr:col>5</xdr:col>
      <xdr:colOff>152400</xdr:colOff>
      <xdr:row>125</xdr:row>
      <xdr:rowOff>135466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05926A-EECA-854F-BA94-6FB153479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0.08106</cdr:x>
      <cdr:y>0.11243</cdr:y>
    </cdr:from>
    <cdr:to>
      <cdr:x>0.95283</cdr:x>
      <cdr:y>0.24942</cdr:y>
    </cdr:to>
    <cdr:sp macro="" textlink="'4.3.4 (b) Beliefs Abt Favor'!$A$84:$A$85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637EAA8-88B9-3A47-844A-CDE2C1011150}"/>
            </a:ext>
          </a:extLst>
        </cdr:cNvPr>
        <cdr:cNvSpPr txBox="1"/>
      </cdr:nvSpPr>
      <cdr:spPr>
        <a:xfrm xmlns:a="http://schemas.openxmlformats.org/drawingml/2006/main">
          <a:off x="436505" y="408362"/>
          <a:ext cx="4694297" cy="497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328DD145-1D76-034E-A45B-F3F1BC4A368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One Standard Deviation Increase in Privilege Dependency</a:t>
          </a:fld>
          <a:endParaRPr lang="en-US" sz="1100"/>
        </a:p>
      </cdr:txBody>
    </cdr:sp>
  </cdr:relSizeAnchor>
  <cdr:relSizeAnchor xmlns:cdr="http://schemas.openxmlformats.org/drawingml/2006/chartDrawing">
    <cdr:from>
      <cdr:x>0</cdr:x>
      <cdr:y>0.92075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6337998-61B4-204A-BEE3-80277FB46324}"/>
            </a:ext>
          </a:extLst>
        </cdr:cNvPr>
        <cdr:cNvSpPr txBox="1"/>
      </cdr:nvSpPr>
      <cdr:spPr>
        <a:xfrm xmlns:a="http://schemas.openxmlformats.org/drawingml/2006/main">
          <a:off x="0" y="3344332"/>
          <a:ext cx="5384801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an</a:t>
          </a:r>
          <a:r>
            <a:rPr lang="en-US" sz="800" baseline="0"/>
            <a:t> ordered probit regression on a </a:t>
          </a:r>
          <a:r>
            <a:rPr lang="en-US" sz="800"/>
            <a:t>weighted sample of 500 business leaders. </a:t>
          </a:r>
        </a:p>
      </cdr:txBody>
    </cdr: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807779</xdr:colOff>
      <xdr:row>82</xdr:row>
      <xdr:rowOff>38691</xdr:rowOff>
    </xdr:from>
    <xdr:to>
      <xdr:col>11</xdr:col>
      <xdr:colOff>635000</xdr:colOff>
      <xdr:row>97</xdr:row>
      <xdr:rowOff>29535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0B07D9-CB81-7F42-80EF-C1E738AE9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800396</xdr:colOff>
      <xdr:row>17</xdr:row>
      <xdr:rowOff>68226</xdr:rowOff>
    </xdr:from>
    <xdr:to>
      <xdr:col>21</xdr:col>
      <xdr:colOff>189024</xdr:colOff>
      <xdr:row>30</xdr:row>
      <xdr:rowOff>123752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9E1A08E-D709-8B48-A3E0-6FFF55CCC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0.25614</cdr:x>
      <cdr:y>0.2146</cdr:y>
    </cdr:from>
    <cdr:to>
      <cdr:x>0.74063</cdr:x>
      <cdr:y>0.35995</cdr:y>
    </cdr:to>
    <cdr:sp macro="" textlink="'4.3.5 (a) Beliefs Abt Favor'!$A$82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CAC3967-92B0-8D4D-AFC4-F07C55F44FE6}"/>
            </a:ext>
          </a:extLst>
        </cdr:cNvPr>
        <cdr:cNvSpPr txBox="1"/>
      </cdr:nvSpPr>
      <cdr:spPr>
        <a:xfrm xmlns:a="http://schemas.openxmlformats.org/drawingml/2006/main">
          <a:off x="1249355" y="669895"/>
          <a:ext cx="2363220" cy="453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5273B6B3-CF00-9240-8CA9-72BCD2060775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Any Privilege</a:t>
          </a:fld>
          <a:endParaRPr lang="en-US" sz="1100"/>
        </a:p>
      </cdr:txBody>
    </cdr:sp>
  </cdr:relSizeAnchor>
  <cdr:relSizeAnchor xmlns:cdr="http://schemas.openxmlformats.org/drawingml/2006/chartDrawing">
    <cdr:from>
      <cdr:x>0.02858</cdr:x>
      <cdr:y>0.87893</cdr:y>
    </cdr:from>
    <cdr:to>
      <cdr:x>0.96591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A1E3D19-E506-ED48-B85B-6EC062B87446}"/>
            </a:ext>
          </a:extLst>
        </cdr:cNvPr>
        <cdr:cNvSpPr txBox="1"/>
      </cdr:nvSpPr>
      <cdr:spPr>
        <a:xfrm xmlns:a="http://schemas.openxmlformats.org/drawingml/2006/main">
          <a:off x="139405" y="2743620"/>
          <a:ext cx="4572000" cy="377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</a:t>
          </a:r>
          <a:r>
            <a:rPr lang="en-US" sz="800" baseline="0"/>
            <a:t>  probit regression on a </a:t>
          </a:r>
          <a:r>
            <a:rPr lang="en-US" sz="800"/>
            <a:t>weighted sample of 500 business leaders. Striped</a:t>
          </a:r>
          <a:r>
            <a:rPr lang="en-US" sz="800" baseline="0"/>
            <a:t> lines indicate that the relationship </a:t>
          </a:r>
        </a:p>
        <a:p xmlns:a="http://schemas.openxmlformats.org/drawingml/2006/main">
          <a:r>
            <a:rPr lang="en-US" sz="800" baseline="0"/>
            <a:t>is not statistically significant at the 10 percent level.</a:t>
          </a:r>
          <a:endParaRPr lang="en-US" sz="8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0.9063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5D4457F-8B1C-B940-AA4B-F9F06BB5EEB6}"/>
            </a:ext>
          </a:extLst>
        </cdr:cNvPr>
        <cdr:cNvSpPr txBox="1"/>
      </cdr:nvSpPr>
      <cdr:spPr>
        <a:xfrm xmlns:a="http://schemas.openxmlformats.org/drawingml/2006/main">
          <a:off x="0" y="2486158"/>
          <a:ext cx="4572000" cy="25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</a:rPr>
            <a:t>Note: Derived from weighted sample of 500 business leaders. 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812209</xdr:colOff>
      <xdr:row>12</xdr:row>
      <xdr:rowOff>1078023</xdr:rowOff>
    </xdr:from>
    <xdr:to>
      <xdr:col>10</xdr:col>
      <xdr:colOff>695338</xdr:colOff>
      <xdr:row>20</xdr:row>
      <xdr:rowOff>53841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8EA96D-B19B-AA42-95BC-DA325BA57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807778</xdr:colOff>
      <xdr:row>82</xdr:row>
      <xdr:rowOff>38691</xdr:rowOff>
    </xdr:from>
    <xdr:to>
      <xdr:col>12</xdr:col>
      <xdr:colOff>605464</xdr:colOff>
      <xdr:row>98</xdr:row>
      <xdr:rowOff>177209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8F0A12-5AC7-E542-A171-11A9C45BF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800396</xdr:colOff>
      <xdr:row>17</xdr:row>
      <xdr:rowOff>68226</xdr:rowOff>
    </xdr:from>
    <xdr:to>
      <xdr:col>21</xdr:col>
      <xdr:colOff>189024</xdr:colOff>
      <xdr:row>30</xdr:row>
      <xdr:rowOff>123752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FE7F4E-DD61-6D42-BCBD-B2F0CD6EA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0.89921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1D5600B-F731-634C-895C-60D30967D543}"/>
            </a:ext>
          </a:extLst>
        </cdr:cNvPr>
        <cdr:cNvSpPr txBox="1"/>
      </cdr:nvSpPr>
      <cdr:spPr>
        <a:xfrm xmlns:a="http://schemas.openxmlformats.org/drawingml/2006/main">
          <a:off x="0" y="2466712"/>
          <a:ext cx="4572000" cy="2764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weighted Sample of 500 business leaders. </a:t>
          </a:r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0.25614</cdr:x>
      <cdr:y>0.2146</cdr:y>
    </cdr:from>
    <cdr:to>
      <cdr:x>0.74063</cdr:x>
      <cdr:y>0.35995</cdr:y>
    </cdr:to>
    <cdr:sp macro="" textlink="'4.3.5 (b) Beliefs Abt Favor'!$A$82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CAC3967-92B0-8D4D-AFC4-F07C55F44FE6}"/>
            </a:ext>
          </a:extLst>
        </cdr:cNvPr>
        <cdr:cNvSpPr txBox="1"/>
      </cdr:nvSpPr>
      <cdr:spPr>
        <a:xfrm xmlns:a="http://schemas.openxmlformats.org/drawingml/2006/main">
          <a:off x="1249355" y="669895"/>
          <a:ext cx="2363220" cy="453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5273B6B3-CF00-9240-8CA9-72BCD2060775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n-US" sz="1100"/>
        </a:p>
      </cdr:txBody>
    </cdr:sp>
  </cdr:relSizeAnchor>
  <cdr:relSizeAnchor xmlns:cdr="http://schemas.openxmlformats.org/drawingml/2006/chartDrawing">
    <cdr:from>
      <cdr:x>0.02858</cdr:x>
      <cdr:y>0.91503</cdr:y>
    </cdr:from>
    <cdr:to>
      <cdr:x>0.96591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A1E3D19-E506-ED48-B85B-6EC062B87446}"/>
            </a:ext>
          </a:extLst>
        </cdr:cNvPr>
        <cdr:cNvSpPr txBox="1"/>
      </cdr:nvSpPr>
      <cdr:spPr>
        <a:xfrm xmlns:a="http://schemas.openxmlformats.org/drawingml/2006/main">
          <a:off x="162617" y="3180610"/>
          <a:ext cx="5333309" cy="295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</a:t>
          </a:r>
          <a:r>
            <a:rPr lang="en-US" sz="800" baseline="0"/>
            <a:t> probit regression on a </a:t>
          </a:r>
          <a:r>
            <a:rPr lang="en-US" sz="800"/>
            <a:t>weighted sample of 500 business leaders. </a:t>
          </a:r>
        </a:p>
      </cdr:txBody>
    </cdr:sp>
  </cdr:relSizeAnchor>
  <cdr:relSizeAnchor xmlns:cdr="http://schemas.openxmlformats.org/drawingml/2006/chartDrawing">
    <cdr:from>
      <cdr:x>0.06188</cdr:x>
      <cdr:y>0.15617</cdr:y>
    </cdr:from>
    <cdr:to>
      <cdr:x>0.92473</cdr:x>
      <cdr:y>0.26025</cdr:y>
    </cdr:to>
    <cdr:sp macro="" textlink="'4.3.5 (b) Beliefs Abt Favor'!$A$81:$A$82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46E7E2AD-04F3-0C4E-9B4D-05A2033E392C}"/>
            </a:ext>
          </a:extLst>
        </cdr:cNvPr>
        <cdr:cNvSpPr txBox="1"/>
      </cdr:nvSpPr>
      <cdr:spPr>
        <a:xfrm xmlns:a="http://schemas.openxmlformats.org/drawingml/2006/main">
          <a:off x="352102" y="542843"/>
          <a:ext cx="4909537" cy="361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C1F3B34F-2879-A34D-BB08-E75CA4D9E63A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One Standard Deviation Increase in Privilege Dependency</a:t>
          </a:fld>
          <a:endParaRPr lang="en-US" sz="1100"/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</cdr:x>
      <cdr:y>0.9063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5D4457F-8B1C-B940-AA4B-F9F06BB5EEB6}"/>
            </a:ext>
          </a:extLst>
        </cdr:cNvPr>
        <cdr:cNvSpPr txBox="1"/>
      </cdr:nvSpPr>
      <cdr:spPr>
        <a:xfrm xmlns:a="http://schemas.openxmlformats.org/drawingml/2006/main">
          <a:off x="0" y="2486158"/>
          <a:ext cx="4572000" cy="25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</a:rPr>
            <a:t>Note: Derived from weighted sample of 500 business leaders. </a:t>
          </a:r>
        </a:p>
      </cdr:txBody>
    </cdr:sp>
  </cdr:relSizeAnchor>
</c:userShapes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812209</xdr:colOff>
      <xdr:row>12</xdr:row>
      <xdr:rowOff>1078023</xdr:rowOff>
    </xdr:from>
    <xdr:to>
      <xdr:col>10</xdr:col>
      <xdr:colOff>695338</xdr:colOff>
      <xdr:row>20</xdr:row>
      <xdr:rowOff>53841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733943</xdr:colOff>
      <xdr:row>98</xdr:row>
      <xdr:rowOff>68226</xdr:rowOff>
    </xdr:from>
    <xdr:to>
      <xdr:col>4</xdr:col>
      <xdr:colOff>487327</xdr:colOff>
      <xdr:row>113</xdr:row>
      <xdr:rowOff>88605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3EAAC8-15A0-7D4E-BD37-97C6C03F8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800396</xdr:colOff>
      <xdr:row>17</xdr:row>
      <xdr:rowOff>68226</xdr:rowOff>
    </xdr:from>
    <xdr:to>
      <xdr:col>21</xdr:col>
      <xdr:colOff>189024</xdr:colOff>
      <xdr:row>30</xdr:row>
      <xdr:rowOff>123752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B457B8-D200-6740-A8DA-7EA8A8D4F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0.25614</cdr:x>
      <cdr:y>0.2146</cdr:y>
    </cdr:from>
    <cdr:to>
      <cdr:x>0.74063</cdr:x>
      <cdr:y>0.35995</cdr:y>
    </cdr:to>
    <cdr:sp macro="" textlink="'4.3.5 (c) Beliefs Abt Favori'!$A$82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CAC3967-92B0-8D4D-AFC4-F07C55F44FE6}"/>
            </a:ext>
          </a:extLst>
        </cdr:cNvPr>
        <cdr:cNvSpPr txBox="1"/>
      </cdr:nvSpPr>
      <cdr:spPr>
        <a:xfrm xmlns:a="http://schemas.openxmlformats.org/drawingml/2006/main">
          <a:off x="1249355" y="669895"/>
          <a:ext cx="2363220" cy="453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5273B6B3-CF00-9240-8CA9-72BCD2060775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Any Privilege</a:t>
          </a:fld>
          <a:endParaRPr lang="en-US" sz="1100"/>
        </a:p>
      </cdr:txBody>
    </cdr:sp>
  </cdr:relSizeAnchor>
  <cdr:relSizeAnchor xmlns:cdr="http://schemas.openxmlformats.org/drawingml/2006/chartDrawing">
    <cdr:from>
      <cdr:x>0.02858</cdr:x>
      <cdr:y>0.87893</cdr:y>
    </cdr:from>
    <cdr:to>
      <cdr:x>0.96591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A1E3D19-E506-ED48-B85B-6EC062B87446}"/>
            </a:ext>
          </a:extLst>
        </cdr:cNvPr>
        <cdr:cNvSpPr txBox="1"/>
      </cdr:nvSpPr>
      <cdr:spPr>
        <a:xfrm xmlns:a="http://schemas.openxmlformats.org/drawingml/2006/main">
          <a:off x="139405" y="2743620"/>
          <a:ext cx="4572000" cy="377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</a:t>
          </a:r>
          <a:r>
            <a:rPr lang="en-US" sz="800" baseline="0"/>
            <a:t> probit regression on a </a:t>
          </a:r>
          <a:r>
            <a:rPr lang="en-US" sz="800"/>
            <a:t>weighted sample of 500 business leaders. Striped</a:t>
          </a:r>
          <a:r>
            <a:rPr lang="en-US" sz="800" baseline="0"/>
            <a:t> </a:t>
          </a:r>
        </a:p>
        <a:p xmlns:a="http://schemas.openxmlformats.org/drawingml/2006/main">
          <a:r>
            <a:rPr lang="en-US" sz="800" baseline="0"/>
            <a:t>lines indicate that the relationship is not statistically significant at the 10 percent level.</a:t>
          </a:r>
          <a:endParaRPr lang="en-US" sz="8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0.9063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5D4457F-8B1C-B940-AA4B-F9F06BB5EEB6}"/>
            </a:ext>
          </a:extLst>
        </cdr:cNvPr>
        <cdr:cNvSpPr txBox="1"/>
      </cdr:nvSpPr>
      <cdr:spPr>
        <a:xfrm xmlns:a="http://schemas.openxmlformats.org/drawingml/2006/main">
          <a:off x="0" y="2486158"/>
          <a:ext cx="4572000" cy="25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</a:rPr>
            <a:t>Note: Derived from weighted sample of 500 business leaders. 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960886</xdr:colOff>
      <xdr:row>92</xdr:row>
      <xdr:rowOff>167974</xdr:rowOff>
    </xdr:from>
    <xdr:to>
      <xdr:col>5</xdr:col>
      <xdr:colOff>563113</xdr:colOff>
      <xdr:row>110</xdr:row>
      <xdr:rowOff>83867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CDF1C1-5B48-D749-BB20-684CE7DD2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0.04894</cdr:x>
      <cdr:y>0.14858</cdr:y>
    </cdr:from>
    <cdr:to>
      <cdr:x>0.9587</cdr:x>
      <cdr:y>0.26258</cdr:y>
    </cdr:to>
    <cdr:sp macro="" textlink="'4.3.5 (d) Beliefs Abt Favor'!$A$81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834DA37-57B4-064B-807A-84D6B793EB73}"/>
            </a:ext>
          </a:extLst>
        </cdr:cNvPr>
        <cdr:cNvSpPr txBox="1"/>
      </cdr:nvSpPr>
      <cdr:spPr>
        <a:xfrm xmlns:a="http://schemas.openxmlformats.org/drawingml/2006/main">
          <a:off x="255537" y="528673"/>
          <a:ext cx="4750182" cy="405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4ADDF5C2-B102-FA4B-A638-AB3679A3BB6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The Marginal Effect of One Standard Deviation Increase in Privilege Dependency</a:t>
          </a:fld>
          <a:endParaRPr lang="en-US" sz="1100"/>
        </a:p>
      </cdr:txBody>
    </cdr:sp>
  </cdr:relSizeAnchor>
  <cdr:relSizeAnchor xmlns:cdr="http://schemas.openxmlformats.org/drawingml/2006/chartDrawing">
    <cdr:from>
      <cdr:x>0.02639</cdr:x>
      <cdr:y>0.9191</cdr:y>
    </cdr:from>
    <cdr:to>
      <cdr:x>0.99543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F04E8BCC-B563-ED4D-82AB-E9496CE23767}"/>
            </a:ext>
          </a:extLst>
        </cdr:cNvPr>
        <cdr:cNvSpPr txBox="1"/>
      </cdr:nvSpPr>
      <cdr:spPr>
        <a:xfrm xmlns:a="http://schemas.openxmlformats.org/drawingml/2006/main">
          <a:off x="146649" y="3270290"/>
          <a:ext cx="5384801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a</a:t>
          </a:r>
          <a:r>
            <a:rPr lang="en-US" sz="800" baseline="0"/>
            <a:t> probit regression on a </a:t>
          </a:r>
          <a:r>
            <a:rPr lang="en-US" sz="800"/>
            <a:t>weighted sample of 500 business leaders. 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383248</xdr:colOff>
      <xdr:row>60</xdr:row>
      <xdr:rowOff>1365080</xdr:rowOff>
    </xdr:from>
    <xdr:to>
      <xdr:col>10</xdr:col>
      <xdr:colOff>32593</xdr:colOff>
      <xdr:row>84</xdr:row>
      <xdr:rowOff>22476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686EC58-D6D4-C644-811C-3E78C0860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260351</xdr:colOff>
      <xdr:row>94</xdr:row>
      <xdr:rowOff>158750</xdr:rowOff>
    </xdr:from>
    <xdr:to>
      <xdr:col>14</xdr:col>
      <xdr:colOff>770562</xdr:colOff>
      <xdr:row>122</xdr:row>
      <xdr:rowOff>99888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1358AC-6A28-0F47-A03F-6ABFA5F56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0.06519</cdr:x>
      <cdr:y>0.91268</cdr:y>
    </cdr:from>
    <cdr:to>
      <cdr:x>0.969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F6FB532-D4CE-0148-991C-C6924082BCB1}"/>
            </a:ext>
          </a:extLst>
        </cdr:cNvPr>
        <cdr:cNvSpPr txBox="1"/>
      </cdr:nvSpPr>
      <cdr:spPr>
        <a:xfrm xmlns:a="http://schemas.openxmlformats.org/drawingml/2006/main">
          <a:off x="298057" y="4816337"/>
          <a:ext cx="4132212" cy="46079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Series is derived from the weighted sample of 500 business leaders. Series 2 is </a:t>
          </a:r>
        </a:p>
        <a:p xmlns:a="http://schemas.openxmlformats.org/drawingml/2006/main">
          <a:r>
            <a:rPr lang="en-US" sz="800"/>
            <a:t>derived from the weighted sample of 1,000 consumers and business leaders.</a:t>
          </a:r>
          <a:r>
            <a:rPr lang="en-US" sz="800" baseline="0"/>
            <a:t> Diagonal </a:t>
          </a:r>
        </a:p>
        <a:p xmlns:a="http://schemas.openxmlformats.org/drawingml/2006/main">
          <a:r>
            <a:rPr lang="en-US" sz="800" baseline="0"/>
            <a:t>stripes indicate fewer than 10 observations.</a:t>
          </a:r>
          <a:endParaRPr lang="en-US" sz="8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0.03562</cdr:x>
      <cdr:y>0.94573</cdr:y>
    </cdr:from>
    <cdr:to>
      <cdr:x>0.70298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B4B261-317A-814D-B747-F989AAC4A8AA}"/>
            </a:ext>
          </a:extLst>
        </cdr:cNvPr>
        <cdr:cNvSpPr txBox="1"/>
      </cdr:nvSpPr>
      <cdr:spPr>
        <a:xfrm xmlns:a="http://schemas.openxmlformats.org/drawingml/2006/main">
          <a:off x="196296" y="5199062"/>
          <a:ext cx="3677711" cy="298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Note: Derived from weighted Sample of 500 business leaders. 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0.30542</cdr:x>
      <cdr:y>0.08662</cdr:y>
    </cdr:from>
    <cdr:to>
      <cdr:x>0.70831</cdr:x>
      <cdr:y>0.19658</cdr:y>
    </cdr:to>
    <cdr:sp macro="" textlink="'4.1.1 (a) Beliefs about Mrkts'!$A$87:$A$88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19D0820-EF17-D745-AB07-35000F922CEC}"/>
            </a:ext>
          </a:extLst>
        </cdr:cNvPr>
        <cdr:cNvSpPr txBox="1"/>
      </cdr:nvSpPr>
      <cdr:spPr>
        <a:xfrm xmlns:a="http://schemas.openxmlformats.org/drawingml/2006/main">
          <a:off x="1602544" y="302146"/>
          <a:ext cx="2114006" cy="383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3ED787AD-B506-0741-8B4F-16C885411B46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Marginal Effect of Any Privilege</a:t>
          </a:fld>
          <a:endParaRPr lang="en-US" sz="1100"/>
        </a:p>
      </cdr:txBody>
    </cdr:sp>
  </cdr:relSizeAnchor>
  <cdr:relSizeAnchor xmlns:cdr="http://schemas.openxmlformats.org/drawingml/2006/chartDrawing">
    <cdr:from>
      <cdr:x>0.02411</cdr:x>
      <cdr:y>0.89989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0FC999CC-86EB-914B-9502-E10B2837FEF7}"/>
            </a:ext>
          </a:extLst>
        </cdr:cNvPr>
        <cdr:cNvSpPr txBox="1"/>
      </cdr:nvSpPr>
      <cdr:spPr>
        <a:xfrm xmlns:a="http://schemas.openxmlformats.org/drawingml/2006/main">
          <a:off x="112813" y="3141283"/>
          <a:ext cx="4565513" cy="349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</a:rPr>
            <a:t>Note: Derived from an</a:t>
          </a:r>
          <a:r>
            <a:rPr lang="en-US" sz="800" baseline="0">
              <a:solidFill>
                <a:sysClr val="windowText" lastClr="000000"/>
              </a:solidFill>
            </a:rPr>
            <a:t> ordered probit regression on a </a:t>
          </a:r>
          <a:r>
            <a:rPr lang="en-US" sz="800">
              <a:solidFill>
                <a:sysClr val="windowText" lastClr="000000"/>
              </a:solidFill>
            </a:rPr>
            <a:t>weighted sample of 500 business leaders. Striped</a:t>
          </a:r>
          <a:r>
            <a:rPr lang="en-US" sz="800" baseline="0">
              <a:solidFill>
                <a:sysClr val="windowText" lastClr="000000"/>
              </a:solidFill>
            </a:rPr>
            <a:t> </a:t>
          </a:r>
        </a:p>
        <a:p xmlns:a="http://schemas.openxmlformats.org/drawingml/2006/main">
          <a:r>
            <a:rPr lang="en-US" sz="800" baseline="0">
              <a:solidFill>
                <a:sysClr val="windowText" lastClr="000000"/>
              </a:solidFill>
            </a:rPr>
            <a:t>lines indicate that the relationship is not statistically significant at the 10 percent level.</a:t>
          </a:r>
          <a:endParaRPr lang="en-US" sz="800">
            <a:solidFill>
              <a:sysClr val="windowText" lastClr="000000"/>
            </a:solidFill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3423827</xdr:colOff>
      <xdr:row>111</xdr:row>
      <xdr:rowOff>19240</xdr:rowOff>
    </xdr:from>
    <xdr:to>
      <xdr:col>6</xdr:col>
      <xdr:colOff>186843</xdr:colOff>
      <xdr:row>126</xdr:row>
      <xdr:rowOff>113539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B74F17-6D69-2749-AB21-BA276AE9D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zoomScale="60" workbookViewId="0">
      <selection activeCell="T28" sqref="T28"/>
    </sheetView>
  </sheetViews>
  <sheetFormatPr baseColWidth="10" defaultColWidth="11" defaultRowHeight="16"/>
  <cols>
    <col min="1" max="1" width="30.33203125" customWidth="1"/>
    <col min="2" max="7" width="6.6640625" customWidth="1"/>
  </cols>
  <sheetData>
    <row r="1" spans="1:7" ht="17" thickBot="1">
      <c r="A1" s="325" t="s">
        <v>5221</v>
      </c>
      <c r="B1" s="325"/>
      <c r="C1" s="325"/>
      <c r="D1" s="325"/>
      <c r="E1" s="325"/>
      <c r="F1" s="325"/>
      <c r="G1" s="325"/>
    </row>
    <row r="2" spans="1:7" ht="17" thickBot="1">
      <c r="A2" s="201" t="s">
        <v>3248</v>
      </c>
      <c r="B2" s="201" t="s">
        <v>23</v>
      </c>
      <c r="C2" s="201" t="s">
        <v>6</v>
      </c>
      <c r="D2" s="201" t="s">
        <v>7</v>
      </c>
      <c r="E2" s="201" t="s">
        <v>30</v>
      </c>
      <c r="F2" s="201" t="s">
        <v>9</v>
      </c>
      <c r="G2" s="201" t="s">
        <v>10</v>
      </c>
    </row>
    <row r="3" spans="1:7" ht="166" thickTop="1">
      <c r="A3" s="202" t="s">
        <v>5220</v>
      </c>
      <c r="B3" s="203">
        <v>500</v>
      </c>
      <c r="C3" s="204">
        <v>500.75999000000002</v>
      </c>
      <c r="D3" s="204">
        <v>0.6070972</v>
      </c>
      <c r="E3" s="204">
        <v>0.48888389999999998</v>
      </c>
      <c r="F3" s="203">
        <v>0</v>
      </c>
      <c r="G3" s="203">
        <v>1</v>
      </c>
    </row>
    <row r="4" spans="1:7" ht="17" thickBot="1"/>
    <row r="5" spans="1:7">
      <c r="A5" s="15" t="s">
        <v>136</v>
      </c>
      <c r="B5" s="102" t="s">
        <v>0</v>
      </c>
      <c r="C5" s="103" t="s">
        <v>1</v>
      </c>
      <c r="D5" t="s">
        <v>3239</v>
      </c>
    </row>
    <row r="6" spans="1:7">
      <c r="A6" s="16">
        <v>0</v>
      </c>
      <c r="B6" s="17">
        <v>196.74999690000001</v>
      </c>
      <c r="C6" s="18">
        <v>39.29</v>
      </c>
      <c r="D6">
        <f>100-C6</f>
        <v>60.71</v>
      </c>
    </row>
    <row r="7" spans="1:7">
      <c r="A7" s="16">
        <v>1</v>
      </c>
      <c r="B7" s="17">
        <v>68.6099988</v>
      </c>
      <c r="C7" s="18">
        <v>13.7</v>
      </c>
    </row>
    <row r="8" spans="1:7">
      <c r="A8" s="16">
        <v>2</v>
      </c>
      <c r="B8" s="17">
        <v>51.959998800000001</v>
      </c>
      <c r="C8" s="18">
        <v>10.38</v>
      </c>
    </row>
    <row r="9" spans="1:7">
      <c r="A9" s="16">
        <v>3</v>
      </c>
      <c r="B9" s="17">
        <v>48.489998800000002</v>
      </c>
      <c r="C9" s="18">
        <v>9.68</v>
      </c>
    </row>
    <row r="10" spans="1:7">
      <c r="A10" s="16">
        <v>4</v>
      </c>
      <c r="B10" s="17">
        <v>49.719998799999999</v>
      </c>
      <c r="C10" s="18">
        <v>9.93</v>
      </c>
    </row>
    <row r="11" spans="1:7">
      <c r="A11" s="16">
        <v>5</v>
      </c>
      <c r="B11" s="17">
        <v>34.969999100000003</v>
      </c>
      <c r="C11" s="18">
        <v>6.98</v>
      </c>
    </row>
    <row r="12" spans="1:7">
      <c r="A12" s="16">
        <v>6</v>
      </c>
      <c r="B12" s="17">
        <v>25.2499994</v>
      </c>
      <c r="C12" s="18">
        <v>5.04</v>
      </c>
    </row>
    <row r="13" spans="1:7">
      <c r="A13" s="16">
        <v>7</v>
      </c>
      <c r="B13" s="17">
        <v>12.8399997</v>
      </c>
      <c r="C13" s="18">
        <v>2.56</v>
      </c>
    </row>
    <row r="14" spans="1:7">
      <c r="A14" s="16">
        <v>8</v>
      </c>
      <c r="B14" s="17">
        <v>8.4599998000000003</v>
      </c>
      <c r="C14" s="18">
        <v>1.69</v>
      </c>
    </row>
    <row r="15" spans="1:7">
      <c r="A15" s="16">
        <v>9</v>
      </c>
      <c r="B15" s="17">
        <v>3.70999992</v>
      </c>
      <c r="C15" s="18">
        <v>0.74</v>
      </c>
    </row>
    <row r="16" spans="1:7" ht="17" thickBot="1">
      <c r="A16" s="106" t="s">
        <v>3198</v>
      </c>
      <c r="B16" s="19"/>
      <c r="C16" s="20"/>
    </row>
    <row r="17" spans="1:7" ht="17" thickBot="1"/>
    <row r="18" spans="1:7">
      <c r="A18" s="326" t="s">
        <v>3195</v>
      </c>
      <c r="B18" s="327"/>
      <c r="C18" t="s">
        <v>3240</v>
      </c>
    </row>
    <row r="19" spans="1:7">
      <c r="A19" s="16"/>
      <c r="B19" s="18" t="s">
        <v>3194</v>
      </c>
    </row>
    <row r="20" spans="1:7">
      <c r="A20" s="16" t="s">
        <v>3197</v>
      </c>
      <c r="B20" s="113">
        <v>5.3105199999999995</v>
      </c>
      <c r="C20" s="16"/>
    </row>
    <row r="21" spans="1:7">
      <c r="A21" s="16" t="s">
        <v>3196</v>
      </c>
      <c r="B21" s="113">
        <v>18.328610000000001</v>
      </c>
      <c r="C21" s="16"/>
    </row>
    <row r="22" spans="1:7">
      <c r="A22" s="16" t="s">
        <v>3241</v>
      </c>
      <c r="B22" s="113">
        <v>19.523579999999999</v>
      </c>
      <c r="C22" s="16"/>
      <c r="G22" s="112"/>
    </row>
    <row r="23" spans="1:7">
      <c r="A23" s="16" t="s">
        <v>3193</v>
      </c>
      <c r="B23" s="113">
        <v>22.101129999999998</v>
      </c>
      <c r="C23" s="16"/>
      <c r="G23" s="112"/>
    </row>
    <row r="24" spans="1:7">
      <c r="A24" s="16" t="s">
        <v>3188</v>
      </c>
      <c r="B24" s="113">
        <v>26.435579999999998</v>
      </c>
      <c r="C24" s="16"/>
      <c r="G24" s="112"/>
    </row>
    <row r="25" spans="1:7">
      <c r="A25" s="16" t="s">
        <v>3190</v>
      </c>
      <c r="B25" s="113">
        <v>27.285779999999999</v>
      </c>
      <c r="C25" s="16"/>
      <c r="G25" s="112"/>
    </row>
    <row r="26" spans="1:7">
      <c r="A26" s="16" t="s">
        <v>3191</v>
      </c>
      <c r="B26" s="113">
        <v>30.134539999999998</v>
      </c>
      <c r="C26" s="16"/>
      <c r="G26" s="112"/>
    </row>
    <row r="27" spans="1:7">
      <c r="A27" s="16" t="s">
        <v>3189</v>
      </c>
      <c r="B27" s="113">
        <v>30.377660000000002</v>
      </c>
      <c r="C27" s="16"/>
      <c r="G27" s="112"/>
    </row>
    <row r="28" spans="1:7">
      <c r="A28" s="16" t="s">
        <v>3192</v>
      </c>
      <c r="B28" s="113">
        <v>42.619520000000001</v>
      </c>
      <c r="C28" s="16"/>
      <c r="G28" s="112"/>
    </row>
    <row r="29" spans="1:7" ht="17" thickBot="1">
      <c r="A29" s="106" t="s">
        <v>3198</v>
      </c>
      <c r="B29" s="20"/>
      <c r="G29" s="112"/>
    </row>
    <row r="30" spans="1:7">
      <c r="G30" s="112"/>
    </row>
  </sheetData>
  <sortState ref="D22:J31">
    <sortCondition ref="G22"/>
  </sortState>
  <mergeCells count="2">
    <mergeCell ref="A1:G1"/>
    <mergeCell ref="A18:B18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A111"/>
  <sheetViews>
    <sheetView topLeftCell="A95" zoomScale="89" workbookViewId="0">
      <selection activeCell="B107" sqref="B107"/>
    </sheetView>
  </sheetViews>
  <sheetFormatPr baseColWidth="10" defaultColWidth="11" defaultRowHeight="16"/>
  <cols>
    <col min="1" max="1" width="33" customWidth="1"/>
  </cols>
  <sheetData>
    <row r="1" spans="1:27">
      <c r="A1" s="342" t="s">
        <v>2333</v>
      </c>
      <c r="B1" s="343"/>
      <c r="C1" s="344"/>
      <c r="F1" s="15" t="s">
        <v>3272</v>
      </c>
      <c r="G1" s="102" t="s">
        <v>3269</v>
      </c>
      <c r="H1" s="102"/>
      <c r="I1" s="102"/>
      <c r="J1" s="103"/>
      <c r="L1" s="15" t="s">
        <v>3273</v>
      </c>
      <c r="M1" s="102" t="s">
        <v>3269</v>
      </c>
      <c r="N1" s="102"/>
      <c r="O1" s="102"/>
      <c r="P1" s="103"/>
      <c r="R1" s="15" t="s">
        <v>3274</v>
      </c>
      <c r="S1" s="102" t="s">
        <v>3269</v>
      </c>
      <c r="T1" s="102"/>
      <c r="U1" s="102"/>
      <c r="V1" s="103"/>
    </row>
    <row r="2" spans="1:27">
      <c r="A2" s="350" t="s">
        <v>2345</v>
      </c>
      <c r="B2" s="341"/>
      <c r="C2" s="351"/>
      <c r="D2" s="12"/>
      <c r="E2" s="12"/>
      <c r="F2" s="38"/>
      <c r="G2" s="17" t="s">
        <v>3270</v>
      </c>
      <c r="H2" s="17"/>
      <c r="I2" s="17"/>
      <c r="J2" s="18"/>
      <c r="L2" s="16"/>
      <c r="M2" s="17" t="s">
        <v>3270</v>
      </c>
      <c r="N2" s="17"/>
      <c r="O2" s="17"/>
      <c r="P2" s="18"/>
      <c r="R2" s="16"/>
      <c r="S2" s="17" t="s">
        <v>3270</v>
      </c>
      <c r="T2" s="17"/>
      <c r="U2" s="17"/>
      <c r="V2" s="18"/>
    </row>
    <row r="3" spans="1:27" ht="60" customHeight="1">
      <c r="A3" s="347" t="s">
        <v>1338</v>
      </c>
      <c r="B3" s="348"/>
      <c r="C3" s="349"/>
      <c r="F3" s="16"/>
      <c r="G3" s="17" t="s">
        <v>3271</v>
      </c>
      <c r="H3" s="17" t="s">
        <v>0</v>
      </c>
      <c r="I3" s="17" t="s">
        <v>1</v>
      </c>
      <c r="J3" s="18" t="s">
        <v>3258</v>
      </c>
      <c r="L3" s="16"/>
      <c r="M3" s="17" t="s">
        <v>3271</v>
      </c>
      <c r="N3" s="17" t="s">
        <v>0</v>
      </c>
      <c r="O3" s="17" t="s">
        <v>1</v>
      </c>
      <c r="P3" s="18" t="s">
        <v>3258</v>
      </c>
      <c r="R3" s="16"/>
      <c r="S3" s="17" t="s">
        <v>3271</v>
      </c>
      <c r="T3" s="17" t="s">
        <v>0</v>
      </c>
      <c r="U3" s="17" t="s">
        <v>1</v>
      </c>
      <c r="V3" s="18" t="s">
        <v>3258</v>
      </c>
    </row>
    <row r="4" spans="1:27">
      <c r="A4" s="16"/>
      <c r="B4" s="17" t="s">
        <v>0</v>
      </c>
      <c r="C4" s="18" t="s">
        <v>1</v>
      </c>
      <c r="F4" s="16"/>
      <c r="G4" s="17"/>
      <c r="H4" s="17"/>
      <c r="I4" s="17"/>
      <c r="J4" s="18"/>
      <c r="L4" s="16"/>
      <c r="M4" s="17"/>
      <c r="N4" s="17"/>
      <c r="O4" s="17"/>
      <c r="P4" s="18"/>
      <c r="R4" s="16"/>
      <c r="S4" s="17"/>
      <c r="T4" s="17"/>
      <c r="U4" s="17"/>
      <c r="V4" s="18"/>
      <c r="Z4" t="s">
        <v>3251</v>
      </c>
      <c r="AA4" t="s">
        <v>3252</v>
      </c>
    </row>
    <row r="5" spans="1:27">
      <c r="A5" s="72" t="s">
        <v>1339</v>
      </c>
      <c r="B5" s="73">
        <v>153.95360199999999</v>
      </c>
      <c r="C5" s="74">
        <v>15.38</v>
      </c>
      <c r="F5" s="16"/>
      <c r="G5" s="17">
        <v>0</v>
      </c>
      <c r="H5" s="17">
        <v>66.149998699999998</v>
      </c>
      <c r="I5" s="17">
        <v>13.21</v>
      </c>
      <c r="J5" s="18">
        <v>13.21</v>
      </c>
      <c r="L5" s="16"/>
      <c r="M5" s="17">
        <v>0</v>
      </c>
      <c r="N5" s="17">
        <v>35.809999400000002</v>
      </c>
      <c r="O5" s="17">
        <v>18.2</v>
      </c>
      <c r="P5" s="18">
        <v>18.2</v>
      </c>
      <c r="R5" s="16"/>
      <c r="S5" s="17">
        <v>0</v>
      </c>
      <c r="T5" s="17">
        <v>30.339999299999999</v>
      </c>
      <c r="U5" s="17">
        <v>9.98</v>
      </c>
      <c r="V5" s="18">
        <v>9.98</v>
      </c>
      <c r="Y5" t="str">
        <f>A5</f>
        <v>0: Strongly Disagree</v>
      </c>
      <c r="Z5" s="151">
        <f>O5</f>
        <v>18.2</v>
      </c>
      <c r="AA5" s="151">
        <f>U5</f>
        <v>9.98</v>
      </c>
    </row>
    <row r="6" spans="1:27">
      <c r="A6" s="72" t="s">
        <v>389</v>
      </c>
      <c r="B6" s="73">
        <v>295.05543399999999</v>
      </c>
      <c r="C6" s="74">
        <v>29.48</v>
      </c>
      <c r="F6" s="16"/>
      <c r="G6" s="17">
        <v>1</v>
      </c>
      <c r="H6" s="17">
        <v>130.13999759999999</v>
      </c>
      <c r="I6" s="17">
        <v>25.99</v>
      </c>
      <c r="J6" s="18">
        <v>39.200000000000003</v>
      </c>
      <c r="L6" s="16"/>
      <c r="M6" s="17">
        <v>1</v>
      </c>
      <c r="N6" s="17">
        <v>56.609999199999997</v>
      </c>
      <c r="O6" s="17">
        <v>28.77</v>
      </c>
      <c r="P6" s="18">
        <v>46.97</v>
      </c>
      <c r="R6" s="16"/>
      <c r="S6" s="17">
        <v>1</v>
      </c>
      <c r="T6" s="17">
        <v>73.529998399999997</v>
      </c>
      <c r="U6" s="17">
        <v>24.19</v>
      </c>
      <c r="V6" s="18">
        <v>34.17</v>
      </c>
      <c r="Y6" t="str">
        <f>A6</f>
        <v>1: Somewhat Disagree</v>
      </c>
      <c r="Z6" s="151">
        <f>O6</f>
        <v>28.77</v>
      </c>
      <c r="AA6" s="151">
        <f>U6</f>
        <v>24.19</v>
      </c>
    </row>
    <row r="7" spans="1:27">
      <c r="A7" s="72" t="s">
        <v>390</v>
      </c>
      <c r="B7" s="73">
        <v>314.82269430000002</v>
      </c>
      <c r="C7" s="74">
        <v>31.46</v>
      </c>
      <c r="F7" s="16"/>
      <c r="G7" s="17">
        <v>2</v>
      </c>
      <c r="H7" s="17">
        <v>158.849997</v>
      </c>
      <c r="I7" s="17">
        <v>31.72</v>
      </c>
      <c r="J7" s="18">
        <v>70.92</v>
      </c>
      <c r="L7" s="16"/>
      <c r="M7" s="17">
        <v>2</v>
      </c>
      <c r="N7" s="17">
        <v>72.599998900000003</v>
      </c>
      <c r="O7" s="17">
        <v>36.9</v>
      </c>
      <c r="P7" s="18">
        <v>83.87</v>
      </c>
      <c r="R7" s="16"/>
      <c r="S7" s="17">
        <v>2</v>
      </c>
      <c r="T7" s="17">
        <v>86.249998099999999</v>
      </c>
      <c r="U7" s="17">
        <v>28.37</v>
      </c>
      <c r="V7" s="18">
        <v>62.54</v>
      </c>
      <c r="Y7" t="str">
        <f>A7</f>
        <v>2: Neither Agree nor Disagree</v>
      </c>
      <c r="Z7" s="151">
        <f>O7</f>
        <v>36.9</v>
      </c>
      <c r="AA7" s="151">
        <f>U7</f>
        <v>28.37</v>
      </c>
    </row>
    <row r="8" spans="1:27">
      <c r="A8" s="72" t="s">
        <v>391</v>
      </c>
      <c r="B8" s="73">
        <v>182.1958673</v>
      </c>
      <c r="C8" s="74">
        <v>18.21</v>
      </c>
      <c r="F8" s="16"/>
      <c r="G8" s="17">
        <v>3</v>
      </c>
      <c r="H8" s="17">
        <v>112.659998</v>
      </c>
      <c r="I8" s="17">
        <v>22.5</v>
      </c>
      <c r="J8" s="18">
        <v>93.42</v>
      </c>
      <c r="L8" s="16"/>
      <c r="M8" s="17">
        <v>3</v>
      </c>
      <c r="N8" s="17">
        <v>27.4899995</v>
      </c>
      <c r="O8" s="17">
        <v>13.97</v>
      </c>
      <c r="P8" s="18">
        <v>97.84</v>
      </c>
      <c r="R8" s="16"/>
      <c r="S8" s="17">
        <v>3</v>
      </c>
      <c r="T8" s="17">
        <v>85.169998100000001</v>
      </c>
      <c r="U8" s="17">
        <v>28.02</v>
      </c>
      <c r="V8" s="18">
        <v>90.55</v>
      </c>
      <c r="Y8" t="str">
        <f>A8</f>
        <v>3: Somewhat Agree</v>
      </c>
      <c r="Z8" s="151">
        <f>O8</f>
        <v>13.97</v>
      </c>
      <c r="AA8" s="151">
        <f>U8</f>
        <v>28.02</v>
      </c>
    </row>
    <row r="9" spans="1:27" ht="17" thickBot="1">
      <c r="A9" s="75" t="s">
        <v>1340</v>
      </c>
      <c r="B9" s="76">
        <v>54.732390899999999</v>
      </c>
      <c r="C9" s="77">
        <v>5.47</v>
      </c>
      <c r="F9" s="145"/>
      <c r="G9" s="19">
        <v>4</v>
      </c>
      <c r="H9" s="19">
        <v>32.959999199999999</v>
      </c>
      <c r="I9" s="19">
        <v>6.58</v>
      </c>
      <c r="J9" s="20">
        <v>100</v>
      </c>
      <c r="L9" s="145"/>
      <c r="M9" s="19">
        <v>4</v>
      </c>
      <c r="N9" s="19">
        <v>4.23999989</v>
      </c>
      <c r="O9" s="19">
        <v>2.16</v>
      </c>
      <c r="P9" s="20">
        <v>100</v>
      </c>
      <c r="R9" s="145"/>
      <c r="S9" s="19">
        <v>4</v>
      </c>
      <c r="T9" s="19">
        <v>28.719999300000001</v>
      </c>
      <c r="U9" s="19">
        <v>9.4499999999999993</v>
      </c>
      <c r="V9" s="20">
        <v>100</v>
      </c>
      <c r="Y9" t="str">
        <f>A9</f>
        <v>4: Strongly Agree</v>
      </c>
      <c r="Z9" s="151">
        <f>O9</f>
        <v>2.16</v>
      </c>
      <c r="AA9" s="151">
        <f>U9</f>
        <v>9.4499999999999993</v>
      </c>
    </row>
    <row r="10" spans="1:27">
      <c r="A10" s="17"/>
      <c r="B10" s="17"/>
      <c r="C10" s="17"/>
      <c r="D10" s="12"/>
      <c r="E10" s="12"/>
      <c r="F10" s="12"/>
    </row>
    <row r="11" spans="1:27">
      <c r="A11" s="17"/>
      <c r="B11" s="17"/>
      <c r="C11" s="17"/>
      <c r="D11" s="12"/>
      <c r="E11" s="12"/>
      <c r="F11" s="12"/>
    </row>
    <row r="12" spans="1:27" ht="17" thickBot="1">
      <c r="A12" s="37"/>
      <c r="B12" s="37"/>
      <c r="C12" s="37"/>
      <c r="D12" s="12"/>
      <c r="E12" s="12"/>
      <c r="F12" s="12"/>
    </row>
    <row r="13" spans="1:27">
      <c r="A13" s="394" t="s">
        <v>2334</v>
      </c>
      <c r="B13" s="395"/>
      <c r="C13" s="395"/>
      <c r="D13" s="395"/>
      <c r="E13" s="395"/>
      <c r="F13" s="395"/>
      <c r="G13" s="396"/>
    </row>
    <row r="14" spans="1:27">
      <c r="A14" s="350" t="s">
        <v>2</v>
      </c>
      <c r="B14" s="341"/>
      <c r="C14" s="341"/>
      <c r="D14" s="341"/>
      <c r="E14" s="341"/>
      <c r="F14" s="341"/>
      <c r="G14" s="351"/>
    </row>
    <row r="15" spans="1:27">
      <c r="A15" s="16" t="s">
        <v>4</v>
      </c>
      <c r="B15" s="17" t="s">
        <v>5</v>
      </c>
      <c r="C15" s="17" t="s">
        <v>6</v>
      </c>
      <c r="D15" s="17" t="s">
        <v>7</v>
      </c>
      <c r="E15" s="17" t="s">
        <v>30</v>
      </c>
      <c r="F15" s="17" t="s">
        <v>9</v>
      </c>
      <c r="G15" s="18" t="s">
        <v>10</v>
      </c>
    </row>
    <row r="16" spans="1:27" ht="161" thickBot="1">
      <c r="A16" s="92" t="s">
        <v>547</v>
      </c>
      <c r="B16" s="82">
        <v>500</v>
      </c>
      <c r="C16" s="82">
        <v>500.75999000000002</v>
      </c>
      <c r="D16" s="82">
        <v>0.6070972</v>
      </c>
      <c r="E16" s="82">
        <v>0.48888389999999998</v>
      </c>
      <c r="F16" s="82">
        <v>0</v>
      </c>
      <c r="G16" s="83">
        <v>1</v>
      </c>
    </row>
    <row r="17" spans="1:21">
      <c r="Q17" s="52"/>
      <c r="R17" s="52"/>
      <c r="S17" s="52"/>
      <c r="T17" s="52"/>
      <c r="U17" s="52"/>
    </row>
    <row r="19" spans="1:21" ht="17" thickBot="1"/>
    <row r="20" spans="1:21">
      <c r="A20" s="342" t="str">
        <f>A2</f>
        <v>Is Competition Unfair to Industries?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4"/>
    </row>
    <row r="21" spans="1:21">
      <c r="A21" s="65"/>
      <c r="B21" s="363" t="s">
        <v>2332</v>
      </c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4"/>
    </row>
    <row r="22" spans="1:21" ht="16" customHeight="1">
      <c r="A22" s="16"/>
      <c r="B22" s="378" t="str">
        <f>A5</f>
        <v>0: Strongly Disagree</v>
      </c>
      <c r="C22" s="378"/>
      <c r="D22" s="378"/>
      <c r="E22" s="378" t="str">
        <f>A6</f>
        <v>1: Somewhat Disagree</v>
      </c>
      <c r="F22" s="378"/>
      <c r="G22" s="378"/>
      <c r="H22" s="378" t="str">
        <f>A7</f>
        <v>2: Neither Agree nor Disagree</v>
      </c>
      <c r="I22" s="378"/>
      <c r="J22" s="378"/>
      <c r="K22" s="379" t="str">
        <f>A8</f>
        <v>3: Somewhat Agree</v>
      </c>
      <c r="L22" s="379"/>
      <c r="M22" s="379"/>
      <c r="N22" s="379" t="str">
        <f>A9</f>
        <v>4: Strongly Agree</v>
      </c>
      <c r="O22" s="379"/>
      <c r="P22" s="380"/>
    </row>
    <row r="23" spans="1:21">
      <c r="A23" s="16"/>
      <c r="B23" s="31" t="s">
        <v>12</v>
      </c>
      <c r="C23" s="31" t="s">
        <v>13</v>
      </c>
      <c r="D23" s="31" t="s">
        <v>14</v>
      </c>
      <c r="E23" s="31" t="s">
        <v>12</v>
      </c>
      <c r="F23" s="31" t="s">
        <v>13</v>
      </c>
      <c r="G23" s="31" t="s">
        <v>14</v>
      </c>
      <c r="H23" s="31" t="s">
        <v>12</v>
      </c>
      <c r="I23" s="31" t="s">
        <v>13</v>
      </c>
      <c r="J23" s="31" t="s">
        <v>14</v>
      </c>
      <c r="K23" s="31" t="s">
        <v>12</v>
      </c>
      <c r="L23" s="31" t="s">
        <v>13</v>
      </c>
      <c r="M23" s="31" t="s">
        <v>14</v>
      </c>
      <c r="N23" s="31" t="s">
        <v>12</v>
      </c>
      <c r="O23" s="31" t="s">
        <v>13</v>
      </c>
      <c r="P23" s="32" t="s">
        <v>14</v>
      </c>
    </row>
    <row r="24" spans="1:21">
      <c r="A24" s="21" t="s">
        <v>2</v>
      </c>
      <c r="B24" s="3" t="s">
        <v>1805</v>
      </c>
      <c r="C24" s="3" t="s">
        <v>5223</v>
      </c>
      <c r="D24" s="3" t="s">
        <v>1838</v>
      </c>
      <c r="E24" s="3" t="s">
        <v>5224</v>
      </c>
      <c r="F24" s="3" t="s">
        <v>5225</v>
      </c>
      <c r="G24" s="3" t="s">
        <v>4942</v>
      </c>
      <c r="H24" s="3" t="s">
        <v>5226</v>
      </c>
      <c r="I24" s="3" t="s">
        <v>1428</v>
      </c>
      <c r="J24" s="3" t="s">
        <v>5227</v>
      </c>
      <c r="K24" s="3" t="s">
        <v>465</v>
      </c>
      <c r="L24" s="3" t="s">
        <v>5228</v>
      </c>
      <c r="M24" s="3" t="s">
        <v>5229</v>
      </c>
      <c r="N24" s="3" t="s">
        <v>1879</v>
      </c>
      <c r="O24" s="3" t="s">
        <v>5230</v>
      </c>
      <c r="P24" s="3" t="s">
        <v>5231</v>
      </c>
    </row>
    <row r="25" spans="1:21">
      <c r="A25" s="21" t="s">
        <v>11</v>
      </c>
      <c r="B25" s="3" t="s">
        <v>934</v>
      </c>
      <c r="C25" s="3" t="s">
        <v>85</v>
      </c>
      <c r="D25" s="3" t="s">
        <v>1477</v>
      </c>
      <c r="E25" s="3" t="s">
        <v>734</v>
      </c>
      <c r="F25" s="3" t="s">
        <v>345</v>
      </c>
      <c r="G25" s="3" t="s">
        <v>1846</v>
      </c>
      <c r="H25" s="3" t="s">
        <v>1917</v>
      </c>
      <c r="I25" s="3" t="s">
        <v>437</v>
      </c>
      <c r="J25" s="3" t="s">
        <v>3328</v>
      </c>
      <c r="K25" s="3" t="s">
        <v>2772</v>
      </c>
      <c r="L25" s="3" t="s">
        <v>378</v>
      </c>
      <c r="M25" s="3" t="s">
        <v>36</v>
      </c>
      <c r="N25" s="3" t="s">
        <v>1003</v>
      </c>
      <c r="O25" s="3" t="s">
        <v>107</v>
      </c>
      <c r="P25" s="3" t="s">
        <v>831</v>
      </c>
    </row>
    <row r="26" spans="1:21">
      <c r="A26" s="21" t="s">
        <v>113</v>
      </c>
      <c r="B26" s="3" t="s">
        <v>5232</v>
      </c>
      <c r="C26" s="3" t="s">
        <v>5161</v>
      </c>
      <c r="E26" s="3" t="s">
        <v>2128</v>
      </c>
      <c r="F26" s="3" t="s">
        <v>5233</v>
      </c>
      <c r="H26" s="3" t="s">
        <v>2213</v>
      </c>
      <c r="I26" s="3" t="s">
        <v>5234</v>
      </c>
      <c r="K26" s="3" t="s">
        <v>5235</v>
      </c>
      <c r="L26" s="3" t="s">
        <v>5236</v>
      </c>
      <c r="N26" s="3" t="s">
        <v>5237</v>
      </c>
      <c r="O26" s="3" t="s">
        <v>5238</v>
      </c>
    </row>
    <row r="27" spans="1:21">
      <c r="A27" s="21" t="s">
        <v>11</v>
      </c>
      <c r="B27" s="3" t="s">
        <v>416</v>
      </c>
      <c r="C27" s="3" t="s">
        <v>320</v>
      </c>
      <c r="E27" s="3" t="s">
        <v>1354</v>
      </c>
      <c r="F27" s="3" t="s">
        <v>1353</v>
      </c>
      <c r="H27" s="3" t="s">
        <v>5192</v>
      </c>
      <c r="I27" s="3" t="s">
        <v>3507</v>
      </c>
      <c r="K27" s="3" t="s">
        <v>1476</v>
      </c>
      <c r="L27" s="3" t="s">
        <v>36</v>
      </c>
      <c r="N27" s="3" t="s">
        <v>1281</v>
      </c>
      <c r="O27" s="3" t="s">
        <v>4157</v>
      </c>
    </row>
    <row r="28" spans="1:21">
      <c r="A28" s="21" t="s">
        <v>114</v>
      </c>
      <c r="B28" s="3" t="s">
        <v>5239</v>
      </c>
      <c r="C28" s="3" t="s">
        <v>1984</v>
      </c>
      <c r="E28" s="3" t="s">
        <v>3796</v>
      </c>
      <c r="F28" s="3" t="s">
        <v>5216</v>
      </c>
      <c r="H28" s="3" t="s">
        <v>5240</v>
      </c>
      <c r="I28" s="3" t="s">
        <v>3025</v>
      </c>
      <c r="K28" s="3" t="s">
        <v>5241</v>
      </c>
      <c r="L28" s="3" t="s">
        <v>1408</v>
      </c>
      <c r="N28" s="3" t="s">
        <v>5242</v>
      </c>
      <c r="O28" s="3" t="s">
        <v>5243</v>
      </c>
    </row>
    <row r="29" spans="1:21">
      <c r="A29" s="21" t="s">
        <v>11</v>
      </c>
      <c r="B29" s="3" t="s">
        <v>424</v>
      </c>
      <c r="C29" s="3" t="s">
        <v>92</v>
      </c>
      <c r="E29" s="3" t="s">
        <v>1846</v>
      </c>
      <c r="F29" s="3" t="s">
        <v>1443</v>
      </c>
      <c r="H29" s="3" t="s">
        <v>2029</v>
      </c>
      <c r="I29" s="3" t="s">
        <v>819</v>
      </c>
      <c r="K29" s="3" t="s">
        <v>1354</v>
      </c>
      <c r="L29" s="3" t="s">
        <v>492</v>
      </c>
      <c r="N29" s="3" t="s">
        <v>1380</v>
      </c>
      <c r="O29" s="3" t="s">
        <v>309</v>
      </c>
    </row>
    <row r="30" spans="1:21">
      <c r="A30" s="21" t="s">
        <v>115</v>
      </c>
      <c r="B30" s="3" t="s">
        <v>5244</v>
      </c>
      <c r="C30" s="3" t="s">
        <v>5245</v>
      </c>
      <c r="E30" s="3" t="s">
        <v>5246</v>
      </c>
      <c r="F30" s="3" t="s">
        <v>5247</v>
      </c>
      <c r="H30" s="3" t="s">
        <v>5248</v>
      </c>
      <c r="I30" s="3" t="s">
        <v>5249</v>
      </c>
      <c r="K30" s="3" t="s">
        <v>3109</v>
      </c>
      <c r="L30" s="3" t="s">
        <v>2957</v>
      </c>
      <c r="N30" s="3" t="s">
        <v>5250</v>
      </c>
      <c r="O30" s="3" t="s">
        <v>5251</v>
      </c>
    </row>
    <row r="31" spans="1:21">
      <c r="A31" s="21" t="s">
        <v>11</v>
      </c>
      <c r="B31" s="3" t="s">
        <v>5252</v>
      </c>
      <c r="C31" s="3" t="s">
        <v>4194</v>
      </c>
      <c r="E31" s="3" t="s">
        <v>5253</v>
      </c>
      <c r="F31" s="3" t="s">
        <v>5254</v>
      </c>
      <c r="H31" s="3" t="s">
        <v>5255</v>
      </c>
      <c r="I31" s="3" t="s">
        <v>4134</v>
      </c>
      <c r="K31" s="3" t="s">
        <v>5256</v>
      </c>
      <c r="L31" s="3" t="s">
        <v>3483</v>
      </c>
      <c r="N31" s="3" t="s">
        <v>4037</v>
      </c>
      <c r="O31" s="3" t="s">
        <v>3453</v>
      </c>
    </row>
    <row r="32" spans="1:21">
      <c r="A32" s="21" t="s">
        <v>116</v>
      </c>
      <c r="B32" s="3" t="s">
        <v>5257</v>
      </c>
      <c r="C32" s="3" t="s">
        <v>5258</v>
      </c>
      <c r="E32" s="3" t="s">
        <v>5259</v>
      </c>
      <c r="F32" s="3" t="s">
        <v>5260</v>
      </c>
      <c r="H32" s="3" t="s">
        <v>5261</v>
      </c>
      <c r="I32" s="3" t="s">
        <v>5262</v>
      </c>
      <c r="K32" s="3" t="s">
        <v>5263</v>
      </c>
      <c r="L32" s="3" t="s">
        <v>5264</v>
      </c>
      <c r="N32" s="3" t="s">
        <v>5265</v>
      </c>
      <c r="O32" s="3" t="s">
        <v>4877</v>
      </c>
    </row>
    <row r="33" spans="1:15">
      <c r="A33" s="21" t="s">
        <v>11</v>
      </c>
      <c r="B33" s="3" t="s">
        <v>3315</v>
      </c>
      <c r="C33" s="3" t="s">
        <v>5266</v>
      </c>
      <c r="E33" s="3" t="s">
        <v>5267</v>
      </c>
      <c r="F33" s="3" t="s">
        <v>5268</v>
      </c>
      <c r="H33" s="3" t="s">
        <v>1664</v>
      </c>
      <c r="I33" s="3" t="s">
        <v>2928</v>
      </c>
      <c r="K33" s="3" t="s">
        <v>5269</v>
      </c>
      <c r="L33" s="3" t="s">
        <v>5270</v>
      </c>
      <c r="N33" s="3" t="s">
        <v>5271</v>
      </c>
      <c r="O33" s="3" t="s">
        <v>3589</v>
      </c>
    </row>
    <row r="34" spans="1:15">
      <c r="A34" s="21" t="s">
        <v>117</v>
      </c>
      <c r="B34" s="3" t="s">
        <v>5272</v>
      </c>
      <c r="C34" s="3" t="s">
        <v>1364</v>
      </c>
      <c r="E34" s="3" t="s">
        <v>5273</v>
      </c>
      <c r="F34" s="3" t="s">
        <v>4660</v>
      </c>
      <c r="H34" s="3" t="s">
        <v>5274</v>
      </c>
      <c r="I34" s="3" t="s">
        <v>5275</v>
      </c>
      <c r="K34" s="3" t="s">
        <v>3708</v>
      </c>
      <c r="L34" s="3" t="s">
        <v>5276</v>
      </c>
      <c r="N34" s="3" t="s">
        <v>5277</v>
      </c>
      <c r="O34" s="3" t="s">
        <v>2812</v>
      </c>
    </row>
    <row r="35" spans="1:15">
      <c r="A35" s="21" t="s">
        <v>11</v>
      </c>
      <c r="B35" s="3" t="s">
        <v>5278</v>
      </c>
      <c r="C35" s="3" t="s">
        <v>5279</v>
      </c>
      <c r="E35" s="3" t="s">
        <v>1371</v>
      </c>
      <c r="F35" s="3" t="s">
        <v>5280</v>
      </c>
      <c r="H35" s="3" t="s">
        <v>5281</v>
      </c>
      <c r="I35" s="3" t="s">
        <v>3511</v>
      </c>
      <c r="K35" s="3" t="s">
        <v>3316</v>
      </c>
      <c r="L35" s="3" t="s">
        <v>803</v>
      </c>
      <c r="N35" s="3" t="s">
        <v>5282</v>
      </c>
      <c r="O35" s="3" t="s">
        <v>5283</v>
      </c>
    </row>
    <row r="36" spans="1:15">
      <c r="A36" s="21" t="s">
        <v>118</v>
      </c>
      <c r="B36" s="3" t="s">
        <v>5284</v>
      </c>
      <c r="E36" s="3" t="s">
        <v>5285</v>
      </c>
      <c r="H36" s="3" t="s">
        <v>5286</v>
      </c>
      <c r="K36" s="3" t="s">
        <v>5287</v>
      </c>
      <c r="N36" s="3" t="s">
        <v>5288</v>
      </c>
    </row>
    <row r="37" spans="1:15">
      <c r="A37" s="21" t="s">
        <v>11</v>
      </c>
      <c r="B37" s="3" t="s">
        <v>5289</v>
      </c>
      <c r="E37" s="3" t="s">
        <v>1678</v>
      </c>
      <c r="H37" s="3" t="s">
        <v>1436</v>
      </c>
      <c r="K37" s="3" t="s">
        <v>2145</v>
      </c>
      <c r="N37" s="3" t="s">
        <v>1001</v>
      </c>
    </row>
    <row r="38" spans="1:15">
      <c r="A38" s="21" t="s">
        <v>119</v>
      </c>
      <c r="B38" s="3" t="s">
        <v>3472</v>
      </c>
      <c r="C38" s="3"/>
      <c r="E38" s="3" t="s">
        <v>5290</v>
      </c>
      <c r="F38" s="3"/>
      <c r="H38" s="3" t="s">
        <v>5291</v>
      </c>
      <c r="I38" s="3"/>
      <c r="K38" s="3" t="s">
        <v>5292</v>
      </c>
      <c r="L38" s="3"/>
      <c r="N38" s="3" t="s">
        <v>1770</v>
      </c>
      <c r="O38" s="3"/>
    </row>
    <row r="39" spans="1:15">
      <c r="A39" s="21" t="s">
        <v>11</v>
      </c>
      <c r="B39" s="3" t="s">
        <v>581</v>
      </c>
      <c r="C39" s="3"/>
      <c r="E39" s="3" t="s">
        <v>291</v>
      </c>
      <c r="F39" s="3"/>
      <c r="H39" s="3" t="s">
        <v>4040</v>
      </c>
      <c r="I39" s="3"/>
      <c r="K39" s="3" t="s">
        <v>1890</v>
      </c>
      <c r="L39" s="3"/>
      <c r="N39" s="3" t="s">
        <v>46</v>
      </c>
      <c r="O39" s="3"/>
    </row>
    <row r="40" spans="1:15">
      <c r="A40" s="21" t="s">
        <v>120</v>
      </c>
      <c r="B40" s="3" t="s">
        <v>5293</v>
      </c>
      <c r="C40" s="3"/>
      <c r="E40" s="3" t="s">
        <v>4700</v>
      </c>
      <c r="F40" s="3"/>
      <c r="H40" s="3" t="s">
        <v>2627</v>
      </c>
      <c r="I40" s="3"/>
      <c r="K40" s="3" t="s">
        <v>5294</v>
      </c>
      <c r="L40" s="3"/>
      <c r="N40" s="3" t="s">
        <v>4041</v>
      </c>
      <c r="O40" s="3"/>
    </row>
    <row r="41" spans="1:15">
      <c r="A41" s="21" t="s">
        <v>11</v>
      </c>
      <c r="B41" s="3" t="s">
        <v>992</v>
      </c>
      <c r="C41" s="3"/>
      <c r="E41" s="3" t="s">
        <v>548</v>
      </c>
      <c r="F41" s="3"/>
      <c r="H41" s="3" t="s">
        <v>1025</v>
      </c>
      <c r="I41" s="3"/>
      <c r="K41" s="3" t="s">
        <v>594</v>
      </c>
      <c r="L41" s="3"/>
      <c r="N41" s="3" t="s">
        <v>3312</v>
      </c>
      <c r="O41" s="3"/>
    </row>
    <row r="42" spans="1:15">
      <c r="A42" s="21" t="s">
        <v>121</v>
      </c>
      <c r="B42" s="3" t="s">
        <v>5295</v>
      </c>
      <c r="C42" s="3" t="s">
        <v>5296</v>
      </c>
      <c r="E42" s="3" t="s">
        <v>5297</v>
      </c>
      <c r="F42" s="3" t="s">
        <v>5298</v>
      </c>
      <c r="H42" s="3" t="s">
        <v>5299</v>
      </c>
      <c r="I42" s="3" t="s">
        <v>5300</v>
      </c>
      <c r="K42" s="3" t="s">
        <v>1479</v>
      </c>
      <c r="L42" s="3" t="s">
        <v>5301</v>
      </c>
      <c r="N42" s="3" t="s">
        <v>5302</v>
      </c>
      <c r="O42" s="3" t="s">
        <v>5303</v>
      </c>
    </row>
    <row r="43" spans="1:15">
      <c r="A43" s="21"/>
      <c r="B43" s="3" t="s">
        <v>1468</v>
      </c>
      <c r="C43" s="3" t="s">
        <v>171</v>
      </c>
      <c r="E43" s="3" t="s">
        <v>450</v>
      </c>
      <c r="F43" s="3" t="s">
        <v>1385</v>
      </c>
      <c r="H43" s="3" t="s">
        <v>5304</v>
      </c>
      <c r="I43" s="3" t="s">
        <v>5305</v>
      </c>
      <c r="K43" s="3" t="s">
        <v>144</v>
      </c>
      <c r="L43" s="3" t="s">
        <v>173</v>
      </c>
      <c r="N43" s="3" t="s">
        <v>5306</v>
      </c>
      <c r="O43" s="3" t="s">
        <v>5307</v>
      </c>
    </row>
    <row r="44" spans="1:15">
      <c r="A44" s="21" t="s">
        <v>122</v>
      </c>
      <c r="B44" s="3" t="s">
        <v>5308</v>
      </c>
      <c r="C44" s="3" t="s">
        <v>692</v>
      </c>
      <c r="E44" s="3" t="s">
        <v>5309</v>
      </c>
      <c r="F44" s="3" t="s">
        <v>5310</v>
      </c>
      <c r="H44" s="3" t="s">
        <v>1704</v>
      </c>
      <c r="I44" s="3" t="s">
        <v>5311</v>
      </c>
      <c r="K44" s="3" t="s">
        <v>258</v>
      </c>
      <c r="L44" s="3" t="s">
        <v>5312</v>
      </c>
      <c r="N44" s="3" t="s">
        <v>5313</v>
      </c>
      <c r="O44" s="3" t="s">
        <v>5314</v>
      </c>
    </row>
    <row r="45" spans="1:15">
      <c r="A45" s="21" t="s">
        <v>11</v>
      </c>
      <c r="B45" s="3" t="s">
        <v>5315</v>
      </c>
      <c r="C45" s="3" t="s">
        <v>5316</v>
      </c>
      <c r="E45" s="3" t="s">
        <v>537</v>
      </c>
      <c r="F45" s="3" t="s">
        <v>1451</v>
      </c>
      <c r="H45" s="3" t="s">
        <v>5146</v>
      </c>
      <c r="I45" s="3" t="s">
        <v>1205</v>
      </c>
      <c r="K45" s="3" t="s">
        <v>5317</v>
      </c>
      <c r="L45" s="3" t="s">
        <v>5318</v>
      </c>
      <c r="N45" s="3" t="s">
        <v>90</v>
      </c>
      <c r="O45" s="3" t="s">
        <v>207</v>
      </c>
    </row>
    <row r="46" spans="1:15">
      <c r="A46" s="21" t="s">
        <v>123</v>
      </c>
      <c r="B46" s="3" t="s">
        <v>5319</v>
      </c>
      <c r="C46" s="3" t="s">
        <v>5320</v>
      </c>
      <c r="E46" s="3" t="s">
        <v>5321</v>
      </c>
      <c r="F46" s="3" t="s">
        <v>5322</v>
      </c>
      <c r="H46" s="3" t="s">
        <v>5323</v>
      </c>
      <c r="I46" s="3" t="s">
        <v>1943</v>
      </c>
      <c r="K46" s="3" t="s">
        <v>3438</v>
      </c>
      <c r="L46" s="3" t="s">
        <v>5324</v>
      </c>
      <c r="N46" s="3" t="s">
        <v>5325</v>
      </c>
      <c r="O46" s="3" t="s">
        <v>460</v>
      </c>
    </row>
    <row r="47" spans="1:15">
      <c r="A47" s="21" t="s">
        <v>11</v>
      </c>
      <c r="B47" s="3" t="s">
        <v>934</v>
      </c>
      <c r="C47" s="3" t="s">
        <v>543</v>
      </c>
      <c r="E47" s="3" t="s">
        <v>2395</v>
      </c>
      <c r="F47" s="3" t="s">
        <v>5326</v>
      </c>
      <c r="H47" s="3" t="s">
        <v>46</v>
      </c>
      <c r="I47" s="3" t="s">
        <v>970</v>
      </c>
      <c r="K47" s="3" t="s">
        <v>2648</v>
      </c>
      <c r="L47" s="3" t="s">
        <v>5327</v>
      </c>
      <c r="N47" s="3" t="s">
        <v>1181</v>
      </c>
      <c r="O47" s="3" t="s">
        <v>751</v>
      </c>
    </row>
    <row r="48" spans="1:15">
      <c r="A48" s="21" t="s">
        <v>124</v>
      </c>
      <c r="B48" s="3" t="s">
        <v>2019</v>
      </c>
      <c r="C48" s="3" t="s">
        <v>4501</v>
      </c>
      <c r="E48" s="3" t="s">
        <v>2397</v>
      </c>
      <c r="F48" s="3" t="s">
        <v>2961</v>
      </c>
      <c r="H48" s="3" t="s">
        <v>438</v>
      </c>
      <c r="I48" s="3" t="s">
        <v>2154</v>
      </c>
      <c r="K48" s="3" t="s">
        <v>5328</v>
      </c>
      <c r="L48" s="3" t="s">
        <v>2047</v>
      </c>
      <c r="N48" s="3" t="s">
        <v>1231</v>
      </c>
      <c r="O48" s="3" t="s">
        <v>1430</v>
      </c>
    </row>
    <row r="49" spans="1:15">
      <c r="A49" s="21" t="s">
        <v>11</v>
      </c>
      <c r="B49" s="3" t="s">
        <v>5329</v>
      </c>
      <c r="C49" s="3" t="s">
        <v>1236</v>
      </c>
      <c r="E49" s="3" t="s">
        <v>3382</v>
      </c>
      <c r="F49" s="3" t="s">
        <v>5330</v>
      </c>
      <c r="H49" s="3" t="s">
        <v>5331</v>
      </c>
      <c r="I49" s="3" t="s">
        <v>1686</v>
      </c>
      <c r="K49" s="3" t="s">
        <v>3905</v>
      </c>
      <c r="L49" s="3" t="s">
        <v>4934</v>
      </c>
      <c r="N49" s="3" t="s">
        <v>2423</v>
      </c>
      <c r="O49" s="3" t="s">
        <v>1167</v>
      </c>
    </row>
    <row r="50" spans="1:15">
      <c r="A50" s="21" t="s">
        <v>125</v>
      </c>
      <c r="B50" s="3" t="s">
        <v>5332</v>
      </c>
      <c r="C50" s="3" t="s">
        <v>5333</v>
      </c>
      <c r="E50" s="3" t="s">
        <v>4930</v>
      </c>
      <c r="F50" s="3" t="s">
        <v>5334</v>
      </c>
      <c r="H50" s="3" t="s">
        <v>5335</v>
      </c>
      <c r="I50" s="3" t="s">
        <v>2815</v>
      </c>
      <c r="K50" s="3" t="s">
        <v>5336</v>
      </c>
      <c r="L50" s="3" t="s">
        <v>5337</v>
      </c>
      <c r="N50" s="3" t="s">
        <v>5338</v>
      </c>
      <c r="O50" s="3" t="s">
        <v>5339</v>
      </c>
    </row>
    <row r="51" spans="1:15">
      <c r="A51" s="21" t="s">
        <v>11</v>
      </c>
      <c r="B51" s="3" t="s">
        <v>1857</v>
      </c>
      <c r="C51" s="3" t="s">
        <v>5340</v>
      </c>
      <c r="E51" s="3" t="s">
        <v>491</v>
      </c>
      <c r="F51" s="3" t="s">
        <v>2675</v>
      </c>
      <c r="H51" s="3" t="s">
        <v>1202</v>
      </c>
      <c r="I51" s="3" t="s">
        <v>1985</v>
      </c>
      <c r="K51" s="3" t="s">
        <v>1455</v>
      </c>
      <c r="L51" s="3" t="s">
        <v>5341</v>
      </c>
      <c r="N51" s="3" t="s">
        <v>5342</v>
      </c>
      <c r="O51" s="3" t="s">
        <v>1597</v>
      </c>
    </row>
    <row r="52" spans="1:15">
      <c r="A52" s="21" t="s">
        <v>126</v>
      </c>
      <c r="B52" s="3" t="s">
        <v>4327</v>
      </c>
      <c r="C52" s="3" t="s">
        <v>1273</v>
      </c>
      <c r="E52" s="3" t="s">
        <v>5343</v>
      </c>
      <c r="F52" s="3" t="s">
        <v>590</v>
      </c>
      <c r="H52" s="3" t="s">
        <v>5344</v>
      </c>
      <c r="I52" s="3" t="s">
        <v>5345</v>
      </c>
      <c r="K52" s="3" t="s">
        <v>1695</v>
      </c>
      <c r="L52" s="3" t="s">
        <v>2404</v>
      </c>
      <c r="N52" s="3" t="s">
        <v>2176</v>
      </c>
      <c r="O52" s="3" t="s">
        <v>3132</v>
      </c>
    </row>
    <row r="53" spans="1:15">
      <c r="A53" s="21" t="s">
        <v>11</v>
      </c>
      <c r="B53" s="3" t="s">
        <v>290</v>
      </c>
      <c r="C53" s="3" t="s">
        <v>2410</v>
      </c>
      <c r="E53" s="3" t="s">
        <v>1577</v>
      </c>
      <c r="F53" s="3" t="s">
        <v>3409</v>
      </c>
      <c r="H53" s="3" t="s">
        <v>792</v>
      </c>
      <c r="I53" s="3" t="s">
        <v>1379</v>
      </c>
      <c r="K53" s="3" t="s">
        <v>5329</v>
      </c>
      <c r="L53" s="3" t="s">
        <v>1547</v>
      </c>
      <c r="N53" s="3" t="s">
        <v>424</v>
      </c>
      <c r="O53" s="3" t="s">
        <v>413</v>
      </c>
    </row>
    <row r="54" spans="1:15">
      <c r="A54" s="21" t="s">
        <v>127</v>
      </c>
      <c r="B54" s="3" t="s">
        <v>5346</v>
      </c>
      <c r="C54" s="3" t="s">
        <v>5347</v>
      </c>
      <c r="E54" s="3" t="s">
        <v>4045</v>
      </c>
      <c r="F54" s="3" t="s">
        <v>5348</v>
      </c>
      <c r="H54" s="3" t="s">
        <v>5349</v>
      </c>
      <c r="I54" s="3" t="s">
        <v>5350</v>
      </c>
      <c r="K54" s="3" t="s">
        <v>5351</v>
      </c>
      <c r="L54" s="3" t="s">
        <v>5352</v>
      </c>
      <c r="N54" s="3" t="s">
        <v>5353</v>
      </c>
      <c r="O54" s="3" t="s">
        <v>5354</v>
      </c>
    </row>
    <row r="55" spans="1:15">
      <c r="A55" s="21" t="s">
        <v>11</v>
      </c>
      <c r="B55" s="3" t="s">
        <v>5355</v>
      </c>
      <c r="C55" s="3" t="s">
        <v>5356</v>
      </c>
      <c r="E55" s="3" t="s">
        <v>1724</v>
      </c>
      <c r="F55" s="3" t="s">
        <v>353</v>
      </c>
      <c r="H55" s="3" t="s">
        <v>699</v>
      </c>
      <c r="I55" s="3" t="s">
        <v>456</v>
      </c>
      <c r="K55" s="3" t="s">
        <v>5357</v>
      </c>
      <c r="L55" s="3" t="s">
        <v>2303</v>
      </c>
      <c r="N55" s="3" t="s">
        <v>283</v>
      </c>
      <c r="O55" s="3" t="s">
        <v>1379</v>
      </c>
    </row>
    <row r="56" spans="1:15">
      <c r="A56" s="21" t="s">
        <v>128</v>
      </c>
      <c r="B56" s="3" t="s">
        <v>1415</v>
      </c>
      <c r="C56" s="3" t="s">
        <v>1416</v>
      </c>
      <c r="E56" s="3" t="s">
        <v>5358</v>
      </c>
      <c r="F56" s="3" t="s">
        <v>2416</v>
      </c>
      <c r="H56" s="3" t="s">
        <v>1419</v>
      </c>
      <c r="I56" s="3" t="s">
        <v>5359</v>
      </c>
      <c r="K56" s="3" t="s">
        <v>5360</v>
      </c>
      <c r="L56" s="3" t="s">
        <v>3323</v>
      </c>
      <c r="N56" s="3" t="s">
        <v>5361</v>
      </c>
      <c r="O56" s="3" t="s">
        <v>5362</v>
      </c>
    </row>
    <row r="57" spans="1:15">
      <c r="A57" s="21" t="s">
        <v>11</v>
      </c>
      <c r="B57" s="3" t="s">
        <v>792</v>
      </c>
      <c r="C57" s="3" t="s">
        <v>898</v>
      </c>
      <c r="E57" s="3" t="s">
        <v>1985</v>
      </c>
      <c r="F57" s="3" t="s">
        <v>2030</v>
      </c>
      <c r="H57" s="3" t="s">
        <v>630</v>
      </c>
      <c r="I57" s="3" t="s">
        <v>734</v>
      </c>
      <c r="K57" s="3" t="s">
        <v>72</v>
      </c>
      <c r="L57" s="3" t="s">
        <v>748</v>
      </c>
      <c r="N57" s="3" t="s">
        <v>445</v>
      </c>
      <c r="O57" s="3" t="s">
        <v>90</v>
      </c>
    </row>
    <row r="58" spans="1:15">
      <c r="A58" s="21" t="s">
        <v>129</v>
      </c>
      <c r="B58" s="3" t="s">
        <v>1599</v>
      </c>
      <c r="C58" s="3" t="s">
        <v>5363</v>
      </c>
      <c r="E58" s="3" t="s">
        <v>5364</v>
      </c>
      <c r="F58" s="3" t="s">
        <v>5365</v>
      </c>
      <c r="H58" s="3" t="s">
        <v>1176</v>
      </c>
      <c r="I58" s="3" t="s">
        <v>1610</v>
      </c>
      <c r="K58" s="3" t="s">
        <v>5366</v>
      </c>
      <c r="L58" s="3" t="s">
        <v>5367</v>
      </c>
      <c r="N58" s="3" t="s">
        <v>5368</v>
      </c>
      <c r="O58" s="3" t="s">
        <v>5237</v>
      </c>
    </row>
    <row r="59" spans="1:15">
      <c r="A59" s="21" t="s">
        <v>11</v>
      </c>
      <c r="B59" s="3" t="s">
        <v>522</v>
      </c>
      <c r="C59" s="3" t="s">
        <v>1687</v>
      </c>
      <c r="E59" s="3" t="s">
        <v>348</v>
      </c>
      <c r="F59" s="3" t="s">
        <v>294</v>
      </c>
      <c r="H59" s="3" t="s">
        <v>96</v>
      </c>
      <c r="I59" s="3" t="s">
        <v>283</v>
      </c>
      <c r="K59" s="3" t="s">
        <v>2002</v>
      </c>
      <c r="L59" s="3" t="s">
        <v>18</v>
      </c>
      <c r="N59" s="3" t="s">
        <v>351</v>
      </c>
      <c r="O59" s="3" t="s">
        <v>189</v>
      </c>
    </row>
    <row r="60" spans="1:15">
      <c r="A60" s="21" t="s">
        <v>130</v>
      </c>
      <c r="B60" s="3" t="s">
        <v>2005</v>
      </c>
      <c r="C60" s="3" t="s">
        <v>3425</v>
      </c>
      <c r="E60" s="3" t="s">
        <v>4115</v>
      </c>
      <c r="F60" s="3" t="s">
        <v>5369</v>
      </c>
      <c r="H60" s="3" t="s">
        <v>2188</v>
      </c>
      <c r="I60" s="3" t="s">
        <v>1659</v>
      </c>
      <c r="K60" s="3" t="s">
        <v>5370</v>
      </c>
      <c r="L60" s="3" t="s">
        <v>5371</v>
      </c>
      <c r="N60" s="3" t="s">
        <v>4846</v>
      </c>
      <c r="O60" s="3" t="s">
        <v>5372</v>
      </c>
    </row>
    <row r="61" spans="1:15">
      <c r="A61" s="21" t="s">
        <v>11</v>
      </c>
      <c r="B61" s="3" t="s">
        <v>1477</v>
      </c>
      <c r="C61" s="3" t="s">
        <v>961</v>
      </c>
      <c r="E61" s="3" t="s">
        <v>543</v>
      </c>
      <c r="F61" s="3" t="s">
        <v>961</v>
      </c>
      <c r="H61" s="3" t="s">
        <v>5373</v>
      </c>
      <c r="I61" s="3" t="s">
        <v>437</v>
      </c>
      <c r="K61" s="3" t="s">
        <v>936</v>
      </c>
      <c r="L61" s="3" t="s">
        <v>325</v>
      </c>
      <c r="N61" s="3" t="s">
        <v>4479</v>
      </c>
      <c r="O61" s="3" t="s">
        <v>1378</v>
      </c>
    </row>
    <row r="62" spans="1:15">
      <c r="A62" s="21" t="s">
        <v>131</v>
      </c>
      <c r="B62" s="3" t="s">
        <v>5374</v>
      </c>
      <c r="C62" s="3" t="s">
        <v>5375</v>
      </c>
      <c r="E62" s="3" t="s">
        <v>1879</v>
      </c>
      <c r="F62" s="3" t="s">
        <v>5376</v>
      </c>
      <c r="H62" s="3" t="s">
        <v>5377</v>
      </c>
      <c r="I62" s="3" t="s">
        <v>4167</v>
      </c>
      <c r="K62" s="3" t="s">
        <v>2160</v>
      </c>
      <c r="L62" s="3" t="s">
        <v>3667</v>
      </c>
      <c r="N62" s="3" t="s">
        <v>5378</v>
      </c>
      <c r="O62" s="3" t="s">
        <v>5379</v>
      </c>
    </row>
    <row r="63" spans="1:15">
      <c r="A63" s="21" t="s">
        <v>11</v>
      </c>
      <c r="B63" s="3" t="s">
        <v>5380</v>
      </c>
      <c r="C63" s="3" t="s">
        <v>5381</v>
      </c>
      <c r="E63" s="3" t="s">
        <v>1378</v>
      </c>
      <c r="F63" s="3" t="s">
        <v>4781</v>
      </c>
      <c r="H63" s="3" t="s">
        <v>76</v>
      </c>
      <c r="I63" s="3" t="s">
        <v>816</v>
      </c>
      <c r="K63" s="3" t="s">
        <v>63</v>
      </c>
      <c r="L63" s="3" t="s">
        <v>207</v>
      </c>
      <c r="N63" s="3" t="s">
        <v>1771</v>
      </c>
      <c r="O63" s="3" t="s">
        <v>5382</v>
      </c>
    </row>
    <row r="64" spans="1:15">
      <c r="A64" s="21" t="s">
        <v>132</v>
      </c>
      <c r="B64" s="3" t="s">
        <v>3136</v>
      </c>
      <c r="C64" s="3" t="s">
        <v>5383</v>
      </c>
      <c r="E64" s="3" t="s">
        <v>2495</v>
      </c>
      <c r="F64" s="3" t="s">
        <v>5384</v>
      </c>
      <c r="H64" s="3" t="s">
        <v>5385</v>
      </c>
      <c r="I64" s="3" t="s">
        <v>5295</v>
      </c>
      <c r="K64" s="3" t="s">
        <v>2391</v>
      </c>
      <c r="L64" s="3" t="s">
        <v>5386</v>
      </c>
      <c r="N64" s="3" t="s">
        <v>5387</v>
      </c>
      <c r="O64" s="3" t="s">
        <v>5388</v>
      </c>
    </row>
    <row r="65" spans="1:22">
      <c r="A65" s="21" t="s">
        <v>11</v>
      </c>
      <c r="B65" s="3" t="s">
        <v>781</v>
      </c>
      <c r="C65" s="3" t="s">
        <v>72</v>
      </c>
      <c r="E65" s="3" t="s">
        <v>629</v>
      </c>
      <c r="F65" s="3" t="s">
        <v>1693</v>
      </c>
      <c r="H65" s="3" t="s">
        <v>974</v>
      </c>
      <c r="I65" s="3" t="s">
        <v>3939</v>
      </c>
      <c r="K65" s="3" t="s">
        <v>462</v>
      </c>
      <c r="L65" s="3" t="s">
        <v>2009</v>
      </c>
      <c r="N65" s="3" t="s">
        <v>107</v>
      </c>
      <c r="O65" s="3" t="s">
        <v>958</v>
      </c>
    </row>
    <row r="66" spans="1:22">
      <c r="A66" s="21" t="s">
        <v>133</v>
      </c>
      <c r="B66" s="3" t="s">
        <v>574</v>
      </c>
      <c r="C66" s="3" t="s">
        <v>5389</v>
      </c>
      <c r="E66" s="3" t="s">
        <v>3808</v>
      </c>
      <c r="F66" s="3" t="s">
        <v>5242</v>
      </c>
      <c r="H66" s="3" t="s">
        <v>5390</v>
      </c>
      <c r="I66" s="3" t="s">
        <v>5172</v>
      </c>
      <c r="K66" s="3" t="s">
        <v>5391</v>
      </c>
      <c r="L66" s="3" t="s">
        <v>2722</v>
      </c>
      <c r="N66" s="3" t="s">
        <v>305</v>
      </c>
      <c r="O66" s="3" t="s">
        <v>56</v>
      </c>
    </row>
    <row r="67" spans="1:22">
      <c r="A67" s="21" t="s">
        <v>11</v>
      </c>
      <c r="B67" s="3" t="s">
        <v>1003</v>
      </c>
      <c r="C67" s="3" t="s">
        <v>957</v>
      </c>
      <c r="E67" s="3" t="s">
        <v>847</v>
      </c>
      <c r="F67" s="3" t="s">
        <v>992</v>
      </c>
      <c r="H67" s="3" t="s">
        <v>5392</v>
      </c>
      <c r="I67" s="3" t="s">
        <v>2776</v>
      </c>
      <c r="K67" s="3" t="s">
        <v>548</v>
      </c>
      <c r="L67" s="3" t="s">
        <v>303</v>
      </c>
      <c r="N67" s="3" t="s">
        <v>1024</v>
      </c>
      <c r="O67" s="3" t="s">
        <v>994</v>
      </c>
    </row>
    <row r="68" spans="1:22">
      <c r="A68" s="21" t="s">
        <v>134</v>
      </c>
      <c r="B68" s="3" t="s">
        <v>5393</v>
      </c>
      <c r="C68" s="3" t="s">
        <v>5394</v>
      </c>
      <c r="E68" s="3" t="s">
        <v>5395</v>
      </c>
      <c r="F68" s="3" t="s">
        <v>1512</v>
      </c>
      <c r="H68" s="3" t="s">
        <v>5396</v>
      </c>
      <c r="I68" s="3" t="s">
        <v>1445</v>
      </c>
      <c r="K68" s="3" t="s">
        <v>5397</v>
      </c>
      <c r="L68" s="3" t="s">
        <v>2122</v>
      </c>
      <c r="N68" s="3" t="s">
        <v>5398</v>
      </c>
      <c r="O68" s="3" t="s">
        <v>5399</v>
      </c>
    </row>
    <row r="69" spans="1:22">
      <c r="A69" s="21" t="s">
        <v>11</v>
      </c>
      <c r="B69" s="3" t="s">
        <v>4119</v>
      </c>
      <c r="C69" s="3" t="s">
        <v>5400</v>
      </c>
      <c r="E69" s="3" t="s">
        <v>5401</v>
      </c>
      <c r="F69" s="3" t="s">
        <v>5402</v>
      </c>
      <c r="H69" s="3" t="s">
        <v>5403</v>
      </c>
      <c r="I69" s="3" t="s">
        <v>5404</v>
      </c>
      <c r="K69" s="3" t="s">
        <v>2962</v>
      </c>
      <c r="L69" s="3" t="s">
        <v>3431</v>
      </c>
      <c r="N69" s="3" t="s">
        <v>1643</v>
      </c>
      <c r="O69" s="3" t="s">
        <v>2281</v>
      </c>
    </row>
    <row r="70" spans="1:22">
      <c r="A70" s="21" t="s">
        <v>135</v>
      </c>
      <c r="B70" s="3" t="s">
        <v>5405</v>
      </c>
      <c r="C70" s="3" t="s">
        <v>2129</v>
      </c>
      <c r="E70" s="3" t="s">
        <v>5406</v>
      </c>
      <c r="F70" s="3" t="s">
        <v>3935</v>
      </c>
      <c r="H70" s="3" t="s">
        <v>5407</v>
      </c>
      <c r="I70" s="3" t="s">
        <v>5408</v>
      </c>
      <c r="K70" s="3" t="s">
        <v>5334</v>
      </c>
      <c r="L70" s="3" t="s">
        <v>5409</v>
      </c>
      <c r="N70" s="3" t="s">
        <v>4127</v>
      </c>
      <c r="O70" s="3" t="s">
        <v>5410</v>
      </c>
    </row>
    <row r="71" spans="1:22">
      <c r="A71" s="21" t="s">
        <v>11</v>
      </c>
      <c r="B71" s="3" t="s">
        <v>1846</v>
      </c>
      <c r="C71" s="3" t="s">
        <v>1702</v>
      </c>
      <c r="E71" s="3" t="s">
        <v>160</v>
      </c>
      <c r="F71" s="3" t="s">
        <v>919</v>
      </c>
      <c r="H71" s="3" t="s">
        <v>1686</v>
      </c>
      <c r="I71" s="3" t="s">
        <v>5192</v>
      </c>
      <c r="K71" s="3" t="s">
        <v>1596</v>
      </c>
      <c r="L71" s="3" t="s">
        <v>1452</v>
      </c>
      <c r="N71" s="3" t="s">
        <v>5411</v>
      </c>
      <c r="O71" s="3" t="s">
        <v>4024</v>
      </c>
    </row>
    <row r="72" spans="1:22">
      <c r="A72" s="16"/>
      <c r="B72" s="3" t="s">
        <v>11</v>
      </c>
      <c r="C72" s="3" t="s">
        <v>11</v>
      </c>
      <c r="E72" s="3" t="s">
        <v>11</v>
      </c>
      <c r="F72" s="3" t="s">
        <v>11</v>
      </c>
      <c r="H72" s="3" t="s">
        <v>11</v>
      </c>
      <c r="I72" s="3" t="s">
        <v>11</v>
      </c>
      <c r="K72" s="3" t="s">
        <v>11</v>
      </c>
      <c r="L72" s="3" t="s">
        <v>11</v>
      </c>
      <c r="N72" s="3" t="s">
        <v>11</v>
      </c>
      <c r="O72" s="3" t="s">
        <v>11</v>
      </c>
      <c r="Q72" s="3" t="s">
        <v>11</v>
      </c>
    </row>
    <row r="73" spans="1:22">
      <c r="A73" s="24" t="s">
        <v>23</v>
      </c>
      <c r="B73" s="222" t="s">
        <v>544</v>
      </c>
      <c r="C73" s="222" t="s">
        <v>545</v>
      </c>
      <c r="D73" s="222" t="s">
        <v>546</v>
      </c>
      <c r="E73" s="222" t="s">
        <v>544</v>
      </c>
      <c r="F73" s="222" t="s">
        <v>545</v>
      </c>
      <c r="G73" s="222" t="s">
        <v>546</v>
      </c>
      <c r="H73" s="222" t="s">
        <v>544</v>
      </c>
      <c r="I73" s="222" t="s">
        <v>545</v>
      </c>
      <c r="J73" s="222" t="s">
        <v>546</v>
      </c>
      <c r="K73" s="222" t="s">
        <v>544</v>
      </c>
      <c r="L73" s="222" t="s">
        <v>545</v>
      </c>
      <c r="M73" s="222" t="s">
        <v>546</v>
      </c>
      <c r="N73" s="222" t="s">
        <v>544</v>
      </c>
      <c r="O73" s="222" t="s">
        <v>545</v>
      </c>
      <c r="P73" s="222" t="s">
        <v>546</v>
      </c>
    </row>
    <row r="74" spans="1:22">
      <c r="A74" s="383" t="s">
        <v>1030</v>
      </c>
      <c r="B74" s="384"/>
      <c r="C74" s="384"/>
      <c r="D74" s="384"/>
      <c r="E74" s="384"/>
      <c r="F74" s="384"/>
      <c r="G74" s="384"/>
      <c r="H74" s="384"/>
      <c r="I74" s="384"/>
      <c r="J74" s="384"/>
      <c r="K74" s="384"/>
      <c r="L74" s="384"/>
      <c r="M74" s="384"/>
      <c r="N74" s="384"/>
      <c r="O74" s="384"/>
      <c r="P74" s="385"/>
    </row>
    <row r="75" spans="1:22">
      <c r="A75" s="386" t="s">
        <v>4144</v>
      </c>
      <c r="B75" s="339"/>
      <c r="C75" s="339"/>
      <c r="D75" s="339"/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339"/>
      <c r="S75" s="339"/>
      <c r="T75" s="339"/>
      <c r="U75" s="339"/>
      <c r="V75" s="387"/>
    </row>
    <row r="76" spans="1:22" ht="17" thickBot="1">
      <c r="A76" s="388" t="s">
        <v>24</v>
      </c>
      <c r="B76" s="389"/>
      <c r="C76" s="389"/>
      <c r="D76" s="389"/>
      <c r="E76" s="389"/>
      <c r="F76" s="389"/>
      <c r="G76" s="389"/>
      <c r="H76" s="389"/>
      <c r="I76" s="389"/>
      <c r="J76" s="389"/>
      <c r="K76" s="389"/>
      <c r="L76" s="389"/>
      <c r="M76" s="389"/>
      <c r="N76" s="389"/>
      <c r="O76" s="389"/>
      <c r="P76" s="390"/>
    </row>
    <row r="79" spans="1:22" ht="17" thickBot="1"/>
    <row r="80" spans="1:22" ht="16" customHeight="1">
      <c r="A80" s="15"/>
      <c r="B80" s="375" t="str">
        <f>B22</f>
        <v>0: Strongly Disagree</v>
      </c>
      <c r="C80" s="375"/>
      <c r="D80" s="375"/>
      <c r="E80" s="375" t="str">
        <f>E22</f>
        <v>1: Somewhat Disagree</v>
      </c>
      <c r="F80" s="375"/>
      <c r="G80" s="375"/>
      <c r="H80" s="375" t="str">
        <f>H22</f>
        <v>2: Neither Agree nor Disagree</v>
      </c>
      <c r="I80" s="375"/>
      <c r="J80" s="375"/>
      <c r="K80" s="375" t="str">
        <f>K22</f>
        <v>3: Somewhat Agree</v>
      </c>
      <c r="L80" s="375"/>
      <c r="M80" s="375"/>
      <c r="N80" s="375" t="str">
        <f>N22</f>
        <v>4: Strongly Agree</v>
      </c>
      <c r="O80" s="375"/>
      <c r="P80" s="391"/>
    </row>
    <row r="81" spans="1:16" ht="17">
      <c r="A81" s="198" t="s">
        <v>4977</v>
      </c>
      <c r="B81" s="22" t="str">
        <f>SUBSTITUTE(B24,"*","")</f>
        <v>-0.0280</v>
      </c>
      <c r="C81" s="22" t="str">
        <f t="shared" ref="C81:P81" si="0">SUBSTITUTE(C24,"*","")</f>
        <v>-0.0499</v>
      </c>
      <c r="D81" s="22" t="str">
        <f t="shared" si="0"/>
        <v>-0.105</v>
      </c>
      <c r="E81" s="22" t="str">
        <f t="shared" si="0"/>
        <v>-0.0335</v>
      </c>
      <c r="F81" s="22" t="str">
        <f t="shared" si="0"/>
        <v>-0.0528</v>
      </c>
      <c r="G81" s="22" t="str">
        <f t="shared" si="0"/>
        <v>-0.0786</v>
      </c>
      <c r="H81" s="22" t="str">
        <f t="shared" si="0"/>
        <v>0.00975</v>
      </c>
      <c r="I81" s="22" t="str">
        <f t="shared" si="0"/>
        <v>0.0174</v>
      </c>
      <c r="J81" s="22" t="str">
        <f t="shared" si="0"/>
        <v>0.0269</v>
      </c>
      <c r="K81" s="22" t="str">
        <f t="shared" si="0"/>
        <v>0.0395</v>
      </c>
      <c r="L81" s="22" t="str">
        <f t="shared" si="0"/>
        <v>0.0630</v>
      </c>
      <c r="M81" s="22" t="str">
        <f t="shared" si="0"/>
        <v>0.104</v>
      </c>
      <c r="N81" s="22" t="str">
        <f t="shared" si="0"/>
        <v>0.0123</v>
      </c>
      <c r="O81" s="22" t="str">
        <f t="shared" si="0"/>
        <v>0.0224</v>
      </c>
      <c r="P81" s="22" t="str">
        <f t="shared" si="0"/>
        <v>0.0532</v>
      </c>
    </row>
    <row r="82" spans="1:16">
      <c r="A82" s="4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6"/>
    </row>
    <row r="83" spans="1:16" ht="16" customHeight="1">
      <c r="A83" s="355" t="s">
        <v>5010</v>
      </c>
      <c r="B83" s="149">
        <f t="shared" ref="B83:G83" si="1">$E$16*B81*100</f>
        <v>-1.3688749199999999</v>
      </c>
      <c r="C83" s="144">
        <f t="shared" si="1"/>
        <v>-2.439530661</v>
      </c>
      <c r="D83" s="144">
        <f t="shared" si="1"/>
        <v>-5.1332809499999996</v>
      </c>
      <c r="E83" s="144">
        <f t="shared" si="1"/>
        <v>-1.6377610649999998</v>
      </c>
      <c r="F83" s="144">
        <f t="shared" si="1"/>
        <v>-2.5813069919999996</v>
      </c>
      <c r="G83" s="144">
        <f t="shared" si="1"/>
        <v>-3.8426274540000001</v>
      </c>
      <c r="H83" s="149">
        <f t="shared" ref="H83:P83" si="2">$E$16*H81*100</f>
        <v>0.47666180249999995</v>
      </c>
      <c r="I83" s="149">
        <f t="shared" si="2"/>
        <v>0.85065798599999987</v>
      </c>
      <c r="J83" s="149">
        <f t="shared" si="2"/>
        <v>1.3150976909999998</v>
      </c>
      <c r="K83" s="149">
        <f t="shared" si="2"/>
        <v>1.9310914049999999</v>
      </c>
      <c r="L83" s="149">
        <f t="shared" si="2"/>
        <v>3.0799685700000001</v>
      </c>
      <c r="M83" s="149">
        <f t="shared" si="2"/>
        <v>5.0843925599999995</v>
      </c>
      <c r="N83" s="149">
        <f t="shared" si="2"/>
        <v>0.60132719700000004</v>
      </c>
      <c r="O83" s="149">
        <f t="shared" si="2"/>
        <v>1.095099936</v>
      </c>
      <c r="P83" s="149">
        <f t="shared" si="2"/>
        <v>2.6008623479999997</v>
      </c>
    </row>
    <row r="84" spans="1:16">
      <c r="A84" s="355"/>
      <c r="B84" s="371">
        <f>MEDIAN(B83:D83)</f>
        <v>-2.439530661</v>
      </c>
      <c r="C84" s="371"/>
      <c r="D84" s="371"/>
      <c r="E84" s="371">
        <f>MEDIAN(E83:G83)</f>
        <v>-2.5813069919999996</v>
      </c>
      <c r="F84" s="371"/>
      <c r="G84" s="371"/>
      <c r="H84" s="371">
        <f>MEDIAN(H83:J83)</f>
        <v>0.85065798599999987</v>
      </c>
      <c r="I84" s="371"/>
      <c r="J84" s="371"/>
      <c r="K84" s="371">
        <f>MEDIAN(K83:M83)</f>
        <v>3.0799685700000001</v>
      </c>
      <c r="L84" s="371"/>
      <c r="M84" s="371"/>
      <c r="N84" s="371">
        <f>MEDIAN(N83:P83)</f>
        <v>1.095099936</v>
      </c>
      <c r="O84" s="371"/>
      <c r="P84" s="372"/>
    </row>
    <row r="85" spans="1:16">
      <c r="A85" s="4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8"/>
    </row>
    <row r="86" spans="1:16" ht="16" customHeight="1">
      <c r="A86" s="355" t="s">
        <v>5011</v>
      </c>
      <c r="B86" s="197">
        <f>B81*100</f>
        <v>-2.8000000000000003</v>
      </c>
      <c r="C86" s="197">
        <f t="shared" ref="C86:P86" si="3">C81*100</f>
        <v>-4.99</v>
      </c>
      <c r="D86" s="197">
        <f t="shared" si="3"/>
        <v>-10.5</v>
      </c>
      <c r="E86" s="197">
        <f t="shared" si="3"/>
        <v>-3.35</v>
      </c>
      <c r="F86" s="197">
        <f t="shared" si="3"/>
        <v>-5.28</v>
      </c>
      <c r="G86" s="197">
        <f t="shared" si="3"/>
        <v>-7.86</v>
      </c>
      <c r="H86" s="197">
        <f t="shared" si="3"/>
        <v>0.97499999999999998</v>
      </c>
      <c r="I86" s="197">
        <f t="shared" si="3"/>
        <v>1.7399999999999998</v>
      </c>
      <c r="J86" s="197">
        <f t="shared" si="3"/>
        <v>2.69</v>
      </c>
      <c r="K86" s="197">
        <f t="shared" si="3"/>
        <v>3.95</v>
      </c>
      <c r="L86" s="197">
        <f t="shared" si="3"/>
        <v>6.3</v>
      </c>
      <c r="M86" s="197">
        <f t="shared" si="3"/>
        <v>10.4</v>
      </c>
      <c r="N86" s="197">
        <f t="shared" si="3"/>
        <v>1.23</v>
      </c>
      <c r="O86" s="197">
        <f t="shared" si="3"/>
        <v>2.2399999999999998</v>
      </c>
      <c r="P86" s="197">
        <f t="shared" si="3"/>
        <v>5.3199999999999994</v>
      </c>
    </row>
    <row r="87" spans="1:16" ht="17" thickBot="1">
      <c r="A87" s="356"/>
      <c r="B87" s="354">
        <f>MEDIAN(B86:D86)</f>
        <v>-4.99</v>
      </c>
      <c r="C87" s="354"/>
      <c r="D87" s="354"/>
      <c r="E87" s="354">
        <f>MEDIAN(E86:G86)</f>
        <v>-5.28</v>
      </c>
      <c r="F87" s="354"/>
      <c r="G87" s="354"/>
      <c r="H87" s="354">
        <f>MEDIAN(H86:J86)</f>
        <v>1.7399999999999998</v>
      </c>
      <c r="I87" s="354"/>
      <c r="J87" s="354"/>
      <c r="K87" s="354">
        <f>MEDIAN(K86:M86)</f>
        <v>6.3</v>
      </c>
      <c r="L87" s="354"/>
      <c r="M87" s="354"/>
      <c r="N87" s="354">
        <f>MEDIAN(N86:P86)</f>
        <v>2.2399999999999998</v>
      </c>
      <c r="O87" s="354"/>
      <c r="P87" s="360"/>
    </row>
    <row r="94" spans="1:16">
      <c r="B94" s="146" t="str">
        <f>B80</f>
        <v>0: Strongly Disagree</v>
      </c>
      <c r="C94" s="146" t="str">
        <f>E80</f>
        <v>1: Somewhat Disagree</v>
      </c>
      <c r="D94" s="146" t="str">
        <f>H80</f>
        <v>2: Neither Agree nor Disagree</v>
      </c>
      <c r="E94" s="146" t="str">
        <f>K80</f>
        <v>3: Somewhat Agree</v>
      </c>
      <c r="F94" s="146" t="str">
        <f>N80</f>
        <v>4: Strongly Agree</v>
      </c>
    </row>
    <row r="95" spans="1:16">
      <c r="B95" s="147">
        <f>B84</f>
        <v>-2.439530661</v>
      </c>
      <c r="C95" s="147">
        <f>E84</f>
        <v>-2.5813069919999996</v>
      </c>
      <c r="D95" s="147">
        <f>H84</f>
        <v>0.85065798599999987</v>
      </c>
      <c r="E95" s="147">
        <f>K84</f>
        <v>3.0799685700000001</v>
      </c>
      <c r="F95" s="147">
        <f>N84</f>
        <v>1.095099936</v>
      </c>
    </row>
    <row r="98" spans="1:16">
      <c r="B98" s="1">
        <f>B83</f>
        <v>-1.3688749199999999</v>
      </c>
      <c r="C98" s="1">
        <f t="shared" ref="C98:P98" si="4">C83</f>
        <v>-2.439530661</v>
      </c>
      <c r="D98" s="1">
        <f t="shared" si="4"/>
        <v>-5.1332809499999996</v>
      </c>
      <c r="E98" s="1">
        <f t="shared" si="4"/>
        <v>-1.6377610649999998</v>
      </c>
      <c r="F98" s="1">
        <f t="shared" si="4"/>
        <v>-2.5813069919999996</v>
      </c>
      <c r="G98" s="1">
        <f t="shared" si="4"/>
        <v>-3.8426274540000001</v>
      </c>
      <c r="H98" s="1">
        <f t="shared" si="4"/>
        <v>0.47666180249999995</v>
      </c>
      <c r="I98" s="1">
        <f t="shared" si="4"/>
        <v>0.85065798599999987</v>
      </c>
      <c r="J98" s="1">
        <f t="shared" si="4"/>
        <v>1.3150976909999998</v>
      </c>
      <c r="K98" s="1">
        <f t="shared" si="4"/>
        <v>1.9310914049999999</v>
      </c>
      <c r="L98" s="1">
        <f t="shared" si="4"/>
        <v>3.0799685700000001</v>
      </c>
      <c r="M98" s="1">
        <f t="shared" si="4"/>
        <v>5.0843925599999995</v>
      </c>
      <c r="N98" s="1">
        <f t="shared" si="4"/>
        <v>0.60132719700000004</v>
      </c>
      <c r="O98" s="1">
        <f t="shared" si="4"/>
        <v>1.095099936</v>
      </c>
      <c r="P98" s="1">
        <f t="shared" si="4"/>
        <v>2.6008623479999997</v>
      </c>
    </row>
    <row r="101" spans="1:16">
      <c r="B101" t="str">
        <f>B22</f>
        <v>0: Strongly Disagree</v>
      </c>
      <c r="C101" t="str">
        <f>E22</f>
        <v>1: Somewhat Disagree</v>
      </c>
      <c r="D101" t="str">
        <f>H22</f>
        <v>2: Neither Agree nor Disagree</v>
      </c>
      <c r="E101" t="str">
        <f>K22</f>
        <v>3: Somewhat Agree</v>
      </c>
      <c r="F101" t="str">
        <f>N22</f>
        <v>4: Strongly Agree</v>
      </c>
    </row>
    <row r="102" spans="1:16">
      <c r="A102" t="s">
        <v>3275</v>
      </c>
      <c r="B102" s="151">
        <f>B86</f>
        <v>-2.8000000000000003</v>
      </c>
      <c r="C102" s="151">
        <f>E86</f>
        <v>-3.35</v>
      </c>
      <c r="D102" s="151">
        <f>H86</f>
        <v>0.97499999999999998</v>
      </c>
      <c r="E102" s="151">
        <f>K86</f>
        <v>3.95</v>
      </c>
      <c r="F102" s="151">
        <f>N86</f>
        <v>1.23</v>
      </c>
      <c r="G102" s="151">
        <f>SUM(E102:F102)</f>
        <v>5.18</v>
      </c>
      <c r="H102" s="151">
        <f>SUM(B102:C102)</f>
        <v>-6.15</v>
      </c>
    </row>
    <row r="103" spans="1:16">
      <c r="A103" t="s">
        <v>7189</v>
      </c>
      <c r="B103" s="151">
        <f>C86</f>
        <v>-4.99</v>
      </c>
      <c r="C103" s="151">
        <f>F86</f>
        <v>-5.28</v>
      </c>
      <c r="D103" s="151">
        <f>I86</f>
        <v>1.7399999999999998</v>
      </c>
      <c r="E103" s="151">
        <f>L86</f>
        <v>6.3</v>
      </c>
      <c r="F103" s="151">
        <f>O86</f>
        <v>2.2399999999999998</v>
      </c>
      <c r="G103" s="151">
        <f t="shared" ref="G103" si="5">SUM(E103:F103)</f>
        <v>8.5399999999999991</v>
      </c>
      <c r="H103" s="151">
        <f t="shared" ref="H103:H104" si="6">SUM(B103:C103)</f>
        <v>-10.27</v>
      </c>
    </row>
    <row r="104" spans="1:16">
      <c r="A104" t="s">
        <v>3277</v>
      </c>
      <c r="B104" s="151">
        <f>D86</f>
        <v>-10.5</v>
      </c>
      <c r="C104" s="151">
        <f>G86</f>
        <v>-7.86</v>
      </c>
      <c r="D104" s="151">
        <f>J86</f>
        <v>2.69</v>
      </c>
      <c r="E104" s="151">
        <f>M86</f>
        <v>10.4</v>
      </c>
      <c r="F104" s="151">
        <f>P86</f>
        <v>5.3199999999999994</v>
      </c>
      <c r="G104" s="151">
        <f>SUM(E104:F104)</f>
        <v>15.719999999999999</v>
      </c>
      <c r="H104" s="151">
        <f t="shared" si="6"/>
        <v>-18.36</v>
      </c>
    </row>
    <row r="107" spans="1:16">
      <c r="A107" t="s">
        <v>7303</v>
      </c>
      <c r="B107">
        <f>-100*B25</f>
        <v>2.4899999999999998</v>
      </c>
      <c r="C107">
        <f t="shared" ref="C107:P107" si="7">-100*C25</f>
        <v>2.6599999999999997</v>
      </c>
      <c r="D107">
        <f t="shared" si="7"/>
        <v>2.2999999999999998</v>
      </c>
      <c r="E107">
        <f t="shared" si="7"/>
        <v>2.85</v>
      </c>
      <c r="F107">
        <f t="shared" si="7"/>
        <v>2.64</v>
      </c>
      <c r="G107">
        <f t="shared" si="7"/>
        <v>1.7500000000000002</v>
      </c>
      <c r="H107">
        <f t="shared" si="7"/>
        <v>0.94599999999999995</v>
      </c>
      <c r="I107">
        <f t="shared" si="7"/>
        <v>1.08</v>
      </c>
      <c r="J107">
        <f t="shared" si="7"/>
        <v>0.93399999999999994</v>
      </c>
      <c r="K107">
        <f t="shared" si="7"/>
        <v>3.4000000000000004</v>
      </c>
      <c r="L107">
        <f t="shared" si="7"/>
        <v>3.2099999999999995</v>
      </c>
      <c r="M107">
        <f t="shared" si="7"/>
        <v>2.27</v>
      </c>
      <c r="N107">
        <f t="shared" si="7"/>
        <v>1.0699999999999998</v>
      </c>
      <c r="O107">
        <f t="shared" si="7"/>
        <v>1.1900000000000002</v>
      </c>
      <c r="P107">
        <f t="shared" si="7"/>
        <v>1.32</v>
      </c>
    </row>
    <row r="109" spans="1:16">
      <c r="A109" t="s">
        <v>7303</v>
      </c>
      <c r="B109">
        <f>B107</f>
        <v>2.4899999999999998</v>
      </c>
      <c r="C109">
        <f>E107</f>
        <v>2.85</v>
      </c>
      <c r="D109">
        <f>H107</f>
        <v>0.94599999999999995</v>
      </c>
      <c r="E109">
        <f>K107</f>
        <v>3.4000000000000004</v>
      </c>
      <c r="F109">
        <f>N107</f>
        <v>1.0699999999999998</v>
      </c>
    </row>
    <row r="110" spans="1:16">
      <c r="B110">
        <f>C107</f>
        <v>2.6599999999999997</v>
      </c>
      <c r="C110">
        <f>F107</f>
        <v>2.64</v>
      </c>
      <c r="D110">
        <f>I107</f>
        <v>1.08</v>
      </c>
      <c r="E110">
        <f>L107</f>
        <v>3.2099999999999995</v>
      </c>
      <c r="F110">
        <f>O107</f>
        <v>1.1900000000000002</v>
      </c>
    </row>
    <row r="111" spans="1:16">
      <c r="B111">
        <f>D107</f>
        <v>2.2999999999999998</v>
      </c>
      <c r="C111">
        <f>G107</f>
        <v>1.7500000000000002</v>
      </c>
      <c r="D111">
        <f>J107</f>
        <v>0.93399999999999994</v>
      </c>
      <c r="E111">
        <f>M107</f>
        <v>2.27</v>
      </c>
      <c r="F111">
        <f>P107</f>
        <v>1.32</v>
      </c>
    </row>
  </sheetData>
  <mergeCells count="32">
    <mergeCell ref="A75:V75"/>
    <mergeCell ref="A2:C2"/>
    <mergeCell ref="A3:C3"/>
    <mergeCell ref="A14:G14"/>
    <mergeCell ref="A20:P20"/>
    <mergeCell ref="B22:D22"/>
    <mergeCell ref="E22:G22"/>
    <mergeCell ref="H22:J22"/>
    <mergeCell ref="K22:M22"/>
    <mergeCell ref="N22:P22"/>
    <mergeCell ref="A76:P76"/>
    <mergeCell ref="B80:D80"/>
    <mergeCell ref="E80:G80"/>
    <mergeCell ref="H80:J80"/>
    <mergeCell ref="K80:M80"/>
    <mergeCell ref="N80:P80"/>
    <mergeCell ref="A1:C1"/>
    <mergeCell ref="B21:P21"/>
    <mergeCell ref="A13:G13"/>
    <mergeCell ref="A86:A87"/>
    <mergeCell ref="B87:D87"/>
    <mergeCell ref="E87:G87"/>
    <mergeCell ref="H87:J87"/>
    <mergeCell ref="K87:M87"/>
    <mergeCell ref="N87:P87"/>
    <mergeCell ref="A83:A84"/>
    <mergeCell ref="B84:D84"/>
    <mergeCell ref="E84:G84"/>
    <mergeCell ref="H84:J84"/>
    <mergeCell ref="K84:M84"/>
    <mergeCell ref="N84:P84"/>
    <mergeCell ref="A74:P7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V98"/>
  <sheetViews>
    <sheetView topLeftCell="A82" zoomScale="88" workbookViewId="0">
      <selection activeCell="A94" sqref="A94:A96"/>
    </sheetView>
  </sheetViews>
  <sheetFormatPr baseColWidth="10" defaultColWidth="11" defaultRowHeight="16"/>
  <cols>
    <col min="1" max="1" width="33" customWidth="1"/>
  </cols>
  <sheetData>
    <row r="1" spans="1:6">
      <c r="A1" s="342" t="s">
        <v>2333</v>
      </c>
      <c r="B1" s="343"/>
      <c r="C1" s="344"/>
    </row>
    <row r="2" spans="1:6">
      <c r="A2" s="350" t="s">
        <v>2345</v>
      </c>
      <c r="B2" s="341"/>
      <c r="C2" s="351"/>
    </row>
    <row r="3" spans="1:6">
      <c r="A3" s="347" t="s">
        <v>1338</v>
      </c>
      <c r="B3" s="348"/>
      <c r="C3" s="349"/>
    </row>
    <row r="4" spans="1:6">
      <c r="A4" s="16"/>
      <c r="B4" s="17" t="s">
        <v>0</v>
      </c>
      <c r="C4" s="18" t="s">
        <v>1</v>
      </c>
    </row>
    <row r="5" spans="1:6">
      <c r="A5" s="72" t="s">
        <v>1339</v>
      </c>
      <c r="B5" s="73">
        <v>153.95360199999999</v>
      </c>
      <c r="C5" s="74">
        <v>15.38</v>
      </c>
    </row>
    <row r="6" spans="1:6">
      <c r="A6" s="72" t="s">
        <v>389</v>
      </c>
      <c r="B6" s="73">
        <v>295.05543399999999</v>
      </c>
      <c r="C6" s="74">
        <v>29.48</v>
      </c>
    </row>
    <row r="7" spans="1:6">
      <c r="A7" s="72" t="s">
        <v>390</v>
      </c>
      <c r="B7" s="73">
        <v>314.82269430000002</v>
      </c>
      <c r="C7" s="74">
        <v>31.46</v>
      </c>
    </row>
    <row r="8" spans="1:6">
      <c r="A8" s="72" t="s">
        <v>391</v>
      </c>
      <c r="B8" s="73">
        <v>182.1958673</v>
      </c>
      <c r="C8" s="74">
        <v>18.21</v>
      </c>
    </row>
    <row r="9" spans="1:6" ht="17" thickBot="1">
      <c r="A9" s="75" t="s">
        <v>1340</v>
      </c>
      <c r="B9" s="76">
        <v>54.732390899999999</v>
      </c>
      <c r="C9" s="77">
        <v>5.47</v>
      </c>
    </row>
    <row r="10" spans="1:6">
      <c r="A10" s="37"/>
      <c r="B10" s="37"/>
      <c r="C10" s="37"/>
      <c r="D10" s="12"/>
      <c r="E10" s="12"/>
      <c r="F10" s="12"/>
    </row>
    <row r="11" spans="1:6" ht="17" thickBot="1">
      <c r="A11" s="37"/>
      <c r="B11" s="37"/>
      <c r="C11" s="37"/>
      <c r="D11" s="12"/>
      <c r="E11" s="12"/>
      <c r="F11" s="12"/>
    </row>
    <row r="12" spans="1:6">
      <c r="A12" s="394" t="s">
        <v>2334</v>
      </c>
      <c r="B12" s="395"/>
      <c r="C12" s="395"/>
      <c r="D12" s="395"/>
      <c r="E12" s="395"/>
      <c r="F12" s="396"/>
    </row>
    <row r="13" spans="1:6">
      <c r="A13" s="368" t="s">
        <v>2336</v>
      </c>
      <c r="B13" s="369"/>
      <c r="C13" s="369"/>
      <c r="D13" s="369"/>
      <c r="E13" s="369"/>
      <c r="F13" s="393"/>
    </row>
    <row r="14" spans="1:6">
      <c r="A14" s="38" t="s">
        <v>4</v>
      </c>
      <c r="B14" s="43" t="s">
        <v>5</v>
      </c>
      <c r="C14" s="43" t="s">
        <v>7</v>
      </c>
      <c r="D14" s="43" t="s">
        <v>8</v>
      </c>
      <c r="E14" s="43" t="s">
        <v>9</v>
      </c>
      <c r="F14" s="39" t="s">
        <v>10</v>
      </c>
    </row>
    <row r="15" spans="1:6" ht="113" thickBot="1">
      <c r="A15" s="44" t="s">
        <v>398</v>
      </c>
      <c r="B15" s="40">
        <v>500</v>
      </c>
      <c r="C15" s="40">
        <v>4.76</v>
      </c>
      <c r="D15" s="40">
        <v>6.1506150000000002</v>
      </c>
      <c r="E15" s="40">
        <v>0</v>
      </c>
      <c r="F15" s="41">
        <v>36</v>
      </c>
    </row>
    <row r="18" spans="1:16" ht="17" thickBot="1"/>
    <row r="19" spans="1:16">
      <c r="A19" s="342" t="str">
        <f>A2</f>
        <v>Is Competition Unfair to Industries?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4"/>
    </row>
    <row r="20" spans="1:16">
      <c r="A20" s="65"/>
      <c r="B20" s="363" t="s">
        <v>2332</v>
      </c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363"/>
      <c r="N20" s="363"/>
      <c r="O20" s="363"/>
      <c r="P20" s="364"/>
    </row>
    <row r="21" spans="1:16" ht="61" customHeight="1">
      <c r="A21" s="16"/>
      <c r="B21" s="378" t="str">
        <f>A5</f>
        <v>0: Strongly Disagree</v>
      </c>
      <c r="C21" s="378"/>
      <c r="D21" s="378"/>
      <c r="E21" s="378" t="str">
        <f>A6</f>
        <v>1: Somewhat Disagree</v>
      </c>
      <c r="F21" s="378"/>
      <c r="G21" s="378"/>
      <c r="H21" s="378" t="str">
        <f>A7</f>
        <v>2: Neither Agree nor Disagree</v>
      </c>
      <c r="I21" s="378"/>
      <c r="J21" s="378"/>
      <c r="K21" s="379" t="str">
        <f>A8</f>
        <v>3: Somewhat Agree</v>
      </c>
      <c r="L21" s="379"/>
      <c r="M21" s="379"/>
      <c r="N21" s="379" t="str">
        <f>A9</f>
        <v>4: Strongly Agree</v>
      </c>
      <c r="O21" s="379"/>
      <c r="P21" s="380"/>
    </row>
    <row r="22" spans="1:16">
      <c r="A22" s="16"/>
      <c r="B22" s="31" t="s">
        <v>12</v>
      </c>
      <c r="C22" s="31" t="s">
        <v>13</v>
      </c>
      <c r="D22" s="31" t="s">
        <v>14</v>
      </c>
      <c r="E22" s="31" t="s">
        <v>12</v>
      </c>
      <c r="F22" s="31" t="s">
        <v>13</v>
      </c>
      <c r="G22" s="31" t="s">
        <v>14</v>
      </c>
      <c r="H22" s="31" t="s">
        <v>12</v>
      </c>
      <c r="I22" s="31" t="s">
        <v>13</v>
      </c>
      <c r="J22" s="31" t="s">
        <v>14</v>
      </c>
      <c r="K22" s="31" t="s">
        <v>12</v>
      </c>
      <c r="L22" s="31" t="s">
        <v>13</v>
      </c>
      <c r="M22" s="31" t="s">
        <v>14</v>
      </c>
      <c r="N22" s="31" t="s">
        <v>12</v>
      </c>
      <c r="O22" s="31" t="s">
        <v>13</v>
      </c>
      <c r="P22" s="32" t="s">
        <v>14</v>
      </c>
    </row>
    <row r="23" spans="1:16">
      <c r="A23" s="29" t="s">
        <v>275</v>
      </c>
      <c r="B23" s="3" t="s">
        <v>1458</v>
      </c>
      <c r="C23" s="3" t="s">
        <v>4052</v>
      </c>
      <c r="D23" s="3" t="s">
        <v>1459</v>
      </c>
      <c r="E23" s="3" t="s">
        <v>4053</v>
      </c>
      <c r="F23" s="3" t="s">
        <v>1460</v>
      </c>
      <c r="G23" s="3" t="s">
        <v>1461</v>
      </c>
      <c r="H23" s="3" t="s">
        <v>4054</v>
      </c>
      <c r="I23" s="3" t="s">
        <v>4055</v>
      </c>
      <c r="J23" s="3" t="s">
        <v>1382</v>
      </c>
      <c r="K23" s="3" t="s">
        <v>4056</v>
      </c>
      <c r="L23" s="3" t="s">
        <v>1462</v>
      </c>
      <c r="M23" s="3" t="s">
        <v>1463</v>
      </c>
      <c r="N23" s="3" t="s">
        <v>4057</v>
      </c>
      <c r="O23" s="3" t="s">
        <v>4058</v>
      </c>
      <c r="P23" s="3" t="s">
        <v>1464</v>
      </c>
    </row>
    <row r="24" spans="1:16">
      <c r="A24" s="21" t="s">
        <v>11</v>
      </c>
      <c r="B24" s="3" t="s">
        <v>2254</v>
      </c>
      <c r="C24" s="3" t="s">
        <v>4059</v>
      </c>
      <c r="D24" s="3" t="s">
        <v>2726</v>
      </c>
      <c r="E24" s="3" t="s">
        <v>816</v>
      </c>
      <c r="F24" s="3" t="s">
        <v>1469</v>
      </c>
      <c r="G24" s="3" t="s">
        <v>3333</v>
      </c>
      <c r="H24" s="3" t="s">
        <v>3659</v>
      </c>
      <c r="I24" s="3" t="s">
        <v>4060</v>
      </c>
      <c r="J24" s="3" t="s">
        <v>330</v>
      </c>
      <c r="K24" s="3" t="s">
        <v>1616</v>
      </c>
      <c r="L24" s="3" t="s">
        <v>2913</v>
      </c>
      <c r="M24" s="3" t="s">
        <v>2028</v>
      </c>
      <c r="N24" s="3" t="s">
        <v>448</v>
      </c>
      <c r="O24" s="3" t="s">
        <v>3009</v>
      </c>
      <c r="P24" s="3" t="s">
        <v>329</v>
      </c>
    </row>
    <row r="25" spans="1:16">
      <c r="A25" s="21" t="s">
        <v>113</v>
      </c>
      <c r="B25" s="3" t="s">
        <v>4061</v>
      </c>
      <c r="C25" s="3" t="s">
        <v>4062</v>
      </c>
      <c r="E25" s="3" t="s">
        <v>4063</v>
      </c>
      <c r="F25" s="3" t="s">
        <v>1472</v>
      </c>
      <c r="H25" s="3" t="s">
        <v>4064</v>
      </c>
      <c r="I25" s="3" t="s">
        <v>4065</v>
      </c>
      <c r="K25" s="3" t="s">
        <v>1474</v>
      </c>
      <c r="L25" s="3" t="s">
        <v>1475</v>
      </c>
      <c r="N25" s="3" t="s">
        <v>1344</v>
      </c>
      <c r="O25" s="3" t="s">
        <v>4066</v>
      </c>
    </row>
    <row r="26" spans="1:16">
      <c r="A26" s="21" t="s">
        <v>11</v>
      </c>
      <c r="B26" s="3" t="s">
        <v>288</v>
      </c>
      <c r="C26" s="3" t="s">
        <v>1767</v>
      </c>
      <c r="E26" s="3" t="s">
        <v>40</v>
      </c>
      <c r="F26" s="3" t="s">
        <v>971</v>
      </c>
      <c r="H26" s="3" t="s">
        <v>2218</v>
      </c>
      <c r="I26" s="3" t="s">
        <v>2086</v>
      </c>
      <c r="K26" s="3" t="s">
        <v>781</v>
      </c>
      <c r="L26" s="3" t="s">
        <v>160</v>
      </c>
      <c r="N26" s="3" t="s">
        <v>211</v>
      </c>
      <c r="O26" s="3" t="s">
        <v>4067</v>
      </c>
    </row>
    <row r="27" spans="1:16">
      <c r="A27" s="21" t="s">
        <v>114</v>
      </c>
      <c r="B27" s="3" t="s">
        <v>1478</v>
      </c>
      <c r="C27" s="3" t="s">
        <v>313</v>
      </c>
      <c r="E27" s="3" t="s">
        <v>1479</v>
      </c>
      <c r="F27" s="3" t="s">
        <v>1480</v>
      </c>
      <c r="H27" s="3" t="s">
        <v>1481</v>
      </c>
      <c r="I27" s="3" t="s">
        <v>138</v>
      </c>
      <c r="K27" s="3" t="s">
        <v>1482</v>
      </c>
      <c r="L27" s="3" t="s">
        <v>153</v>
      </c>
      <c r="N27" s="3" t="s">
        <v>1483</v>
      </c>
      <c r="O27" s="3" t="s">
        <v>1440</v>
      </c>
    </row>
    <row r="28" spans="1:16">
      <c r="A28" s="21" t="s">
        <v>11</v>
      </c>
      <c r="B28" s="3" t="s">
        <v>592</v>
      </c>
      <c r="C28" s="3" t="s">
        <v>92</v>
      </c>
      <c r="E28" s="3" t="s">
        <v>1725</v>
      </c>
      <c r="F28" s="3" t="s">
        <v>914</v>
      </c>
      <c r="H28" s="3" t="s">
        <v>83</v>
      </c>
      <c r="I28" s="3" t="s">
        <v>83</v>
      </c>
      <c r="K28" s="3" t="s">
        <v>196</v>
      </c>
      <c r="L28" s="3" t="s">
        <v>733</v>
      </c>
      <c r="N28" s="3" t="s">
        <v>2929</v>
      </c>
      <c r="O28" s="3" t="s">
        <v>4068</v>
      </c>
    </row>
    <row r="29" spans="1:16">
      <c r="A29" s="21" t="s">
        <v>115</v>
      </c>
      <c r="B29" s="3" t="s">
        <v>1484</v>
      </c>
      <c r="C29" s="3" t="s">
        <v>1485</v>
      </c>
      <c r="E29" s="3" t="s">
        <v>1486</v>
      </c>
      <c r="F29" s="3" t="s">
        <v>1487</v>
      </c>
      <c r="H29" s="3" t="s">
        <v>1488</v>
      </c>
      <c r="I29" s="3" t="s">
        <v>1489</v>
      </c>
      <c r="K29" s="3" t="s">
        <v>1076</v>
      </c>
      <c r="L29" s="3" t="s">
        <v>1490</v>
      </c>
      <c r="N29" s="3" t="s">
        <v>1491</v>
      </c>
      <c r="O29" s="3" t="s">
        <v>1492</v>
      </c>
    </row>
    <row r="30" spans="1:16">
      <c r="A30" s="21" t="s">
        <v>11</v>
      </c>
      <c r="B30" s="3" t="s">
        <v>2271</v>
      </c>
      <c r="C30" s="3" t="s">
        <v>857</v>
      </c>
      <c r="E30" s="3" t="s">
        <v>4069</v>
      </c>
      <c r="F30" s="3" t="s">
        <v>4070</v>
      </c>
      <c r="H30" s="3" t="s">
        <v>4036</v>
      </c>
      <c r="I30" s="3" t="s">
        <v>4071</v>
      </c>
      <c r="K30" s="3" t="s">
        <v>3682</v>
      </c>
      <c r="L30" s="3" t="s">
        <v>4072</v>
      </c>
      <c r="N30" s="3" t="s">
        <v>2378</v>
      </c>
      <c r="O30" s="3" t="s">
        <v>4073</v>
      </c>
    </row>
    <row r="31" spans="1:16">
      <c r="A31" s="21" t="s">
        <v>116</v>
      </c>
      <c r="B31" s="3" t="s">
        <v>1493</v>
      </c>
      <c r="C31" s="3" t="s">
        <v>1494</v>
      </c>
      <c r="E31" s="3" t="s">
        <v>1495</v>
      </c>
      <c r="F31" s="3" t="s">
        <v>1496</v>
      </c>
      <c r="H31" s="3" t="s">
        <v>1497</v>
      </c>
      <c r="I31" s="3" t="s">
        <v>1498</v>
      </c>
      <c r="K31" s="3" t="s">
        <v>1499</v>
      </c>
      <c r="L31" s="3" t="s">
        <v>1500</v>
      </c>
      <c r="N31" s="3" t="s">
        <v>1501</v>
      </c>
      <c r="O31" s="3" t="s">
        <v>1502</v>
      </c>
    </row>
    <row r="32" spans="1:16">
      <c r="A32" s="21" t="s">
        <v>11</v>
      </c>
      <c r="B32" s="3" t="s">
        <v>3540</v>
      </c>
      <c r="C32" s="3" t="s">
        <v>4074</v>
      </c>
      <c r="E32" s="3" t="s">
        <v>4075</v>
      </c>
      <c r="F32" s="3" t="s">
        <v>4076</v>
      </c>
      <c r="H32" s="3" t="s">
        <v>4077</v>
      </c>
      <c r="I32" s="3" t="s">
        <v>3538</v>
      </c>
      <c r="K32" s="3" t="s">
        <v>4078</v>
      </c>
      <c r="L32" s="3" t="s">
        <v>4079</v>
      </c>
      <c r="N32" s="3" t="s">
        <v>4080</v>
      </c>
      <c r="O32" s="3" t="s">
        <v>4081</v>
      </c>
    </row>
    <row r="33" spans="1:15">
      <c r="A33" s="21" t="s">
        <v>117</v>
      </c>
      <c r="B33" s="3" t="s">
        <v>1505</v>
      </c>
      <c r="C33" s="3" t="s">
        <v>1506</v>
      </c>
      <c r="E33" s="3" t="s">
        <v>1507</v>
      </c>
      <c r="F33" s="3" t="s">
        <v>1508</v>
      </c>
      <c r="H33" s="3" t="s">
        <v>1008</v>
      </c>
      <c r="I33" s="3" t="s">
        <v>1509</v>
      </c>
      <c r="K33" s="3" t="s">
        <v>1510</v>
      </c>
      <c r="L33" s="3" t="s">
        <v>1511</v>
      </c>
      <c r="N33" s="3" t="s">
        <v>1512</v>
      </c>
      <c r="O33" s="3" t="s">
        <v>1367</v>
      </c>
    </row>
    <row r="34" spans="1:15">
      <c r="A34" s="21" t="s">
        <v>11</v>
      </c>
      <c r="B34" s="3" t="s">
        <v>4082</v>
      </c>
      <c r="C34" s="3" t="s">
        <v>4083</v>
      </c>
      <c r="E34" s="3" t="s">
        <v>3942</v>
      </c>
      <c r="F34" s="3" t="s">
        <v>3401</v>
      </c>
      <c r="H34" s="3" t="s">
        <v>4084</v>
      </c>
      <c r="I34" s="3" t="s">
        <v>4085</v>
      </c>
      <c r="K34" s="3" t="s">
        <v>3399</v>
      </c>
      <c r="L34" s="3" t="s">
        <v>3655</v>
      </c>
      <c r="N34" s="3" t="s">
        <v>4086</v>
      </c>
      <c r="O34" s="3" t="s">
        <v>4087</v>
      </c>
    </row>
    <row r="35" spans="1:15">
      <c r="A35" s="21" t="s">
        <v>118</v>
      </c>
      <c r="B35" s="3" t="s">
        <v>4088</v>
      </c>
      <c r="C35" s="3"/>
      <c r="E35" s="3" t="s">
        <v>1514</v>
      </c>
      <c r="F35" s="3"/>
      <c r="H35" s="3" t="s">
        <v>4089</v>
      </c>
      <c r="I35" s="3"/>
      <c r="K35" s="3" t="s">
        <v>1515</v>
      </c>
      <c r="L35" s="3"/>
      <c r="N35" s="3" t="s">
        <v>4056</v>
      </c>
      <c r="O35" s="3"/>
    </row>
    <row r="36" spans="1:15">
      <c r="A36" s="21" t="s">
        <v>11</v>
      </c>
      <c r="B36" s="3" t="s">
        <v>1362</v>
      </c>
      <c r="C36" s="3"/>
      <c r="E36" s="3" t="s">
        <v>280</v>
      </c>
      <c r="F36" s="3"/>
      <c r="H36" s="3" t="s">
        <v>2662</v>
      </c>
      <c r="I36" s="3"/>
      <c r="K36" s="3" t="s">
        <v>2758</v>
      </c>
      <c r="L36" s="3"/>
      <c r="N36" s="3" t="s">
        <v>3054</v>
      </c>
      <c r="O36" s="3"/>
    </row>
    <row r="37" spans="1:15">
      <c r="A37" s="21" t="s">
        <v>119</v>
      </c>
      <c r="B37" s="3" t="s">
        <v>4090</v>
      </c>
      <c r="C37" s="3"/>
      <c r="E37" s="3" t="s">
        <v>1517</v>
      </c>
      <c r="F37" s="3"/>
      <c r="H37" s="3" t="s">
        <v>1518</v>
      </c>
      <c r="I37" s="3"/>
      <c r="K37" s="3" t="s">
        <v>1519</v>
      </c>
      <c r="L37" s="3"/>
      <c r="N37" s="3" t="s">
        <v>306</v>
      </c>
      <c r="O37" s="3"/>
    </row>
    <row r="38" spans="1:15">
      <c r="A38" s="21" t="s">
        <v>11</v>
      </c>
      <c r="B38" s="3" t="s">
        <v>40</v>
      </c>
      <c r="C38" s="3"/>
      <c r="E38" s="3" t="s">
        <v>291</v>
      </c>
      <c r="F38" s="3"/>
      <c r="H38" s="3" t="s">
        <v>4091</v>
      </c>
      <c r="I38" s="3"/>
      <c r="K38" s="3" t="s">
        <v>52</v>
      </c>
      <c r="L38" s="3"/>
      <c r="N38" s="3" t="s">
        <v>592</v>
      </c>
      <c r="O38" s="3"/>
    </row>
    <row r="39" spans="1:15">
      <c r="A39" s="21" t="s">
        <v>120</v>
      </c>
      <c r="B39" s="3" t="s">
        <v>1521</v>
      </c>
      <c r="C39" s="3"/>
      <c r="E39" s="3" t="s">
        <v>3994</v>
      </c>
      <c r="F39" s="3"/>
      <c r="H39" s="3" t="s">
        <v>1522</v>
      </c>
      <c r="I39" s="3"/>
      <c r="K39" s="3" t="s">
        <v>3933</v>
      </c>
      <c r="L39" s="3"/>
      <c r="N39" s="3" t="s">
        <v>2971</v>
      </c>
      <c r="O39" s="3"/>
    </row>
    <row r="40" spans="1:15">
      <c r="A40" s="21" t="s">
        <v>11</v>
      </c>
      <c r="B40" s="3" t="s">
        <v>992</v>
      </c>
      <c r="C40" s="3"/>
      <c r="E40" s="3" t="s">
        <v>548</v>
      </c>
      <c r="F40" s="3"/>
      <c r="H40" s="3" t="s">
        <v>832</v>
      </c>
      <c r="I40" s="3"/>
      <c r="K40" s="3" t="s">
        <v>537</v>
      </c>
      <c r="L40" s="3"/>
      <c r="N40" s="3" t="s">
        <v>4092</v>
      </c>
      <c r="O40" s="3"/>
    </row>
    <row r="41" spans="1:15">
      <c r="A41" s="21" t="s">
        <v>121</v>
      </c>
      <c r="B41" s="3" t="s">
        <v>1524</v>
      </c>
      <c r="C41" s="3" t="s">
        <v>1382</v>
      </c>
      <c r="E41" s="3" t="s">
        <v>1525</v>
      </c>
      <c r="F41" s="3" t="s">
        <v>1526</v>
      </c>
      <c r="H41" s="3" t="s">
        <v>1527</v>
      </c>
      <c r="I41" s="3" t="s">
        <v>2069</v>
      </c>
      <c r="K41" s="3" t="s">
        <v>1528</v>
      </c>
      <c r="L41" s="3" t="s">
        <v>1529</v>
      </c>
      <c r="N41" s="3" t="s">
        <v>1530</v>
      </c>
      <c r="O41" s="3" t="s">
        <v>4093</v>
      </c>
    </row>
    <row r="42" spans="1:15">
      <c r="A42" s="21"/>
      <c r="B42" s="3" t="s">
        <v>2078</v>
      </c>
      <c r="C42" s="3" t="s">
        <v>171</v>
      </c>
      <c r="E42" s="3" t="s">
        <v>451</v>
      </c>
      <c r="F42" s="3" t="s">
        <v>648</v>
      </c>
      <c r="H42" s="3" t="s">
        <v>3533</v>
      </c>
      <c r="I42" s="3" t="s">
        <v>566</v>
      </c>
      <c r="K42" s="3" t="s">
        <v>361</v>
      </c>
      <c r="L42" s="3" t="s">
        <v>1038</v>
      </c>
      <c r="N42" s="3" t="s">
        <v>4094</v>
      </c>
      <c r="O42" s="3" t="s">
        <v>4095</v>
      </c>
    </row>
    <row r="43" spans="1:15">
      <c r="A43" s="21" t="s">
        <v>122</v>
      </c>
      <c r="B43" s="3" t="s">
        <v>1534</v>
      </c>
      <c r="C43" s="3" t="s">
        <v>1388</v>
      </c>
      <c r="E43" s="3" t="s">
        <v>3475</v>
      </c>
      <c r="F43" s="3" t="s">
        <v>4096</v>
      </c>
      <c r="H43" s="3" t="s">
        <v>1535</v>
      </c>
      <c r="I43" s="3" t="s">
        <v>1389</v>
      </c>
      <c r="K43" s="3" t="s">
        <v>4097</v>
      </c>
      <c r="L43" s="3" t="s">
        <v>370</v>
      </c>
      <c r="N43" s="3" t="s">
        <v>1342</v>
      </c>
      <c r="O43" s="3" t="s">
        <v>4098</v>
      </c>
    </row>
    <row r="44" spans="1:15">
      <c r="A44" s="21" t="s">
        <v>11</v>
      </c>
      <c r="B44" s="3" t="s">
        <v>2591</v>
      </c>
      <c r="C44" s="3" t="s">
        <v>2505</v>
      </c>
      <c r="E44" s="3" t="s">
        <v>782</v>
      </c>
      <c r="F44" s="3" t="s">
        <v>530</v>
      </c>
      <c r="H44" s="3" t="s">
        <v>2017</v>
      </c>
      <c r="I44" s="3" t="s">
        <v>4043</v>
      </c>
      <c r="K44" s="3" t="s">
        <v>2304</v>
      </c>
      <c r="L44" s="3" t="s">
        <v>3327</v>
      </c>
      <c r="N44" s="3" t="s">
        <v>4099</v>
      </c>
      <c r="O44" s="3" t="s">
        <v>1378</v>
      </c>
    </row>
    <row r="45" spans="1:15">
      <c r="A45" s="21" t="s">
        <v>123</v>
      </c>
      <c r="B45" s="3" t="s">
        <v>4100</v>
      </c>
      <c r="C45" s="3" t="s">
        <v>3369</v>
      </c>
      <c r="E45" s="3" t="s">
        <v>1538</v>
      </c>
      <c r="F45" s="3" t="s">
        <v>1539</v>
      </c>
      <c r="H45" s="3" t="s">
        <v>1540</v>
      </c>
      <c r="I45" s="3" t="s">
        <v>1541</v>
      </c>
      <c r="K45" s="3" t="s">
        <v>4101</v>
      </c>
      <c r="L45" s="3" t="s">
        <v>1542</v>
      </c>
      <c r="N45" s="3" t="s">
        <v>1543</v>
      </c>
      <c r="O45" s="3" t="s">
        <v>1544</v>
      </c>
    </row>
    <row r="46" spans="1:15">
      <c r="A46" s="21" t="s">
        <v>11</v>
      </c>
      <c r="B46" s="3" t="s">
        <v>959</v>
      </c>
      <c r="C46" s="3" t="s">
        <v>749</v>
      </c>
      <c r="E46" s="3" t="s">
        <v>700</v>
      </c>
      <c r="F46" s="3" t="s">
        <v>2817</v>
      </c>
      <c r="H46" s="3" t="s">
        <v>886</v>
      </c>
      <c r="I46" s="3" t="s">
        <v>4047</v>
      </c>
      <c r="K46" s="3" t="s">
        <v>4102</v>
      </c>
      <c r="L46" s="3" t="s">
        <v>950</v>
      </c>
      <c r="N46" s="3" t="s">
        <v>158</v>
      </c>
      <c r="O46" s="3" t="s">
        <v>1549</v>
      </c>
    </row>
    <row r="47" spans="1:15">
      <c r="A47" s="21" t="s">
        <v>124</v>
      </c>
      <c r="B47" s="3" t="s">
        <v>1551</v>
      </c>
      <c r="C47" s="3" t="s">
        <v>1552</v>
      </c>
      <c r="E47" s="3" t="s">
        <v>1553</v>
      </c>
      <c r="F47" s="3" t="s">
        <v>990</v>
      </c>
      <c r="H47" s="3" t="s">
        <v>1554</v>
      </c>
      <c r="I47" s="3" t="s">
        <v>1555</v>
      </c>
      <c r="K47" s="3" t="s">
        <v>1556</v>
      </c>
      <c r="L47" s="3" t="s">
        <v>1557</v>
      </c>
      <c r="N47" s="3" t="s">
        <v>987</v>
      </c>
      <c r="O47" s="3" t="s">
        <v>1558</v>
      </c>
    </row>
    <row r="48" spans="1:15">
      <c r="A48" s="21" t="s">
        <v>11</v>
      </c>
      <c r="B48" s="3" t="s">
        <v>4044</v>
      </c>
      <c r="C48" s="3" t="s">
        <v>923</v>
      </c>
      <c r="E48" s="3" t="s">
        <v>4103</v>
      </c>
      <c r="F48" s="3" t="s">
        <v>929</v>
      </c>
      <c r="H48" s="3" t="s">
        <v>527</v>
      </c>
      <c r="I48" s="3" t="s">
        <v>3938</v>
      </c>
      <c r="K48" s="3" t="s">
        <v>2197</v>
      </c>
      <c r="L48" s="3" t="s">
        <v>2144</v>
      </c>
      <c r="N48" s="3" t="s">
        <v>3010</v>
      </c>
      <c r="O48" s="3" t="s">
        <v>1991</v>
      </c>
    </row>
    <row r="49" spans="1:15">
      <c r="A49" s="21" t="s">
        <v>125</v>
      </c>
      <c r="B49" s="3" t="s">
        <v>1561</v>
      </c>
      <c r="C49" s="3" t="s">
        <v>1562</v>
      </c>
      <c r="E49" s="3" t="s">
        <v>4104</v>
      </c>
      <c r="F49" s="3" t="s">
        <v>4105</v>
      </c>
      <c r="H49" s="3" t="s">
        <v>1563</v>
      </c>
      <c r="I49" s="3" t="s">
        <v>1564</v>
      </c>
      <c r="K49" s="3" t="s">
        <v>4106</v>
      </c>
      <c r="L49" s="3" t="s">
        <v>1565</v>
      </c>
      <c r="N49" s="3" t="s">
        <v>4107</v>
      </c>
      <c r="O49" s="3" t="s">
        <v>4108</v>
      </c>
    </row>
    <row r="50" spans="1:15">
      <c r="A50" s="21" t="s">
        <v>11</v>
      </c>
      <c r="B50" s="3" t="s">
        <v>4109</v>
      </c>
      <c r="C50" s="3" t="s">
        <v>2576</v>
      </c>
      <c r="E50" s="3" t="s">
        <v>2527</v>
      </c>
      <c r="F50" s="3" t="s">
        <v>3034</v>
      </c>
      <c r="H50" s="3" t="s">
        <v>2489</v>
      </c>
      <c r="I50" s="3" t="s">
        <v>54</v>
      </c>
      <c r="K50" s="3" t="s">
        <v>4110</v>
      </c>
      <c r="L50" s="3" t="s">
        <v>4111</v>
      </c>
      <c r="N50" s="3" t="s">
        <v>1946</v>
      </c>
      <c r="O50" s="3" t="s">
        <v>326</v>
      </c>
    </row>
    <row r="51" spans="1:15">
      <c r="A51" s="21" t="s">
        <v>126</v>
      </c>
      <c r="B51" s="3" t="s">
        <v>1285</v>
      </c>
      <c r="C51" s="3" t="s">
        <v>109</v>
      </c>
      <c r="E51" s="3" t="s">
        <v>316</v>
      </c>
      <c r="F51" s="3" t="s">
        <v>1051</v>
      </c>
      <c r="H51" s="3" t="s">
        <v>1572</v>
      </c>
      <c r="I51" s="3" t="s">
        <v>1573</v>
      </c>
      <c r="K51" s="3" t="s">
        <v>1574</v>
      </c>
      <c r="L51" s="3" t="s">
        <v>311</v>
      </c>
      <c r="N51" s="3" t="s">
        <v>317</v>
      </c>
      <c r="O51" s="3" t="s">
        <v>1575</v>
      </c>
    </row>
    <row r="52" spans="1:15">
      <c r="A52" s="21" t="s">
        <v>11</v>
      </c>
      <c r="B52" s="3" t="s">
        <v>1834</v>
      </c>
      <c r="C52" s="3" t="s">
        <v>505</v>
      </c>
      <c r="E52" s="3" t="s">
        <v>2410</v>
      </c>
      <c r="F52" s="3" t="s">
        <v>2899</v>
      </c>
      <c r="H52" s="3" t="s">
        <v>300</v>
      </c>
      <c r="I52" s="3" t="s">
        <v>303</v>
      </c>
      <c r="K52" s="3" t="s">
        <v>3493</v>
      </c>
      <c r="L52" s="3" t="s">
        <v>50</v>
      </c>
      <c r="N52" s="3" t="s">
        <v>958</v>
      </c>
      <c r="O52" s="3" t="s">
        <v>1379</v>
      </c>
    </row>
    <row r="53" spans="1:15">
      <c r="A53" s="21" t="s">
        <v>127</v>
      </c>
      <c r="B53" s="3" t="s">
        <v>1579</v>
      </c>
      <c r="C53" s="3" t="s">
        <v>1580</v>
      </c>
      <c r="E53" s="3" t="s">
        <v>1581</v>
      </c>
      <c r="F53" s="3" t="s">
        <v>4112</v>
      </c>
      <c r="H53" s="3" t="s">
        <v>1582</v>
      </c>
      <c r="I53" s="3" t="s">
        <v>1583</v>
      </c>
      <c r="K53" s="3" t="s">
        <v>1584</v>
      </c>
      <c r="L53" s="3" t="s">
        <v>1585</v>
      </c>
      <c r="N53" s="3" t="s">
        <v>4113</v>
      </c>
      <c r="O53" s="3" t="s">
        <v>1586</v>
      </c>
    </row>
    <row r="54" spans="1:15">
      <c r="A54" s="21" t="s">
        <v>11</v>
      </c>
      <c r="B54" s="3" t="s">
        <v>3846</v>
      </c>
      <c r="C54" s="3" t="s">
        <v>1241</v>
      </c>
      <c r="E54" s="3" t="s">
        <v>676</v>
      </c>
      <c r="F54" s="3" t="s">
        <v>1578</v>
      </c>
      <c r="H54" s="3" t="s">
        <v>1390</v>
      </c>
      <c r="I54" s="3" t="s">
        <v>1414</v>
      </c>
      <c r="K54" s="3" t="s">
        <v>84</v>
      </c>
      <c r="L54" s="3" t="s">
        <v>901</v>
      </c>
      <c r="N54" s="3" t="s">
        <v>414</v>
      </c>
      <c r="O54" s="3" t="s">
        <v>594</v>
      </c>
    </row>
    <row r="55" spans="1:15">
      <c r="A55" s="21" t="s">
        <v>128</v>
      </c>
      <c r="B55" s="3" t="s">
        <v>1589</v>
      </c>
      <c r="C55" s="3" t="s">
        <v>1590</v>
      </c>
      <c r="E55" s="3" t="s">
        <v>2416</v>
      </c>
      <c r="F55" s="3" t="s">
        <v>1418</v>
      </c>
      <c r="H55" s="3" t="s">
        <v>1591</v>
      </c>
      <c r="I55" s="3" t="s">
        <v>1592</v>
      </c>
      <c r="K55" s="3" t="s">
        <v>1593</v>
      </c>
      <c r="L55" s="3" t="s">
        <v>1594</v>
      </c>
      <c r="N55" s="3" t="s">
        <v>253</v>
      </c>
      <c r="O55" s="3" t="s">
        <v>94</v>
      </c>
    </row>
    <row r="56" spans="1:15">
      <c r="A56" s="21" t="s">
        <v>11</v>
      </c>
      <c r="B56" s="3" t="s">
        <v>792</v>
      </c>
      <c r="C56" s="3" t="s">
        <v>898</v>
      </c>
      <c r="E56" s="3" t="s">
        <v>1985</v>
      </c>
      <c r="F56" s="3" t="s">
        <v>199</v>
      </c>
      <c r="H56" s="3" t="s">
        <v>86</v>
      </c>
      <c r="I56" s="3" t="s">
        <v>1687</v>
      </c>
      <c r="K56" s="3" t="s">
        <v>294</v>
      </c>
      <c r="L56" s="3" t="s">
        <v>1827</v>
      </c>
      <c r="N56" s="3" t="s">
        <v>2145</v>
      </c>
      <c r="O56" s="3" t="s">
        <v>1378</v>
      </c>
    </row>
    <row r="57" spans="1:15">
      <c r="A57" s="21" t="s">
        <v>129</v>
      </c>
      <c r="B57" s="3" t="s">
        <v>4114</v>
      </c>
      <c r="C57" s="3" t="s">
        <v>1598</v>
      </c>
      <c r="E57" s="3" t="s">
        <v>1599</v>
      </c>
      <c r="F57" s="3" t="s">
        <v>4115</v>
      </c>
      <c r="H57" s="3" t="s">
        <v>1600</v>
      </c>
      <c r="I57" s="3" t="s">
        <v>1283</v>
      </c>
      <c r="K57" s="3" t="s">
        <v>1601</v>
      </c>
      <c r="L57" s="3" t="s">
        <v>680</v>
      </c>
      <c r="N57" s="3" t="s">
        <v>4116</v>
      </c>
      <c r="O57" s="3" t="s">
        <v>4117</v>
      </c>
    </row>
    <row r="58" spans="1:15">
      <c r="A58" s="21" t="s">
        <v>11</v>
      </c>
      <c r="B58" s="3" t="s">
        <v>441</v>
      </c>
      <c r="C58" s="3" t="s">
        <v>784</v>
      </c>
      <c r="E58" s="3" t="s">
        <v>937</v>
      </c>
      <c r="F58" s="3" t="s">
        <v>2030</v>
      </c>
      <c r="H58" s="3" t="s">
        <v>425</v>
      </c>
      <c r="I58" s="3" t="s">
        <v>958</v>
      </c>
      <c r="K58" s="3" t="s">
        <v>1181</v>
      </c>
      <c r="L58" s="3" t="s">
        <v>913</v>
      </c>
      <c r="N58" s="3" t="s">
        <v>513</v>
      </c>
      <c r="O58" s="3" t="s">
        <v>1722</v>
      </c>
    </row>
    <row r="59" spans="1:15">
      <c r="A59" s="21" t="s">
        <v>130</v>
      </c>
      <c r="B59" s="3" t="s">
        <v>1605</v>
      </c>
      <c r="C59" s="3" t="s">
        <v>3843</v>
      </c>
      <c r="E59" s="3" t="s">
        <v>1606</v>
      </c>
      <c r="F59" s="3" t="s">
        <v>4118</v>
      </c>
      <c r="H59" s="3" t="s">
        <v>1607</v>
      </c>
      <c r="I59" s="3" t="s">
        <v>1351</v>
      </c>
      <c r="K59" s="3" t="s">
        <v>1392</v>
      </c>
      <c r="L59" s="3" t="s">
        <v>878</v>
      </c>
      <c r="N59" s="3" t="s">
        <v>1609</v>
      </c>
      <c r="O59" s="3" t="s">
        <v>1659</v>
      </c>
    </row>
    <row r="60" spans="1:15">
      <c r="A60" s="21" t="s">
        <v>11</v>
      </c>
      <c r="B60" s="3" t="s">
        <v>36</v>
      </c>
      <c r="C60" s="3" t="s">
        <v>295</v>
      </c>
      <c r="E60" s="3" t="s">
        <v>495</v>
      </c>
      <c r="F60" s="3" t="s">
        <v>959</v>
      </c>
      <c r="H60" s="3" t="s">
        <v>1219</v>
      </c>
      <c r="I60" s="3" t="s">
        <v>312</v>
      </c>
      <c r="K60" s="3" t="s">
        <v>60</v>
      </c>
      <c r="L60" s="3" t="s">
        <v>1603</v>
      </c>
      <c r="N60" s="3" t="s">
        <v>1677</v>
      </c>
      <c r="O60" s="3" t="s">
        <v>445</v>
      </c>
    </row>
    <row r="61" spans="1:15">
      <c r="A61" s="21" t="s">
        <v>131</v>
      </c>
      <c r="B61" s="3" t="s">
        <v>1612</v>
      </c>
      <c r="C61" s="3" t="s">
        <v>1275</v>
      </c>
      <c r="E61" s="3" t="s">
        <v>827</v>
      </c>
      <c r="F61" s="3" t="s">
        <v>1613</v>
      </c>
      <c r="H61" s="3" t="s">
        <v>744</v>
      </c>
      <c r="I61" s="3" t="s">
        <v>583</v>
      </c>
      <c r="K61" s="3" t="s">
        <v>1431</v>
      </c>
      <c r="L61" s="3" t="s">
        <v>964</v>
      </c>
      <c r="N61" s="3" t="s">
        <v>1614</v>
      </c>
      <c r="O61" s="3" t="s">
        <v>1615</v>
      </c>
    </row>
    <row r="62" spans="1:15">
      <c r="A62" s="21" t="s">
        <v>11</v>
      </c>
      <c r="B62" s="3" t="s">
        <v>1950</v>
      </c>
      <c r="C62" s="3" t="s">
        <v>2180</v>
      </c>
      <c r="E62" s="3" t="s">
        <v>1003</v>
      </c>
      <c r="F62" s="3" t="s">
        <v>312</v>
      </c>
      <c r="H62" s="3" t="s">
        <v>1002</v>
      </c>
      <c r="I62" s="3" t="s">
        <v>381</v>
      </c>
      <c r="K62" s="3" t="s">
        <v>1255</v>
      </c>
      <c r="L62" s="3" t="s">
        <v>970</v>
      </c>
      <c r="N62" s="3" t="s">
        <v>1973</v>
      </c>
      <c r="O62" s="3" t="s">
        <v>3921</v>
      </c>
    </row>
    <row r="63" spans="1:15">
      <c r="A63" s="21" t="s">
        <v>132</v>
      </c>
      <c r="B63" s="3" t="s">
        <v>202</v>
      </c>
      <c r="C63" s="3" t="s">
        <v>1618</v>
      </c>
      <c r="E63" s="3" t="s">
        <v>1619</v>
      </c>
      <c r="F63" s="3" t="s">
        <v>1620</v>
      </c>
      <c r="H63" s="3" t="s">
        <v>75</v>
      </c>
      <c r="I63" s="3" t="s">
        <v>1359</v>
      </c>
      <c r="K63" s="3" t="s">
        <v>1621</v>
      </c>
      <c r="L63" s="3" t="s">
        <v>1622</v>
      </c>
      <c r="N63" s="3" t="s">
        <v>1623</v>
      </c>
      <c r="O63" s="3" t="s">
        <v>1624</v>
      </c>
    </row>
    <row r="64" spans="1:15">
      <c r="A64" s="21" t="s">
        <v>11</v>
      </c>
      <c r="B64" s="3" t="s">
        <v>541</v>
      </c>
      <c r="C64" s="3" t="s">
        <v>793</v>
      </c>
      <c r="E64" s="3" t="s">
        <v>291</v>
      </c>
      <c r="F64" s="3" t="s">
        <v>2850</v>
      </c>
      <c r="H64" s="3" t="s">
        <v>2586</v>
      </c>
      <c r="I64" s="3" t="s">
        <v>367</v>
      </c>
      <c r="K64" s="3" t="s">
        <v>2742</v>
      </c>
      <c r="L64" s="3" t="s">
        <v>44</v>
      </c>
      <c r="N64" s="3" t="s">
        <v>98</v>
      </c>
      <c r="O64" s="3" t="s">
        <v>970</v>
      </c>
    </row>
    <row r="65" spans="1:22">
      <c r="A65" s="21" t="s">
        <v>133</v>
      </c>
      <c r="B65" s="3" t="s">
        <v>61</v>
      </c>
      <c r="C65" s="3" t="s">
        <v>1626</v>
      </c>
      <c r="E65" s="3" t="s">
        <v>561</v>
      </c>
      <c r="F65" s="3" t="s">
        <v>838</v>
      </c>
      <c r="H65" s="3" t="s">
        <v>1627</v>
      </c>
      <c r="I65" s="3" t="s">
        <v>1628</v>
      </c>
      <c r="K65" s="3" t="s">
        <v>1629</v>
      </c>
      <c r="L65" s="3" t="s">
        <v>1630</v>
      </c>
      <c r="N65" s="3" t="s">
        <v>47</v>
      </c>
      <c r="O65" s="3" t="s">
        <v>1631</v>
      </c>
    </row>
    <row r="66" spans="1:22">
      <c r="A66" s="21" t="s">
        <v>11</v>
      </c>
      <c r="B66" s="3" t="s">
        <v>1378</v>
      </c>
      <c r="C66" s="3" t="s">
        <v>82</v>
      </c>
      <c r="E66" s="3" t="s">
        <v>99</v>
      </c>
      <c r="F66" s="3" t="s">
        <v>970</v>
      </c>
      <c r="H66" s="3" t="s">
        <v>4049</v>
      </c>
      <c r="I66" s="3" t="s">
        <v>1306</v>
      </c>
      <c r="K66" s="3" t="s">
        <v>414</v>
      </c>
      <c r="L66" s="3" t="s">
        <v>302</v>
      </c>
      <c r="N66" s="3" t="s">
        <v>1654</v>
      </c>
      <c r="O66" s="3" t="s">
        <v>2217</v>
      </c>
    </row>
    <row r="67" spans="1:22">
      <c r="A67" s="21" t="s">
        <v>134</v>
      </c>
      <c r="B67" s="3" t="s">
        <v>1634</v>
      </c>
      <c r="C67" s="3" t="s">
        <v>1635</v>
      </c>
      <c r="E67" s="3" t="s">
        <v>1636</v>
      </c>
      <c r="F67" s="3" t="s">
        <v>1637</v>
      </c>
      <c r="H67" s="3" t="s">
        <v>1638</v>
      </c>
      <c r="I67" s="3" t="s">
        <v>1117</v>
      </c>
      <c r="K67" s="3" t="s">
        <v>1639</v>
      </c>
      <c r="L67" s="3" t="s">
        <v>1640</v>
      </c>
      <c r="N67" s="3" t="s">
        <v>1641</v>
      </c>
      <c r="O67" s="3" t="s">
        <v>1642</v>
      </c>
    </row>
    <row r="68" spans="1:22">
      <c r="A68" s="21" t="s">
        <v>11</v>
      </c>
      <c r="B68" s="3" t="s">
        <v>4119</v>
      </c>
      <c r="C68" s="3" t="s">
        <v>4050</v>
      </c>
      <c r="E68" s="3" t="s">
        <v>4120</v>
      </c>
      <c r="F68" s="3" t="s">
        <v>4121</v>
      </c>
      <c r="H68" s="3" t="s">
        <v>4051</v>
      </c>
      <c r="I68" s="3" t="s">
        <v>4122</v>
      </c>
      <c r="K68" s="3" t="s">
        <v>4123</v>
      </c>
      <c r="L68" s="3" t="s">
        <v>4124</v>
      </c>
      <c r="N68" s="3" t="s">
        <v>1967</v>
      </c>
      <c r="O68" s="3" t="s">
        <v>3941</v>
      </c>
    </row>
    <row r="69" spans="1:22">
      <c r="A69" s="21" t="s">
        <v>135</v>
      </c>
      <c r="B69" s="3" t="s">
        <v>4125</v>
      </c>
      <c r="C69" s="3" t="s">
        <v>1644</v>
      </c>
      <c r="E69" s="3" t="s">
        <v>1645</v>
      </c>
      <c r="F69" s="3" t="s">
        <v>1646</v>
      </c>
      <c r="H69" s="3" t="s">
        <v>4126</v>
      </c>
      <c r="I69" s="3" t="s">
        <v>4064</v>
      </c>
      <c r="K69" s="3" t="s">
        <v>1647</v>
      </c>
      <c r="L69" s="3" t="s">
        <v>1648</v>
      </c>
      <c r="N69" s="3" t="s">
        <v>402</v>
      </c>
      <c r="O69" s="3" t="s">
        <v>4127</v>
      </c>
    </row>
    <row r="70" spans="1:22">
      <c r="A70" s="21" t="s">
        <v>11</v>
      </c>
      <c r="B70" s="3" t="s">
        <v>320</v>
      </c>
      <c r="C70" s="3" t="s">
        <v>1725</v>
      </c>
      <c r="E70" s="3" t="s">
        <v>349</v>
      </c>
      <c r="F70" s="3" t="s">
        <v>1267</v>
      </c>
      <c r="H70" s="3" t="s">
        <v>4128</v>
      </c>
      <c r="I70" s="3" t="s">
        <v>32</v>
      </c>
      <c r="K70" s="3" t="s">
        <v>1985</v>
      </c>
      <c r="L70" s="3" t="s">
        <v>504</v>
      </c>
      <c r="N70" s="3" t="s">
        <v>3165</v>
      </c>
      <c r="O70" s="3" t="s">
        <v>4067</v>
      </c>
    </row>
    <row r="71" spans="1:22">
      <c r="A71" s="16"/>
      <c r="B71" s="3" t="s">
        <v>11</v>
      </c>
      <c r="C71" s="3" t="s">
        <v>11</v>
      </c>
      <c r="E71" s="3" t="s">
        <v>11</v>
      </c>
      <c r="F71" s="3" t="s">
        <v>11</v>
      </c>
      <c r="H71" s="3" t="s">
        <v>11</v>
      </c>
      <c r="I71" s="3" t="s">
        <v>11</v>
      </c>
      <c r="K71" s="3" t="s">
        <v>11</v>
      </c>
      <c r="L71" s="3" t="s">
        <v>11</v>
      </c>
      <c r="N71" s="3" t="s">
        <v>11</v>
      </c>
      <c r="O71" s="3" t="s">
        <v>11</v>
      </c>
      <c r="Q71" s="3" t="s">
        <v>11</v>
      </c>
    </row>
    <row r="72" spans="1:22">
      <c r="A72" s="24" t="s">
        <v>23</v>
      </c>
      <c r="B72" s="175" t="s">
        <v>544</v>
      </c>
      <c r="C72" s="175" t="s">
        <v>545</v>
      </c>
      <c r="D72" s="175" t="s">
        <v>546</v>
      </c>
      <c r="E72" s="175" t="s">
        <v>544</v>
      </c>
      <c r="F72" s="175" t="s">
        <v>545</v>
      </c>
      <c r="G72" s="175" t="s">
        <v>546</v>
      </c>
      <c r="H72" s="175" t="s">
        <v>544</v>
      </c>
      <c r="I72" s="175" t="s">
        <v>545</v>
      </c>
      <c r="J72" s="175" t="s">
        <v>546</v>
      </c>
      <c r="K72" s="175" t="s">
        <v>544</v>
      </c>
      <c r="L72" s="175" t="s">
        <v>545</v>
      </c>
      <c r="M72" s="175" t="s">
        <v>546</v>
      </c>
      <c r="N72" s="175" t="s">
        <v>544</v>
      </c>
      <c r="O72" s="175" t="s">
        <v>545</v>
      </c>
      <c r="P72" s="175" t="s">
        <v>546</v>
      </c>
    </row>
    <row r="73" spans="1:22">
      <c r="A73" s="383" t="s">
        <v>1030</v>
      </c>
      <c r="B73" s="384"/>
      <c r="C73" s="384"/>
      <c r="D73" s="384"/>
      <c r="E73" s="384"/>
      <c r="F73" s="384"/>
      <c r="G73" s="384"/>
      <c r="H73" s="384"/>
      <c r="I73" s="384"/>
      <c r="J73" s="384"/>
      <c r="K73" s="384"/>
      <c r="L73" s="384"/>
      <c r="M73" s="384"/>
      <c r="N73" s="384"/>
      <c r="O73" s="384"/>
      <c r="P73" s="385"/>
    </row>
    <row r="74" spans="1:22">
      <c r="A74" s="386" t="s">
        <v>4144</v>
      </c>
      <c r="B74" s="339"/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59"/>
      <c r="R74" s="59"/>
      <c r="S74" s="59"/>
      <c r="T74" s="59"/>
      <c r="U74" s="59"/>
      <c r="V74" s="60"/>
    </row>
    <row r="75" spans="1:22" ht="17" thickBot="1">
      <c r="A75" s="27" t="s">
        <v>24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20"/>
    </row>
    <row r="78" spans="1:22" ht="17" thickBot="1"/>
    <row r="79" spans="1:22" ht="16" customHeight="1">
      <c r="A79" s="15"/>
      <c r="B79" s="375" t="str">
        <f>B21</f>
        <v>0: Strongly Disagree</v>
      </c>
      <c r="C79" s="375"/>
      <c r="D79" s="375"/>
      <c r="E79" s="375" t="str">
        <f>E21</f>
        <v>1: Somewhat Disagree</v>
      </c>
      <c r="F79" s="375"/>
      <c r="G79" s="375"/>
      <c r="H79" s="375" t="str">
        <f>H21</f>
        <v>2: Neither Agree nor Disagree</v>
      </c>
      <c r="I79" s="375"/>
      <c r="J79" s="375"/>
      <c r="K79" s="375" t="str">
        <f>K21</f>
        <v>3: Somewhat Agree</v>
      </c>
      <c r="L79" s="375"/>
      <c r="M79" s="375"/>
      <c r="N79" s="375" t="str">
        <f>N21</f>
        <v>4: Strongly Agree</v>
      </c>
      <c r="O79" s="375"/>
      <c r="P79" s="391"/>
    </row>
    <row r="80" spans="1:22" ht="34">
      <c r="A80" s="49" t="s">
        <v>2341</v>
      </c>
      <c r="B80" s="22" t="str">
        <f>SUBSTITUTE(B23,"*","")</f>
        <v>-0.00526</v>
      </c>
      <c r="C80" s="22" t="str">
        <f t="shared" ref="C80:P80" si="0">SUBSTITUTE(C23,"*","")</f>
        <v>-0.00635</v>
      </c>
      <c r="D80" s="22" t="str">
        <f t="shared" si="0"/>
        <v>-0.0125</v>
      </c>
      <c r="E80" s="22" t="str">
        <f t="shared" si="0"/>
        <v>-0.00671</v>
      </c>
      <c r="F80" s="22" t="str">
        <f t="shared" si="0"/>
        <v>-0.00739</v>
      </c>
      <c r="G80" s="22" t="str">
        <f t="shared" si="0"/>
        <v>-0.0117</v>
      </c>
      <c r="H80" s="22" t="str">
        <f t="shared" si="0"/>
        <v>0.00168</v>
      </c>
      <c r="I80" s="22" t="str">
        <f t="shared" si="0"/>
        <v>0.00196</v>
      </c>
      <c r="J80" s="22" t="str">
        <f t="shared" si="0"/>
        <v>0.00263</v>
      </c>
      <c r="K80" s="22" t="str">
        <f t="shared" si="0"/>
        <v>0.00793</v>
      </c>
      <c r="L80" s="22" t="str">
        <f t="shared" si="0"/>
        <v>0.00878</v>
      </c>
      <c r="M80" s="22" t="str">
        <f t="shared" si="0"/>
        <v>0.0150</v>
      </c>
      <c r="N80" s="22" t="str">
        <f t="shared" si="0"/>
        <v>0.00236</v>
      </c>
      <c r="O80" s="22" t="str">
        <f t="shared" si="0"/>
        <v>0.00301</v>
      </c>
      <c r="P80" s="23" t="str">
        <f t="shared" si="0"/>
        <v>0.00649</v>
      </c>
    </row>
    <row r="81" spans="1:16">
      <c r="A81" s="4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6"/>
    </row>
    <row r="82" spans="1:16" ht="16" customHeight="1">
      <c r="A82" s="355" t="s">
        <v>2342</v>
      </c>
      <c r="B82" s="149">
        <f>$D$15*B80*100</f>
        <v>-3.2352234900000001</v>
      </c>
      <c r="C82" s="149">
        <f t="shared" ref="C82:P82" si="1">$D$15*C80*100</f>
        <v>-3.9056405250000004</v>
      </c>
      <c r="D82" s="149">
        <f t="shared" si="1"/>
        <v>-7.6882687500000007</v>
      </c>
      <c r="E82" s="149">
        <f t="shared" si="1"/>
        <v>-4.1270626650000004</v>
      </c>
      <c r="F82" s="149">
        <f t="shared" si="1"/>
        <v>-4.5453044849999999</v>
      </c>
      <c r="G82" s="149">
        <f t="shared" si="1"/>
        <v>-7.1962195500000004</v>
      </c>
      <c r="H82" s="149">
        <f t="shared" si="1"/>
        <v>1.0333033200000001</v>
      </c>
      <c r="I82" s="149">
        <f t="shared" si="1"/>
        <v>1.20552054</v>
      </c>
      <c r="J82" s="149">
        <f t="shared" si="1"/>
        <v>1.617611745</v>
      </c>
      <c r="K82" s="149">
        <f t="shared" si="1"/>
        <v>4.8774376949999994</v>
      </c>
      <c r="L82" s="149">
        <f t="shared" si="1"/>
        <v>5.4002399700000003</v>
      </c>
      <c r="M82" s="149">
        <f t="shared" si="1"/>
        <v>9.2259224999999994</v>
      </c>
      <c r="N82" s="149">
        <f t="shared" si="1"/>
        <v>1.4515451400000001</v>
      </c>
      <c r="O82" s="149">
        <f t="shared" si="1"/>
        <v>1.8513351149999999</v>
      </c>
      <c r="P82" s="149">
        <f t="shared" si="1"/>
        <v>3.9917491350000001</v>
      </c>
    </row>
    <row r="83" spans="1:16" ht="17" thickBot="1">
      <c r="A83" s="356"/>
      <c r="B83" s="381">
        <f>MEDIAN(B82:D82)</f>
        <v>-3.9056405250000004</v>
      </c>
      <c r="C83" s="381"/>
      <c r="D83" s="381"/>
      <c r="E83" s="381">
        <f>MEDIAN(E82:G82)</f>
        <v>-4.5453044849999999</v>
      </c>
      <c r="F83" s="381"/>
      <c r="G83" s="381"/>
      <c r="H83" s="381">
        <f>MEDIAN(H82:J82)</f>
        <v>1.20552054</v>
      </c>
      <c r="I83" s="381"/>
      <c r="J83" s="381"/>
      <c r="K83" s="381">
        <f>MEDIAN(K82:M82)</f>
        <v>5.4002399700000003</v>
      </c>
      <c r="L83" s="381"/>
      <c r="M83" s="381"/>
      <c r="N83" s="381">
        <f>MEDIAN(N82:P82)</f>
        <v>1.8513351149999999</v>
      </c>
      <c r="O83" s="381"/>
      <c r="P83" s="382"/>
    </row>
    <row r="85" spans="1:16" ht="16" customHeight="1"/>
    <row r="88" spans="1:16">
      <c r="B88" t="str">
        <f>B79</f>
        <v>0: Strongly Disagree</v>
      </c>
      <c r="C88" t="str">
        <f>E79</f>
        <v>1: Somewhat Disagree</v>
      </c>
      <c r="D88" t="str">
        <f>H79</f>
        <v>2: Neither Agree nor Disagree</v>
      </c>
      <c r="E88" t="str">
        <f>K79</f>
        <v>3: Somewhat Agree</v>
      </c>
      <c r="F88" t="str">
        <f>N79</f>
        <v>4: Strongly Agree</v>
      </c>
    </row>
    <row r="89" spans="1:16">
      <c r="A89" t="s">
        <v>3275</v>
      </c>
      <c r="B89" s="151">
        <f>B82</f>
        <v>-3.2352234900000001</v>
      </c>
      <c r="C89" s="151">
        <f>E82</f>
        <v>-4.1270626650000004</v>
      </c>
      <c r="D89" s="151">
        <f>H82</f>
        <v>1.0333033200000001</v>
      </c>
      <c r="E89" s="151">
        <f>K82</f>
        <v>4.8774376949999994</v>
      </c>
      <c r="F89" s="151">
        <f>N82</f>
        <v>1.4515451400000001</v>
      </c>
      <c r="G89" s="151">
        <f>SUM(E89:F89)</f>
        <v>6.3289828349999997</v>
      </c>
      <c r="H89" s="151">
        <f>SUM(B89:C89)</f>
        <v>-7.3622861550000005</v>
      </c>
    </row>
    <row r="90" spans="1:16">
      <c r="A90" t="s">
        <v>7189</v>
      </c>
      <c r="B90" s="151">
        <f>C82</f>
        <v>-3.9056405250000004</v>
      </c>
      <c r="C90" s="151">
        <f>F82</f>
        <v>-4.5453044849999999</v>
      </c>
      <c r="D90" s="151">
        <f>I82</f>
        <v>1.20552054</v>
      </c>
      <c r="E90" s="151">
        <f>L82</f>
        <v>5.4002399700000003</v>
      </c>
      <c r="F90" s="151">
        <f>O82</f>
        <v>1.8513351149999999</v>
      </c>
      <c r="G90" s="151">
        <f t="shared" ref="G90:G91" si="2">SUM(E90:F90)</f>
        <v>7.2515750850000007</v>
      </c>
      <c r="H90" s="151">
        <f t="shared" ref="H90:H91" si="3">SUM(B90:C90)</f>
        <v>-8.4509450099999999</v>
      </c>
    </row>
    <row r="91" spans="1:16">
      <c r="A91" t="s">
        <v>3277</v>
      </c>
      <c r="B91" s="151">
        <f>D82</f>
        <v>-7.6882687500000007</v>
      </c>
      <c r="C91" s="151">
        <f>G82</f>
        <v>-7.1962195500000004</v>
      </c>
      <c r="D91" s="151">
        <f>J82</f>
        <v>1.617611745</v>
      </c>
      <c r="E91" s="151">
        <f>M82</f>
        <v>9.2259224999999994</v>
      </c>
      <c r="F91" s="151">
        <f>P82</f>
        <v>3.9917491350000001</v>
      </c>
      <c r="G91" s="151">
        <f t="shared" si="2"/>
        <v>13.217671634999999</v>
      </c>
      <c r="H91" s="151">
        <f t="shared" si="3"/>
        <v>-14.884488300000001</v>
      </c>
    </row>
    <row r="94" spans="1:16">
      <c r="A94" t="s">
        <v>7395</v>
      </c>
      <c r="B94">
        <f>-100*$D$15*B24</f>
        <v>1.2731773049999999</v>
      </c>
      <c r="C94">
        <f t="shared" ref="C94:P94" si="4">-100*$D$15*C24</f>
        <v>1.3408340700000001</v>
      </c>
      <c r="D94">
        <f t="shared" si="4"/>
        <v>1.187068695</v>
      </c>
      <c r="E94">
        <f t="shared" si="4"/>
        <v>1.7098709700000001</v>
      </c>
      <c r="F94">
        <f t="shared" si="4"/>
        <v>1.68526851</v>
      </c>
      <c r="G94">
        <f t="shared" si="4"/>
        <v>1.32853284</v>
      </c>
      <c r="H94">
        <f t="shared" si="4"/>
        <v>0.54986498100000003</v>
      </c>
      <c r="I94">
        <f t="shared" si="4"/>
        <v>0.58799879399999999</v>
      </c>
      <c r="J94">
        <f t="shared" si="4"/>
        <v>0.68886888000000002</v>
      </c>
      <c r="K94">
        <f t="shared" si="4"/>
        <v>1.9989498749999999</v>
      </c>
      <c r="L94">
        <f t="shared" si="4"/>
        <v>1.9743474150000002</v>
      </c>
      <c r="M94">
        <f t="shared" si="4"/>
        <v>1.69756974</v>
      </c>
      <c r="N94">
        <f t="shared" si="4"/>
        <v>0.64581457499999995</v>
      </c>
      <c r="O94">
        <f t="shared" si="4"/>
        <v>0.72577257000000006</v>
      </c>
      <c r="P94">
        <f t="shared" si="4"/>
        <v>0.79957995000000004</v>
      </c>
    </row>
    <row r="96" spans="1:16">
      <c r="A96" t="s">
        <v>7395</v>
      </c>
      <c r="B96">
        <f>B94</f>
        <v>1.2731773049999999</v>
      </c>
      <c r="C96">
        <f>E94</f>
        <v>1.7098709700000001</v>
      </c>
      <c r="D96">
        <f>H94</f>
        <v>0.54986498100000003</v>
      </c>
      <c r="E96">
        <f>K94</f>
        <v>1.9989498749999999</v>
      </c>
      <c r="F96">
        <f>N94</f>
        <v>0.64581457499999995</v>
      </c>
    </row>
    <row r="97" spans="2:6">
      <c r="B97">
        <f>C94</f>
        <v>1.3408340700000001</v>
      </c>
      <c r="C97">
        <f>F94</f>
        <v>1.68526851</v>
      </c>
      <c r="D97">
        <f>I94</f>
        <v>0.58799879399999999</v>
      </c>
      <c r="E97">
        <f>L94</f>
        <v>1.9743474150000002</v>
      </c>
      <c r="F97">
        <f>O94</f>
        <v>0.72577257000000006</v>
      </c>
    </row>
    <row r="98" spans="2:6">
      <c r="B98">
        <f>D94</f>
        <v>1.187068695</v>
      </c>
      <c r="C98">
        <f>G94</f>
        <v>1.32853284</v>
      </c>
      <c r="D98">
        <f>J94</f>
        <v>0.68886888000000002</v>
      </c>
      <c r="E98">
        <f>M94</f>
        <v>1.69756974</v>
      </c>
      <c r="F98">
        <f>P94</f>
        <v>0.79957995000000004</v>
      </c>
    </row>
  </sheetData>
  <mergeCells count="25">
    <mergeCell ref="B21:D21"/>
    <mergeCell ref="E21:G21"/>
    <mergeCell ref="H21:J21"/>
    <mergeCell ref="K21:M21"/>
    <mergeCell ref="N21:P21"/>
    <mergeCell ref="N83:P83"/>
    <mergeCell ref="A73:P73"/>
    <mergeCell ref="B79:D79"/>
    <mergeCell ref="E79:G79"/>
    <mergeCell ref="H79:J79"/>
    <mergeCell ref="K79:M79"/>
    <mergeCell ref="N79:P79"/>
    <mergeCell ref="A82:A83"/>
    <mergeCell ref="B83:D83"/>
    <mergeCell ref="E83:G83"/>
    <mergeCell ref="H83:J83"/>
    <mergeCell ref="K83:M83"/>
    <mergeCell ref="A74:P74"/>
    <mergeCell ref="A1:C1"/>
    <mergeCell ref="A2:C2"/>
    <mergeCell ref="A3:C3"/>
    <mergeCell ref="B20:P20"/>
    <mergeCell ref="A12:F12"/>
    <mergeCell ref="A13:F13"/>
    <mergeCell ref="A19:P1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E3CB-2035-0343-8051-0DC4D9FA8E07}">
  <sheetPr>
    <tabColor rgb="FF00B050"/>
  </sheetPr>
  <dimension ref="A1:B24"/>
  <sheetViews>
    <sheetView zoomScale="75" workbookViewId="0">
      <selection sqref="A1:B24"/>
    </sheetView>
  </sheetViews>
  <sheetFormatPr baseColWidth="10" defaultRowHeight="16"/>
  <cols>
    <col min="1" max="1" width="38.1640625" customWidth="1"/>
    <col min="2" max="2" width="27.1640625" customWidth="1"/>
  </cols>
  <sheetData>
    <row r="1" spans="1:2">
      <c r="A1" s="400" t="s">
        <v>3283</v>
      </c>
      <c r="B1" s="400"/>
    </row>
    <row r="2" spans="1:2" ht="17" thickBot="1">
      <c r="A2" s="160" t="s">
        <v>3238</v>
      </c>
      <c r="B2" s="160" t="s">
        <v>3278</v>
      </c>
    </row>
    <row r="3" spans="1:2" ht="17" thickTop="1">
      <c r="A3" s="397" t="s">
        <v>1932</v>
      </c>
      <c r="B3" s="163" t="s">
        <v>3284</v>
      </c>
    </row>
    <row r="4" spans="1:2">
      <c r="A4" s="398"/>
      <c r="B4" s="161">
        <v>1</v>
      </c>
    </row>
    <row r="5" spans="1:2">
      <c r="A5" s="398"/>
      <c r="B5" s="161">
        <v>2</v>
      </c>
    </row>
    <row r="6" spans="1:2">
      <c r="A6" s="398"/>
      <c r="B6" s="161" t="s">
        <v>2339</v>
      </c>
    </row>
    <row r="7" spans="1:2">
      <c r="A7" s="398"/>
      <c r="B7" s="161">
        <v>4</v>
      </c>
    </row>
    <row r="8" spans="1:2">
      <c r="A8" s="398"/>
      <c r="B8" s="161">
        <v>5</v>
      </c>
    </row>
    <row r="9" spans="1:2">
      <c r="A9" s="399"/>
      <c r="B9" s="164" t="s">
        <v>2340</v>
      </c>
    </row>
    <row r="10" spans="1:2">
      <c r="A10" s="398" t="s">
        <v>2331</v>
      </c>
      <c r="B10" s="161" t="s">
        <v>1339</v>
      </c>
    </row>
    <row r="11" spans="1:2">
      <c r="A11" s="398"/>
      <c r="B11" s="161" t="s">
        <v>389</v>
      </c>
    </row>
    <row r="12" spans="1:2">
      <c r="A12" s="398"/>
      <c r="B12" s="161" t="s">
        <v>390</v>
      </c>
    </row>
    <row r="13" spans="1:2">
      <c r="A13" s="398"/>
      <c r="B13" s="161" t="s">
        <v>391</v>
      </c>
    </row>
    <row r="14" spans="1:2">
      <c r="A14" s="399"/>
      <c r="B14" s="164" t="s">
        <v>1340</v>
      </c>
    </row>
    <row r="15" spans="1:2">
      <c r="A15" s="401" t="s">
        <v>2367</v>
      </c>
      <c r="B15" s="165" t="s">
        <v>1339</v>
      </c>
    </row>
    <row r="16" spans="1:2">
      <c r="A16" s="398"/>
      <c r="B16" s="161" t="s">
        <v>389</v>
      </c>
    </row>
    <row r="17" spans="1:2">
      <c r="A17" s="398"/>
      <c r="B17" s="161" t="s">
        <v>390</v>
      </c>
    </row>
    <row r="18" spans="1:2">
      <c r="A18" s="398"/>
      <c r="B18" s="161" t="s">
        <v>391</v>
      </c>
    </row>
    <row r="19" spans="1:2">
      <c r="A19" s="399"/>
      <c r="B19" s="164" t="s">
        <v>1340</v>
      </c>
    </row>
    <row r="20" spans="1:2">
      <c r="A20" s="401" t="s">
        <v>1649</v>
      </c>
      <c r="B20" s="165" t="s">
        <v>1339</v>
      </c>
    </row>
    <row r="21" spans="1:2">
      <c r="A21" s="398"/>
      <c r="B21" s="161" t="s">
        <v>389</v>
      </c>
    </row>
    <row r="22" spans="1:2">
      <c r="A22" s="398"/>
      <c r="B22" s="161" t="s">
        <v>390</v>
      </c>
    </row>
    <row r="23" spans="1:2">
      <c r="A23" s="398"/>
      <c r="B23" s="161" t="s">
        <v>391</v>
      </c>
    </row>
    <row r="24" spans="1:2" ht="17" thickBot="1">
      <c r="A24" s="402"/>
      <c r="B24" s="162" t="s">
        <v>1340</v>
      </c>
    </row>
  </sheetData>
  <mergeCells count="5">
    <mergeCell ref="A3:A9"/>
    <mergeCell ref="A1:B1"/>
    <mergeCell ref="A20:A24"/>
    <mergeCell ref="A10:A14"/>
    <mergeCell ref="A15:A19"/>
  </mergeCells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AT102"/>
  <sheetViews>
    <sheetView topLeftCell="A85" zoomScale="59" workbookViewId="0">
      <selection activeCell="A101" sqref="A101"/>
    </sheetView>
  </sheetViews>
  <sheetFormatPr baseColWidth="10" defaultColWidth="11" defaultRowHeight="16"/>
  <cols>
    <col min="1" max="1" width="33" customWidth="1"/>
    <col min="2" max="2" width="12.1640625" bestFit="1" customWidth="1"/>
  </cols>
  <sheetData>
    <row r="1" spans="1:29">
      <c r="A1" s="342" t="s">
        <v>2333</v>
      </c>
      <c r="B1" s="343"/>
      <c r="C1" s="344"/>
      <c r="L1" s="15" t="s">
        <v>3285</v>
      </c>
      <c r="M1" s="102" t="s">
        <v>3288</v>
      </c>
      <c r="N1" s="102"/>
      <c r="O1" s="103"/>
      <c r="Q1" s="15" t="s">
        <v>3285</v>
      </c>
      <c r="R1" s="102" t="s">
        <v>3289</v>
      </c>
      <c r="S1" s="102"/>
      <c r="T1" s="103"/>
      <c r="V1" s="15" t="s">
        <v>3285</v>
      </c>
      <c r="W1" s="102" t="s">
        <v>3290</v>
      </c>
      <c r="X1" s="102"/>
      <c r="Y1" s="103"/>
    </row>
    <row r="2" spans="1:29">
      <c r="A2" s="350" t="s">
        <v>2337</v>
      </c>
      <c r="B2" s="341"/>
      <c r="C2" s="351"/>
      <c r="D2" s="12"/>
      <c r="L2" s="16" t="s">
        <v>3286</v>
      </c>
      <c r="M2" s="17"/>
      <c r="N2" s="17"/>
      <c r="O2" s="18"/>
      <c r="Q2" s="16" t="s">
        <v>3286</v>
      </c>
      <c r="R2" s="17"/>
      <c r="S2" s="17"/>
      <c r="T2" s="18"/>
      <c r="V2" s="16" t="s">
        <v>3286</v>
      </c>
      <c r="W2" s="17"/>
      <c r="X2" s="17"/>
      <c r="Y2" s="18"/>
    </row>
    <row r="3" spans="1:29" ht="60" customHeight="1">
      <c r="A3" s="347" t="s">
        <v>1932</v>
      </c>
      <c r="B3" s="348"/>
      <c r="C3" s="349"/>
      <c r="L3" s="16" t="s">
        <v>3287</v>
      </c>
      <c r="M3" s="17" t="s">
        <v>0</v>
      </c>
      <c r="N3" s="17" t="s">
        <v>1</v>
      </c>
      <c r="O3" s="18" t="s">
        <v>3258</v>
      </c>
      <c r="Q3" s="16" t="s">
        <v>3287</v>
      </c>
      <c r="R3" s="17" t="s">
        <v>0</v>
      </c>
      <c r="S3" s="17" t="s">
        <v>1</v>
      </c>
      <c r="T3" s="18" t="s">
        <v>3258</v>
      </c>
      <c r="V3" s="16" t="s">
        <v>3287</v>
      </c>
      <c r="W3" s="17" t="s">
        <v>0</v>
      </c>
      <c r="X3" s="17" t="s">
        <v>1</v>
      </c>
      <c r="Y3" s="18" t="s">
        <v>3258</v>
      </c>
    </row>
    <row r="4" spans="1:29">
      <c r="A4" s="16"/>
      <c r="B4" s="17" t="s">
        <v>0</v>
      </c>
      <c r="C4" s="18" t="s">
        <v>1</v>
      </c>
      <c r="L4" s="16"/>
      <c r="M4" s="17"/>
      <c r="N4" s="17"/>
      <c r="O4" s="18"/>
      <c r="Q4" s="16"/>
      <c r="R4" s="17"/>
      <c r="S4" s="17"/>
      <c r="T4" s="18"/>
      <c r="V4" s="16"/>
      <c r="W4" s="17"/>
      <c r="X4" s="17"/>
      <c r="Y4" s="18"/>
      <c r="AB4" t="s">
        <v>3251</v>
      </c>
      <c r="AC4" t="s">
        <v>3252</v>
      </c>
    </row>
    <row r="5" spans="1:29">
      <c r="A5" s="72" t="s">
        <v>3284</v>
      </c>
      <c r="B5" s="73">
        <v>26.4177152</v>
      </c>
      <c r="C5" s="74">
        <v>2.64</v>
      </c>
      <c r="L5" s="16">
        <v>0</v>
      </c>
      <c r="M5" s="17">
        <v>10.849999800000001</v>
      </c>
      <c r="N5" s="17">
        <v>2.17</v>
      </c>
      <c r="O5" s="18">
        <v>2.17</v>
      </c>
      <c r="Q5" s="16">
        <v>0</v>
      </c>
      <c r="R5" s="17">
        <v>4.0799999199999997</v>
      </c>
      <c r="S5" s="17">
        <v>2.0699999999999998</v>
      </c>
      <c r="T5" s="18">
        <v>2.0699999999999998</v>
      </c>
      <c r="V5" s="16">
        <v>0</v>
      </c>
      <c r="W5" s="17">
        <v>6.7699998600000004</v>
      </c>
      <c r="X5" s="17">
        <v>2.23</v>
      </c>
      <c r="Y5" s="18">
        <v>2.23</v>
      </c>
      <c r="AA5" t="str">
        <f>A5</f>
        <v>0: No Involvement</v>
      </c>
      <c r="AB5" s="151">
        <f>S5</f>
        <v>2.0699999999999998</v>
      </c>
      <c r="AC5" s="151">
        <f>X5</f>
        <v>2.23</v>
      </c>
    </row>
    <row r="6" spans="1:29">
      <c r="A6" s="72">
        <v>1</v>
      </c>
      <c r="B6" s="73">
        <v>73.437383400000002</v>
      </c>
      <c r="C6" s="74">
        <v>7.34</v>
      </c>
      <c r="L6" s="16">
        <v>1</v>
      </c>
      <c r="M6" s="17">
        <v>43.0299993</v>
      </c>
      <c r="N6" s="17">
        <v>8.59</v>
      </c>
      <c r="O6" s="18">
        <v>10.76</v>
      </c>
      <c r="Q6" s="16">
        <v>1</v>
      </c>
      <c r="R6" s="17">
        <v>26.829999600000001</v>
      </c>
      <c r="S6" s="17">
        <v>13.64</v>
      </c>
      <c r="T6" s="18">
        <v>15.71</v>
      </c>
      <c r="V6" s="16">
        <v>1</v>
      </c>
      <c r="W6" s="17">
        <v>16.199999689999999</v>
      </c>
      <c r="X6" s="17">
        <v>5.33</v>
      </c>
      <c r="Y6" s="18">
        <v>7.56</v>
      </c>
      <c r="AA6">
        <f t="shared" ref="AA6:AA11" si="0">A6</f>
        <v>1</v>
      </c>
      <c r="AB6" s="151">
        <f t="shared" ref="AB6:AB11" si="1">S6</f>
        <v>13.64</v>
      </c>
      <c r="AC6" s="151">
        <f t="shared" ref="AC6:AC11" si="2">X6</f>
        <v>5.33</v>
      </c>
    </row>
    <row r="7" spans="1:29">
      <c r="A7" s="72">
        <v>2</v>
      </c>
      <c r="B7" s="73">
        <v>102.06557100000001</v>
      </c>
      <c r="C7" s="74">
        <v>10.199999999999999</v>
      </c>
      <c r="L7" s="16">
        <v>2</v>
      </c>
      <c r="M7" s="17">
        <v>41.709999099999997</v>
      </c>
      <c r="N7" s="17">
        <v>8.33</v>
      </c>
      <c r="O7" s="18">
        <v>19.09</v>
      </c>
      <c r="Q7" s="16">
        <v>2</v>
      </c>
      <c r="R7" s="17">
        <v>16.6599997</v>
      </c>
      <c r="S7" s="17">
        <v>8.4700000000000006</v>
      </c>
      <c r="T7" s="18">
        <v>24.18</v>
      </c>
      <c r="V7" s="16">
        <v>2</v>
      </c>
      <c r="W7" s="17">
        <v>25.049999400000001</v>
      </c>
      <c r="X7" s="17">
        <v>8.24</v>
      </c>
      <c r="Y7" s="18">
        <v>15.8</v>
      </c>
      <c r="AA7">
        <f t="shared" si="0"/>
        <v>2</v>
      </c>
      <c r="AB7" s="151">
        <f t="shared" si="1"/>
        <v>8.4700000000000006</v>
      </c>
      <c r="AC7" s="151">
        <f t="shared" si="2"/>
        <v>8.24</v>
      </c>
    </row>
    <row r="8" spans="1:29">
      <c r="A8" s="72" t="s">
        <v>2339</v>
      </c>
      <c r="B8" s="73">
        <v>383.55119400000001</v>
      </c>
      <c r="C8" s="74">
        <v>38.33</v>
      </c>
      <c r="L8" s="16">
        <v>3</v>
      </c>
      <c r="M8" s="17">
        <v>185.129997</v>
      </c>
      <c r="N8" s="17">
        <v>36.97</v>
      </c>
      <c r="O8" s="18">
        <v>56.06</v>
      </c>
      <c r="Q8" s="16">
        <v>3</v>
      </c>
      <c r="R8" s="17">
        <v>79.009998800000005</v>
      </c>
      <c r="S8" s="17">
        <v>40.159999999999997</v>
      </c>
      <c r="T8" s="18">
        <v>64.34</v>
      </c>
      <c r="V8" s="16">
        <v>3</v>
      </c>
      <c r="W8" s="17">
        <v>106.119998</v>
      </c>
      <c r="X8" s="17">
        <v>34.909999999999997</v>
      </c>
      <c r="Y8" s="18">
        <v>50.7</v>
      </c>
      <c r="AA8" t="str">
        <f t="shared" si="0"/>
        <v>3: Moderate Involvement</v>
      </c>
      <c r="AB8" s="151">
        <f t="shared" si="1"/>
        <v>40.159999999999997</v>
      </c>
      <c r="AC8" s="151">
        <f t="shared" si="2"/>
        <v>34.909999999999997</v>
      </c>
    </row>
    <row r="9" spans="1:29">
      <c r="A9" s="72">
        <v>4</v>
      </c>
      <c r="B9" s="73">
        <v>193.691273</v>
      </c>
      <c r="C9" s="74">
        <v>19.350000000000001</v>
      </c>
      <c r="L9" s="16">
        <v>4</v>
      </c>
      <c r="M9" s="17">
        <v>109.969998</v>
      </c>
      <c r="N9" s="17">
        <v>21.96</v>
      </c>
      <c r="O9" s="18">
        <v>78.02</v>
      </c>
      <c r="Q9" s="16">
        <v>4</v>
      </c>
      <c r="R9" s="17">
        <v>38.789999199999997</v>
      </c>
      <c r="S9" s="17">
        <v>19.72</v>
      </c>
      <c r="T9" s="18">
        <v>84.05</v>
      </c>
      <c r="V9" s="16">
        <v>4</v>
      </c>
      <c r="W9" s="17">
        <v>71.179998299999994</v>
      </c>
      <c r="X9" s="17">
        <v>23.41</v>
      </c>
      <c r="Y9" s="18">
        <v>74.12</v>
      </c>
      <c r="AA9">
        <f t="shared" si="0"/>
        <v>4</v>
      </c>
      <c r="AB9" s="151">
        <f t="shared" si="1"/>
        <v>19.72</v>
      </c>
      <c r="AC9" s="151">
        <f t="shared" si="2"/>
        <v>23.41</v>
      </c>
    </row>
    <row r="10" spans="1:29">
      <c r="A10" s="72">
        <v>5</v>
      </c>
      <c r="B10" s="73">
        <v>126.806133</v>
      </c>
      <c r="C10" s="74">
        <v>12.67</v>
      </c>
      <c r="L10" s="16">
        <v>5</v>
      </c>
      <c r="M10" s="17">
        <v>63.559998800000002</v>
      </c>
      <c r="N10" s="17">
        <v>12.69</v>
      </c>
      <c r="O10" s="18">
        <v>90.71</v>
      </c>
      <c r="Q10" s="16">
        <v>5</v>
      </c>
      <c r="R10" s="17">
        <v>15.2899999</v>
      </c>
      <c r="S10" s="17">
        <v>7.77</v>
      </c>
      <c r="T10" s="18">
        <v>91.82</v>
      </c>
      <c r="V10" s="16">
        <v>5</v>
      </c>
      <c r="W10" s="17">
        <v>48.269998800000003</v>
      </c>
      <c r="X10" s="17">
        <v>15.88</v>
      </c>
      <c r="Y10" s="18">
        <v>89.99</v>
      </c>
      <c r="AA10">
        <f t="shared" si="0"/>
        <v>5</v>
      </c>
      <c r="AB10" s="151">
        <f t="shared" si="1"/>
        <v>7.77</v>
      </c>
      <c r="AC10" s="151">
        <f t="shared" si="2"/>
        <v>15.88</v>
      </c>
    </row>
    <row r="11" spans="1:29" ht="17" thickBot="1">
      <c r="A11" s="75" t="s">
        <v>2340</v>
      </c>
      <c r="B11" s="76">
        <v>94.790719390000007</v>
      </c>
      <c r="C11" s="77">
        <v>9.4700000000000006</v>
      </c>
      <c r="L11" s="16">
        <v>6</v>
      </c>
      <c r="M11" s="17">
        <v>46.509999000000001</v>
      </c>
      <c r="N11" s="17">
        <v>9.2899999999999991</v>
      </c>
      <c r="O11" s="18">
        <v>100</v>
      </c>
      <c r="Q11" s="16">
        <v>6</v>
      </c>
      <c r="R11" s="17">
        <v>16.0899997</v>
      </c>
      <c r="S11" s="17">
        <v>8.18</v>
      </c>
      <c r="T11" s="18">
        <v>100</v>
      </c>
      <c r="V11" s="16">
        <v>6</v>
      </c>
      <c r="W11" s="17">
        <v>30.419999300000001</v>
      </c>
      <c r="X11" s="17">
        <v>10.01</v>
      </c>
      <c r="Y11" s="18">
        <v>100</v>
      </c>
      <c r="AA11" t="str">
        <f t="shared" si="0"/>
        <v>6: Significant Involvement</v>
      </c>
      <c r="AB11" s="151">
        <f t="shared" si="1"/>
        <v>8.18</v>
      </c>
      <c r="AC11" s="151">
        <f t="shared" si="2"/>
        <v>10.01</v>
      </c>
    </row>
    <row r="12" spans="1:29">
      <c r="A12" s="17"/>
      <c r="B12" s="17"/>
      <c r="C12" s="17"/>
      <c r="D12" s="12"/>
      <c r="E12" s="12"/>
      <c r="F12" s="12"/>
      <c r="L12" s="16"/>
      <c r="M12" s="17"/>
      <c r="N12" s="17"/>
      <c r="O12" s="18"/>
      <c r="Q12" s="16"/>
      <c r="R12" s="17"/>
      <c r="S12" s="17"/>
      <c r="T12" s="18"/>
      <c r="V12" s="16"/>
      <c r="W12" s="17"/>
      <c r="X12" s="17"/>
      <c r="Y12" s="18"/>
    </row>
    <row r="13" spans="1:29" ht="17" thickBot="1">
      <c r="A13" s="17"/>
      <c r="B13" s="17"/>
      <c r="C13" s="17"/>
      <c r="D13" s="12"/>
      <c r="E13" s="12"/>
      <c r="F13" s="12"/>
      <c r="L13" s="145" t="s">
        <v>3</v>
      </c>
      <c r="M13" s="19">
        <v>500.75999009999998</v>
      </c>
      <c r="N13" s="19">
        <v>100</v>
      </c>
      <c r="O13" s="20"/>
      <c r="Q13" s="145" t="s">
        <v>3</v>
      </c>
      <c r="R13" s="19">
        <v>196.74999690000001</v>
      </c>
      <c r="S13" s="19">
        <v>100</v>
      </c>
      <c r="T13" s="20"/>
      <c r="V13" s="145" t="s">
        <v>3</v>
      </c>
      <c r="W13" s="19">
        <v>304.0099932</v>
      </c>
      <c r="X13" s="19">
        <v>100</v>
      </c>
      <c r="Y13" s="20"/>
    </row>
    <row r="14" spans="1:29" ht="17" thickBot="1">
      <c r="A14" s="37"/>
      <c r="B14" s="37"/>
      <c r="C14" s="37"/>
      <c r="D14" s="12"/>
      <c r="E14" s="12"/>
      <c r="F14" s="12"/>
    </row>
    <row r="15" spans="1:29">
      <c r="A15" s="394" t="s">
        <v>2344</v>
      </c>
      <c r="B15" s="395"/>
      <c r="C15" s="395"/>
      <c r="D15" s="395"/>
      <c r="E15" s="395"/>
      <c r="F15" s="395"/>
      <c r="G15" s="396"/>
    </row>
    <row r="16" spans="1:29">
      <c r="A16" s="368" t="s">
        <v>136</v>
      </c>
      <c r="B16" s="369"/>
      <c r="C16" s="369"/>
      <c r="D16" s="369"/>
      <c r="E16" s="369"/>
      <c r="F16" s="369"/>
      <c r="G16" s="393"/>
    </row>
    <row r="17" spans="1:46">
      <c r="A17" s="38" t="s">
        <v>4</v>
      </c>
      <c r="B17" s="43" t="s">
        <v>5</v>
      </c>
      <c r="C17" s="43" t="s">
        <v>6</v>
      </c>
      <c r="D17" s="43" t="s">
        <v>7</v>
      </c>
      <c r="E17" s="43" t="s">
        <v>30</v>
      </c>
      <c r="F17" s="43" t="s">
        <v>9</v>
      </c>
      <c r="G17" s="39" t="s">
        <v>10</v>
      </c>
    </row>
    <row r="18" spans="1:46" ht="177" thickBot="1">
      <c r="A18" s="68" t="s">
        <v>547</v>
      </c>
      <c r="B18" s="69">
        <v>500</v>
      </c>
      <c r="C18" s="69">
        <v>500.75999000000002</v>
      </c>
      <c r="D18" s="69">
        <v>2.0652210000000002</v>
      </c>
      <c r="E18" s="69">
        <v>2.2926799999999998</v>
      </c>
      <c r="F18" s="69">
        <v>0</v>
      </c>
      <c r="G18" s="70">
        <v>9</v>
      </c>
    </row>
    <row r="19" spans="1:46">
      <c r="Q19" s="52"/>
      <c r="R19" s="52"/>
      <c r="S19" s="52"/>
      <c r="T19" s="52"/>
    </row>
    <row r="21" spans="1:46" ht="17" thickBot="1"/>
    <row r="22" spans="1:46">
      <c r="A22" s="342" t="str">
        <f>A2</f>
        <v>What Level of Involvement Should the Government Have in Economic Matters?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4"/>
    </row>
    <row r="23" spans="1:46">
      <c r="A23" s="16"/>
      <c r="B23" s="403" t="s">
        <v>2332</v>
      </c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4"/>
    </row>
    <row r="24" spans="1:46" ht="16" customHeight="1">
      <c r="A24" s="16"/>
      <c r="B24" s="378" t="str">
        <f>A5</f>
        <v>0: No Involvement</v>
      </c>
      <c r="C24" s="378"/>
      <c r="D24" s="378"/>
      <c r="E24" s="378">
        <f>A6</f>
        <v>1</v>
      </c>
      <c r="F24" s="378"/>
      <c r="G24" s="378"/>
      <c r="H24" s="378">
        <f>A7</f>
        <v>2</v>
      </c>
      <c r="I24" s="378"/>
      <c r="J24" s="378"/>
      <c r="K24" s="379" t="str">
        <f>A8</f>
        <v>3: Moderate Involvement</v>
      </c>
      <c r="L24" s="379"/>
      <c r="M24" s="379"/>
      <c r="N24" s="379">
        <f>A9</f>
        <v>4</v>
      </c>
      <c r="O24" s="379"/>
      <c r="P24" s="379"/>
      <c r="Q24" s="379">
        <f>A10</f>
        <v>5</v>
      </c>
      <c r="R24" s="379"/>
      <c r="S24" s="379"/>
      <c r="T24" s="379" t="str">
        <f>A11</f>
        <v>6: Significant Involvement</v>
      </c>
      <c r="U24" s="379"/>
      <c r="V24" s="380"/>
    </row>
    <row r="25" spans="1:46">
      <c r="A25" s="16"/>
      <c r="B25" s="31" t="s">
        <v>12</v>
      </c>
      <c r="C25" s="31" t="s">
        <v>13</v>
      </c>
      <c r="D25" s="31" t="s">
        <v>14</v>
      </c>
      <c r="E25" s="31" t="s">
        <v>12</v>
      </c>
      <c r="F25" s="31" t="s">
        <v>13</v>
      </c>
      <c r="G25" s="31" t="s">
        <v>14</v>
      </c>
      <c r="H25" s="31" t="s">
        <v>12</v>
      </c>
      <c r="I25" s="31" t="s">
        <v>13</v>
      </c>
      <c r="J25" s="31" t="s">
        <v>14</v>
      </c>
      <c r="K25" s="31" t="s">
        <v>12</v>
      </c>
      <c r="L25" s="31" t="s">
        <v>13</v>
      </c>
      <c r="M25" s="31" t="s">
        <v>14</v>
      </c>
      <c r="N25" s="31" t="s">
        <v>12</v>
      </c>
      <c r="O25" s="31" t="s">
        <v>13</v>
      </c>
      <c r="P25" s="31" t="s">
        <v>14</v>
      </c>
      <c r="Q25" s="31" t="s">
        <v>12</v>
      </c>
      <c r="R25" s="31" t="s">
        <v>13</v>
      </c>
      <c r="S25" s="31" t="s">
        <v>14</v>
      </c>
      <c r="T25" s="31" t="s">
        <v>12</v>
      </c>
      <c r="U25" s="31" t="s">
        <v>13</v>
      </c>
      <c r="V25" s="32" t="s">
        <v>14</v>
      </c>
    </row>
    <row r="26" spans="1:46">
      <c r="A26" s="21" t="s">
        <v>2</v>
      </c>
      <c r="B26" s="3" t="s">
        <v>5412</v>
      </c>
      <c r="C26" s="3" t="s">
        <v>3313</v>
      </c>
      <c r="D26" s="3" t="s">
        <v>5413</v>
      </c>
      <c r="E26" s="3" t="s">
        <v>2759</v>
      </c>
      <c r="F26" s="3" t="s">
        <v>5763</v>
      </c>
      <c r="G26" s="3" t="s">
        <v>5414</v>
      </c>
      <c r="H26" s="3" t="s">
        <v>924</v>
      </c>
      <c r="I26" s="3" t="s">
        <v>202</v>
      </c>
      <c r="J26" s="3" t="s">
        <v>4213</v>
      </c>
      <c r="K26" s="3" t="s">
        <v>2507</v>
      </c>
      <c r="L26" s="3" t="s">
        <v>7061</v>
      </c>
      <c r="M26" s="3" t="s">
        <v>5415</v>
      </c>
      <c r="N26" s="3" t="s">
        <v>2221</v>
      </c>
      <c r="O26" s="3" t="s">
        <v>1423</v>
      </c>
      <c r="P26" s="3" t="s">
        <v>5416</v>
      </c>
      <c r="Q26" s="3" t="s">
        <v>2901</v>
      </c>
      <c r="R26" s="3" t="s">
        <v>2046</v>
      </c>
      <c r="S26" s="3" t="s">
        <v>5417</v>
      </c>
      <c r="T26" s="3" t="s">
        <v>1905</v>
      </c>
      <c r="U26" s="3" t="s">
        <v>3919</v>
      </c>
      <c r="V26" s="3" t="s">
        <v>5418</v>
      </c>
      <c r="AF26" s="2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>
      <c r="A27" s="21" t="s">
        <v>11</v>
      </c>
      <c r="B27" s="3" t="s">
        <v>1072</v>
      </c>
      <c r="C27" s="3" t="s">
        <v>154</v>
      </c>
      <c r="D27" s="3" t="s">
        <v>4433</v>
      </c>
      <c r="E27" s="3" t="s">
        <v>1456</v>
      </c>
      <c r="F27" s="3" t="s">
        <v>911</v>
      </c>
      <c r="G27" s="3" t="s">
        <v>300</v>
      </c>
      <c r="H27" s="3" t="s">
        <v>992</v>
      </c>
      <c r="I27" s="3" t="s">
        <v>4033</v>
      </c>
      <c r="J27" s="3" t="s">
        <v>1625</v>
      </c>
      <c r="K27" s="3" t="s">
        <v>1443</v>
      </c>
      <c r="L27" s="3" t="s">
        <v>303</v>
      </c>
      <c r="M27" s="3" t="s">
        <v>886</v>
      </c>
      <c r="N27" s="3" t="s">
        <v>539</v>
      </c>
      <c r="O27" s="3" t="s">
        <v>186</v>
      </c>
      <c r="P27" s="3" t="s">
        <v>489</v>
      </c>
      <c r="Q27" s="3" t="s">
        <v>318</v>
      </c>
      <c r="R27" s="3" t="s">
        <v>911</v>
      </c>
      <c r="S27" s="3" t="s">
        <v>593</v>
      </c>
      <c r="T27" s="3" t="s">
        <v>62</v>
      </c>
      <c r="U27" s="3" t="s">
        <v>301</v>
      </c>
      <c r="V27" s="3" t="s">
        <v>1179</v>
      </c>
      <c r="AF27" s="2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>
      <c r="A28" s="21" t="s">
        <v>113</v>
      </c>
      <c r="B28" s="3" t="s">
        <v>5419</v>
      </c>
      <c r="C28" s="3"/>
      <c r="D28" s="3" t="s">
        <v>11</v>
      </c>
      <c r="E28" s="3" t="s">
        <v>754</v>
      </c>
      <c r="F28" s="3"/>
      <c r="G28" s="3" t="s">
        <v>11</v>
      </c>
      <c r="H28" s="3" t="s">
        <v>835</v>
      </c>
      <c r="I28" s="3"/>
      <c r="J28" s="3" t="s">
        <v>11</v>
      </c>
      <c r="K28" s="3" t="s">
        <v>2160</v>
      </c>
      <c r="L28" s="3"/>
      <c r="M28" s="3" t="s">
        <v>11</v>
      </c>
      <c r="N28" s="3" t="s">
        <v>590</v>
      </c>
      <c r="O28" s="3"/>
      <c r="P28" s="3" t="s">
        <v>11</v>
      </c>
      <c r="Q28" s="3" t="s">
        <v>1407</v>
      </c>
      <c r="R28" s="3"/>
      <c r="S28" s="3" t="s">
        <v>11</v>
      </c>
      <c r="T28" s="3" t="s">
        <v>1808</v>
      </c>
      <c r="U28" s="3"/>
      <c r="V28" s="3" t="s">
        <v>11</v>
      </c>
      <c r="AF28" s="2"/>
      <c r="AG28" s="3"/>
      <c r="AI28" s="3"/>
      <c r="AK28" s="3"/>
      <c r="AM28" s="3"/>
      <c r="AO28" s="3"/>
      <c r="AQ28" s="3"/>
      <c r="AS28" s="3"/>
    </row>
    <row r="29" spans="1:46">
      <c r="A29" s="21" t="s">
        <v>11</v>
      </c>
      <c r="B29" s="3" t="s">
        <v>1937</v>
      </c>
      <c r="C29" s="3"/>
      <c r="E29" s="3" t="s">
        <v>1946</v>
      </c>
      <c r="F29" s="3"/>
      <c r="H29" s="3" t="s">
        <v>1889</v>
      </c>
      <c r="I29" s="3"/>
      <c r="K29" s="3" t="s">
        <v>970</v>
      </c>
      <c r="L29" s="3"/>
      <c r="N29" s="3" t="s">
        <v>207</v>
      </c>
      <c r="O29" s="3"/>
      <c r="Q29" s="3" t="s">
        <v>446</v>
      </c>
      <c r="R29" s="3"/>
      <c r="T29" s="3" t="s">
        <v>5420</v>
      </c>
      <c r="U29" s="3"/>
      <c r="AF29" s="2"/>
      <c r="AG29" s="3"/>
      <c r="AI29" s="3"/>
      <c r="AK29" s="3"/>
      <c r="AM29" s="3"/>
      <c r="AO29" s="3"/>
      <c r="AQ29" s="3"/>
      <c r="AS29" s="3"/>
    </row>
    <row r="30" spans="1:46">
      <c r="A30" s="21" t="s">
        <v>114</v>
      </c>
      <c r="B30" s="3" t="s">
        <v>2127</v>
      </c>
      <c r="C30" s="3"/>
      <c r="E30" s="3" t="s">
        <v>5421</v>
      </c>
      <c r="F30" s="3"/>
      <c r="H30" s="3" t="s">
        <v>5422</v>
      </c>
      <c r="I30" s="3"/>
      <c r="K30" s="3" t="s">
        <v>5415</v>
      </c>
      <c r="L30" s="3"/>
      <c r="N30" s="3" t="s">
        <v>5423</v>
      </c>
      <c r="O30" s="3"/>
      <c r="Q30" s="3" t="s">
        <v>2131</v>
      </c>
      <c r="R30" s="3"/>
      <c r="T30" s="3" t="s">
        <v>5424</v>
      </c>
      <c r="U30" s="3"/>
      <c r="AF30" s="2"/>
      <c r="AG30" s="3"/>
      <c r="AI30" s="3"/>
      <c r="AK30" s="3"/>
      <c r="AM30" s="3"/>
      <c r="AO30" s="3"/>
      <c r="AQ30" s="3"/>
      <c r="AS30" s="3"/>
    </row>
    <row r="31" spans="1:46">
      <c r="A31" s="21" t="s">
        <v>11</v>
      </c>
      <c r="B31" s="3" t="s">
        <v>982</v>
      </c>
      <c r="C31" s="3"/>
      <c r="E31" s="3" t="s">
        <v>489</v>
      </c>
      <c r="F31" s="3"/>
      <c r="H31" s="3" t="s">
        <v>2976</v>
      </c>
      <c r="I31" s="3"/>
      <c r="K31" s="3" t="s">
        <v>207</v>
      </c>
      <c r="L31" s="3"/>
      <c r="N31" s="3" t="s">
        <v>207</v>
      </c>
      <c r="O31" s="3"/>
      <c r="Q31" s="3" t="s">
        <v>958</v>
      </c>
      <c r="R31" s="3"/>
      <c r="T31" s="3" t="s">
        <v>4229</v>
      </c>
      <c r="U31" s="3"/>
      <c r="AF31" s="2"/>
      <c r="AG31" s="3"/>
      <c r="AI31" s="3"/>
      <c r="AK31" s="3"/>
      <c r="AM31" s="3"/>
      <c r="AO31" s="3"/>
      <c r="AQ31" s="3"/>
      <c r="AS31" s="3"/>
    </row>
    <row r="32" spans="1:46">
      <c r="A32" s="21" t="s">
        <v>115</v>
      </c>
      <c r="B32" s="3" t="s">
        <v>5425</v>
      </c>
      <c r="C32" s="3"/>
      <c r="E32" s="3" t="s">
        <v>1957</v>
      </c>
      <c r="F32" s="3"/>
      <c r="H32" s="3" t="s">
        <v>5426</v>
      </c>
      <c r="I32" s="3"/>
      <c r="K32" s="3" t="s">
        <v>5427</v>
      </c>
      <c r="L32" s="3"/>
      <c r="N32" s="3" t="s">
        <v>5428</v>
      </c>
      <c r="O32" s="3"/>
      <c r="Q32" s="3" t="s">
        <v>5429</v>
      </c>
      <c r="R32" s="3"/>
      <c r="T32" s="3" t="s">
        <v>5430</v>
      </c>
      <c r="U32" s="3"/>
      <c r="AF32" s="2"/>
      <c r="AG32" s="3"/>
      <c r="AI32" s="3"/>
      <c r="AK32" s="3"/>
      <c r="AM32" s="3"/>
      <c r="AO32" s="3"/>
      <c r="AQ32" s="3"/>
      <c r="AS32" s="3"/>
    </row>
    <row r="33" spans="1:45">
      <c r="A33" s="21" t="s">
        <v>11</v>
      </c>
      <c r="B33" s="3" t="s">
        <v>5431</v>
      </c>
      <c r="C33" s="3"/>
      <c r="E33" s="3" t="s">
        <v>5432</v>
      </c>
      <c r="F33" s="3"/>
      <c r="H33" s="3" t="s">
        <v>5433</v>
      </c>
      <c r="I33" s="3"/>
      <c r="K33" s="3" t="s">
        <v>2377</v>
      </c>
      <c r="L33" s="3"/>
      <c r="N33" s="3" t="s">
        <v>4442</v>
      </c>
      <c r="O33" s="3"/>
      <c r="Q33" s="3" t="s">
        <v>5434</v>
      </c>
      <c r="R33" s="3"/>
      <c r="T33" s="3" t="s">
        <v>1087</v>
      </c>
      <c r="U33" s="3"/>
      <c r="AF33" s="2"/>
      <c r="AG33" s="3"/>
      <c r="AI33" s="3"/>
      <c r="AK33" s="3"/>
      <c r="AM33" s="3"/>
      <c r="AO33" s="3"/>
      <c r="AQ33" s="3"/>
      <c r="AS33" s="3"/>
    </row>
    <row r="34" spans="1:45">
      <c r="A34" s="21" t="s">
        <v>116</v>
      </c>
      <c r="B34" s="3" t="s">
        <v>5435</v>
      </c>
      <c r="C34" s="3"/>
      <c r="E34" s="3" t="s">
        <v>5436</v>
      </c>
      <c r="F34" s="3"/>
      <c r="H34" s="3" t="s">
        <v>5437</v>
      </c>
      <c r="I34" s="3"/>
      <c r="K34" s="3" t="s">
        <v>5438</v>
      </c>
      <c r="L34" s="3"/>
      <c r="N34" s="3" t="s">
        <v>5439</v>
      </c>
      <c r="O34" s="3"/>
      <c r="Q34" s="3" t="s">
        <v>5440</v>
      </c>
      <c r="R34" s="3"/>
      <c r="T34" s="3" t="s">
        <v>5441</v>
      </c>
      <c r="U34" s="3"/>
      <c r="AF34" s="2"/>
      <c r="AG34" s="3"/>
      <c r="AI34" s="3"/>
      <c r="AK34" s="3"/>
      <c r="AM34" s="3"/>
      <c r="AO34" s="3"/>
      <c r="AQ34" s="3"/>
      <c r="AS34" s="3"/>
    </row>
    <row r="35" spans="1:45">
      <c r="A35" s="21" t="s">
        <v>11</v>
      </c>
      <c r="B35" s="3" t="s">
        <v>5442</v>
      </c>
      <c r="C35" s="3"/>
      <c r="E35" s="3" t="s">
        <v>5443</v>
      </c>
      <c r="F35" s="3"/>
      <c r="H35" s="3" t="s">
        <v>3589</v>
      </c>
      <c r="I35" s="3"/>
      <c r="K35" s="3" t="s">
        <v>5444</v>
      </c>
      <c r="L35" s="3"/>
      <c r="N35" s="3" t="s">
        <v>5445</v>
      </c>
      <c r="O35" s="3"/>
      <c r="Q35" s="3" t="s">
        <v>3539</v>
      </c>
      <c r="R35" s="3"/>
      <c r="T35" s="3" t="s">
        <v>5446</v>
      </c>
      <c r="U35" s="3"/>
      <c r="AF35" s="2"/>
      <c r="AG35" s="3"/>
      <c r="AI35" s="3"/>
      <c r="AK35" s="3"/>
      <c r="AM35" s="3"/>
      <c r="AO35" s="3"/>
      <c r="AQ35" s="3"/>
      <c r="AS35" s="3"/>
    </row>
    <row r="36" spans="1:45">
      <c r="A36" s="21" t="s">
        <v>117</v>
      </c>
      <c r="B36" s="3" t="s">
        <v>5447</v>
      </c>
      <c r="C36" s="3"/>
      <c r="E36" s="3" t="s">
        <v>5448</v>
      </c>
      <c r="F36" s="3"/>
      <c r="H36" s="3" t="s">
        <v>5449</v>
      </c>
      <c r="I36" s="3"/>
      <c r="K36" s="3" t="s">
        <v>5450</v>
      </c>
      <c r="L36" s="3"/>
      <c r="N36" s="3" t="s">
        <v>2328</v>
      </c>
      <c r="O36" s="3"/>
      <c r="Q36" s="3" t="s">
        <v>2925</v>
      </c>
      <c r="R36" s="3"/>
      <c r="T36" s="3" t="s">
        <v>5451</v>
      </c>
      <c r="U36" s="3"/>
      <c r="AF36" s="2"/>
      <c r="AG36" s="3"/>
      <c r="AI36" s="3"/>
      <c r="AK36" s="3"/>
      <c r="AM36" s="3"/>
      <c r="AO36" s="3"/>
      <c r="AQ36" s="3"/>
      <c r="AS36" s="3"/>
    </row>
    <row r="37" spans="1:45">
      <c r="A37" s="21" t="s">
        <v>11</v>
      </c>
      <c r="B37" s="3" t="s">
        <v>5444</v>
      </c>
      <c r="C37" s="3"/>
      <c r="E37" s="3" t="s">
        <v>1449</v>
      </c>
      <c r="F37" s="3"/>
      <c r="H37" s="3" t="s">
        <v>5452</v>
      </c>
      <c r="I37" s="3"/>
      <c r="K37" s="3" t="s">
        <v>5453</v>
      </c>
      <c r="L37" s="3"/>
      <c r="N37" s="3" t="s">
        <v>1798</v>
      </c>
      <c r="O37" s="3"/>
      <c r="Q37" s="3" t="s">
        <v>5454</v>
      </c>
      <c r="R37" s="3"/>
      <c r="T37" s="3" t="s">
        <v>5455</v>
      </c>
      <c r="U37" s="3"/>
      <c r="AF37" s="2"/>
      <c r="AG37" s="3"/>
      <c r="AI37" s="3"/>
      <c r="AK37" s="3"/>
      <c r="AM37" s="3"/>
      <c r="AO37" s="3"/>
      <c r="AQ37" s="3"/>
      <c r="AS37" s="3"/>
    </row>
    <row r="38" spans="1:45">
      <c r="A38" s="21" t="s">
        <v>121</v>
      </c>
      <c r="B38" s="3" t="s">
        <v>5456</v>
      </c>
      <c r="C38" s="3" t="s">
        <v>7062</v>
      </c>
      <c r="E38" s="3" t="s">
        <v>5457</v>
      </c>
      <c r="F38" s="3" t="s">
        <v>7063</v>
      </c>
      <c r="H38" s="3" t="s">
        <v>5458</v>
      </c>
      <c r="I38" s="3" t="s">
        <v>7064</v>
      </c>
      <c r="K38" s="3" t="s">
        <v>563</v>
      </c>
      <c r="L38" s="3" t="s">
        <v>7065</v>
      </c>
      <c r="N38" s="3" t="s">
        <v>5459</v>
      </c>
      <c r="O38" s="3" t="s">
        <v>7066</v>
      </c>
      <c r="Q38" s="3" t="s">
        <v>1152</v>
      </c>
      <c r="R38" s="3" t="s">
        <v>7067</v>
      </c>
      <c r="T38" s="3" t="s">
        <v>5460</v>
      </c>
      <c r="U38" s="3" t="s">
        <v>7068</v>
      </c>
      <c r="AF38" s="2"/>
      <c r="AG38" s="3"/>
      <c r="AI38" s="3"/>
      <c r="AK38" s="3"/>
      <c r="AM38" s="3"/>
      <c r="AO38" s="3"/>
      <c r="AQ38" s="3"/>
      <c r="AS38" s="3"/>
    </row>
    <row r="39" spans="1:45">
      <c r="A39" s="21"/>
      <c r="B39" s="3" t="s">
        <v>5461</v>
      </c>
      <c r="C39" s="3" t="s">
        <v>3433</v>
      </c>
      <c r="E39" s="3" t="s">
        <v>3658</v>
      </c>
      <c r="F39" s="3" t="s">
        <v>6509</v>
      </c>
      <c r="H39" s="3" t="s">
        <v>5462</v>
      </c>
      <c r="I39" s="3" t="s">
        <v>7069</v>
      </c>
      <c r="K39" s="3" t="s">
        <v>5463</v>
      </c>
      <c r="L39" s="3" t="s">
        <v>7070</v>
      </c>
      <c r="N39" s="3" t="s">
        <v>5464</v>
      </c>
      <c r="O39" s="3" t="s">
        <v>7071</v>
      </c>
      <c r="Q39" s="3" t="s">
        <v>1386</v>
      </c>
      <c r="R39" s="3" t="s">
        <v>3555</v>
      </c>
      <c r="T39" s="3" t="s">
        <v>5465</v>
      </c>
      <c r="U39" s="3" t="s">
        <v>7072</v>
      </c>
      <c r="AF39" s="2"/>
      <c r="AG39" s="3"/>
      <c r="AI39" s="3"/>
      <c r="AK39" s="3"/>
      <c r="AM39" s="3"/>
      <c r="AO39" s="3"/>
      <c r="AQ39" s="3"/>
      <c r="AS39" s="3"/>
    </row>
    <row r="40" spans="1:45">
      <c r="A40" s="21" t="s">
        <v>122</v>
      </c>
      <c r="B40" s="3" t="s">
        <v>4909</v>
      </c>
      <c r="C40" s="3" t="s">
        <v>7073</v>
      </c>
      <c r="E40" s="3" t="s">
        <v>1841</v>
      </c>
      <c r="F40" s="3" t="s">
        <v>7074</v>
      </c>
      <c r="H40" s="3" t="s">
        <v>5466</v>
      </c>
      <c r="I40" s="3" t="s">
        <v>5788</v>
      </c>
      <c r="K40" s="3" t="s">
        <v>1178</v>
      </c>
      <c r="L40" s="3" t="s">
        <v>194</v>
      </c>
      <c r="N40" s="3" t="s">
        <v>5311</v>
      </c>
      <c r="O40" s="3" t="s">
        <v>5949</v>
      </c>
      <c r="Q40" s="3" t="s">
        <v>5467</v>
      </c>
      <c r="R40" s="3" t="s">
        <v>7075</v>
      </c>
      <c r="T40" s="3" t="s">
        <v>5468</v>
      </c>
      <c r="U40" s="3" t="s">
        <v>2979</v>
      </c>
      <c r="AF40" s="2"/>
      <c r="AG40" s="3"/>
      <c r="AI40" s="3"/>
      <c r="AK40" s="3"/>
      <c r="AM40" s="3"/>
      <c r="AO40" s="3"/>
      <c r="AQ40" s="3"/>
      <c r="AS40" s="3"/>
    </row>
    <row r="41" spans="1:45">
      <c r="A41" s="21" t="s">
        <v>11</v>
      </c>
      <c r="B41" s="3" t="s">
        <v>4934</v>
      </c>
      <c r="C41" s="3" t="s">
        <v>4759</v>
      </c>
      <c r="E41" s="3" t="s">
        <v>1683</v>
      </c>
      <c r="F41" s="3" t="s">
        <v>457</v>
      </c>
      <c r="H41" s="3" t="s">
        <v>761</v>
      </c>
      <c r="I41" s="3" t="s">
        <v>505</v>
      </c>
      <c r="K41" s="3" t="s">
        <v>5469</v>
      </c>
      <c r="L41" s="3" t="s">
        <v>1706</v>
      </c>
      <c r="N41" s="3" t="s">
        <v>84</v>
      </c>
      <c r="O41" s="3" t="s">
        <v>7076</v>
      </c>
      <c r="Q41" s="3" t="s">
        <v>1588</v>
      </c>
      <c r="R41" s="3" t="s">
        <v>1236</v>
      </c>
      <c r="T41" s="3" t="s">
        <v>196</v>
      </c>
      <c r="U41" s="3" t="s">
        <v>19</v>
      </c>
      <c r="AF41" s="2"/>
      <c r="AG41" s="3"/>
      <c r="AI41" s="3"/>
      <c r="AK41" s="3"/>
      <c r="AM41" s="3"/>
      <c r="AO41" s="3"/>
      <c r="AQ41" s="3"/>
      <c r="AS41" s="3"/>
    </row>
    <row r="42" spans="1:45">
      <c r="A42" s="21" t="s">
        <v>123</v>
      </c>
      <c r="B42" s="3" t="s">
        <v>5470</v>
      </c>
      <c r="C42" s="3" t="s">
        <v>7077</v>
      </c>
      <c r="E42" s="3" t="s">
        <v>5471</v>
      </c>
      <c r="F42" s="3" t="s">
        <v>198</v>
      </c>
      <c r="H42" s="3" t="s">
        <v>5472</v>
      </c>
      <c r="I42" s="3" t="s">
        <v>7078</v>
      </c>
      <c r="K42" s="3" t="s">
        <v>2035</v>
      </c>
      <c r="L42" s="3" t="s">
        <v>4251</v>
      </c>
      <c r="N42" s="3" t="s">
        <v>1018</v>
      </c>
      <c r="O42" s="3" t="s">
        <v>4420</v>
      </c>
      <c r="Q42" s="3" t="s">
        <v>5344</v>
      </c>
      <c r="R42" s="3" t="s">
        <v>1945</v>
      </c>
      <c r="T42" s="3" t="s">
        <v>2262</v>
      </c>
      <c r="U42" s="3" t="s">
        <v>2305</v>
      </c>
      <c r="AF42" s="2"/>
      <c r="AG42" s="3"/>
      <c r="AI42" s="3"/>
      <c r="AK42" s="3"/>
      <c r="AM42" s="3"/>
      <c r="AO42" s="3"/>
      <c r="AQ42" s="3"/>
      <c r="AS42" s="3"/>
    </row>
    <row r="43" spans="1:45">
      <c r="A43" s="21" t="s">
        <v>11</v>
      </c>
      <c r="B43" s="3" t="s">
        <v>2372</v>
      </c>
      <c r="C43" s="3" t="s">
        <v>1669</v>
      </c>
      <c r="E43" s="3" t="s">
        <v>543</v>
      </c>
      <c r="F43" s="3" t="s">
        <v>781</v>
      </c>
      <c r="H43" s="3" t="s">
        <v>595</v>
      </c>
      <c r="I43" s="3" t="s">
        <v>68</v>
      </c>
      <c r="K43" s="3" t="s">
        <v>748</v>
      </c>
      <c r="L43" s="3" t="s">
        <v>1549</v>
      </c>
      <c r="N43" s="3" t="s">
        <v>1549</v>
      </c>
      <c r="O43" s="3" t="s">
        <v>492</v>
      </c>
      <c r="Q43" s="3" t="s">
        <v>325</v>
      </c>
      <c r="R43" s="3" t="s">
        <v>1596</v>
      </c>
      <c r="T43" s="3" t="s">
        <v>996</v>
      </c>
      <c r="U43" s="3" t="s">
        <v>2850</v>
      </c>
      <c r="AF43" s="2"/>
      <c r="AG43" s="3"/>
      <c r="AI43" s="3"/>
      <c r="AK43" s="3"/>
      <c r="AM43" s="3"/>
      <c r="AO43" s="3"/>
      <c r="AQ43" s="3"/>
      <c r="AS43" s="3"/>
    </row>
    <row r="44" spans="1:45">
      <c r="A44" s="21" t="s">
        <v>124</v>
      </c>
      <c r="B44" s="3" t="s">
        <v>5473</v>
      </c>
      <c r="C44" s="3" t="s">
        <v>2764</v>
      </c>
      <c r="E44" s="3" t="s">
        <v>5343</v>
      </c>
      <c r="F44" s="3" t="s">
        <v>3813</v>
      </c>
      <c r="H44" s="3" t="s">
        <v>205</v>
      </c>
      <c r="I44" s="3" t="s">
        <v>363</v>
      </c>
      <c r="K44" s="3" t="s">
        <v>1351</v>
      </c>
      <c r="L44" s="3" t="s">
        <v>2418</v>
      </c>
      <c r="N44" s="3" t="s">
        <v>3026</v>
      </c>
      <c r="O44" s="3" t="s">
        <v>7079</v>
      </c>
      <c r="Q44" s="3" t="s">
        <v>91</v>
      </c>
      <c r="R44" s="3" t="s">
        <v>7080</v>
      </c>
      <c r="T44" s="3" t="s">
        <v>903</v>
      </c>
      <c r="U44" s="3" t="s">
        <v>4343</v>
      </c>
      <c r="AF44" s="2"/>
      <c r="AG44" s="3"/>
      <c r="AI44" s="3"/>
      <c r="AK44" s="3"/>
      <c r="AM44" s="3"/>
      <c r="AO44" s="3"/>
      <c r="AQ44" s="3"/>
      <c r="AS44" s="3"/>
    </row>
    <row r="45" spans="1:45">
      <c r="A45" s="21" t="s">
        <v>11</v>
      </c>
      <c r="B45" s="3" t="s">
        <v>594</v>
      </c>
      <c r="C45" s="3" t="s">
        <v>4157</v>
      </c>
      <c r="E45" s="3" t="s">
        <v>5474</v>
      </c>
      <c r="F45" s="3" t="s">
        <v>1611</v>
      </c>
      <c r="H45" s="3" t="s">
        <v>5003</v>
      </c>
      <c r="I45" s="3" t="s">
        <v>37</v>
      </c>
      <c r="K45" s="3" t="s">
        <v>523</v>
      </c>
      <c r="L45" s="3" t="s">
        <v>3931</v>
      </c>
      <c r="N45" s="3" t="s">
        <v>5475</v>
      </c>
      <c r="O45" s="3" t="s">
        <v>1452</v>
      </c>
      <c r="Q45" s="3" t="s">
        <v>2582</v>
      </c>
      <c r="R45" s="3" t="s">
        <v>6204</v>
      </c>
      <c r="T45" s="3" t="s">
        <v>723</v>
      </c>
      <c r="U45" s="3" t="s">
        <v>2734</v>
      </c>
      <c r="AF45" s="2"/>
      <c r="AG45" s="3"/>
      <c r="AI45" s="3"/>
      <c r="AK45" s="3"/>
      <c r="AM45" s="3"/>
      <c r="AO45" s="3"/>
      <c r="AQ45" s="3"/>
      <c r="AS45" s="3"/>
    </row>
    <row r="46" spans="1:45">
      <c r="A46" s="21" t="s">
        <v>125</v>
      </c>
      <c r="B46" s="3" t="s">
        <v>2487</v>
      </c>
      <c r="C46" s="3" t="s">
        <v>7081</v>
      </c>
      <c r="E46" s="3" t="s">
        <v>5476</v>
      </c>
      <c r="F46" s="3" t="s">
        <v>7082</v>
      </c>
      <c r="H46" s="3" t="s">
        <v>5477</v>
      </c>
      <c r="I46" s="3" t="s">
        <v>7083</v>
      </c>
      <c r="K46" s="3" t="s">
        <v>989</v>
      </c>
      <c r="L46" s="3" t="s">
        <v>2051</v>
      </c>
      <c r="N46" s="3" t="s">
        <v>4498</v>
      </c>
      <c r="O46" s="3" t="s">
        <v>7084</v>
      </c>
      <c r="Q46" s="3" t="s">
        <v>2397</v>
      </c>
      <c r="R46" s="3" t="s">
        <v>4911</v>
      </c>
      <c r="T46" s="3" t="s">
        <v>1194</v>
      </c>
      <c r="U46" s="3" t="s">
        <v>7085</v>
      </c>
      <c r="AF46" s="2"/>
      <c r="AG46" s="3"/>
      <c r="AI46" s="3"/>
      <c r="AK46" s="3"/>
      <c r="AM46" s="3"/>
      <c r="AO46" s="3"/>
      <c r="AQ46" s="3"/>
      <c r="AS46" s="3"/>
    </row>
    <row r="47" spans="1:45">
      <c r="A47" s="21" t="s">
        <v>11</v>
      </c>
      <c r="B47" s="3" t="s">
        <v>339</v>
      </c>
      <c r="C47" s="3" t="s">
        <v>2982</v>
      </c>
      <c r="E47" s="3" t="s">
        <v>3377</v>
      </c>
      <c r="F47" s="3" t="s">
        <v>7086</v>
      </c>
      <c r="H47" s="3" t="s">
        <v>918</v>
      </c>
      <c r="I47" s="3" t="s">
        <v>709</v>
      </c>
      <c r="K47" s="3" t="s">
        <v>554</v>
      </c>
      <c r="L47" s="3" t="s">
        <v>3937</v>
      </c>
      <c r="N47" s="3" t="s">
        <v>5478</v>
      </c>
      <c r="O47" s="3" t="s">
        <v>690</v>
      </c>
      <c r="Q47" s="3" t="s">
        <v>1568</v>
      </c>
      <c r="R47" s="3" t="s">
        <v>2421</v>
      </c>
      <c r="T47" s="3" t="s">
        <v>759</v>
      </c>
      <c r="U47" s="3" t="s">
        <v>629</v>
      </c>
      <c r="AF47" s="2"/>
      <c r="AG47" s="3"/>
      <c r="AI47" s="3"/>
      <c r="AK47" s="3"/>
      <c r="AM47" s="3"/>
      <c r="AO47" s="3"/>
      <c r="AQ47" s="3"/>
      <c r="AS47" s="3"/>
    </row>
    <row r="48" spans="1:45">
      <c r="A48" s="21" t="s">
        <v>126</v>
      </c>
      <c r="B48" s="3" t="s">
        <v>1357</v>
      </c>
      <c r="C48" s="3" t="s">
        <v>7087</v>
      </c>
      <c r="E48" s="3" t="s">
        <v>5479</v>
      </c>
      <c r="F48" s="3" t="s">
        <v>2493</v>
      </c>
      <c r="H48" s="3" t="s">
        <v>4148</v>
      </c>
      <c r="I48" s="3" t="s">
        <v>754</v>
      </c>
      <c r="K48" s="3" t="s">
        <v>5480</v>
      </c>
      <c r="L48" s="3" t="s">
        <v>2512</v>
      </c>
      <c r="N48" s="3" t="s">
        <v>5481</v>
      </c>
      <c r="O48" s="3" t="s">
        <v>6155</v>
      </c>
      <c r="Q48" s="3" t="s">
        <v>2209</v>
      </c>
      <c r="R48" s="3" t="s">
        <v>656</v>
      </c>
      <c r="T48" s="3" t="s">
        <v>5377</v>
      </c>
      <c r="U48" s="3" t="s">
        <v>5619</v>
      </c>
      <c r="AF48" s="2"/>
      <c r="AG48" s="3"/>
      <c r="AI48" s="3"/>
      <c r="AK48" s="3"/>
      <c r="AM48" s="3"/>
      <c r="AO48" s="3"/>
      <c r="AQ48" s="3"/>
      <c r="AS48" s="3"/>
    </row>
    <row r="49" spans="1:45">
      <c r="A49" s="21" t="s">
        <v>11</v>
      </c>
      <c r="B49" s="3" t="s">
        <v>5420</v>
      </c>
      <c r="C49" s="3" t="s">
        <v>3127</v>
      </c>
      <c r="E49" s="3" t="s">
        <v>345</v>
      </c>
      <c r="F49" s="3" t="s">
        <v>492</v>
      </c>
      <c r="H49" s="3" t="s">
        <v>1361</v>
      </c>
      <c r="I49" s="3" t="s">
        <v>303</v>
      </c>
      <c r="K49" s="3" t="s">
        <v>2030</v>
      </c>
      <c r="L49" s="3" t="s">
        <v>523</v>
      </c>
      <c r="N49" s="3" t="s">
        <v>325</v>
      </c>
      <c r="O49" s="3" t="s">
        <v>92</v>
      </c>
      <c r="Q49" s="3" t="s">
        <v>1439</v>
      </c>
      <c r="R49" s="3" t="s">
        <v>760</v>
      </c>
      <c r="T49" s="3" t="s">
        <v>196</v>
      </c>
      <c r="U49" s="3" t="s">
        <v>86</v>
      </c>
      <c r="AF49" s="2"/>
      <c r="AG49" s="3"/>
      <c r="AI49" s="3"/>
      <c r="AK49" s="3"/>
      <c r="AM49" s="3"/>
      <c r="AO49" s="3"/>
      <c r="AQ49" s="3"/>
      <c r="AS49" s="3"/>
    </row>
    <row r="50" spans="1:45">
      <c r="A50" s="21" t="s">
        <v>127</v>
      </c>
      <c r="B50" s="3" t="s">
        <v>5482</v>
      </c>
      <c r="C50" s="3" t="s">
        <v>836</v>
      </c>
      <c r="E50" s="3" t="s">
        <v>5483</v>
      </c>
      <c r="F50" s="3" t="s">
        <v>2730</v>
      </c>
      <c r="H50" s="3" t="s">
        <v>2403</v>
      </c>
      <c r="I50" s="3" t="s">
        <v>482</v>
      </c>
      <c r="K50" s="3" t="s">
        <v>2904</v>
      </c>
      <c r="L50" s="3" t="s">
        <v>7088</v>
      </c>
      <c r="N50" s="3" t="s">
        <v>5484</v>
      </c>
      <c r="O50" s="3" t="s">
        <v>7089</v>
      </c>
      <c r="Q50" s="3" t="s">
        <v>5485</v>
      </c>
      <c r="R50" s="3" t="s">
        <v>1833</v>
      </c>
      <c r="T50" s="3" t="s">
        <v>5486</v>
      </c>
      <c r="U50" s="3" t="s">
        <v>7090</v>
      </c>
      <c r="AF50" s="2"/>
      <c r="AG50" s="3"/>
      <c r="AI50" s="3"/>
      <c r="AK50" s="3"/>
      <c r="AM50" s="3"/>
      <c r="AO50" s="3"/>
      <c r="AQ50" s="3"/>
      <c r="AS50" s="3"/>
    </row>
    <row r="51" spans="1:45">
      <c r="A51" s="21" t="s">
        <v>11</v>
      </c>
      <c r="B51" s="3" t="s">
        <v>1948</v>
      </c>
      <c r="C51" s="3" t="s">
        <v>6560</v>
      </c>
      <c r="E51" s="3" t="s">
        <v>2002</v>
      </c>
      <c r="F51" s="3" t="s">
        <v>59</v>
      </c>
      <c r="H51" s="3" t="s">
        <v>2009</v>
      </c>
      <c r="I51" s="3" t="s">
        <v>1546</v>
      </c>
      <c r="K51" s="3" t="s">
        <v>2008</v>
      </c>
      <c r="L51" s="3" t="s">
        <v>7091</v>
      </c>
      <c r="N51" s="3" t="s">
        <v>731</v>
      </c>
      <c r="O51" s="3" t="s">
        <v>1379</v>
      </c>
      <c r="Q51" s="3" t="s">
        <v>5330</v>
      </c>
      <c r="R51" s="3" t="s">
        <v>6145</v>
      </c>
      <c r="T51" s="3" t="s">
        <v>1169</v>
      </c>
      <c r="U51" s="3" t="s">
        <v>7092</v>
      </c>
      <c r="AF51" s="2"/>
      <c r="AG51" s="3"/>
      <c r="AI51" s="3"/>
      <c r="AK51" s="3"/>
      <c r="AM51" s="3"/>
      <c r="AO51" s="3"/>
      <c r="AQ51" s="3"/>
      <c r="AS51" s="3"/>
    </row>
    <row r="52" spans="1:45">
      <c r="A52" s="21" t="s">
        <v>128</v>
      </c>
      <c r="B52" s="3" t="s">
        <v>100</v>
      </c>
      <c r="C52" s="3" t="s">
        <v>7093</v>
      </c>
      <c r="E52" s="3" t="s">
        <v>2297</v>
      </c>
      <c r="F52" s="3" t="s">
        <v>7094</v>
      </c>
      <c r="H52" s="3" t="s">
        <v>433</v>
      </c>
      <c r="I52" s="3" t="s">
        <v>7095</v>
      </c>
      <c r="K52" s="3" t="s">
        <v>5487</v>
      </c>
      <c r="L52" s="3" t="s">
        <v>578</v>
      </c>
      <c r="N52" s="3" t="s">
        <v>440</v>
      </c>
      <c r="O52" s="3" t="s">
        <v>5962</v>
      </c>
      <c r="Q52" s="3" t="s">
        <v>4763</v>
      </c>
      <c r="R52" s="3" t="s">
        <v>7096</v>
      </c>
      <c r="T52" s="3" t="s">
        <v>4413</v>
      </c>
      <c r="U52" s="3" t="s">
        <v>7097</v>
      </c>
      <c r="AF52" s="2"/>
      <c r="AG52" s="3"/>
      <c r="AI52" s="3"/>
      <c r="AK52" s="3"/>
      <c r="AM52" s="3"/>
      <c r="AO52" s="3"/>
      <c r="AQ52" s="3"/>
      <c r="AS52" s="3"/>
    </row>
    <row r="53" spans="1:45">
      <c r="A53" s="21" t="s">
        <v>11</v>
      </c>
      <c r="B53" s="3" t="s">
        <v>321</v>
      </c>
      <c r="C53" s="3" t="s">
        <v>4014</v>
      </c>
      <c r="E53" s="3" t="s">
        <v>344</v>
      </c>
      <c r="F53" s="3" t="s">
        <v>1992</v>
      </c>
      <c r="H53" s="3" t="s">
        <v>318</v>
      </c>
      <c r="I53" s="3" t="s">
        <v>792</v>
      </c>
      <c r="K53" s="3" t="s">
        <v>283</v>
      </c>
      <c r="L53" s="3" t="s">
        <v>6021</v>
      </c>
      <c r="N53" s="3" t="s">
        <v>1890</v>
      </c>
      <c r="O53" s="3" t="s">
        <v>2841</v>
      </c>
      <c r="Q53" s="3" t="s">
        <v>2675</v>
      </c>
      <c r="R53" s="3" t="s">
        <v>72</v>
      </c>
      <c r="T53" s="3" t="s">
        <v>68</v>
      </c>
      <c r="U53" s="3" t="s">
        <v>582</v>
      </c>
      <c r="AF53" s="2"/>
      <c r="AG53" s="3"/>
      <c r="AI53" s="3"/>
      <c r="AK53" s="3"/>
      <c r="AM53" s="3"/>
      <c r="AO53" s="3"/>
      <c r="AQ53" s="3"/>
      <c r="AS53" s="3"/>
    </row>
    <row r="54" spans="1:45">
      <c r="A54" s="21" t="s">
        <v>129</v>
      </c>
      <c r="B54" s="3" t="s">
        <v>2537</v>
      </c>
      <c r="C54" s="3" t="s">
        <v>5973</v>
      </c>
      <c r="E54" s="3" t="s">
        <v>1746</v>
      </c>
      <c r="F54" s="3" t="s">
        <v>6580</v>
      </c>
      <c r="H54" s="3" t="s">
        <v>1883</v>
      </c>
      <c r="I54" s="3" t="s">
        <v>1883</v>
      </c>
      <c r="K54" s="3" t="s">
        <v>202</v>
      </c>
      <c r="L54" s="3" t="s">
        <v>837</v>
      </c>
      <c r="N54" s="3" t="s">
        <v>101</v>
      </c>
      <c r="O54" s="3" t="s">
        <v>6161</v>
      </c>
      <c r="Q54" s="3" t="s">
        <v>1600</v>
      </c>
      <c r="R54" s="3" t="s">
        <v>2828</v>
      </c>
      <c r="T54" s="3" t="s">
        <v>1986</v>
      </c>
      <c r="U54" s="3" t="s">
        <v>1913</v>
      </c>
      <c r="AF54" s="2"/>
      <c r="AG54" s="3"/>
      <c r="AI54" s="3"/>
      <c r="AK54" s="3"/>
      <c r="AM54" s="3"/>
      <c r="AO54" s="3"/>
      <c r="AQ54" s="3"/>
      <c r="AS54" s="3"/>
    </row>
    <row r="55" spans="1:45">
      <c r="A55" s="21" t="s">
        <v>11</v>
      </c>
      <c r="B55" s="3" t="s">
        <v>2457</v>
      </c>
      <c r="C55" s="3" t="s">
        <v>1000</v>
      </c>
      <c r="E55" s="3" t="s">
        <v>810</v>
      </c>
      <c r="F55" s="3" t="s">
        <v>1737</v>
      </c>
      <c r="H55" s="3" t="s">
        <v>833</v>
      </c>
      <c r="I55" s="3" t="s">
        <v>957</v>
      </c>
      <c r="K55" s="3" t="s">
        <v>792</v>
      </c>
      <c r="L55" s="3" t="s">
        <v>424</v>
      </c>
      <c r="N55" s="3" t="s">
        <v>1294</v>
      </c>
      <c r="O55" s="3" t="s">
        <v>355</v>
      </c>
      <c r="Q55" s="3" t="s">
        <v>1353</v>
      </c>
      <c r="R55" s="3" t="s">
        <v>898</v>
      </c>
      <c r="T55" s="3" t="s">
        <v>62</v>
      </c>
      <c r="U55" s="3" t="s">
        <v>792</v>
      </c>
      <c r="AF55" s="2"/>
      <c r="AG55" s="3"/>
      <c r="AI55" s="3"/>
      <c r="AK55" s="3"/>
      <c r="AM55" s="3"/>
      <c r="AO55" s="3"/>
      <c r="AQ55" s="3"/>
      <c r="AS55" s="3"/>
    </row>
    <row r="56" spans="1:45">
      <c r="A56" s="21" t="s">
        <v>130</v>
      </c>
      <c r="B56" s="3" t="s">
        <v>3080</v>
      </c>
      <c r="C56" s="3" t="s">
        <v>1263</v>
      </c>
      <c r="E56" s="3" t="s">
        <v>5488</v>
      </c>
      <c r="F56" s="3" t="s">
        <v>5033</v>
      </c>
      <c r="H56" s="3" t="s">
        <v>1052</v>
      </c>
      <c r="I56" s="3" t="s">
        <v>4592</v>
      </c>
      <c r="K56" s="3" t="s">
        <v>5489</v>
      </c>
      <c r="L56" s="3" t="s">
        <v>7098</v>
      </c>
      <c r="N56" s="3" t="s">
        <v>5490</v>
      </c>
      <c r="O56" s="3" t="s">
        <v>168</v>
      </c>
      <c r="Q56" s="3" t="s">
        <v>1912</v>
      </c>
      <c r="R56" s="3" t="s">
        <v>7099</v>
      </c>
      <c r="T56" s="3" t="s">
        <v>2157</v>
      </c>
      <c r="U56" s="3" t="s">
        <v>2676</v>
      </c>
      <c r="AF56" s="2"/>
      <c r="AG56" s="3"/>
      <c r="AI56" s="3"/>
      <c r="AK56" s="3"/>
      <c r="AM56" s="3"/>
      <c r="AO56" s="3"/>
      <c r="AQ56" s="3"/>
      <c r="AS56" s="3"/>
    </row>
    <row r="57" spans="1:45">
      <c r="A57" s="21" t="s">
        <v>11</v>
      </c>
      <c r="B57" s="3" t="s">
        <v>1026</v>
      </c>
      <c r="C57" s="3" t="s">
        <v>2912</v>
      </c>
      <c r="E57" s="3" t="s">
        <v>301</v>
      </c>
      <c r="F57" s="3" t="s">
        <v>92</v>
      </c>
      <c r="H57" s="3" t="s">
        <v>1632</v>
      </c>
      <c r="I57" s="3" t="s">
        <v>4138</v>
      </c>
      <c r="K57" s="3" t="s">
        <v>1846</v>
      </c>
      <c r="L57" s="3" t="s">
        <v>96</v>
      </c>
      <c r="N57" s="3" t="s">
        <v>912</v>
      </c>
      <c r="O57" s="3" t="s">
        <v>63</v>
      </c>
      <c r="Q57" s="3" t="s">
        <v>537</v>
      </c>
      <c r="R57" s="3" t="s">
        <v>910</v>
      </c>
      <c r="T57" s="3" t="s">
        <v>307</v>
      </c>
      <c r="U57" s="3" t="s">
        <v>301</v>
      </c>
      <c r="AF57" s="2"/>
      <c r="AG57" s="3"/>
      <c r="AI57" s="3"/>
      <c r="AK57" s="3"/>
      <c r="AM57" s="3"/>
      <c r="AO57" s="3"/>
      <c r="AQ57" s="3"/>
      <c r="AS57" s="3"/>
    </row>
    <row r="58" spans="1:45">
      <c r="A58" s="21" t="s">
        <v>131</v>
      </c>
      <c r="B58" s="3" t="s">
        <v>5491</v>
      </c>
      <c r="C58" s="3" t="s">
        <v>2959</v>
      </c>
      <c r="E58" s="3" t="s">
        <v>4230</v>
      </c>
      <c r="F58" s="3" t="s">
        <v>7100</v>
      </c>
      <c r="H58" s="3" t="s">
        <v>5492</v>
      </c>
      <c r="I58" s="3" t="s">
        <v>7101</v>
      </c>
      <c r="K58" s="3" t="s">
        <v>5493</v>
      </c>
      <c r="L58" s="3" t="s">
        <v>2877</v>
      </c>
      <c r="N58" s="3" t="s">
        <v>4034</v>
      </c>
      <c r="O58" s="3" t="s">
        <v>5376</v>
      </c>
      <c r="Q58" s="3" t="s">
        <v>2036</v>
      </c>
      <c r="R58" s="3" t="s">
        <v>7102</v>
      </c>
      <c r="T58" s="3" t="s">
        <v>2971</v>
      </c>
      <c r="U58" s="3" t="s">
        <v>7103</v>
      </c>
      <c r="AF58" s="2"/>
      <c r="AG58" s="3"/>
      <c r="AI58" s="3"/>
      <c r="AK58" s="3"/>
      <c r="AM58" s="3"/>
      <c r="AO58" s="3"/>
      <c r="AQ58" s="3"/>
      <c r="AS58" s="3"/>
    </row>
    <row r="59" spans="1:45">
      <c r="A59" s="21" t="s">
        <v>11</v>
      </c>
      <c r="B59" s="3" t="s">
        <v>3023</v>
      </c>
      <c r="C59" s="3" t="s">
        <v>568</v>
      </c>
      <c r="E59" s="3" t="s">
        <v>178</v>
      </c>
      <c r="F59" s="3" t="s">
        <v>5532</v>
      </c>
      <c r="H59" s="3" t="s">
        <v>2050</v>
      </c>
      <c r="I59" s="3" t="s">
        <v>1940</v>
      </c>
      <c r="K59" s="3" t="s">
        <v>4215</v>
      </c>
      <c r="L59" s="3" t="s">
        <v>2572</v>
      </c>
      <c r="N59" s="3" t="s">
        <v>4128</v>
      </c>
      <c r="O59" s="3" t="s">
        <v>2050</v>
      </c>
      <c r="Q59" s="3" t="s">
        <v>5494</v>
      </c>
      <c r="R59" s="3" t="s">
        <v>3164</v>
      </c>
      <c r="T59" s="3" t="s">
        <v>2656</v>
      </c>
      <c r="U59" s="3" t="s">
        <v>7104</v>
      </c>
      <c r="AF59" s="2"/>
      <c r="AG59" s="3"/>
      <c r="AI59" s="3"/>
      <c r="AK59" s="3"/>
      <c r="AM59" s="3"/>
      <c r="AO59" s="3"/>
      <c r="AQ59" s="3"/>
      <c r="AS59" s="3"/>
    </row>
    <row r="60" spans="1:45">
      <c r="A60" s="21" t="s">
        <v>132</v>
      </c>
      <c r="B60" s="3" t="s">
        <v>633</v>
      </c>
      <c r="C60" s="3" t="s">
        <v>7105</v>
      </c>
      <c r="E60" s="3" t="s">
        <v>2991</v>
      </c>
      <c r="F60" s="3" t="s">
        <v>1301</v>
      </c>
      <c r="H60" s="3" t="s">
        <v>2717</v>
      </c>
      <c r="I60" s="3" t="s">
        <v>2531</v>
      </c>
      <c r="K60" s="3" t="s">
        <v>5495</v>
      </c>
      <c r="L60" s="3" t="s">
        <v>3137</v>
      </c>
      <c r="N60" s="3" t="s">
        <v>2769</v>
      </c>
      <c r="O60" s="3" t="s">
        <v>2429</v>
      </c>
      <c r="Q60" s="3" t="s">
        <v>1735</v>
      </c>
      <c r="R60" s="3" t="s">
        <v>2558</v>
      </c>
      <c r="T60" s="3" t="s">
        <v>2025</v>
      </c>
      <c r="U60" s="3" t="s">
        <v>7106</v>
      </c>
      <c r="AF60" s="2"/>
      <c r="AG60" s="3"/>
      <c r="AI60" s="3"/>
      <c r="AK60" s="3"/>
      <c r="AM60" s="3"/>
      <c r="AO60" s="3"/>
      <c r="AQ60" s="3"/>
      <c r="AS60" s="3"/>
    </row>
    <row r="61" spans="1:45">
      <c r="A61" s="21" t="s">
        <v>11</v>
      </c>
      <c r="B61" s="3" t="s">
        <v>5496</v>
      </c>
      <c r="C61" s="3" t="s">
        <v>4140</v>
      </c>
      <c r="E61" s="3" t="s">
        <v>792</v>
      </c>
      <c r="F61" s="3" t="s">
        <v>425</v>
      </c>
      <c r="H61" s="3" t="s">
        <v>200</v>
      </c>
      <c r="I61" s="3" t="s">
        <v>512</v>
      </c>
      <c r="K61" s="3" t="s">
        <v>537</v>
      </c>
      <c r="L61" s="3" t="s">
        <v>582</v>
      </c>
      <c r="N61" s="3" t="s">
        <v>320</v>
      </c>
      <c r="O61" s="3" t="s">
        <v>489</v>
      </c>
      <c r="Q61" s="3" t="s">
        <v>1858</v>
      </c>
      <c r="R61" s="3" t="s">
        <v>582</v>
      </c>
      <c r="T61" s="3" t="s">
        <v>92</v>
      </c>
      <c r="U61" s="3" t="s">
        <v>911</v>
      </c>
      <c r="AF61" s="2"/>
      <c r="AG61" s="3"/>
      <c r="AI61" s="3"/>
      <c r="AK61" s="3"/>
      <c r="AM61" s="3"/>
      <c r="AO61" s="3"/>
      <c r="AQ61" s="3"/>
      <c r="AS61" s="3"/>
    </row>
    <row r="62" spans="1:45">
      <c r="A62" s="21" t="s">
        <v>133</v>
      </c>
      <c r="B62" s="3" t="s">
        <v>5497</v>
      </c>
      <c r="C62" s="3" t="s">
        <v>7107</v>
      </c>
      <c r="E62" s="3" t="s">
        <v>5090</v>
      </c>
      <c r="F62" s="3" t="s">
        <v>7108</v>
      </c>
      <c r="H62" s="3" t="s">
        <v>5498</v>
      </c>
      <c r="I62" s="3" t="s">
        <v>3066</v>
      </c>
      <c r="K62" s="3" t="s">
        <v>5499</v>
      </c>
      <c r="L62" s="3" t="s">
        <v>432</v>
      </c>
      <c r="N62" s="3" t="s">
        <v>5500</v>
      </c>
      <c r="O62" s="3" t="s">
        <v>7109</v>
      </c>
      <c r="Q62" s="3" t="s">
        <v>5501</v>
      </c>
      <c r="R62" s="3" t="s">
        <v>7110</v>
      </c>
      <c r="T62" s="3" t="s">
        <v>5502</v>
      </c>
      <c r="U62" s="3" t="s">
        <v>7111</v>
      </c>
      <c r="AF62" s="2"/>
      <c r="AG62" s="3"/>
      <c r="AI62" s="3"/>
      <c r="AK62" s="3"/>
      <c r="AM62" s="3"/>
      <c r="AO62" s="3"/>
      <c r="AQ62" s="3"/>
      <c r="AS62" s="3"/>
    </row>
    <row r="63" spans="1:45">
      <c r="A63" s="21" t="s">
        <v>11</v>
      </c>
      <c r="B63" s="3" t="s">
        <v>809</v>
      </c>
      <c r="C63" s="3" t="s">
        <v>7112</v>
      </c>
      <c r="E63" s="3" t="s">
        <v>3394</v>
      </c>
      <c r="F63" s="3" t="s">
        <v>4399</v>
      </c>
      <c r="H63" s="3" t="s">
        <v>5503</v>
      </c>
      <c r="I63" s="3" t="s">
        <v>3040</v>
      </c>
      <c r="K63" s="3" t="s">
        <v>189</v>
      </c>
      <c r="L63" s="3" t="s">
        <v>7113</v>
      </c>
      <c r="N63" s="3" t="s">
        <v>2914</v>
      </c>
      <c r="O63" s="3" t="s">
        <v>386</v>
      </c>
      <c r="Q63" s="3" t="s">
        <v>82</v>
      </c>
      <c r="R63" s="3" t="s">
        <v>4192</v>
      </c>
      <c r="T63" s="3" t="s">
        <v>4131</v>
      </c>
      <c r="U63" s="3" t="s">
        <v>2252</v>
      </c>
      <c r="AF63" s="2"/>
      <c r="AG63" s="3"/>
      <c r="AI63" s="3"/>
      <c r="AK63" s="3"/>
      <c r="AM63" s="3"/>
      <c r="AO63" s="3"/>
      <c r="AQ63" s="3"/>
      <c r="AS63" s="3"/>
    </row>
    <row r="64" spans="1:45">
      <c r="A64" s="21" t="s">
        <v>134</v>
      </c>
      <c r="B64" s="3" t="s">
        <v>5504</v>
      </c>
      <c r="C64" s="3" t="s">
        <v>7114</v>
      </c>
      <c r="E64" s="3" t="s">
        <v>2238</v>
      </c>
      <c r="F64" s="3" t="s">
        <v>6612</v>
      </c>
      <c r="H64" s="3" t="s">
        <v>5074</v>
      </c>
      <c r="I64" s="3" t="s">
        <v>6927</v>
      </c>
      <c r="K64" s="3" t="s">
        <v>4231</v>
      </c>
      <c r="L64" s="3" t="s">
        <v>7115</v>
      </c>
      <c r="N64" s="3" t="s">
        <v>2890</v>
      </c>
      <c r="O64" s="3" t="s">
        <v>7116</v>
      </c>
      <c r="Q64" s="3" t="s">
        <v>2381</v>
      </c>
      <c r="R64" s="3" t="s">
        <v>7117</v>
      </c>
      <c r="T64" s="3" t="s">
        <v>5505</v>
      </c>
      <c r="U64" s="3" t="s">
        <v>6303</v>
      </c>
      <c r="AF64" s="2"/>
      <c r="AG64" s="3"/>
      <c r="AI64" s="3"/>
      <c r="AK64" s="3"/>
      <c r="AM64" s="3"/>
      <c r="AO64" s="3"/>
      <c r="AQ64" s="3"/>
      <c r="AS64" s="3"/>
    </row>
    <row r="65" spans="1:46">
      <c r="A65" s="21" t="s">
        <v>11</v>
      </c>
      <c r="B65" s="3" t="s">
        <v>5506</v>
      </c>
      <c r="C65" s="3" t="s">
        <v>7118</v>
      </c>
      <c r="E65" s="3" t="s">
        <v>4188</v>
      </c>
      <c r="F65" s="3" t="s">
        <v>5896</v>
      </c>
      <c r="H65" s="3" t="s">
        <v>2745</v>
      </c>
      <c r="I65" s="3" t="s">
        <v>7119</v>
      </c>
      <c r="K65" s="3" t="s">
        <v>5507</v>
      </c>
      <c r="L65" s="3" t="s">
        <v>426</v>
      </c>
      <c r="N65" s="3" t="s">
        <v>5508</v>
      </c>
      <c r="O65" s="3" t="s">
        <v>5453</v>
      </c>
      <c r="Q65" s="3" t="s">
        <v>3401</v>
      </c>
      <c r="R65" s="3" t="s">
        <v>4190</v>
      </c>
      <c r="T65" s="3" t="s">
        <v>2241</v>
      </c>
      <c r="U65" s="3" t="s">
        <v>4425</v>
      </c>
      <c r="AF65" s="227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</row>
    <row r="66" spans="1:46">
      <c r="A66" s="21" t="s">
        <v>135</v>
      </c>
      <c r="B66" s="3" t="s">
        <v>5509</v>
      </c>
      <c r="C66" s="3" t="s">
        <v>2765</v>
      </c>
      <c r="E66" s="3" t="s">
        <v>5032</v>
      </c>
      <c r="F66" s="3" t="s">
        <v>4359</v>
      </c>
      <c r="H66" s="3" t="s">
        <v>4191</v>
      </c>
      <c r="I66" s="3" t="s">
        <v>2606</v>
      </c>
      <c r="K66" s="3" t="s">
        <v>5510</v>
      </c>
      <c r="L66" s="3" t="s">
        <v>2026</v>
      </c>
      <c r="N66" s="3" t="s">
        <v>5471</v>
      </c>
      <c r="O66" s="3" t="s">
        <v>590</v>
      </c>
      <c r="Q66" s="3" t="s">
        <v>4223</v>
      </c>
      <c r="R66" s="3" t="s">
        <v>2012</v>
      </c>
      <c r="T66" s="3" t="s">
        <v>5511</v>
      </c>
      <c r="U66" s="3" t="s">
        <v>4906</v>
      </c>
    </row>
    <row r="67" spans="1:46">
      <c r="A67" s="16"/>
      <c r="B67" s="3" t="s">
        <v>147</v>
      </c>
      <c r="C67" s="3" t="s">
        <v>3053</v>
      </c>
      <c r="E67" s="3" t="s">
        <v>62</v>
      </c>
      <c r="F67" s="3" t="s">
        <v>489</v>
      </c>
      <c r="H67" s="3" t="s">
        <v>3328</v>
      </c>
      <c r="I67" s="3" t="s">
        <v>3652</v>
      </c>
      <c r="K67" s="3" t="s">
        <v>303</v>
      </c>
      <c r="L67" s="3" t="s">
        <v>1604</v>
      </c>
      <c r="N67" s="3" t="s">
        <v>302</v>
      </c>
      <c r="O67" s="3" t="s">
        <v>6547</v>
      </c>
      <c r="Q67" s="3" t="s">
        <v>911</v>
      </c>
      <c r="R67" s="3" t="s">
        <v>731</v>
      </c>
      <c r="T67" s="3" t="s">
        <v>90</v>
      </c>
      <c r="U67" s="3" t="s">
        <v>833</v>
      </c>
    </row>
    <row r="68" spans="1:46">
      <c r="A68" s="16"/>
      <c r="B68" s="3" t="s">
        <v>11</v>
      </c>
      <c r="C68" s="3" t="s">
        <v>11</v>
      </c>
      <c r="E68" s="3" t="s">
        <v>11</v>
      </c>
      <c r="F68" s="3" t="s">
        <v>11</v>
      </c>
      <c r="H68" s="3" t="s">
        <v>11</v>
      </c>
      <c r="I68" s="3" t="s">
        <v>11</v>
      </c>
      <c r="K68" s="3" t="s">
        <v>11</v>
      </c>
      <c r="L68" s="3" t="s">
        <v>11</v>
      </c>
      <c r="N68" s="3" t="s">
        <v>11</v>
      </c>
      <c r="O68" s="3" t="s">
        <v>11</v>
      </c>
      <c r="Q68" s="3" t="s">
        <v>11</v>
      </c>
      <c r="R68" s="3" t="s">
        <v>11</v>
      </c>
      <c r="T68" s="3" t="s">
        <v>11</v>
      </c>
      <c r="U68" s="3" t="s">
        <v>11</v>
      </c>
      <c r="W68" s="3" t="s">
        <v>11</v>
      </c>
    </row>
    <row r="69" spans="1:46">
      <c r="A69" s="21" t="s">
        <v>11</v>
      </c>
      <c r="B69" s="228" t="s">
        <v>545</v>
      </c>
      <c r="C69" s="228" t="s">
        <v>7120</v>
      </c>
      <c r="D69" s="228" t="s">
        <v>546</v>
      </c>
      <c r="E69" s="228" t="s">
        <v>545</v>
      </c>
      <c r="F69" s="228" t="s">
        <v>7120</v>
      </c>
      <c r="G69" s="228" t="s">
        <v>546</v>
      </c>
      <c r="H69" s="228" t="s">
        <v>545</v>
      </c>
      <c r="I69" s="228" t="s">
        <v>7120</v>
      </c>
      <c r="J69" s="228" t="s">
        <v>546</v>
      </c>
      <c r="K69" s="228" t="s">
        <v>545</v>
      </c>
      <c r="L69" s="228" t="s">
        <v>7120</v>
      </c>
      <c r="M69" s="228" t="s">
        <v>546</v>
      </c>
      <c r="N69" s="228" t="s">
        <v>545</v>
      </c>
      <c r="O69" s="228" t="s">
        <v>7120</v>
      </c>
      <c r="P69" s="228" t="s">
        <v>546</v>
      </c>
      <c r="Q69" s="228" t="s">
        <v>545</v>
      </c>
      <c r="R69" s="228" t="s">
        <v>7120</v>
      </c>
      <c r="S69" s="228" t="s">
        <v>546</v>
      </c>
      <c r="T69" s="228" t="s">
        <v>545</v>
      </c>
      <c r="U69" s="228" t="s">
        <v>7120</v>
      </c>
      <c r="V69" s="228" t="s">
        <v>546</v>
      </c>
    </row>
    <row r="70" spans="1:46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22"/>
      <c r="O70" s="22"/>
      <c r="P70" s="22"/>
      <c r="Q70" s="22"/>
      <c r="R70" s="22"/>
      <c r="S70" s="22"/>
      <c r="T70" s="22"/>
      <c r="U70" s="22"/>
      <c r="V70" s="23"/>
    </row>
    <row r="71" spans="1:46">
      <c r="A71" s="24" t="s">
        <v>23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5"/>
      <c r="O71" s="5"/>
      <c r="P71" s="5"/>
      <c r="Q71" s="5"/>
      <c r="R71" s="5"/>
      <c r="S71" s="5"/>
      <c r="T71" s="5"/>
      <c r="U71" s="5"/>
      <c r="V71" s="25"/>
    </row>
    <row r="72" spans="1:46">
      <c r="A72" s="383" t="s">
        <v>1030</v>
      </c>
      <c r="B72" s="384"/>
      <c r="C72" s="384"/>
      <c r="D72" s="384"/>
      <c r="E72" s="384"/>
      <c r="F72" s="384"/>
      <c r="G72" s="384"/>
      <c r="H72" s="384"/>
      <c r="I72" s="384"/>
      <c r="J72" s="384"/>
      <c r="K72" s="384"/>
      <c r="L72" s="384"/>
      <c r="M72" s="384"/>
      <c r="N72" s="384"/>
      <c r="O72" s="384"/>
      <c r="P72" s="384"/>
      <c r="Q72" s="384"/>
      <c r="R72" s="384"/>
      <c r="S72" s="384"/>
      <c r="T72" s="384"/>
      <c r="U72" s="384"/>
      <c r="V72" s="385"/>
    </row>
    <row r="73" spans="1:46">
      <c r="A73" s="386" t="s">
        <v>4144</v>
      </c>
      <c r="B73" s="339"/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39"/>
      <c r="T73" s="339"/>
      <c r="U73" s="339"/>
      <c r="V73" s="387"/>
    </row>
    <row r="74" spans="1:46" ht="17" thickBot="1">
      <c r="A74" s="388" t="s">
        <v>24</v>
      </c>
      <c r="B74" s="389"/>
      <c r="C74" s="389"/>
      <c r="D74" s="389"/>
      <c r="E74" s="389"/>
      <c r="F74" s="389"/>
      <c r="G74" s="389"/>
      <c r="H74" s="389"/>
      <c r="I74" s="389"/>
      <c r="J74" s="389"/>
      <c r="K74" s="389"/>
      <c r="L74" s="389"/>
      <c r="M74" s="389"/>
      <c r="N74" s="389"/>
      <c r="O74" s="389"/>
      <c r="P74" s="389"/>
      <c r="Q74" s="389"/>
      <c r="R74" s="389"/>
      <c r="S74" s="389"/>
      <c r="T74" s="389"/>
      <c r="U74" s="389"/>
      <c r="V74" s="390"/>
    </row>
    <row r="77" spans="1:46" ht="17" thickBot="1"/>
    <row r="78" spans="1:46" ht="16" customHeight="1">
      <c r="A78" s="15"/>
      <c r="B78" s="375" t="str">
        <f>B24</f>
        <v>0: No Involvement</v>
      </c>
      <c r="C78" s="375"/>
      <c r="D78" s="375"/>
      <c r="E78" s="375">
        <f>E24</f>
        <v>1</v>
      </c>
      <c r="F78" s="375"/>
      <c r="G78" s="375"/>
      <c r="H78" s="375">
        <f>H24</f>
        <v>2</v>
      </c>
      <c r="I78" s="375"/>
      <c r="J78" s="375"/>
      <c r="K78" s="375" t="str">
        <f>K24</f>
        <v>3: Moderate Involvement</v>
      </c>
      <c r="L78" s="375"/>
      <c r="M78" s="375"/>
      <c r="N78" s="375">
        <f>N24</f>
        <v>4</v>
      </c>
      <c r="O78" s="375"/>
      <c r="P78" s="375"/>
      <c r="Q78" s="375">
        <f>Q24</f>
        <v>5</v>
      </c>
      <c r="R78" s="375"/>
      <c r="S78" s="375"/>
      <c r="T78" s="375" t="str">
        <f>T24</f>
        <v>6: Significant Involvement</v>
      </c>
      <c r="U78" s="375"/>
      <c r="V78" s="391"/>
    </row>
    <row r="79" spans="1:46" ht="17">
      <c r="A79" s="214" t="s">
        <v>4977</v>
      </c>
      <c r="B79" s="22" t="str">
        <f t="shared" ref="B79:V79" si="3">SUBSTITUTE(B26,"*","")</f>
        <v>-0.00613</v>
      </c>
      <c r="C79" s="22" t="str">
        <f t="shared" si="3"/>
        <v>-0.00804</v>
      </c>
      <c r="D79" s="22" t="str">
        <f t="shared" si="3"/>
        <v>-0.0160</v>
      </c>
      <c r="E79" s="22" t="str">
        <f t="shared" si="3"/>
        <v>-0.0183</v>
      </c>
      <c r="F79" s="22" t="str">
        <f t="shared" si="3"/>
        <v>-0.0242</v>
      </c>
      <c r="G79" s="22" t="str">
        <f t="shared" si="3"/>
        <v>-0.0407</v>
      </c>
      <c r="H79" s="22" t="str">
        <f t="shared" si="3"/>
        <v>-0.0129</v>
      </c>
      <c r="I79" s="22" t="str">
        <f t="shared" si="3"/>
        <v>-0.0156</v>
      </c>
      <c r="J79" s="22" t="str">
        <f t="shared" si="3"/>
        <v>-0.0263</v>
      </c>
      <c r="K79" s="22" t="str">
        <f t="shared" si="3"/>
        <v>-0.0185</v>
      </c>
      <c r="L79" s="22" t="str">
        <f t="shared" si="3"/>
        <v>-0.0240</v>
      </c>
      <c r="M79" s="22" t="str">
        <f t="shared" si="3"/>
        <v>-0.0340</v>
      </c>
      <c r="N79" s="22" t="str">
        <f t="shared" si="3"/>
        <v>0.0200</v>
      </c>
      <c r="O79" s="22" t="str">
        <f t="shared" si="3"/>
        <v>0.0205</v>
      </c>
      <c r="P79" s="22" t="str">
        <f t="shared" si="3"/>
        <v>0.0314</v>
      </c>
      <c r="Q79" s="22" t="str">
        <f t="shared" si="3"/>
        <v>0.0210</v>
      </c>
      <c r="R79" s="22" t="str">
        <f t="shared" si="3"/>
        <v>0.0253</v>
      </c>
      <c r="S79" s="22" t="str">
        <f t="shared" si="3"/>
        <v>0.0387</v>
      </c>
      <c r="T79" s="22" t="str">
        <f t="shared" si="3"/>
        <v>0.0148</v>
      </c>
      <c r="U79" s="22" t="str">
        <f t="shared" si="3"/>
        <v>0.0261</v>
      </c>
      <c r="V79" s="23" t="str">
        <f t="shared" si="3"/>
        <v>0.0469</v>
      </c>
    </row>
    <row r="80" spans="1:46">
      <c r="A80" s="4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6"/>
    </row>
    <row r="81" spans="1:22" ht="16" customHeight="1">
      <c r="A81" s="355" t="s">
        <v>5010</v>
      </c>
      <c r="B81" s="150">
        <f>$E$18*B79*100</f>
        <v>-1.4054128399999999</v>
      </c>
      <c r="C81" s="150">
        <f t="shared" ref="C81:V81" si="4">$E$18*C79*100</f>
        <v>-1.84331472</v>
      </c>
      <c r="D81" s="150">
        <f t="shared" si="4"/>
        <v>-3.668288</v>
      </c>
      <c r="E81" s="150">
        <f t="shared" si="4"/>
        <v>-4.1956043999999997</v>
      </c>
      <c r="F81" s="150">
        <f t="shared" si="4"/>
        <v>-5.5482855999999998</v>
      </c>
      <c r="G81" s="150">
        <f t="shared" si="4"/>
        <v>-9.331207599999999</v>
      </c>
      <c r="H81" s="150">
        <f t="shared" si="4"/>
        <v>-2.9575571999999997</v>
      </c>
      <c r="I81" s="150">
        <f t="shared" si="4"/>
        <v>-3.5765807999999994</v>
      </c>
      <c r="J81" s="150">
        <f t="shared" si="4"/>
        <v>-6.0297483999999999</v>
      </c>
      <c r="K81" s="150">
        <f t="shared" si="4"/>
        <v>-4.2414579999999997</v>
      </c>
      <c r="L81" s="150">
        <f t="shared" si="4"/>
        <v>-5.5024319999999998</v>
      </c>
      <c r="M81" s="150">
        <f t="shared" si="4"/>
        <v>-7.7951119999999996</v>
      </c>
      <c r="N81" s="150">
        <f t="shared" si="4"/>
        <v>4.5853599999999997</v>
      </c>
      <c r="O81" s="150">
        <f t="shared" si="4"/>
        <v>4.6999939999999993</v>
      </c>
      <c r="P81" s="150">
        <f t="shared" si="4"/>
        <v>7.1990151999999989</v>
      </c>
      <c r="Q81" s="150">
        <f t="shared" si="4"/>
        <v>4.8146279999999999</v>
      </c>
      <c r="R81" s="150">
        <f t="shared" si="4"/>
        <v>5.8004803999999996</v>
      </c>
      <c r="S81" s="150">
        <f t="shared" si="4"/>
        <v>8.8726715999999985</v>
      </c>
      <c r="T81" s="150">
        <f t="shared" si="4"/>
        <v>3.3931664000000001</v>
      </c>
      <c r="U81" s="150">
        <f t="shared" si="4"/>
        <v>5.9838947999999998</v>
      </c>
      <c r="V81" s="150">
        <f t="shared" si="4"/>
        <v>10.752669199999998</v>
      </c>
    </row>
    <row r="82" spans="1:22" s="1" customFormat="1">
      <c r="A82" s="355"/>
      <c r="B82" s="371">
        <f>MEDIAN(B81:D81)</f>
        <v>-1.84331472</v>
      </c>
      <c r="C82" s="371"/>
      <c r="D82" s="371"/>
      <c r="E82" s="371">
        <f>MEDIAN(E81:G81)</f>
        <v>-5.5482855999999998</v>
      </c>
      <c r="F82" s="371"/>
      <c r="G82" s="371"/>
      <c r="H82" s="371">
        <f>MEDIAN(H81:J81)</f>
        <v>-3.5765807999999994</v>
      </c>
      <c r="I82" s="371"/>
      <c r="J82" s="371"/>
      <c r="K82" s="371">
        <f>MEDIAN(K81:M81)</f>
        <v>-5.5024319999999998</v>
      </c>
      <c r="L82" s="371"/>
      <c r="M82" s="371"/>
      <c r="N82" s="371">
        <f>MEDIAN(N81:P81)</f>
        <v>4.6999939999999993</v>
      </c>
      <c r="O82" s="371"/>
      <c r="P82" s="371"/>
      <c r="Q82" s="371">
        <f>MEDIAN(Q81:S81)</f>
        <v>5.8004803999999996</v>
      </c>
      <c r="R82" s="371"/>
      <c r="S82" s="371"/>
      <c r="T82" s="371">
        <f>MEDIAN(T81:V81)</f>
        <v>5.9838947999999998</v>
      </c>
      <c r="U82" s="371"/>
      <c r="V82" s="372"/>
    </row>
    <row r="83" spans="1:22">
      <c r="A83" s="4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8"/>
    </row>
    <row r="84" spans="1:22" ht="16" customHeight="1">
      <c r="A84" s="355" t="s">
        <v>5011</v>
      </c>
      <c r="B84" s="236">
        <f>B79*100</f>
        <v>-0.61299999999999999</v>
      </c>
      <c r="C84" s="236">
        <f t="shared" ref="C84:V84" si="5">C79*100</f>
        <v>-0.80400000000000005</v>
      </c>
      <c r="D84" s="236">
        <f t="shared" si="5"/>
        <v>-1.6</v>
      </c>
      <c r="E84" s="236">
        <f t="shared" si="5"/>
        <v>-1.83</v>
      </c>
      <c r="F84" s="236">
        <f t="shared" si="5"/>
        <v>-2.42</v>
      </c>
      <c r="G84" s="236">
        <f t="shared" si="5"/>
        <v>-4.07</v>
      </c>
      <c r="H84" s="236">
        <f t="shared" si="5"/>
        <v>-1.29</v>
      </c>
      <c r="I84" s="236">
        <f t="shared" si="5"/>
        <v>-1.5599999999999998</v>
      </c>
      <c r="J84" s="236">
        <f t="shared" si="5"/>
        <v>-2.63</v>
      </c>
      <c r="K84" s="236">
        <f t="shared" si="5"/>
        <v>-1.8499999999999999</v>
      </c>
      <c r="L84" s="236">
        <f t="shared" si="5"/>
        <v>-2.4</v>
      </c>
      <c r="M84" s="236">
        <f t="shared" si="5"/>
        <v>-3.4000000000000004</v>
      </c>
      <c r="N84" s="236">
        <f t="shared" si="5"/>
        <v>2</v>
      </c>
      <c r="O84" s="236">
        <f t="shared" si="5"/>
        <v>2.0500000000000003</v>
      </c>
      <c r="P84" s="236">
        <f t="shared" si="5"/>
        <v>3.1399999999999997</v>
      </c>
      <c r="Q84" s="236">
        <f t="shared" si="5"/>
        <v>2.1</v>
      </c>
      <c r="R84" s="236">
        <f t="shared" si="5"/>
        <v>2.5299999999999998</v>
      </c>
      <c r="S84" s="236">
        <f t="shared" si="5"/>
        <v>3.8699999999999997</v>
      </c>
      <c r="T84" s="236">
        <f t="shared" si="5"/>
        <v>1.48</v>
      </c>
      <c r="U84" s="236">
        <f t="shared" si="5"/>
        <v>2.6100000000000003</v>
      </c>
      <c r="V84" s="236">
        <f t="shared" si="5"/>
        <v>4.6899999999999995</v>
      </c>
    </row>
    <row r="85" spans="1:22" ht="17" thickBot="1">
      <c r="A85" s="356"/>
      <c r="B85" s="404">
        <f>MEDIAN(B84:D84)</f>
        <v>-0.80400000000000005</v>
      </c>
      <c r="C85" s="404"/>
      <c r="D85" s="404"/>
      <c r="E85" s="404">
        <f>MEDIAN(E84:G84)</f>
        <v>-2.42</v>
      </c>
      <c r="F85" s="404"/>
      <c r="G85" s="404"/>
      <c r="H85" s="404">
        <f>MEDIAN(H84:J84)</f>
        <v>-1.5599999999999998</v>
      </c>
      <c r="I85" s="404"/>
      <c r="J85" s="404"/>
      <c r="K85" s="404">
        <f>MEDIAN(K84:M84)</f>
        <v>-2.4</v>
      </c>
      <c r="L85" s="404"/>
      <c r="M85" s="404"/>
      <c r="N85" s="404">
        <f>MEDIAN(N84:P84)</f>
        <v>2.0500000000000003</v>
      </c>
      <c r="O85" s="404"/>
      <c r="P85" s="404"/>
      <c r="Q85" s="404">
        <f>MEDIAN(Q84:S84)</f>
        <v>2.5299999999999998</v>
      </c>
      <c r="R85" s="404"/>
      <c r="S85" s="404"/>
      <c r="T85" s="404">
        <f>MEDIAN(T84:V84)</f>
        <v>2.6100000000000003</v>
      </c>
      <c r="U85" s="404"/>
      <c r="V85" s="405"/>
    </row>
    <row r="91" spans="1:22" ht="17" thickBot="1">
      <c r="A91" t="s">
        <v>7363</v>
      </c>
    </row>
    <row r="92" spans="1:22">
      <c r="A92" s="15"/>
      <c r="B92" s="102" t="str">
        <f>B78</f>
        <v>0: No Involvement</v>
      </c>
      <c r="C92" s="102">
        <f>E78</f>
        <v>1</v>
      </c>
      <c r="D92" s="102">
        <f>H78</f>
        <v>2</v>
      </c>
      <c r="E92" s="102" t="str">
        <f>K78</f>
        <v>3: Moderate Involvement</v>
      </c>
      <c r="F92" s="102">
        <f>N78</f>
        <v>4</v>
      </c>
      <c r="G92" s="102">
        <f>Q78</f>
        <v>5</v>
      </c>
      <c r="H92" s="103" t="str">
        <f>T78</f>
        <v>6: Significant Involvement</v>
      </c>
    </row>
    <row r="93" spans="1:22">
      <c r="A93" s="16" t="s">
        <v>7189</v>
      </c>
      <c r="B93" s="109">
        <f>B84</f>
        <v>-0.61299999999999999</v>
      </c>
      <c r="C93" s="109">
        <f>E84</f>
        <v>-1.83</v>
      </c>
      <c r="D93" s="109">
        <f>H84</f>
        <v>-1.29</v>
      </c>
      <c r="E93" s="109">
        <f>K84</f>
        <v>-1.8499999999999999</v>
      </c>
      <c r="F93" s="109">
        <f>N84</f>
        <v>2</v>
      </c>
      <c r="G93" s="109">
        <f>Q84</f>
        <v>2.1</v>
      </c>
      <c r="H93" s="229">
        <f>T84</f>
        <v>1.48</v>
      </c>
      <c r="I93" s="1">
        <f>SUM(B93:D93)</f>
        <v>-3.7330000000000001</v>
      </c>
      <c r="J93" s="1">
        <f>SUM(F93:H93)</f>
        <v>5.58</v>
      </c>
    </row>
    <row r="94" spans="1:22">
      <c r="A94" s="16" t="s">
        <v>7190</v>
      </c>
      <c r="B94" s="109">
        <f>C84</f>
        <v>-0.80400000000000005</v>
      </c>
      <c r="C94" s="109">
        <f>F84</f>
        <v>-2.42</v>
      </c>
      <c r="D94" s="109">
        <f>I84</f>
        <v>-1.5599999999999998</v>
      </c>
      <c r="E94" s="109">
        <f>L84</f>
        <v>-2.4</v>
      </c>
      <c r="F94" s="109">
        <f>O84</f>
        <v>2.0500000000000003</v>
      </c>
      <c r="G94" s="109">
        <f>R84</f>
        <v>2.5299999999999998</v>
      </c>
      <c r="H94" s="229">
        <f>U84</f>
        <v>2.6100000000000003</v>
      </c>
      <c r="I94" s="1">
        <f t="shared" ref="I94:I95" si="6">SUM(B94:D94)</f>
        <v>-4.7839999999999998</v>
      </c>
      <c r="J94" s="1">
        <f t="shared" ref="J94:J95" si="7">SUM(F94:H94)</f>
        <v>7.19</v>
      </c>
    </row>
    <row r="95" spans="1:22" ht="17" thickBot="1">
      <c r="A95" s="145" t="s">
        <v>3277</v>
      </c>
      <c r="B95" s="200">
        <f>D84</f>
        <v>-1.6</v>
      </c>
      <c r="C95" s="200">
        <f>G84</f>
        <v>-4.07</v>
      </c>
      <c r="D95" s="200">
        <f>J84</f>
        <v>-2.63</v>
      </c>
      <c r="E95" s="200">
        <f>M84</f>
        <v>-3.4000000000000004</v>
      </c>
      <c r="F95" s="200">
        <f>P84</f>
        <v>3.1399999999999997</v>
      </c>
      <c r="G95" s="200">
        <f>S84</f>
        <v>3.8699999999999997</v>
      </c>
      <c r="H95" s="230">
        <f>V84</f>
        <v>4.6899999999999995</v>
      </c>
      <c r="I95" s="1">
        <f t="shared" si="6"/>
        <v>-8.3000000000000007</v>
      </c>
      <c r="J95" s="1">
        <f t="shared" si="7"/>
        <v>11.7</v>
      </c>
    </row>
    <row r="98" spans="1:22">
      <c r="A98" t="s">
        <v>7303</v>
      </c>
      <c r="B98">
        <f>-100*B27</f>
        <v>0.55799999999999994</v>
      </c>
      <c r="C98">
        <f t="shared" ref="C98:V98" si="8">-100*C27</f>
        <v>0.50700000000000001</v>
      </c>
      <c r="D98">
        <f t="shared" si="8"/>
        <v>0.60599999999999998</v>
      </c>
      <c r="E98">
        <f t="shared" si="8"/>
        <v>1.72</v>
      </c>
      <c r="F98">
        <f t="shared" si="8"/>
        <v>1.54</v>
      </c>
      <c r="G98">
        <f t="shared" si="8"/>
        <v>1.49</v>
      </c>
      <c r="H98">
        <f t="shared" si="8"/>
        <v>1.2</v>
      </c>
      <c r="I98">
        <f t="shared" si="8"/>
        <v>0.96900000000000008</v>
      </c>
      <c r="J98">
        <f t="shared" si="8"/>
        <v>0.93100000000000005</v>
      </c>
      <c r="K98">
        <f t="shared" si="8"/>
        <v>1.6400000000000001</v>
      </c>
      <c r="L98">
        <f t="shared" si="8"/>
        <v>1.41</v>
      </c>
      <c r="M98">
        <f t="shared" si="8"/>
        <v>1.18</v>
      </c>
      <c r="N98">
        <f t="shared" si="8"/>
        <v>1.8800000000000001</v>
      </c>
      <c r="O98">
        <f t="shared" si="8"/>
        <v>1.29</v>
      </c>
      <c r="P98">
        <f t="shared" si="8"/>
        <v>1.1299999999999999</v>
      </c>
      <c r="Q98">
        <f t="shared" si="8"/>
        <v>1.91</v>
      </c>
      <c r="R98">
        <f t="shared" si="8"/>
        <v>1.54</v>
      </c>
      <c r="S98">
        <f t="shared" si="8"/>
        <v>1.3599999999999999</v>
      </c>
      <c r="T98">
        <f t="shared" si="8"/>
        <v>1.3</v>
      </c>
      <c r="U98">
        <f t="shared" si="8"/>
        <v>1.52</v>
      </c>
      <c r="V98">
        <f t="shared" si="8"/>
        <v>1.53</v>
      </c>
    </row>
    <row r="100" spans="1:22">
      <c r="A100" t="s">
        <v>7303</v>
      </c>
      <c r="B100">
        <f>B98</f>
        <v>0.55799999999999994</v>
      </c>
      <c r="C100">
        <f>E98</f>
        <v>1.72</v>
      </c>
      <c r="D100">
        <f>H98</f>
        <v>1.2</v>
      </c>
      <c r="E100">
        <f>K98</f>
        <v>1.6400000000000001</v>
      </c>
      <c r="F100">
        <f>N98</f>
        <v>1.8800000000000001</v>
      </c>
      <c r="G100">
        <f>Q98</f>
        <v>1.91</v>
      </c>
      <c r="H100">
        <f>T98</f>
        <v>1.3</v>
      </c>
    </row>
    <row r="101" spans="1:22">
      <c r="B101">
        <f>C98</f>
        <v>0.50700000000000001</v>
      </c>
      <c r="C101">
        <f>F98</f>
        <v>1.54</v>
      </c>
      <c r="D101">
        <f>I98</f>
        <v>0.96900000000000008</v>
      </c>
      <c r="E101">
        <f>L98</f>
        <v>1.41</v>
      </c>
      <c r="F101">
        <f>O98</f>
        <v>1.29</v>
      </c>
      <c r="G101">
        <f>R98</f>
        <v>1.54</v>
      </c>
      <c r="H101">
        <f>U98</f>
        <v>1.52</v>
      </c>
    </row>
    <row r="102" spans="1:22">
      <c r="B102">
        <f>D98</f>
        <v>0.60599999999999998</v>
      </c>
      <c r="C102">
        <f>G98</f>
        <v>1.49</v>
      </c>
      <c r="D102">
        <f>J98</f>
        <v>0.93100000000000005</v>
      </c>
      <c r="E102">
        <f>M98</f>
        <v>1.18</v>
      </c>
      <c r="F102">
        <f>P98</f>
        <v>1.1299999999999999</v>
      </c>
      <c r="G102">
        <f>S98</f>
        <v>1.3599999999999999</v>
      </c>
      <c r="H102">
        <f>V98</f>
        <v>1.53</v>
      </c>
    </row>
  </sheetData>
  <mergeCells count="40">
    <mergeCell ref="H24:J24"/>
    <mergeCell ref="K24:M24"/>
    <mergeCell ref="N24:P24"/>
    <mergeCell ref="A2:C2"/>
    <mergeCell ref="A3:C3"/>
    <mergeCell ref="A16:G16"/>
    <mergeCell ref="B24:D24"/>
    <mergeCell ref="E24:G24"/>
    <mergeCell ref="N82:P82"/>
    <mergeCell ref="B78:D78"/>
    <mergeCell ref="E78:G78"/>
    <mergeCell ref="H78:J78"/>
    <mergeCell ref="K78:M78"/>
    <mergeCell ref="N78:P78"/>
    <mergeCell ref="A81:A82"/>
    <mergeCell ref="B82:D82"/>
    <mergeCell ref="E82:G82"/>
    <mergeCell ref="H82:J82"/>
    <mergeCell ref="K82:M82"/>
    <mergeCell ref="B85:D85"/>
    <mergeCell ref="E85:G85"/>
    <mergeCell ref="H85:J85"/>
    <mergeCell ref="K85:M85"/>
    <mergeCell ref="N85:P85"/>
    <mergeCell ref="A1:C1"/>
    <mergeCell ref="A15:G15"/>
    <mergeCell ref="A22:V22"/>
    <mergeCell ref="B23:V23"/>
    <mergeCell ref="Q85:S85"/>
    <mergeCell ref="T82:V82"/>
    <mergeCell ref="T85:V85"/>
    <mergeCell ref="A72:V72"/>
    <mergeCell ref="A73:V73"/>
    <mergeCell ref="A74:V74"/>
    <mergeCell ref="Q24:S24"/>
    <mergeCell ref="T24:V24"/>
    <mergeCell ref="Q78:S78"/>
    <mergeCell ref="T78:V78"/>
    <mergeCell ref="Q82:S82"/>
    <mergeCell ref="A84:A8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W99"/>
  <sheetViews>
    <sheetView topLeftCell="A84" zoomScale="111" workbookViewId="0">
      <selection activeCell="A95" sqref="A95:A97"/>
    </sheetView>
  </sheetViews>
  <sheetFormatPr baseColWidth="10" defaultColWidth="11" defaultRowHeight="16"/>
  <cols>
    <col min="1" max="1" width="40" customWidth="1"/>
    <col min="2" max="2" width="12.1640625" customWidth="1"/>
  </cols>
  <sheetData>
    <row r="1" spans="1:7">
      <c r="A1" s="341" t="s">
        <v>2333</v>
      </c>
      <c r="B1" s="341"/>
      <c r="C1" s="341"/>
    </row>
    <row r="2" spans="1:7">
      <c r="A2" s="350" t="s">
        <v>2337</v>
      </c>
      <c r="B2" s="341"/>
      <c r="C2" s="351"/>
    </row>
    <row r="3" spans="1:7" ht="15.75" customHeight="1">
      <c r="A3" s="347" t="s">
        <v>1932</v>
      </c>
      <c r="B3" s="348"/>
      <c r="C3" s="349"/>
    </row>
    <row r="4" spans="1:7">
      <c r="A4" s="16"/>
      <c r="B4" s="17" t="s">
        <v>0</v>
      </c>
      <c r="C4" s="18" t="s">
        <v>1</v>
      </c>
    </row>
    <row r="5" spans="1:7">
      <c r="A5" s="72" t="s">
        <v>3284</v>
      </c>
      <c r="B5" s="73">
        <v>26.4177152</v>
      </c>
      <c r="C5" s="74">
        <v>2.64</v>
      </c>
    </row>
    <row r="6" spans="1:7">
      <c r="A6" s="72">
        <v>1</v>
      </c>
      <c r="B6" s="73">
        <v>73.437383400000002</v>
      </c>
      <c r="C6" s="74">
        <v>7.34</v>
      </c>
    </row>
    <row r="7" spans="1:7">
      <c r="A7" s="72">
        <v>2</v>
      </c>
      <c r="B7" s="73">
        <v>102.06557100000001</v>
      </c>
      <c r="C7" s="74">
        <v>10.199999999999999</v>
      </c>
    </row>
    <row r="8" spans="1:7" s="17" customFormat="1">
      <c r="A8" s="72" t="s">
        <v>2339</v>
      </c>
      <c r="B8" s="73">
        <v>383.55119400000001</v>
      </c>
      <c r="C8" s="74">
        <v>38.33</v>
      </c>
    </row>
    <row r="9" spans="1:7" s="17" customFormat="1">
      <c r="A9" s="72">
        <v>4</v>
      </c>
      <c r="B9" s="73">
        <v>193.691273</v>
      </c>
      <c r="C9" s="74">
        <v>19.350000000000001</v>
      </c>
      <c r="D9" s="43"/>
      <c r="E9" s="43"/>
      <c r="F9" s="43"/>
    </row>
    <row r="10" spans="1:7">
      <c r="A10" s="72">
        <v>5</v>
      </c>
      <c r="B10" s="73">
        <v>126.806133</v>
      </c>
      <c r="C10" s="74">
        <v>12.67</v>
      </c>
      <c r="D10" s="12"/>
      <c r="E10" s="12"/>
      <c r="F10" s="12"/>
    </row>
    <row r="11" spans="1:7" ht="17" thickBot="1">
      <c r="A11" s="75" t="s">
        <v>2340</v>
      </c>
      <c r="B11" s="76">
        <v>94.790719390000007</v>
      </c>
      <c r="C11" s="77">
        <v>9.4700000000000006</v>
      </c>
      <c r="D11" s="12"/>
      <c r="E11" s="12"/>
      <c r="F11" s="12"/>
    </row>
    <row r="12" spans="1:7">
      <c r="A12" s="73"/>
      <c r="B12" s="73"/>
      <c r="C12" s="73"/>
      <c r="D12" s="12"/>
      <c r="E12" s="12"/>
      <c r="F12" s="12"/>
    </row>
    <row r="13" spans="1:7">
      <c r="A13" s="73"/>
      <c r="B13" s="73"/>
      <c r="C13" s="73"/>
      <c r="D13" s="12"/>
      <c r="E13" s="12"/>
      <c r="F13" s="12"/>
    </row>
    <row r="14" spans="1:7" ht="17" thickBot="1">
      <c r="A14" s="37"/>
      <c r="B14" s="37"/>
      <c r="C14" s="37"/>
      <c r="D14" s="12"/>
      <c r="E14" s="12"/>
      <c r="F14" s="12"/>
    </row>
    <row r="15" spans="1:7">
      <c r="A15" s="365" t="s">
        <v>2334</v>
      </c>
      <c r="B15" s="366"/>
      <c r="C15" s="366"/>
      <c r="D15" s="366"/>
      <c r="E15" s="366"/>
      <c r="F15" s="366"/>
      <c r="G15" s="392"/>
    </row>
    <row r="16" spans="1:7">
      <c r="A16" s="368" t="s">
        <v>2336</v>
      </c>
      <c r="B16" s="369"/>
      <c r="C16" s="369"/>
      <c r="D16" s="369"/>
      <c r="E16" s="369"/>
      <c r="F16" s="369"/>
      <c r="G16" s="393"/>
    </row>
    <row r="17" spans="1:23">
      <c r="A17" s="38" t="s">
        <v>4</v>
      </c>
      <c r="B17" s="43" t="s">
        <v>5</v>
      </c>
      <c r="C17" s="43" t="s">
        <v>6</v>
      </c>
      <c r="D17" s="43" t="s">
        <v>7</v>
      </c>
      <c r="E17" s="43" t="s">
        <v>8</v>
      </c>
      <c r="F17" s="43" t="s">
        <v>9</v>
      </c>
      <c r="G17" s="39" t="s">
        <v>10</v>
      </c>
    </row>
    <row r="18" spans="1:23" ht="81" thickBot="1">
      <c r="A18" s="104" t="s">
        <v>398</v>
      </c>
      <c r="B18" s="69">
        <v>500</v>
      </c>
      <c r="C18" s="82">
        <v>500.75999000000002</v>
      </c>
      <c r="D18" s="82">
        <v>5.4201610000000002</v>
      </c>
      <c r="E18" s="82">
        <v>6.4043960000000002</v>
      </c>
      <c r="F18" s="82">
        <v>0</v>
      </c>
      <c r="G18" s="83">
        <v>36</v>
      </c>
    </row>
    <row r="19" spans="1:23">
      <c r="Q19" s="52"/>
      <c r="R19" s="52"/>
      <c r="S19" s="52"/>
      <c r="T19" s="52"/>
    </row>
    <row r="21" spans="1:23" ht="17" thickBot="1"/>
    <row r="22" spans="1:23">
      <c r="A22" s="342" t="str">
        <f>A2</f>
        <v>What Level of Involvement Should the Government Have in Economic Matters?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4"/>
    </row>
    <row r="23" spans="1:23">
      <c r="A23" s="350" t="s">
        <v>2332</v>
      </c>
      <c r="B23" s="341"/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1"/>
      <c r="T23" s="341"/>
      <c r="U23" s="341"/>
      <c r="V23" s="351"/>
    </row>
    <row r="24" spans="1:23" ht="16" customHeight="1">
      <c r="A24" s="16"/>
      <c r="B24" s="378" t="str">
        <f>A5</f>
        <v>0: No Involvement</v>
      </c>
      <c r="C24" s="378"/>
      <c r="D24" s="378"/>
      <c r="E24" s="378">
        <f>A6</f>
        <v>1</v>
      </c>
      <c r="F24" s="378"/>
      <c r="G24" s="378"/>
      <c r="H24" s="378">
        <f>A7</f>
        <v>2</v>
      </c>
      <c r="I24" s="378"/>
      <c r="J24" s="378"/>
      <c r="K24" s="379" t="str">
        <f>A8</f>
        <v>3: Moderate Involvement</v>
      </c>
      <c r="L24" s="379"/>
      <c r="M24" s="379"/>
      <c r="N24" s="379">
        <f>A9</f>
        <v>4</v>
      </c>
      <c r="O24" s="379"/>
      <c r="P24" s="379"/>
      <c r="Q24" s="379">
        <f>A10</f>
        <v>5</v>
      </c>
      <c r="R24" s="379"/>
      <c r="S24" s="379"/>
      <c r="T24" s="379" t="str">
        <f>A11</f>
        <v>6: Significant Involvement</v>
      </c>
      <c r="U24" s="379"/>
      <c r="V24" s="380"/>
    </row>
    <row r="25" spans="1:23">
      <c r="A25" s="16"/>
      <c r="B25" s="31" t="s">
        <v>12</v>
      </c>
      <c r="C25" s="31" t="s">
        <v>13</v>
      </c>
      <c r="D25" s="31" t="s">
        <v>14</v>
      </c>
      <c r="E25" s="31" t="s">
        <v>12</v>
      </c>
      <c r="F25" s="31" t="s">
        <v>13</v>
      </c>
      <c r="G25" s="31" t="s">
        <v>14</v>
      </c>
      <c r="H25" s="31" t="s">
        <v>12</v>
      </c>
      <c r="I25" s="31" t="s">
        <v>13</v>
      </c>
      <c r="J25" s="31" t="s">
        <v>14</v>
      </c>
      <c r="K25" s="31" t="s">
        <v>12</v>
      </c>
      <c r="L25" s="31" t="s">
        <v>13</v>
      </c>
      <c r="M25" s="31" t="s">
        <v>14</v>
      </c>
      <c r="N25" s="31" t="s">
        <v>12</v>
      </c>
      <c r="O25" s="31" t="s">
        <v>13</v>
      </c>
      <c r="P25" s="31" t="s">
        <v>14</v>
      </c>
      <c r="Q25" s="31" t="s">
        <v>12</v>
      </c>
      <c r="R25" s="31" t="s">
        <v>13</v>
      </c>
      <c r="S25" s="31" t="s">
        <v>14</v>
      </c>
      <c r="T25" s="31" t="s">
        <v>12</v>
      </c>
      <c r="U25" s="31" t="s">
        <v>13</v>
      </c>
      <c r="V25" s="32" t="s">
        <v>14</v>
      </c>
    </row>
    <row r="26" spans="1:23">
      <c r="A26" s="29" t="s">
        <v>275</v>
      </c>
      <c r="B26" s="3" t="s">
        <v>2069</v>
      </c>
      <c r="C26" s="3" t="s">
        <v>7121</v>
      </c>
      <c r="D26" s="3" t="s">
        <v>2070</v>
      </c>
      <c r="E26" s="3" t="s">
        <v>4146</v>
      </c>
      <c r="F26" s="3" t="s">
        <v>7122</v>
      </c>
      <c r="G26" s="3" t="s">
        <v>2071</v>
      </c>
      <c r="H26" s="3" t="s">
        <v>4147</v>
      </c>
      <c r="I26" s="3" t="s">
        <v>7123</v>
      </c>
      <c r="J26" s="3" t="s">
        <v>1152</v>
      </c>
      <c r="K26" s="3" t="s">
        <v>2848</v>
      </c>
      <c r="L26" s="3" t="s">
        <v>5301</v>
      </c>
      <c r="M26" s="3" t="s">
        <v>2072</v>
      </c>
      <c r="N26" s="3" t="s">
        <v>4148</v>
      </c>
      <c r="O26" s="3" t="s">
        <v>7124</v>
      </c>
      <c r="P26" s="3" t="s">
        <v>2073</v>
      </c>
      <c r="Q26" s="3" t="s">
        <v>1438</v>
      </c>
      <c r="R26" s="3" t="s">
        <v>7125</v>
      </c>
      <c r="S26" s="3" t="s">
        <v>2074</v>
      </c>
      <c r="T26" s="3" t="s">
        <v>2075</v>
      </c>
      <c r="U26" s="3" t="s">
        <v>7126</v>
      </c>
      <c r="V26" s="3" t="s">
        <v>2076</v>
      </c>
      <c r="W26" s="2"/>
    </row>
    <row r="27" spans="1:23">
      <c r="A27" s="21" t="s">
        <v>11</v>
      </c>
      <c r="B27" s="3" t="s">
        <v>4150</v>
      </c>
      <c r="C27" s="3" t="s">
        <v>7127</v>
      </c>
      <c r="D27" s="3" t="s">
        <v>4151</v>
      </c>
      <c r="E27" s="3" t="s">
        <v>4152</v>
      </c>
      <c r="F27" s="3" t="s">
        <v>1384</v>
      </c>
      <c r="G27" s="3" t="s">
        <v>510</v>
      </c>
      <c r="H27" s="3" t="s">
        <v>1819</v>
      </c>
      <c r="I27" s="3" t="s">
        <v>7128</v>
      </c>
      <c r="J27" s="3" t="s">
        <v>4153</v>
      </c>
      <c r="K27" s="3" t="s">
        <v>2614</v>
      </c>
      <c r="L27" s="3" t="s">
        <v>2081</v>
      </c>
      <c r="M27" s="3" t="s">
        <v>2390</v>
      </c>
      <c r="N27" s="3" t="s">
        <v>3522</v>
      </c>
      <c r="O27" s="3" t="s">
        <v>1471</v>
      </c>
      <c r="P27" s="3" t="s">
        <v>509</v>
      </c>
      <c r="Q27" s="3" t="s">
        <v>1761</v>
      </c>
      <c r="R27" s="3" t="s">
        <v>4152</v>
      </c>
      <c r="S27" s="3" t="s">
        <v>648</v>
      </c>
      <c r="T27" s="3" t="s">
        <v>3572</v>
      </c>
      <c r="U27" s="3" t="s">
        <v>329</v>
      </c>
      <c r="V27" s="3" t="s">
        <v>1470</v>
      </c>
      <c r="W27" s="2"/>
    </row>
    <row r="28" spans="1:23">
      <c r="A28" s="21" t="s">
        <v>113</v>
      </c>
      <c r="B28" s="3" t="s">
        <v>2083</v>
      </c>
      <c r="C28" s="3"/>
      <c r="D28" s="3" t="s">
        <v>11</v>
      </c>
      <c r="E28" s="3" t="s">
        <v>376</v>
      </c>
      <c r="F28" s="3"/>
      <c r="G28" s="3" t="s">
        <v>11</v>
      </c>
      <c r="H28" s="3" t="s">
        <v>2084</v>
      </c>
      <c r="I28" s="3"/>
      <c r="J28" s="3" t="s">
        <v>11</v>
      </c>
      <c r="K28" s="3" t="s">
        <v>500</v>
      </c>
      <c r="L28" s="3"/>
      <c r="M28" s="3" t="s">
        <v>11</v>
      </c>
      <c r="N28" s="3" t="s">
        <v>57</v>
      </c>
      <c r="O28" s="3"/>
      <c r="P28" s="3" t="s">
        <v>11</v>
      </c>
      <c r="Q28" s="3" t="s">
        <v>421</v>
      </c>
      <c r="R28" s="3"/>
      <c r="S28" s="3" t="s">
        <v>11</v>
      </c>
      <c r="T28" s="3" t="s">
        <v>1731</v>
      </c>
      <c r="U28" s="3"/>
      <c r="V28" s="3" t="s">
        <v>11</v>
      </c>
      <c r="W28" s="2"/>
    </row>
    <row r="29" spans="1:23">
      <c r="A29" s="21" t="s">
        <v>11</v>
      </c>
      <c r="B29" s="3" t="s">
        <v>4155</v>
      </c>
      <c r="C29" s="3"/>
      <c r="E29" s="3" t="s">
        <v>1946</v>
      </c>
      <c r="F29" s="3"/>
      <c r="H29" s="3" t="s">
        <v>1948</v>
      </c>
      <c r="I29" s="3"/>
      <c r="K29" s="3" t="s">
        <v>731</v>
      </c>
      <c r="L29" s="3"/>
      <c r="N29" s="3" t="s">
        <v>992</v>
      </c>
      <c r="O29" s="3"/>
      <c r="Q29" s="3" t="s">
        <v>446</v>
      </c>
      <c r="R29" s="3"/>
      <c r="T29" s="3" t="s">
        <v>512</v>
      </c>
      <c r="U29" s="3"/>
      <c r="W29" s="2"/>
    </row>
    <row r="30" spans="1:23">
      <c r="A30" s="21" t="s">
        <v>114</v>
      </c>
      <c r="B30" s="3" t="s">
        <v>2087</v>
      </c>
      <c r="C30" s="3"/>
      <c r="E30" s="3" t="s">
        <v>2088</v>
      </c>
      <c r="F30" s="3"/>
      <c r="H30" s="3" t="s">
        <v>2089</v>
      </c>
      <c r="I30" s="3"/>
      <c r="K30" s="3" t="s">
        <v>2090</v>
      </c>
      <c r="L30" s="3"/>
      <c r="N30" s="3" t="s">
        <v>2091</v>
      </c>
      <c r="O30" s="3"/>
      <c r="Q30" s="3" t="s">
        <v>2092</v>
      </c>
      <c r="R30" s="3"/>
      <c r="T30" s="3" t="s">
        <v>2093</v>
      </c>
      <c r="U30" s="3"/>
      <c r="W30" s="2"/>
    </row>
    <row r="31" spans="1:23">
      <c r="A31" s="21" t="s">
        <v>11</v>
      </c>
      <c r="B31" s="3" t="s">
        <v>1654</v>
      </c>
      <c r="C31" s="3"/>
      <c r="E31" s="3" t="s">
        <v>98</v>
      </c>
      <c r="F31" s="3"/>
      <c r="H31" s="3" t="s">
        <v>4156</v>
      </c>
      <c r="I31" s="3"/>
      <c r="K31" s="3" t="s">
        <v>207</v>
      </c>
      <c r="L31" s="3"/>
      <c r="N31" s="3" t="s">
        <v>107</v>
      </c>
      <c r="O31" s="3"/>
      <c r="Q31" s="3" t="s">
        <v>958</v>
      </c>
      <c r="R31" s="3"/>
      <c r="T31" s="3" t="s">
        <v>4157</v>
      </c>
      <c r="U31" s="3"/>
      <c r="W31" s="2"/>
    </row>
    <row r="32" spans="1:23">
      <c r="A32" s="21" t="s">
        <v>115</v>
      </c>
      <c r="B32" s="3" t="s">
        <v>2099</v>
      </c>
      <c r="C32" s="3"/>
      <c r="E32" s="3" t="s">
        <v>2100</v>
      </c>
      <c r="F32" s="3"/>
      <c r="H32" s="3" t="s">
        <v>2101</v>
      </c>
      <c r="I32" s="3"/>
      <c r="K32" s="3" t="s">
        <v>1365</v>
      </c>
      <c r="L32" s="3"/>
      <c r="N32" s="3" t="s">
        <v>2102</v>
      </c>
      <c r="O32" s="3"/>
      <c r="Q32" s="3" t="s">
        <v>2103</v>
      </c>
      <c r="R32" s="3"/>
      <c r="T32" s="3" t="s">
        <v>2104</v>
      </c>
      <c r="U32" s="3"/>
      <c r="W32" s="2"/>
    </row>
    <row r="33" spans="1:23">
      <c r="A33" s="21" t="s">
        <v>11</v>
      </c>
      <c r="B33" s="3" t="s">
        <v>4158</v>
      </c>
      <c r="C33" s="3"/>
      <c r="E33" s="3" t="s">
        <v>4159</v>
      </c>
      <c r="F33" s="3"/>
      <c r="H33" s="3" t="s">
        <v>4037</v>
      </c>
      <c r="I33" s="3"/>
      <c r="K33" s="3" t="s">
        <v>4160</v>
      </c>
      <c r="L33" s="3"/>
      <c r="N33" s="3" t="s">
        <v>4161</v>
      </c>
      <c r="O33" s="3"/>
      <c r="Q33" s="3" t="s">
        <v>4162</v>
      </c>
      <c r="R33" s="3"/>
      <c r="T33" s="3" t="s">
        <v>1087</v>
      </c>
      <c r="U33" s="3"/>
      <c r="W33" s="2"/>
    </row>
    <row r="34" spans="1:23">
      <c r="A34" s="21" t="s">
        <v>116</v>
      </c>
      <c r="B34" s="3" t="s">
        <v>2111</v>
      </c>
      <c r="C34" s="3"/>
      <c r="E34" s="3" t="s">
        <v>605</v>
      </c>
      <c r="F34" s="3"/>
      <c r="H34" s="3" t="s">
        <v>2112</v>
      </c>
      <c r="I34" s="3"/>
      <c r="K34" s="3" t="s">
        <v>2114</v>
      </c>
      <c r="L34" s="3"/>
      <c r="N34" s="3" t="s">
        <v>143</v>
      </c>
      <c r="O34" s="3"/>
      <c r="Q34" s="3" t="s">
        <v>2115</v>
      </c>
      <c r="R34" s="3"/>
      <c r="T34" s="3" t="s">
        <v>2116</v>
      </c>
      <c r="U34" s="3"/>
      <c r="W34" s="2"/>
    </row>
    <row r="35" spans="1:23">
      <c r="A35" s="21" t="s">
        <v>11</v>
      </c>
      <c r="B35" s="3" t="s">
        <v>4163</v>
      </c>
      <c r="C35" s="3"/>
      <c r="E35" s="3" t="s">
        <v>4164</v>
      </c>
      <c r="F35" s="3"/>
      <c r="H35" s="3" t="s">
        <v>4136</v>
      </c>
      <c r="I35" s="3"/>
      <c r="K35" s="3" t="s">
        <v>2277</v>
      </c>
      <c r="L35" s="3"/>
      <c r="N35" s="3" t="s">
        <v>1120</v>
      </c>
      <c r="O35" s="3"/>
      <c r="Q35" s="3" t="s">
        <v>2060</v>
      </c>
      <c r="R35" s="3"/>
      <c r="T35" s="3" t="s">
        <v>2117</v>
      </c>
      <c r="U35" s="3"/>
      <c r="W35" s="2"/>
    </row>
    <row r="36" spans="1:23">
      <c r="A36" s="21" t="s">
        <v>117</v>
      </c>
      <c r="B36" s="3" t="s">
        <v>1092</v>
      </c>
      <c r="C36" s="3"/>
      <c r="E36" s="3" t="s">
        <v>1924</v>
      </c>
      <c r="F36" s="3"/>
      <c r="H36" s="3" t="s">
        <v>1663</v>
      </c>
      <c r="I36" s="3"/>
      <c r="K36" s="3" t="s">
        <v>2120</v>
      </c>
      <c r="L36" s="3"/>
      <c r="N36" s="3" t="s">
        <v>2121</v>
      </c>
      <c r="O36" s="3"/>
      <c r="Q36" s="3" t="s">
        <v>2123</v>
      </c>
      <c r="R36" s="3"/>
      <c r="T36" s="3" t="s">
        <v>1004</v>
      </c>
      <c r="U36" s="3"/>
      <c r="W36" s="2"/>
    </row>
    <row r="37" spans="1:23">
      <c r="A37" s="21" t="s">
        <v>11</v>
      </c>
      <c r="B37" s="3" t="s">
        <v>3717</v>
      </c>
      <c r="C37" s="3"/>
      <c r="E37" s="3" t="s">
        <v>1449</v>
      </c>
      <c r="F37" s="3"/>
      <c r="H37" s="3" t="s">
        <v>3720</v>
      </c>
      <c r="I37" s="3"/>
      <c r="K37" s="3" t="s">
        <v>1798</v>
      </c>
      <c r="L37" s="3"/>
      <c r="N37" s="3" t="s">
        <v>1799</v>
      </c>
      <c r="O37" s="3"/>
      <c r="Q37" s="3" t="s">
        <v>1797</v>
      </c>
      <c r="R37" s="3"/>
      <c r="T37" s="3" t="s">
        <v>4166</v>
      </c>
      <c r="U37" s="3"/>
      <c r="W37" s="2"/>
    </row>
    <row r="38" spans="1:23">
      <c r="A38" s="21" t="s">
        <v>121</v>
      </c>
      <c r="B38" s="3" t="s">
        <v>2132</v>
      </c>
      <c r="C38" s="3" t="s">
        <v>7129</v>
      </c>
      <c r="E38" s="3" t="s">
        <v>2134</v>
      </c>
      <c r="F38" s="3" t="s">
        <v>7130</v>
      </c>
      <c r="H38" s="3" t="s">
        <v>888</v>
      </c>
      <c r="I38" s="3" t="s">
        <v>6349</v>
      </c>
      <c r="K38" s="3" t="s">
        <v>2135</v>
      </c>
      <c r="L38" s="3" t="s">
        <v>7131</v>
      </c>
      <c r="N38" s="3" t="s">
        <v>2136</v>
      </c>
      <c r="O38" s="3" t="s">
        <v>7132</v>
      </c>
      <c r="Q38" s="3" t="s">
        <v>2137</v>
      </c>
      <c r="R38" s="3" t="s">
        <v>7133</v>
      </c>
      <c r="T38" s="3" t="s">
        <v>2138</v>
      </c>
      <c r="U38" s="3" t="s">
        <v>891</v>
      </c>
      <c r="W38" s="2"/>
    </row>
    <row r="39" spans="1:23">
      <c r="A39" s="21"/>
      <c r="B39" s="3" t="s">
        <v>2615</v>
      </c>
      <c r="C39" s="3" t="s">
        <v>7134</v>
      </c>
      <c r="E39" s="3" t="s">
        <v>3658</v>
      </c>
      <c r="F39" s="3" t="s">
        <v>7135</v>
      </c>
      <c r="H39" s="3" t="s">
        <v>2139</v>
      </c>
      <c r="I39" s="3" t="s">
        <v>7136</v>
      </c>
      <c r="K39" s="3" t="s">
        <v>1386</v>
      </c>
      <c r="L39" s="3" t="s">
        <v>3613</v>
      </c>
      <c r="N39" s="3" t="s">
        <v>4060</v>
      </c>
      <c r="O39" s="3" t="s">
        <v>7137</v>
      </c>
      <c r="Q39" s="3" t="s">
        <v>1386</v>
      </c>
      <c r="R39" s="3" t="s">
        <v>7138</v>
      </c>
      <c r="T39" s="3" t="s">
        <v>4168</v>
      </c>
      <c r="U39" s="3" t="s">
        <v>3545</v>
      </c>
      <c r="W39" s="2"/>
    </row>
    <row r="40" spans="1:23">
      <c r="A40" s="21" t="s">
        <v>122</v>
      </c>
      <c r="B40" s="3" t="s">
        <v>2141</v>
      </c>
      <c r="C40" s="3" t="s">
        <v>7139</v>
      </c>
      <c r="E40" s="3" t="s">
        <v>454</v>
      </c>
      <c r="F40" s="3" t="s">
        <v>7140</v>
      </c>
      <c r="H40" s="3" t="s">
        <v>4169</v>
      </c>
      <c r="I40" s="3" t="s">
        <v>1165</v>
      </c>
      <c r="K40" s="3" t="s">
        <v>2142</v>
      </c>
      <c r="L40" s="3" t="s">
        <v>1197</v>
      </c>
      <c r="N40" s="3" t="s">
        <v>1705</v>
      </c>
      <c r="O40" s="3" t="s">
        <v>7141</v>
      </c>
      <c r="Q40" s="3" t="s">
        <v>453</v>
      </c>
      <c r="R40" s="3" t="s">
        <v>7142</v>
      </c>
      <c r="T40" s="3" t="s">
        <v>4170</v>
      </c>
      <c r="U40" s="3" t="s">
        <v>7143</v>
      </c>
      <c r="W40" s="2"/>
    </row>
    <row r="41" spans="1:23">
      <c r="A41" s="21" t="s">
        <v>11</v>
      </c>
      <c r="B41" s="3" t="s">
        <v>2017</v>
      </c>
      <c r="C41" s="3" t="s">
        <v>929</v>
      </c>
      <c r="E41" s="3" t="s">
        <v>2193</v>
      </c>
      <c r="F41" s="3" t="s">
        <v>1390</v>
      </c>
      <c r="H41" s="3" t="s">
        <v>332</v>
      </c>
      <c r="I41" s="3" t="s">
        <v>2410</v>
      </c>
      <c r="K41" s="3" t="s">
        <v>4172</v>
      </c>
      <c r="L41" s="3" t="s">
        <v>550</v>
      </c>
      <c r="N41" s="3" t="s">
        <v>1595</v>
      </c>
      <c r="O41" s="3" t="s">
        <v>3526</v>
      </c>
      <c r="Q41" s="3" t="s">
        <v>3848</v>
      </c>
      <c r="R41" s="3" t="s">
        <v>2000</v>
      </c>
      <c r="T41" s="3" t="s">
        <v>40</v>
      </c>
      <c r="U41" s="3" t="s">
        <v>2420</v>
      </c>
      <c r="W41" s="2"/>
    </row>
    <row r="42" spans="1:23">
      <c r="A42" s="21" t="s">
        <v>123</v>
      </c>
      <c r="B42" s="3" t="s">
        <v>2146</v>
      </c>
      <c r="C42" s="3" t="s">
        <v>7144</v>
      </c>
      <c r="E42" s="3" t="s">
        <v>908</v>
      </c>
      <c r="F42" s="3" t="s">
        <v>7145</v>
      </c>
      <c r="H42" s="3" t="s">
        <v>2149</v>
      </c>
      <c r="I42" s="3" t="s">
        <v>7146</v>
      </c>
      <c r="K42" s="3" t="s">
        <v>2150</v>
      </c>
      <c r="L42" s="3" t="s">
        <v>7147</v>
      </c>
      <c r="N42" s="3" t="s">
        <v>695</v>
      </c>
      <c r="O42" s="3" t="s">
        <v>7148</v>
      </c>
      <c r="Q42" s="3" t="s">
        <v>201</v>
      </c>
      <c r="R42" s="3" t="s">
        <v>7149</v>
      </c>
      <c r="T42" s="3" t="s">
        <v>2151</v>
      </c>
      <c r="U42" s="3" t="s">
        <v>7150</v>
      </c>
      <c r="W42" s="2"/>
    </row>
    <row r="43" spans="1:23">
      <c r="A43" s="21" t="s">
        <v>11</v>
      </c>
      <c r="B43" s="3" t="s">
        <v>3328</v>
      </c>
      <c r="C43" s="3" t="s">
        <v>211</v>
      </c>
      <c r="E43" s="3" t="s">
        <v>504</v>
      </c>
      <c r="F43" s="3" t="s">
        <v>295</v>
      </c>
      <c r="H43" s="3" t="s">
        <v>187</v>
      </c>
      <c r="I43" s="3" t="s">
        <v>288</v>
      </c>
      <c r="K43" s="3" t="s">
        <v>520</v>
      </c>
      <c r="L43" s="3" t="s">
        <v>199</v>
      </c>
      <c r="N43" s="3" t="s">
        <v>1550</v>
      </c>
      <c r="O43" s="3" t="s">
        <v>530</v>
      </c>
      <c r="Q43" s="3" t="s">
        <v>1549</v>
      </c>
      <c r="R43" s="3" t="s">
        <v>199</v>
      </c>
      <c r="T43" s="3" t="s">
        <v>1361</v>
      </c>
      <c r="U43" s="3" t="s">
        <v>85</v>
      </c>
      <c r="W43" s="2"/>
    </row>
    <row r="44" spans="1:23">
      <c r="A44" s="21" t="s">
        <v>124</v>
      </c>
      <c r="B44" s="3" t="s">
        <v>2153</v>
      </c>
      <c r="C44" s="3" t="s">
        <v>7151</v>
      </c>
      <c r="E44" s="3" t="s">
        <v>1176</v>
      </c>
      <c r="F44" s="3" t="s">
        <v>3046</v>
      </c>
      <c r="H44" s="3" t="s">
        <v>2155</v>
      </c>
      <c r="I44" s="3" t="s">
        <v>2761</v>
      </c>
      <c r="K44" s="3" t="s">
        <v>2156</v>
      </c>
      <c r="L44" s="3" t="s">
        <v>6176</v>
      </c>
      <c r="N44" s="3" t="s">
        <v>1873</v>
      </c>
      <c r="O44" s="3" t="s">
        <v>2670</v>
      </c>
      <c r="Q44" s="3" t="s">
        <v>2158</v>
      </c>
      <c r="R44" s="3" t="s">
        <v>6840</v>
      </c>
      <c r="T44" s="3" t="s">
        <v>2160</v>
      </c>
      <c r="U44" s="3" t="s">
        <v>5185</v>
      </c>
      <c r="W44" s="2"/>
    </row>
    <row r="45" spans="1:23">
      <c r="A45" s="21" t="s">
        <v>11</v>
      </c>
      <c r="B45" s="3" t="s">
        <v>492</v>
      </c>
      <c r="C45" s="3" t="s">
        <v>445</v>
      </c>
      <c r="E45" s="3" t="s">
        <v>2395</v>
      </c>
      <c r="F45" s="3" t="s">
        <v>344</v>
      </c>
      <c r="H45" s="3" t="s">
        <v>502</v>
      </c>
      <c r="I45" s="3" t="s">
        <v>357</v>
      </c>
      <c r="K45" s="3" t="s">
        <v>936</v>
      </c>
      <c r="L45" s="3" t="s">
        <v>3034</v>
      </c>
      <c r="N45" s="3" t="s">
        <v>4175</v>
      </c>
      <c r="O45" s="3" t="s">
        <v>3528</v>
      </c>
      <c r="Q45" s="3" t="s">
        <v>700</v>
      </c>
      <c r="R45" s="3" t="s">
        <v>52</v>
      </c>
      <c r="T45" s="3" t="s">
        <v>784</v>
      </c>
      <c r="U45" s="3" t="s">
        <v>2859</v>
      </c>
      <c r="W45" s="2"/>
    </row>
    <row r="46" spans="1:23">
      <c r="A46" s="21" t="s">
        <v>125</v>
      </c>
      <c r="B46" s="3" t="s">
        <v>701</v>
      </c>
      <c r="C46" s="3" t="s">
        <v>1164</v>
      </c>
      <c r="E46" s="3" t="s">
        <v>2162</v>
      </c>
      <c r="F46" s="3" t="s">
        <v>7152</v>
      </c>
      <c r="H46" s="3" t="s">
        <v>2164</v>
      </c>
      <c r="I46" s="3" t="s">
        <v>4795</v>
      </c>
      <c r="K46" s="3" t="s">
        <v>4176</v>
      </c>
      <c r="L46" s="3" t="s">
        <v>5948</v>
      </c>
      <c r="N46" s="3" t="s">
        <v>2165</v>
      </c>
      <c r="O46" s="3" t="s">
        <v>6387</v>
      </c>
      <c r="Q46" s="3" t="s">
        <v>2166</v>
      </c>
      <c r="R46" s="3" t="s">
        <v>7153</v>
      </c>
      <c r="T46" s="3" t="s">
        <v>2167</v>
      </c>
      <c r="U46" s="3" t="s">
        <v>7154</v>
      </c>
      <c r="W46" s="2"/>
    </row>
    <row r="47" spans="1:23">
      <c r="A47" s="21" t="s">
        <v>11</v>
      </c>
      <c r="B47" s="3" t="s">
        <v>291</v>
      </c>
      <c r="C47" s="3" t="s">
        <v>2480</v>
      </c>
      <c r="E47" s="3" t="s">
        <v>4177</v>
      </c>
      <c r="F47" s="3" t="s">
        <v>2504</v>
      </c>
      <c r="H47" s="3" t="s">
        <v>1717</v>
      </c>
      <c r="I47" s="3" t="s">
        <v>1168</v>
      </c>
      <c r="K47" s="3" t="s">
        <v>958</v>
      </c>
      <c r="L47" s="3" t="s">
        <v>1179</v>
      </c>
      <c r="N47" s="3" t="s">
        <v>3514</v>
      </c>
      <c r="O47" s="3" t="s">
        <v>707</v>
      </c>
      <c r="Q47" s="3" t="s">
        <v>2417</v>
      </c>
      <c r="R47" s="3" t="s">
        <v>1425</v>
      </c>
      <c r="T47" s="3" t="s">
        <v>628</v>
      </c>
      <c r="U47" s="3" t="s">
        <v>497</v>
      </c>
      <c r="W47" s="2"/>
    </row>
    <row r="48" spans="1:23">
      <c r="A48" s="21" t="s">
        <v>126</v>
      </c>
      <c r="B48" s="3" t="s">
        <v>2065</v>
      </c>
      <c r="C48" s="3" t="s">
        <v>650</v>
      </c>
      <c r="E48" s="3" t="s">
        <v>2173</v>
      </c>
      <c r="F48" s="3" t="s">
        <v>2020</v>
      </c>
      <c r="H48" s="3" t="s">
        <v>2174</v>
      </c>
      <c r="I48" s="3" t="s">
        <v>779</v>
      </c>
      <c r="K48" s="3" t="s">
        <v>2175</v>
      </c>
      <c r="L48" s="3" t="s">
        <v>2732</v>
      </c>
      <c r="N48" s="3" t="s">
        <v>174</v>
      </c>
      <c r="O48" s="3" t="s">
        <v>1429</v>
      </c>
      <c r="Q48" s="3" t="s">
        <v>2177</v>
      </c>
      <c r="R48" s="3" t="s">
        <v>5944</v>
      </c>
      <c r="T48" s="3" t="s">
        <v>966</v>
      </c>
      <c r="U48" s="3" t="s">
        <v>4744</v>
      </c>
      <c r="W48" s="2"/>
    </row>
    <row r="49" spans="1:23">
      <c r="A49" s="21" t="s">
        <v>11</v>
      </c>
      <c r="B49" s="3" t="s">
        <v>511</v>
      </c>
      <c r="C49" s="3" t="s">
        <v>849</v>
      </c>
      <c r="E49" s="3" t="s">
        <v>543</v>
      </c>
      <c r="F49" s="3" t="s">
        <v>554</v>
      </c>
      <c r="H49" s="3" t="s">
        <v>195</v>
      </c>
      <c r="I49" s="3" t="s">
        <v>307</v>
      </c>
      <c r="K49" s="3" t="s">
        <v>345</v>
      </c>
      <c r="L49" s="3" t="s">
        <v>325</v>
      </c>
      <c r="N49" s="3" t="s">
        <v>325</v>
      </c>
      <c r="O49" s="3" t="s">
        <v>910</v>
      </c>
      <c r="Q49" s="3" t="s">
        <v>340</v>
      </c>
      <c r="R49" s="3" t="s">
        <v>961</v>
      </c>
      <c r="T49" s="3" t="s">
        <v>1354</v>
      </c>
      <c r="U49" s="3" t="s">
        <v>784</v>
      </c>
      <c r="W49" s="2"/>
    </row>
    <row r="50" spans="1:23">
      <c r="A50" s="21" t="s">
        <v>127</v>
      </c>
      <c r="B50" s="3" t="s">
        <v>2182</v>
      </c>
      <c r="C50" s="3" t="s">
        <v>2004</v>
      </c>
      <c r="E50" s="3" t="s">
        <v>4179</v>
      </c>
      <c r="F50" s="3" t="s">
        <v>6896</v>
      </c>
      <c r="H50" s="3" t="s">
        <v>4180</v>
      </c>
      <c r="I50" s="3" t="s">
        <v>4763</v>
      </c>
      <c r="K50" s="3" t="s">
        <v>1389</v>
      </c>
      <c r="L50" s="3" t="s">
        <v>7155</v>
      </c>
      <c r="N50" s="3" t="s">
        <v>2184</v>
      </c>
      <c r="O50" s="3" t="s">
        <v>2818</v>
      </c>
      <c r="Q50" s="3" t="s">
        <v>2185</v>
      </c>
      <c r="R50" s="3" t="s">
        <v>7156</v>
      </c>
      <c r="T50" s="3" t="s">
        <v>2186</v>
      </c>
      <c r="U50" s="3" t="s">
        <v>7157</v>
      </c>
      <c r="W50" s="2"/>
    </row>
    <row r="51" spans="1:23">
      <c r="A51" s="21" t="s">
        <v>11</v>
      </c>
      <c r="B51" s="3" t="s">
        <v>1335</v>
      </c>
      <c r="C51" s="3" t="s">
        <v>4253</v>
      </c>
      <c r="E51" s="3" t="s">
        <v>1550</v>
      </c>
      <c r="F51" s="3" t="s">
        <v>340</v>
      </c>
      <c r="H51" s="3" t="s">
        <v>344</v>
      </c>
      <c r="I51" s="3" t="s">
        <v>495</v>
      </c>
      <c r="K51" s="3" t="s">
        <v>4181</v>
      </c>
      <c r="L51" s="3" t="s">
        <v>7158</v>
      </c>
      <c r="N51" s="3" t="s">
        <v>831</v>
      </c>
      <c r="O51" s="3" t="s">
        <v>1457</v>
      </c>
      <c r="Q51" s="3" t="s">
        <v>4182</v>
      </c>
      <c r="R51" s="3" t="s">
        <v>689</v>
      </c>
      <c r="T51" s="3" t="s">
        <v>1707</v>
      </c>
      <c r="U51" s="3" t="s">
        <v>7159</v>
      </c>
      <c r="W51" s="2"/>
    </row>
    <row r="52" spans="1:23">
      <c r="A52" s="21" t="s">
        <v>128</v>
      </c>
      <c r="B52" s="3" t="s">
        <v>2188</v>
      </c>
      <c r="C52" s="3" t="s">
        <v>7160</v>
      </c>
      <c r="E52" s="3" t="s">
        <v>2189</v>
      </c>
      <c r="F52" s="3" t="s">
        <v>7161</v>
      </c>
      <c r="H52" s="3" t="s">
        <v>2190</v>
      </c>
      <c r="I52" s="3" t="s">
        <v>7162</v>
      </c>
      <c r="K52" s="3" t="s">
        <v>4183</v>
      </c>
      <c r="L52" s="3" t="s">
        <v>1656</v>
      </c>
      <c r="N52" s="3" t="s">
        <v>2192</v>
      </c>
      <c r="O52" s="3" t="s">
        <v>3936</v>
      </c>
      <c r="Q52" s="3" t="s">
        <v>516</v>
      </c>
      <c r="R52" s="3" t="s">
        <v>7163</v>
      </c>
      <c r="T52" s="3" t="s">
        <v>197</v>
      </c>
      <c r="U52" s="3" t="s">
        <v>7164</v>
      </c>
      <c r="W52" s="2"/>
    </row>
    <row r="53" spans="1:23">
      <c r="A53" s="21" t="s">
        <v>11</v>
      </c>
      <c r="B53" s="3" t="s">
        <v>303</v>
      </c>
      <c r="C53" s="3" t="s">
        <v>5158</v>
      </c>
      <c r="E53" s="3" t="s">
        <v>442</v>
      </c>
      <c r="F53" s="3" t="s">
        <v>690</v>
      </c>
      <c r="H53" s="3" t="s">
        <v>1702</v>
      </c>
      <c r="I53" s="3" t="s">
        <v>414</v>
      </c>
      <c r="K53" s="3" t="s">
        <v>186</v>
      </c>
      <c r="L53" s="3" t="s">
        <v>2515</v>
      </c>
      <c r="N53" s="3" t="s">
        <v>1673</v>
      </c>
      <c r="O53" s="3" t="s">
        <v>2841</v>
      </c>
      <c r="Q53" s="3" t="s">
        <v>1452</v>
      </c>
      <c r="R53" s="3" t="s">
        <v>628</v>
      </c>
      <c r="T53" s="3" t="s">
        <v>355</v>
      </c>
      <c r="U53" s="3" t="s">
        <v>96</v>
      </c>
      <c r="W53" s="2"/>
    </row>
    <row r="54" spans="1:23">
      <c r="A54" s="21" t="s">
        <v>129</v>
      </c>
      <c r="B54" s="3" t="s">
        <v>2198</v>
      </c>
      <c r="C54" s="3" t="s">
        <v>5038</v>
      </c>
      <c r="E54" s="3" t="s">
        <v>500</v>
      </c>
      <c r="F54" s="3" t="s">
        <v>904</v>
      </c>
      <c r="H54" s="3" t="s">
        <v>2199</v>
      </c>
      <c r="I54" s="3" t="s">
        <v>7165</v>
      </c>
      <c r="K54" s="3" t="s">
        <v>500</v>
      </c>
      <c r="L54" s="3" t="s">
        <v>2762</v>
      </c>
      <c r="N54" s="3" t="s">
        <v>2200</v>
      </c>
      <c r="O54" s="3" t="s">
        <v>1273</v>
      </c>
      <c r="Q54" s="3" t="s">
        <v>2201</v>
      </c>
      <c r="R54" s="3" t="s">
        <v>839</v>
      </c>
      <c r="T54" s="3" t="s">
        <v>379</v>
      </c>
      <c r="U54" s="3" t="s">
        <v>4844</v>
      </c>
      <c r="W54" s="2"/>
    </row>
    <row r="55" spans="1:23">
      <c r="A55" s="21" t="s">
        <v>11</v>
      </c>
      <c r="B55" s="3" t="s">
        <v>4143</v>
      </c>
      <c r="C55" s="3" t="s">
        <v>7166</v>
      </c>
      <c r="E55" s="3" t="s">
        <v>594</v>
      </c>
      <c r="F55" s="3" t="s">
        <v>898</v>
      </c>
      <c r="H55" s="3" t="s">
        <v>1255</v>
      </c>
      <c r="I55" s="3" t="s">
        <v>957</v>
      </c>
      <c r="K55" s="3" t="s">
        <v>898</v>
      </c>
      <c r="L55" s="3" t="s">
        <v>355</v>
      </c>
      <c r="N55" s="3" t="s">
        <v>40</v>
      </c>
      <c r="O55" s="3" t="s">
        <v>300</v>
      </c>
      <c r="Q55" s="3" t="s">
        <v>733</v>
      </c>
      <c r="R55" s="3" t="s">
        <v>1767</v>
      </c>
      <c r="T55" s="3" t="s">
        <v>446</v>
      </c>
      <c r="U55" s="3" t="s">
        <v>288</v>
      </c>
      <c r="W55" s="2"/>
    </row>
    <row r="56" spans="1:23">
      <c r="A56" s="21" t="s">
        <v>130</v>
      </c>
      <c r="B56" s="3" t="s">
        <v>1807</v>
      </c>
      <c r="C56" s="3" t="s">
        <v>6839</v>
      </c>
      <c r="E56" s="3" t="s">
        <v>588</v>
      </c>
      <c r="F56" s="3" t="s">
        <v>1480</v>
      </c>
      <c r="H56" s="3" t="s">
        <v>2203</v>
      </c>
      <c r="I56" s="3" t="s">
        <v>2247</v>
      </c>
      <c r="K56" s="3" t="s">
        <v>2204</v>
      </c>
      <c r="L56" s="3" t="s">
        <v>45</v>
      </c>
      <c r="N56" s="3" t="s">
        <v>1883</v>
      </c>
      <c r="O56" s="3" t="s">
        <v>6257</v>
      </c>
      <c r="Q56" s="3" t="s">
        <v>2206</v>
      </c>
      <c r="R56" s="3" t="s">
        <v>6831</v>
      </c>
      <c r="T56" s="3" t="s">
        <v>2207</v>
      </c>
      <c r="U56" s="3" t="s">
        <v>2024</v>
      </c>
      <c r="W56" s="2"/>
    </row>
    <row r="57" spans="1:23">
      <c r="A57" s="21" t="s">
        <v>11</v>
      </c>
      <c r="B57" s="3" t="s">
        <v>1435</v>
      </c>
      <c r="C57" s="3" t="s">
        <v>4805</v>
      </c>
      <c r="E57" s="3" t="s">
        <v>1379</v>
      </c>
      <c r="F57" s="3" t="s">
        <v>302</v>
      </c>
      <c r="H57" s="3" t="s">
        <v>98</v>
      </c>
      <c r="I57" s="3" t="s">
        <v>351</v>
      </c>
      <c r="K57" s="3" t="s">
        <v>195</v>
      </c>
      <c r="L57" s="3" t="s">
        <v>1379</v>
      </c>
      <c r="N57" s="3" t="s">
        <v>1360</v>
      </c>
      <c r="O57" s="3" t="s">
        <v>1604</v>
      </c>
      <c r="Q57" s="3" t="s">
        <v>539</v>
      </c>
      <c r="R57" s="3" t="s">
        <v>529</v>
      </c>
      <c r="T57" s="3" t="s">
        <v>424</v>
      </c>
      <c r="U57" s="3" t="s">
        <v>529</v>
      </c>
      <c r="W57" s="2"/>
    </row>
    <row r="58" spans="1:23">
      <c r="A58" s="21" t="s">
        <v>131</v>
      </c>
      <c r="B58" s="3" t="s">
        <v>2083</v>
      </c>
      <c r="C58" s="3" t="s">
        <v>7167</v>
      </c>
      <c r="E58" s="3" t="s">
        <v>2210</v>
      </c>
      <c r="F58" s="3" t="s">
        <v>4530</v>
      </c>
      <c r="H58" s="3" t="s">
        <v>2211</v>
      </c>
      <c r="I58" s="3" t="s">
        <v>5690</v>
      </c>
      <c r="K58" s="3" t="s">
        <v>2212</v>
      </c>
      <c r="L58" s="3" t="s">
        <v>7168</v>
      </c>
      <c r="N58" s="3" t="s">
        <v>2213</v>
      </c>
      <c r="O58" s="3" t="s">
        <v>1623</v>
      </c>
      <c r="Q58" s="3" t="s">
        <v>4184</v>
      </c>
      <c r="R58" s="3" t="s">
        <v>7169</v>
      </c>
      <c r="T58" s="3" t="s">
        <v>2215</v>
      </c>
      <c r="U58" s="3" t="s">
        <v>7170</v>
      </c>
      <c r="W58" s="2"/>
    </row>
    <row r="59" spans="1:23">
      <c r="A59" s="21" t="s">
        <v>11</v>
      </c>
      <c r="B59" s="3" t="s">
        <v>2561</v>
      </c>
      <c r="C59" s="3" t="s">
        <v>568</v>
      </c>
      <c r="E59" s="3" t="s">
        <v>1346</v>
      </c>
      <c r="F59" s="3" t="s">
        <v>282</v>
      </c>
      <c r="H59" s="3" t="s">
        <v>3654</v>
      </c>
      <c r="I59" s="3" t="s">
        <v>3036</v>
      </c>
      <c r="K59" s="3" t="s">
        <v>2218</v>
      </c>
      <c r="L59" s="3" t="s">
        <v>3373</v>
      </c>
      <c r="N59" s="3" t="s">
        <v>32</v>
      </c>
      <c r="O59" s="3" t="s">
        <v>6557</v>
      </c>
      <c r="Q59" s="3" t="s">
        <v>188</v>
      </c>
      <c r="R59" s="3" t="s">
        <v>6919</v>
      </c>
      <c r="T59" s="3" t="s">
        <v>3653</v>
      </c>
      <c r="U59" s="3" t="s">
        <v>2879</v>
      </c>
      <c r="W59" s="2"/>
    </row>
    <row r="60" spans="1:23">
      <c r="A60" s="21" t="s">
        <v>132</v>
      </c>
      <c r="B60" s="3" t="s">
        <v>524</v>
      </c>
      <c r="C60" s="3" t="s">
        <v>5509</v>
      </c>
      <c r="E60" s="3" t="s">
        <v>1714</v>
      </c>
      <c r="F60" s="3" t="s">
        <v>7171</v>
      </c>
      <c r="H60" s="3" t="s">
        <v>1990</v>
      </c>
      <c r="I60" s="3" t="s">
        <v>6176</v>
      </c>
      <c r="K60" s="3" t="s">
        <v>1676</v>
      </c>
      <c r="L60" s="3" t="s">
        <v>7172</v>
      </c>
      <c r="N60" s="3" t="s">
        <v>1600</v>
      </c>
      <c r="O60" s="3" t="s">
        <v>4222</v>
      </c>
      <c r="Q60" s="3" t="s">
        <v>2221</v>
      </c>
      <c r="R60" s="3" t="s">
        <v>7173</v>
      </c>
      <c r="T60" s="3" t="s">
        <v>2025</v>
      </c>
      <c r="U60" s="3" t="s">
        <v>2637</v>
      </c>
      <c r="W60" s="2"/>
    </row>
    <row r="61" spans="1:23">
      <c r="A61" s="21" t="s">
        <v>11</v>
      </c>
      <c r="B61" s="3" t="s">
        <v>994</v>
      </c>
      <c r="C61" s="3" t="s">
        <v>2023</v>
      </c>
      <c r="E61" s="3" t="s">
        <v>911</v>
      </c>
      <c r="F61" s="3" t="s">
        <v>831</v>
      </c>
      <c r="H61" s="3" t="s">
        <v>1632</v>
      </c>
      <c r="I61" s="3" t="s">
        <v>206</v>
      </c>
      <c r="K61" s="3" t="s">
        <v>537</v>
      </c>
      <c r="L61" s="3" t="s">
        <v>46</v>
      </c>
      <c r="N61" s="3" t="s">
        <v>1737</v>
      </c>
      <c r="O61" s="3" t="s">
        <v>200</v>
      </c>
      <c r="Q61" s="3" t="s">
        <v>41</v>
      </c>
      <c r="R61" s="3" t="s">
        <v>321</v>
      </c>
      <c r="T61" s="3" t="s">
        <v>592</v>
      </c>
      <c r="U61" s="3" t="s">
        <v>910</v>
      </c>
      <c r="W61" s="2"/>
    </row>
    <row r="62" spans="1:23">
      <c r="A62" s="21" t="s">
        <v>133</v>
      </c>
      <c r="B62" s="3" t="s">
        <v>2223</v>
      </c>
      <c r="C62" s="3" t="s">
        <v>7174</v>
      </c>
      <c r="E62" s="3" t="s">
        <v>2224</v>
      </c>
      <c r="F62" s="3" t="s">
        <v>7175</v>
      </c>
      <c r="H62" s="3" t="s">
        <v>2225</v>
      </c>
      <c r="I62" s="3" t="s">
        <v>7176</v>
      </c>
      <c r="K62" s="3" t="s">
        <v>2226</v>
      </c>
      <c r="L62" s="3" t="s">
        <v>622</v>
      </c>
      <c r="N62" s="3" t="s">
        <v>2227</v>
      </c>
      <c r="O62" s="3" t="s">
        <v>7177</v>
      </c>
      <c r="Q62" s="3" t="s">
        <v>2228</v>
      </c>
      <c r="R62" s="3" t="s">
        <v>7110</v>
      </c>
      <c r="T62" s="3" t="s">
        <v>2229</v>
      </c>
      <c r="U62" s="3" t="s">
        <v>6346</v>
      </c>
      <c r="W62" s="2"/>
    </row>
    <row r="63" spans="1:23">
      <c r="A63" s="21" t="s">
        <v>11</v>
      </c>
      <c r="B63" s="3" t="s">
        <v>3907</v>
      </c>
      <c r="C63" s="3" t="s">
        <v>7178</v>
      </c>
      <c r="E63" s="3" t="s">
        <v>2180</v>
      </c>
      <c r="F63" s="3" t="s">
        <v>974</v>
      </c>
      <c r="H63" s="3" t="s">
        <v>4186</v>
      </c>
      <c r="I63" s="3" t="s">
        <v>5859</v>
      </c>
      <c r="K63" s="3" t="s">
        <v>1946</v>
      </c>
      <c r="L63" s="3" t="s">
        <v>2747</v>
      </c>
      <c r="N63" s="3" t="s">
        <v>4025</v>
      </c>
      <c r="O63" s="3" t="s">
        <v>2594</v>
      </c>
      <c r="Q63" s="3" t="s">
        <v>1946</v>
      </c>
      <c r="R63" s="3" t="s">
        <v>4192</v>
      </c>
      <c r="T63" s="3" t="s">
        <v>1889</v>
      </c>
      <c r="U63" s="3" t="s">
        <v>7179</v>
      </c>
      <c r="W63" s="2"/>
    </row>
    <row r="64" spans="1:23">
      <c r="A64" s="21" t="s">
        <v>134</v>
      </c>
      <c r="B64" s="3" t="s">
        <v>2234</v>
      </c>
      <c r="C64" s="3" t="s">
        <v>7180</v>
      </c>
      <c r="E64" s="3" t="s">
        <v>2235</v>
      </c>
      <c r="F64" s="3" t="s">
        <v>7181</v>
      </c>
      <c r="H64" s="3" t="s">
        <v>610</v>
      </c>
      <c r="I64" s="3" t="s">
        <v>1965</v>
      </c>
      <c r="K64" s="3" t="s">
        <v>2238</v>
      </c>
      <c r="L64" s="3" t="s">
        <v>7182</v>
      </c>
      <c r="N64" s="3" t="s">
        <v>2239</v>
      </c>
      <c r="O64" s="3" t="s">
        <v>7183</v>
      </c>
      <c r="Q64" s="3" t="s">
        <v>2240</v>
      </c>
      <c r="R64" s="3" t="s">
        <v>7184</v>
      </c>
      <c r="T64" s="3" t="s">
        <v>799</v>
      </c>
      <c r="U64" s="3" t="s">
        <v>7185</v>
      </c>
      <c r="W64" s="2"/>
    </row>
    <row r="65" spans="1:23">
      <c r="A65" s="21" t="s">
        <v>11</v>
      </c>
      <c r="B65" s="3" t="s">
        <v>4187</v>
      </c>
      <c r="C65" s="3" t="s">
        <v>7186</v>
      </c>
      <c r="E65" s="3" t="s">
        <v>4188</v>
      </c>
      <c r="F65" s="3" t="s">
        <v>1122</v>
      </c>
      <c r="H65" s="3" t="s">
        <v>2745</v>
      </c>
      <c r="I65" s="3" t="s">
        <v>7187</v>
      </c>
      <c r="K65" s="3" t="s">
        <v>1743</v>
      </c>
      <c r="L65" s="3" t="s">
        <v>4190</v>
      </c>
      <c r="N65" s="3" t="s">
        <v>4189</v>
      </c>
      <c r="O65" s="3" t="s">
        <v>1798</v>
      </c>
      <c r="Q65" s="3" t="s">
        <v>1013</v>
      </c>
      <c r="R65" s="3" t="s">
        <v>7188</v>
      </c>
      <c r="T65" s="3" t="s">
        <v>4190</v>
      </c>
      <c r="U65" s="3" t="s">
        <v>2241</v>
      </c>
      <c r="W65" s="2"/>
    </row>
    <row r="66" spans="1:23">
      <c r="A66" s="21" t="s">
        <v>135</v>
      </c>
      <c r="B66" s="3" t="s">
        <v>1730</v>
      </c>
      <c r="C66" s="3" t="s">
        <v>7078</v>
      </c>
      <c r="E66" s="3" t="s">
        <v>2244</v>
      </c>
      <c r="F66" s="3" t="s">
        <v>754</v>
      </c>
      <c r="H66" s="3" t="s">
        <v>2245</v>
      </c>
      <c r="I66" s="3" t="s">
        <v>6801</v>
      </c>
      <c r="K66" s="3" t="s">
        <v>2247</v>
      </c>
      <c r="L66" s="3" t="s">
        <v>1220</v>
      </c>
      <c r="N66" s="3" t="s">
        <v>2248</v>
      </c>
      <c r="O66" s="3" t="s">
        <v>1178</v>
      </c>
      <c r="Q66" s="3" t="s">
        <v>2249</v>
      </c>
      <c r="R66" s="3" t="s">
        <v>590</v>
      </c>
      <c r="T66" s="3" t="s">
        <v>2250</v>
      </c>
      <c r="U66" s="3" t="s">
        <v>5766</v>
      </c>
      <c r="W66" s="2"/>
    </row>
    <row r="67" spans="1:23">
      <c r="A67" s="16"/>
      <c r="B67" s="3" t="s">
        <v>147</v>
      </c>
      <c r="C67" s="3" t="s">
        <v>747</v>
      </c>
      <c r="E67" s="3" t="s">
        <v>1255</v>
      </c>
      <c r="F67" s="3" t="s">
        <v>88</v>
      </c>
      <c r="H67" s="3" t="s">
        <v>4138</v>
      </c>
      <c r="I67" s="3" t="s">
        <v>1069</v>
      </c>
      <c r="K67" s="3" t="s">
        <v>424</v>
      </c>
      <c r="L67" s="3" t="s">
        <v>326</v>
      </c>
      <c r="N67" s="3" t="s">
        <v>96</v>
      </c>
      <c r="O67" s="3" t="s">
        <v>2145</v>
      </c>
      <c r="Q67" s="3" t="s">
        <v>1379</v>
      </c>
      <c r="R67" s="3" t="s">
        <v>970</v>
      </c>
      <c r="T67" s="3" t="s">
        <v>957</v>
      </c>
      <c r="U67" s="3" t="s">
        <v>731</v>
      </c>
      <c r="W67" s="2"/>
    </row>
    <row r="68" spans="1:23">
      <c r="A68" s="16"/>
      <c r="B68" s="3" t="s">
        <v>11</v>
      </c>
      <c r="C68" s="3" t="s">
        <v>11</v>
      </c>
      <c r="E68" s="3" t="s">
        <v>11</v>
      </c>
      <c r="F68" s="3" t="s">
        <v>11</v>
      </c>
      <c r="H68" s="3" t="s">
        <v>11</v>
      </c>
      <c r="I68" s="3" t="s">
        <v>11</v>
      </c>
      <c r="K68" s="3" t="s">
        <v>11</v>
      </c>
      <c r="L68" s="3" t="s">
        <v>11</v>
      </c>
      <c r="N68" s="3" t="s">
        <v>11</v>
      </c>
      <c r="O68" s="3" t="s">
        <v>11</v>
      </c>
      <c r="Q68" s="3" t="s">
        <v>11</v>
      </c>
      <c r="R68" s="3" t="s">
        <v>11</v>
      </c>
      <c r="T68" s="3" t="s">
        <v>11</v>
      </c>
      <c r="U68" s="3" t="s">
        <v>11</v>
      </c>
      <c r="W68" s="2"/>
    </row>
    <row r="69" spans="1:23">
      <c r="A69" s="21" t="s">
        <v>11</v>
      </c>
      <c r="B69" s="228" t="s">
        <v>545</v>
      </c>
      <c r="C69" s="228" t="s">
        <v>7120</v>
      </c>
      <c r="D69" s="228" t="s">
        <v>546</v>
      </c>
      <c r="E69" s="228" t="s">
        <v>545</v>
      </c>
      <c r="F69" s="228" t="s">
        <v>7120</v>
      </c>
      <c r="G69" s="228" t="s">
        <v>546</v>
      </c>
      <c r="H69" s="228" t="s">
        <v>545</v>
      </c>
      <c r="I69" s="228" t="s">
        <v>7120</v>
      </c>
      <c r="J69" s="228" t="s">
        <v>546</v>
      </c>
      <c r="K69" s="228" t="s">
        <v>545</v>
      </c>
      <c r="L69" s="228" t="s">
        <v>7120</v>
      </c>
      <c r="M69" s="228" t="s">
        <v>546</v>
      </c>
      <c r="N69" s="228" t="s">
        <v>545</v>
      </c>
      <c r="O69" s="228" t="s">
        <v>7120</v>
      </c>
      <c r="P69" s="228" t="s">
        <v>546</v>
      </c>
      <c r="Q69" s="228" t="s">
        <v>545</v>
      </c>
      <c r="R69" s="228" t="s">
        <v>7120</v>
      </c>
      <c r="S69" s="228" t="s">
        <v>546</v>
      </c>
      <c r="T69" s="228" t="s">
        <v>545</v>
      </c>
      <c r="U69" s="228" t="s">
        <v>7120</v>
      </c>
      <c r="V69" s="228" t="s">
        <v>546</v>
      </c>
      <c r="W69" s="232"/>
    </row>
    <row r="70" spans="1:23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22"/>
      <c r="O70" s="22"/>
      <c r="P70" s="22"/>
      <c r="Q70" s="22"/>
      <c r="R70" s="22"/>
      <c r="S70" s="22"/>
      <c r="T70" s="22"/>
      <c r="U70" s="22"/>
      <c r="V70" s="23"/>
    </row>
    <row r="71" spans="1:23">
      <c r="A71" s="24" t="s">
        <v>23</v>
      </c>
      <c r="B71" s="5" t="s">
        <v>545</v>
      </c>
      <c r="C71" s="5" t="s">
        <v>545</v>
      </c>
      <c r="D71" s="5" t="s">
        <v>546</v>
      </c>
      <c r="E71" s="17"/>
      <c r="F71" s="17"/>
      <c r="G71" s="17"/>
      <c r="H71" s="17"/>
      <c r="I71" s="17"/>
      <c r="J71" s="17"/>
      <c r="K71" s="17"/>
      <c r="L71" s="17"/>
      <c r="M71" s="17"/>
      <c r="N71" s="5"/>
      <c r="O71" s="5"/>
      <c r="P71" s="5"/>
      <c r="Q71" s="5"/>
      <c r="R71" s="5"/>
      <c r="S71" s="5"/>
      <c r="T71" s="5"/>
      <c r="U71" s="5"/>
      <c r="V71" s="25"/>
    </row>
    <row r="72" spans="1:23">
      <c r="A72" s="383" t="s">
        <v>1030</v>
      </c>
      <c r="B72" s="384"/>
      <c r="C72" s="384"/>
      <c r="D72" s="384"/>
      <c r="E72" s="384"/>
      <c r="F72" s="384"/>
      <c r="G72" s="384"/>
      <c r="H72" s="384"/>
      <c r="I72" s="384"/>
      <c r="J72" s="384"/>
      <c r="K72" s="384"/>
      <c r="L72" s="384"/>
      <c r="M72" s="384"/>
      <c r="N72" s="384"/>
      <c r="O72" s="384"/>
      <c r="P72" s="384"/>
      <c r="Q72" s="384"/>
      <c r="R72" s="384"/>
      <c r="S72" s="384"/>
      <c r="T72" s="384"/>
      <c r="U72" s="384"/>
      <c r="V72" s="385"/>
    </row>
    <row r="73" spans="1:23">
      <c r="A73" s="386" t="s">
        <v>4144</v>
      </c>
      <c r="B73" s="339"/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39"/>
      <c r="T73" s="339"/>
      <c r="U73" s="339"/>
      <c r="V73" s="387"/>
    </row>
    <row r="74" spans="1:23" ht="17" thickBot="1">
      <c r="A74" s="388" t="s">
        <v>24</v>
      </c>
      <c r="B74" s="389"/>
      <c r="C74" s="389"/>
      <c r="D74" s="389"/>
      <c r="E74" s="389"/>
      <c r="F74" s="389"/>
      <c r="G74" s="389"/>
      <c r="H74" s="389"/>
      <c r="I74" s="389"/>
      <c r="J74" s="389"/>
      <c r="K74" s="389"/>
      <c r="L74" s="389"/>
      <c r="M74" s="389"/>
      <c r="N74" s="389"/>
      <c r="O74" s="389"/>
      <c r="P74" s="389"/>
      <c r="Q74" s="389"/>
      <c r="R74" s="389"/>
      <c r="S74" s="389"/>
      <c r="T74" s="389"/>
      <c r="U74" s="389"/>
      <c r="V74" s="390"/>
    </row>
    <row r="77" spans="1:23" ht="17" thickBot="1"/>
    <row r="78" spans="1:23" ht="16" customHeight="1">
      <c r="A78" s="15"/>
      <c r="B78" s="375" t="str">
        <f>B24</f>
        <v>0: No Involvement</v>
      </c>
      <c r="C78" s="375"/>
      <c r="D78" s="375"/>
      <c r="E78" s="375">
        <f>E24</f>
        <v>1</v>
      </c>
      <c r="F78" s="375"/>
      <c r="G78" s="375"/>
      <c r="H78" s="375">
        <f>H24</f>
        <v>2</v>
      </c>
      <c r="I78" s="375"/>
      <c r="J78" s="375"/>
      <c r="K78" s="375" t="str">
        <f>K24</f>
        <v>3: Moderate Involvement</v>
      </c>
      <c r="L78" s="375"/>
      <c r="M78" s="375"/>
      <c r="N78" s="375">
        <f>N24</f>
        <v>4</v>
      </c>
      <c r="O78" s="375"/>
      <c r="P78" s="375"/>
      <c r="Q78" s="375">
        <f>Q24</f>
        <v>5</v>
      </c>
      <c r="R78" s="375"/>
      <c r="S78" s="375"/>
      <c r="T78" s="375" t="str">
        <f>T24</f>
        <v>6: Significant Involvement</v>
      </c>
      <c r="U78" s="375"/>
      <c r="V78" s="391"/>
    </row>
    <row r="79" spans="1:23" ht="71" customHeight="1">
      <c r="A79" s="49" t="s">
        <v>2341</v>
      </c>
      <c r="B79" s="22" t="str">
        <f>SUBSTITUTE(B26,"*","")</f>
        <v>-0.000812</v>
      </c>
      <c r="C79" s="22" t="str">
        <f t="shared" ref="C79:V79" si="0">SUBSTITUTE(C26,"*","")</f>
        <v>-0.00107</v>
      </c>
      <c r="D79" s="22" t="str">
        <f t="shared" si="0"/>
        <v>-0.00164</v>
      </c>
      <c r="E79" s="22" t="str">
        <f t="shared" si="0"/>
        <v>-0.00245</v>
      </c>
      <c r="F79" s="22" t="str">
        <f t="shared" si="0"/>
        <v>-0.00330</v>
      </c>
      <c r="G79" s="22" t="str">
        <f t="shared" si="0"/>
        <v>-0.00430</v>
      </c>
      <c r="H79" s="22" t="str">
        <f t="shared" si="0"/>
        <v>-0.00177</v>
      </c>
      <c r="I79" s="22" t="str">
        <f t="shared" si="0"/>
        <v>-0.00219</v>
      </c>
      <c r="J79" s="22" t="str">
        <f t="shared" si="0"/>
        <v>-0.00292</v>
      </c>
      <c r="K79" s="22" t="str">
        <f t="shared" si="0"/>
        <v>-0.00271</v>
      </c>
      <c r="L79" s="22" t="str">
        <f t="shared" si="0"/>
        <v>-0.00362</v>
      </c>
      <c r="M79" s="22" t="str">
        <f t="shared" si="0"/>
        <v>-0.00427</v>
      </c>
      <c r="N79" s="22" t="str">
        <f t="shared" si="0"/>
        <v>0.00275</v>
      </c>
      <c r="O79" s="22" t="str">
        <f t="shared" si="0"/>
        <v>0.00288</v>
      </c>
      <c r="P79" s="22" t="str">
        <f t="shared" si="0"/>
        <v>0.00347</v>
      </c>
      <c r="Q79" s="22" t="str">
        <f t="shared" si="0"/>
        <v>0.00293</v>
      </c>
      <c r="R79" s="22" t="str">
        <f t="shared" si="0"/>
        <v>0.00362</v>
      </c>
      <c r="S79" s="22" t="str">
        <f t="shared" si="0"/>
        <v>0.00441</v>
      </c>
      <c r="T79" s="22" t="str">
        <f t="shared" si="0"/>
        <v>0.00206</v>
      </c>
      <c r="U79" s="22" t="str">
        <f t="shared" si="0"/>
        <v>0.00368</v>
      </c>
      <c r="V79" s="22" t="str">
        <f t="shared" si="0"/>
        <v>0.00526</v>
      </c>
    </row>
    <row r="80" spans="1:23">
      <c r="A80" s="4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8"/>
    </row>
    <row r="81" spans="1:22" ht="16" customHeight="1">
      <c r="A81" s="355" t="s">
        <v>2342</v>
      </c>
      <c r="B81" s="236">
        <f>B79*$E$18*100</f>
        <v>-0.52003695520000004</v>
      </c>
      <c r="C81" s="236">
        <f>C79*$E$18*100</f>
        <v>-0.68527037200000007</v>
      </c>
      <c r="D81" s="236">
        <f t="shared" ref="D81:V81" si="1">D79*$E$18*100</f>
        <v>-1.0503209439999999</v>
      </c>
      <c r="E81" s="236">
        <f t="shared" si="1"/>
        <v>-1.5690770199999999</v>
      </c>
      <c r="F81" s="236">
        <f t="shared" si="1"/>
        <v>-2.1134506800000001</v>
      </c>
      <c r="G81" s="236">
        <f t="shared" si="1"/>
        <v>-2.7538902800000002</v>
      </c>
      <c r="H81" s="236">
        <f t="shared" si="1"/>
        <v>-1.1335780920000003</v>
      </c>
      <c r="I81" s="236">
        <f t="shared" si="1"/>
        <v>-1.402562724</v>
      </c>
      <c r="J81" s="236">
        <f t="shared" si="1"/>
        <v>-1.8700836320000001</v>
      </c>
      <c r="K81" s="236">
        <f t="shared" si="1"/>
        <v>-1.7355913160000001</v>
      </c>
      <c r="L81" s="236">
        <f t="shared" si="1"/>
        <v>-2.3183913520000003</v>
      </c>
      <c r="M81" s="236">
        <f t="shared" si="1"/>
        <v>-2.7346770920000001</v>
      </c>
      <c r="N81" s="236">
        <f t="shared" si="1"/>
        <v>1.7612089000000002</v>
      </c>
      <c r="O81" s="236">
        <f t="shared" si="1"/>
        <v>1.8444660480000004</v>
      </c>
      <c r="P81" s="236">
        <f t="shared" si="1"/>
        <v>2.222325412</v>
      </c>
      <c r="Q81" s="236">
        <f t="shared" si="1"/>
        <v>1.876488028</v>
      </c>
      <c r="R81" s="236">
        <f t="shared" si="1"/>
        <v>2.3183913520000003</v>
      </c>
      <c r="S81" s="236">
        <f t="shared" si="1"/>
        <v>2.8243386360000002</v>
      </c>
      <c r="T81" s="236">
        <f t="shared" si="1"/>
        <v>1.3193055760000001</v>
      </c>
      <c r="U81" s="236">
        <f t="shared" si="1"/>
        <v>2.3568177280000002</v>
      </c>
      <c r="V81" s="236">
        <f t="shared" si="1"/>
        <v>3.3687122960000004</v>
      </c>
    </row>
    <row r="82" spans="1:22" s="1" customFormat="1" ht="50" customHeight="1" thickBot="1">
      <c r="A82" s="356"/>
      <c r="B82" s="381">
        <f>MEDIAN(B81:D81)</f>
        <v>-0.68527037200000007</v>
      </c>
      <c r="C82" s="381"/>
      <c r="D82" s="381"/>
      <c r="E82" s="381">
        <f>MEDIAN(E81:G81)</f>
        <v>-2.1134506800000001</v>
      </c>
      <c r="F82" s="381"/>
      <c r="G82" s="381"/>
      <c r="H82" s="381">
        <f>MEDIAN(H81:J81)</f>
        <v>-1.402562724</v>
      </c>
      <c r="I82" s="381"/>
      <c r="J82" s="381"/>
      <c r="K82" s="381">
        <f>MEDIAN(K81:M81)</f>
        <v>-2.3183913520000003</v>
      </c>
      <c r="L82" s="381"/>
      <c r="M82" s="381"/>
      <c r="N82" s="381">
        <f>MEDIAN(N81:P81)</f>
        <v>1.8444660480000004</v>
      </c>
      <c r="O82" s="381"/>
      <c r="P82" s="381"/>
      <c r="Q82" s="381">
        <f>MEDIAN(Q81:S81)</f>
        <v>2.3183913520000003</v>
      </c>
      <c r="R82" s="381"/>
      <c r="S82" s="381"/>
      <c r="T82" s="381">
        <f>MEDIAN(T81:V81)</f>
        <v>2.3568177280000002</v>
      </c>
      <c r="U82" s="381"/>
      <c r="V82" s="382"/>
    </row>
    <row r="84" spans="1:22" ht="16" customHeight="1"/>
    <row r="85" spans="1:22" ht="62" customHeight="1"/>
    <row r="87" spans="1:22" ht="17" thickBot="1">
      <c r="A87" t="s">
        <v>7191</v>
      </c>
    </row>
    <row r="88" spans="1:22">
      <c r="A88" s="15"/>
      <c r="B88" s="102" t="str">
        <f>B78</f>
        <v>0: No Involvement</v>
      </c>
      <c r="C88" s="102">
        <f>E78</f>
        <v>1</v>
      </c>
      <c r="D88" s="102">
        <f>H78</f>
        <v>2</v>
      </c>
      <c r="E88" s="102" t="str">
        <f>K78</f>
        <v>3: Moderate Involvement</v>
      </c>
      <c r="F88" s="102">
        <f>N78</f>
        <v>4</v>
      </c>
      <c r="G88" s="102">
        <f>Q78</f>
        <v>5</v>
      </c>
      <c r="H88" s="102" t="str">
        <f>T78</f>
        <v>6: Significant Involvement</v>
      </c>
      <c r="I88" s="102" t="s">
        <v>3294</v>
      </c>
      <c r="J88" s="103" t="s">
        <v>3293</v>
      </c>
    </row>
    <row r="89" spans="1:22">
      <c r="A89" s="16" t="s">
        <v>7189</v>
      </c>
      <c r="B89" s="109">
        <f>B81</f>
        <v>-0.52003695520000004</v>
      </c>
      <c r="C89" s="109">
        <f>E81</f>
        <v>-1.5690770199999999</v>
      </c>
      <c r="D89" s="109">
        <f>H81</f>
        <v>-1.1335780920000003</v>
      </c>
      <c r="E89" s="109">
        <f>K81</f>
        <v>-1.7355913160000001</v>
      </c>
      <c r="F89" s="109">
        <f>N81</f>
        <v>1.7612089000000002</v>
      </c>
      <c r="G89" s="109">
        <f>Q81</f>
        <v>1.876488028</v>
      </c>
      <c r="H89" s="109">
        <f>T81</f>
        <v>1.3193055760000001</v>
      </c>
      <c r="I89" s="109">
        <f>SUM(F89:H89)</f>
        <v>4.9570025040000001</v>
      </c>
      <c r="J89" s="229">
        <f>SUM(B89:D89)</f>
        <v>-3.2226920672000006</v>
      </c>
    </row>
    <row r="90" spans="1:22">
      <c r="A90" s="16" t="s">
        <v>7190</v>
      </c>
      <c r="B90" s="109">
        <f>C81</f>
        <v>-0.68527037200000007</v>
      </c>
      <c r="C90" s="109">
        <f>F81</f>
        <v>-2.1134506800000001</v>
      </c>
      <c r="D90" s="109">
        <f>I81</f>
        <v>-1.402562724</v>
      </c>
      <c r="E90" s="109">
        <f>L81</f>
        <v>-2.3183913520000003</v>
      </c>
      <c r="F90" s="109">
        <f>O81</f>
        <v>1.8444660480000004</v>
      </c>
      <c r="G90" s="109">
        <f>R81</f>
        <v>2.3183913520000003</v>
      </c>
      <c r="H90" s="109">
        <f>U81</f>
        <v>2.3568177280000002</v>
      </c>
      <c r="I90" s="109">
        <f>SUM(F90:H90)</f>
        <v>6.5196751280000012</v>
      </c>
      <c r="J90" s="229">
        <f t="shared" ref="J90:J91" si="2">SUM(B90:D90)</f>
        <v>-4.2012837760000004</v>
      </c>
    </row>
    <row r="91" spans="1:22" ht="16" customHeight="1" thickBot="1">
      <c r="A91" s="145" t="s">
        <v>3277</v>
      </c>
      <c r="B91" s="200">
        <f>D81</f>
        <v>-1.0503209439999999</v>
      </c>
      <c r="C91" s="200">
        <f>G81</f>
        <v>-2.7538902800000002</v>
      </c>
      <c r="D91" s="200">
        <f>J81</f>
        <v>-1.8700836320000001</v>
      </c>
      <c r="E91" s="200">
        <f>M81</f>
        <v>-2.7346770920000001</v>
      </c>
      <c r="F91" s="200">
        <f>P81</f>
        <v>2.222325412</v>
      </c>
      <c r="G91" s="200">
        <f>S81</f>
        <v>2.8243386360000002</v>
      </c>
      <c r="H91" s="200">
        <f>V81</f>
        <v>3.3687122960000004</v>
      </c>
      <c r="I91" s="200">
        <f t="shared" ref="I91" si="3">SUM(F91:H91)</f>
        <v>8.4153763440000002</v>
      </c>
      <c r="J91" s="230">
        <f t="shared" si="2"/>
        <v>-5.6742948560000004</v>
      </c>
    </row>
    <row r="94" spans="1:22" ht="16" customHeight="1"/>
    <row r="95" spans="1:22">
      <c r="A95" t="s">
        <v>7395</v>
      </c>
      <c r="B95">
        <f>-100*$E$18*B27</f>
        <v>0.29011913880000001</v>
      </c>
      <c r="C95">
        <f t="shared" ref="C95:V95" si="4">-100*$E$18*C27</f>
        <v>0.2664228736</v>
      </c>
      <c r="D95">
        <f t="shared" si="4"/>
        <v>0.29780441400000002</v>
      </c>
      <c r="E95">
        <f t="shared" si="4"/>
        <v>0.93504181600000003</v>
      </c>
      <c r="F95">
        <f t="shared" si="4"/>
        <v>0.81335829200000009</v>
      </c>
      <c r="G95">
        <f t="shared" si="4"/>
        <v>0.79414510400000005</v>
      </c>
      <c r="H95">
        <f t="shared" si="4"/>
        <v>0.70448356000000012</v>
      </c>
      <c r="I95">
        <f t="shared" si="4"/>
        <v>0.57191256280000002</v>
      </c>
      <c r="J95">
        <f t="shared" si="4"/>
        <v>0.57511476080000001</v>
      </c>
      <c r="K95">
        <f t="shared" si="4"/>
        <v>1.1015561120000001</v>
      </c>
      <c r="L95">
        <f t="shared" si="4"/>
        <v>0.95425500400000007</v>
      </c>
      <c r="M95">
        <f t="shared" si="4"/>
        <v>0.88380664799999997</v>
      </c>
      <c r="N95">
        <f t="shared" si="4"/>
        <v>1.075938528</v>
      </c>
      <c r="O95">
        <f t="shared" si="4"/>
        <v>0.7429099360000001</v>
      </c>
      <c r="P95">
        <f t="shared" si="4"/>
        <v>0.67886597599999998</v>
      </c>
      <c r="Q95">
        <f t="shared" si="4"/>
        <v>1.15279128</v>
      </c>
      <c r="R95">
        <f t="shared" si="4"/>
        <v>0.93504181600000003</v>
      </c>
      <c r="S95">
        <f t="shared" si="4"/>
        <v>0.86459346000000015</v>
      </c>
      <c r="T95">
        <f t="shared" si="4"/>
        <v>0.74931433200000008</v>
      </c>
      <c r="U95">
        <f t="shared" si="4"/>
        <v>0.83257148000000003</v>
      </c>
      <c r="V95">
        <f t="shared" si="4"/>
        <v>0.85818906400000006</v>
      </c>
    </row>
    <row r="97" spans="1:8">
      <c r="A97" t="s">
        <v>7395</v>
      </c>
      <c r="B97">
        <f>B95</f>
        <v>0.29011913880000001</v>
      </c>
      <c r="C97">
        <f>E95</f>
        <v>0.93504181600000003</v>
      </c>
      <c r="D97">
        <f>H95</f>
        <v>0.70448356000000012</v>
      </c>
      <c r="E97">
        <f>K95</f>
        <v>1.1015561120000001</v>
      </c>
      <c r="F97">
        <f>N95</f>
        <v>1.075938528</v>
      </c>
      <c r="G97">
        <f>Q95</f>
        <v>1.15279128</v>
      </c>
      <c r="H97">
        <f>T95</f>
        <v>0.74931433200000008</v>
      </c>
    </row>
    <row r="98" spans="1:8">
      <c r="B98">
        <f>C95</f>
        <v>0.2664228736</v>
      </c>
      <c r="C98">
        <f>F95</f>
        <v>0.81335829200000009</v>
      </c>
      <c r="D98">
        <f>I95</f>
        <v>0.57191256280000002</v>
      </c>
      <c r="E98">
        <f>L95</f>
        <v>0.95425500400000007</v>
      </c>
      <c r="F98">
        <f>O95</f>
        <v>0.7429099360000001</v>
      </c>
      <c r="G98">
        <f>R95</f>
        <v>0.93504181600000003</v>
      </c>
      <c r="H98">
        <f>U95</f>
        <v>0.83257148000000003</v>
      </c>
    </row>
    <row r="99" spans="1:8">
      <c r="B99">
        <f>D95</f>
        <v>0.29780441400000002</v>
      </c>
      <c r="C99">
        <f>G95</f>
        <v>0.79414510400000005</v>
      </c>
      <c r="D99">
        <f>J95</f>
        <v>0.57511476080000001</v>
      </c>
      <c r="E99">
        <f>M95</f>
        <v>0.88380664799999997</v>
      </c>
      <c r="F99">
        <f>P95</f>
        <v>0.67886597599999998</v>
      </c>
      <c r="G99">
        <f>S95</f>
        <v>0.86459346000000015</v>
      </c>
      <c r="H99">
        <f>V95</f>
        <v>0.85818906400000006</v>
      </c>
    </row>
  </sheetData>
  <mergeCells count="32">
    <mergeCell ref="H78:J78"/>
    <mergeCell ref="K78:M78"/>
    <mergeCell ref="N78:P78"/>
    <mergeCell ref="Q78:S78"/>
    <mergeCell ref="A23:V23"/>
    <mergeCell ref="B24:D24"/>
    <mergeCell ref="E24:G24"/>
    <mergeCell ref="H24:J24"/>
    <mergeCell ref="K24:M24"/>
    <mergeCell ref="N24:P24"/>
    <mergeCell ref="Q24:S24"/>
    <mergeCell ref="Q82:S82"/>
    <mergeCell ref="T82:V82"/>
    <mergeCell ref="A22:V22"/>
    <mergeCell ref="A81:A82"/>
    <mergeCell ref="B82:D82"/>
    <mergeCell ref="E82:G82"/>
    <mergeCell ref="H82:J82"/>
    <mergeCell ref="K82:M82"/>
    <mergeCell ref="N82:P82"/>
    <mergeCell ref="T78:V78"/>
    <mergeCell ref="T24:V24"/>
    <mergeCell ref="A72:V72"/>
    <mergeCell ref="A73:V73"/>
    <mergeCell ref="A74:V74"/>
    <mergeCell ref="B78:D78"/>
    <mergeCell ref="E78:G78"/>
    <mergeCell ref="A15:G15"/>
    <mergeCell ref="A16:G16"/>
    <mergeCell ref="A1:C1"/>
    <mergeCell ref="A2:C2"/>
    <mergeCell ref="A3:C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W105"/>
  <sheetViews>
    <sheetView topLeftCell="A81" zoomScale="140" workbookViewId="0">
      <selection activeCell="A104" sqref="A104"/>
    </sheetView>
  </sheetViews>
  <sheetFormatPr baseColWidth="10" defaultColWidth="11" defaultRowHeight="16"/>
  <cols>
    <col min="1" max="1" width="33" customWidth="1"/>
    <col min="2" max="2" width="12.1640625" bestFit="1" customWidth="1"/>
  </cols>
  <sheetData>
    <row r="1" spans="1:23">
      <c r="A1" s="342" t="s">
        <v>2333</v>
      </c>
      <c r="B1" s="343"/>
      <c r="C1" s="344"/>
      <c r="E1" s="15" t="s">
        <v>3295</v>
      </c>
      <c r="F1" s="102" t="s">
        <v>3300</v>
      </c>
      <c r="G1" s="102"/>
      <c r="H1" s="103"/>
      <c r="K1" s="15" t="s">
        <v>3295</v>
      </c>
      <c r="L1" s="102" t="s">
        <v>3298</v>
      </c>
      <c r="M1" s="102"/>
      <c r="N1" s="103"/>
      <c r="P1" s="15" t="s">
        <v>3295</v>
      </c>
      <c r="Q1" s="102" t="s">
        <v>3299</v>
      </c>
      <c r="R1" s="102"/>
      <c r="S1" s="103"/>
    </row>
    <row r="2" spans="1:23">
      <c r="A2" s="350" t="s">
        <v>2330</v>
      </c>
      <c r="B2" s="341"/>
      <c r="C2" s="351"/>
      <c r="D2" s="12"/>
      <c r="E2" s="38" t="s">
        <v>3296</v>
      </c>
      <c r="F2" s="43"/>
      <c r="G2" s="17"/>
      <c r="H2" s="18"/>
      <c r="K2" s="16" t="s">
        <v>3296</v>
      </c>
      <c r="L2" s="17"/>
      <c r="M2" s="17"/>
      <c r="N2" s="18"/>
      <c r="P2" s="16" t="s">
        <v>3296</v>
      </c>
      <c r="Q2" s="17"/>
      <c r="R2" s="17"/>
      <c r="S2" s="18"/>
    </row>
    <row r="3" spans="1:23" ht="60" customHeight="1" thickBot="1">
      <c r="A3" s="347" t="s">
        <v>2331</v>
      </c>
      <c r="B3" s="348"/>
      <c r="C3" s="349"/>
      <c r="E3" s="16" t="s">
        <v>3297</v>
      </c>
      <c r="F3" s="17" t="s">
        <v>0</v>
      </c>
      <c r="G3" s="17" t="s">
        <v>1</v>
      </c>
      <c r="H3" s="18" t="s">
        <v>3258</v>
      </c>
      <c r="K3" s="16" t="s">
        <v>3297</v>
      </c>
      <c r="L3" s="17" t="s">
        <v>0</v>
      </c>
      <c r="M3" s="17" t="s">
        <v>1</v>
      </c>
      <c r="N3" s="18" t="s">
        <v>3258</v>
      </c>
      <c r="P3" s="16" t="s">
        <v>3297</v>
      </c>
      <c r="Q3" s="17" t="s">
        <v>0</v>
      </c>
      <c r="R3" s="17" t="s">
        <v>1</v>
      </c>
      <c r="S3" s="18" t="s">
        <v>3258</v>
      </c>
      <c r="U3" t="s">
        <v>7364</v>
      </c>
    </row>
    <row r="4" spans="1:23">
      <c r="A4" s="16"/>
      <c r="B4" s="17" t="s">
        <v>0</v>
      </c>
      <c r="C4" s="18" t="s">
        <v>1</v>
      </c>
      <c r="E4" s="16"/>
      <c r="F4" s="17"/>
      <c r="G4" s="17"/>
      <c r="H4" s="18"/>
      <c r="K4" s="16"/>
      <c r="L4" s="17"/>
      <c r="M4" s="17"/>
      <c r="N4" s="18"/>
      <c r="P4" s="16"/>
      <c r="Q4" s="17"/>
      <c r="R4" s="17"/>
      <c r="S4" s="18"/>
      <c r="U4" s="15"/>
      <c r="V4" s="102" t="s">
        <v>3251</v>
      </c>
      <c r="W4" s="103" t="s">
        <v>3252</v>
      </c>
    </row>
    <row r="5" spans="1:23" s="71" customFormat="1">
      <c r="A5" s="78" t="s">
        <v>1339</v>
      </c>
      <c r="B5" s="79">
        <v>63.686823199999999</v>
      </c>
      <c r="C5" s="80">
        <v>6.36</v>
      </c>
      <c r="E5" s="169">
        <v>0</v>
      </c>
      <c r="F5" s="79">
        <v>26.579999600000001</v>
      </c>
      <c r="G5" s="79">
        <v>5.31</v>
      </c>
      <c r="H5" s="80">
        <v>5.31</v>
      </c>
      <c r="K5" s="169">
        <v>0</v>
      </c>
      <c r="L5" s="79">
        <v>17.219999699999999</v>
      </c>
      <c r="M5" s="79">
        <v>8.75</v>
      </c>
      <c r="N5" s="80">
        <v>8.75</v>
      </c>
      <c r="P5" s="169">
        <v>0</v>
      </c>
      <c r="Q5" s="79">
        <v>9.3599998400000004</v>
      </c>
      <c r="R5" s="79">
        <v>3.08</v>
      </c>
      <c r="S5" s="80">
        <v>3.08</v>
      </c>
      <c r="U5" s="169" t="str">
        <f>A5</f>
        <v>0: Strongly Disagree</v>
      </c>
      <c r="V5" s="223">
        <f>M5</f>
        <v>8.75</v>
      </c>
      <c r="W5" s="224">
        <f>R5</f>
        <v>3.08</v>
      </c>
    </row>
    <row r="6" spans="1:23" s="71" customFormat="1">
      <c r="A6" s="78" t="s">
        <v>389</v>
      </c>
      <c r="B6" s="79">
        <v>222.414751</v>
      </c>
      <c r="C6" s="80">
        <v>22.22</v>
      </c>
      <c r="E6" s="169">
        <v>1</v>
      </c>
      <c r="F6" s="79">
        <v>108.849998</v>
      </c>
      <c r="G6" s="79">
        <v>21.74</v>
      </c>
      <c r="H6" s="80">
        <v>27.04</v>
      </c>
      <c r="K6" s="169">
        <v>1</v>
      </c>
      <c r="L6" s="79">
        <v>46.669999300000001</v>
      </c>
      <c r="M6" s="79">
        <v>23.72</v>
      </c>
      <c r="N6" s="80">
        <v>32.47</v>
      </c>
      <c r="P6" s="169">
        <v>1</v>
      </c>
      <c r="Q6" s="79">
        <v>62.179998599999998</v>
      </c>
      <c r="R6" s="79">
        <v>20.45</v>
      </c>
      <c r="S6" s="80">
        <v>23.53</v>
      </c>
      <c r="U6" s="169" t="str">
        <f t="shared" ref="U6:U9" si="0">A6</f>
        <v>1: Somewhat Disagree</v>
      </c>
      <c r="V6" s="223">
        <f t="shared" ref="V6:V9" si="1">M6</f>
        <v>23.72</v>
      </c>
      <c r="W6" s="224">
        <f t="shared" ref="W6:W9" si="2">R6</f>
        <v>20.45</v>
      </c>
    </row>
    <row r="7" spans="1:23" s="71" customFormat="1">
      <c r="A7" s="78" t="s">
        <v>390</v>
      </c>
      <c r="B7" s="79">
        <v>286.59349300000002</v>
      </c>
      <c r="C7" s="80">
        <v>28.64</v>
      </c>
      <c r="E7" s="169">
        <v>2</v>
      </c>
      <c r="F7" s="79">
        <v>141.54999699999999</v>
      </c>
      <c r="G7" s="79">
        <v>28.27</v>
      </c>
      <c r="H7" s="80">
        <v>55.31</v>
      </c>
      <c r="K7" s="169">
        <v>2</v>
      </c>
      <c r="L7" s="79">
        <v>67.669998899999996</v>
      </c>
      <c r="M7" s="79">
        <v>34.39</v>
      </c>
      <c r="N7" s="80">
        <v>66.87</v>
      </c>
      <c r="P7" s="169">
        <v>2</v>
      </c>
      <c r="Q7" s="79">
        <v>73.879998400000005</v>
      </c>
      <c r="R7" s="79">
        <v>24.3</v>
      </c>
      <c r="S7" s="80">
        <v>47.83</v>
      </c>
      <c r="U7" s="169" t="str">
        <f t="shared" si="0"/>
        <v>2: Neither Agree nor Disagree</v>
      </c>
      <c r="V7" s="223">
        <f t="shared" si="1"/>
        <v>34.39</v>
      </c>
      <c r="W7" s="224">
        <f t="shared" si="2"/>
        <v>24.3</v>
      </c>
    </row>
    <row r="8" spans="1:23" s="71" customFormat="1">
      <c r="A8" s="78" t="s">
        <v>391</v>
      </c>
      <c r="B8" s="79">
        <v>326.21975400000002</v>
      </c>
      <c r="C8" s="80">
        <v>32.6</v>
      </c>
      <c r="E8" s="169">
        <v>3</v>
      </c>
      <c r="F8" s="79">
        <v>167.23999599999999</v>
      </c>
      <c r="G8" s="79">
        <v>33.4</v>
      </c>
      <c r="H8" s="80">
        <v>88.71</v>
      </c>
      <c r="K8" s="169">
        <v>3</v>
      </c>
      <c r="L8" s="79">
        <v>54.099999070000003</v>
      </c>
      <c r="M8" s="79">
        <v>27.5</v>
      </c>
      <c r="N8" s="80">
        <v>94.36</v>
      </c>
      <c r="P8" s="169">
        <v>3</v>
      </c>
      <c r="Q8" s="79">
        <v>113.13999699999999</v>
      </c>
      <c r="R8" s="79">
        <v>37.22</v>
      </c>
      <c r="S8" s="80">
        <v>85.05</v>
      </c>
      <c r="U8" s="169" t="str">
        <f t="shared" si="0"/>
        <v>3: Somewhat Agree</v>
      </c>
      <c r="V8" s="223">
        <f t="shared" si="1"/>
        <v>27.5</v>
      </c>
      <c r="W8" s="224">
        <f t="shared" si="2"/>
        <v>37.22</v>
      </c>
    </row>
    <row r="9" spans="1:23" s="71" customFormat="1" ht="17" thickBot="1">
      <c r="A9" s="81" t="s">
        <v>1340</v>
      </c>
      <c r="B9" s="82">
        <v>101.845167</v>
      </c>
      <c r="C9" s="83">
        <v>10.18</v>
      </c>
      <c r="E9" s="170">
        <v>4</v>
      </c>
      <c r="F9" s="82">
        <v>56.539998769999997</v>
      </c>
      <c r="G9" s="82">
        <v>11.29</v>
      </c>
      <c r="H9" s="83">
        <v>100</v>
      </c>
      <c r="K9" s="169">
        <v>4</v>
      </c>
      <c r="L9" s="79">
        <v>11.0899999</v>
      </c>
      <c r="M9" s="79">
        <v>5.64</v>
      </c>
      <c r="N9" s="80">
        <v>100</v>
      </c>
      <c r="P9" s="169">
        <v>4</v>
      </c>
      <c r="Q9" s="79">
        <v>45.449998899999997</v>
      </c>
      <c r="R9" s="79">
        <v>14.95</v>
      </c>
      <c r="S9" s="80">
        <v>100</v>
      </c>
      <c r="U9" s="170" t="str">
        <f t="shared" si="0"/>
        <v>4: Strongly Agree</v>
      </c>
      <c r="V9" s="225">
        <f t="shared" si="1"/>
        <v>5.64</v>
      </c>
      <c r="W9" s="226">
        <f t="shared" si="2"/>
        <v>14.95</v>
      </c>
    </row>
    <row r="10" spans="1:23">
      <c r="A10" s="17"/>
      <c r="B10" s="17"/>
      <c r="C10" s="17"/>
      <c r="D10" s="12"/>
      <c r="E10" s="12"/>
      <c r="F10" s="12"/>
      <c r="K10" s="16"/>
      <c r="L10" s="17"/>
      <c r="M10" s="17"/>
      <c r="N10" s="18"/>
      <c r="P10" s="16"/>
      <c r="Q10" s="17"/>
      <c r="R10" s="17"/>
      <c r="S10" s="18"/>
    </row>
    <row r="11" spans="1:23" ht="17" thickBot="1">
      <c r="A11" s="17"/>
      <c r="B11" s="17"/>
      <c r="C11" s="17"/>
      <c r="D11" s="12"/>
      <c r="E11" s="12"/>
      <c r="F11" s="12"/>
      <c r="K11" s="145" t="s">
        <v>3</v>
      </c>
      <c r="L11" s="19">
        <v>196.74999690000001</v>
      </c>
      <c r="M11" s="19">
        <v>100</v>
      </c>
      <c r="N11" s="20"/>
      <c r="P11" s="145" t="s">
        <v>3</v>
      </c>
      <c r="Q11" s="19">
        <v>304.0099932</v>
      </c>
      <c r="R11" s="19">
        <v>100</v>
      </c>
      <c r="S11" s="20"/>
    </row>
    <row r="12" spans="1:23" ht="17" thickBot="1">
      <c r="A12" s="37"/>
      <c r="B12" s="37"/>
      <c r="C12" s="37"/>
      <c r="D12" s="12"/>
      <c r="E12" s="12"/>
      <c r="F12" s="12"/>
    </row>
    <row r="13" spans="1:23">
      <c r="A13" s="394" t="s">
        <v>2334</v>
      </c>
      <c r="B13" s="395"/>
      <c r="C13" s="395"/>
      <c r="D13" s="395"/>
      <c r="E13" s="395"/>
      <c r="F13" s="395"/>
      <c r="G13" s="396"/>
    </row>
    <row r="14" spans="1:23">
      <c r="A14" s="350" t="s">
        <v>2</v>
      </c>
      <c r="B14" s="341"/>
      <c r="C14" s="341"/>
      <c r="D14" s="341"/>
      <c r="E14" s="341"/>
      <c r="F14" s="341"/>
      <c r="G14" s="351"/>
    </row>
    <row r="15" spans="1:23">
      <c r="A15" s="16" t="s">
        <v>4</v>
      </c>
      <c r="B15" s="17" t="s">
        <v>5</v>
      </c>
      <c r="C15" s="17" t="s">
        <v>6</v>
      </c>
      <c r="D15" s="17" t="s">
        <v>7</v>
      </c>
      <c r="E15" s="17" t="s">
        <v>30</v>
      </c>
      <c r="F15" s="17" t="s">
        <v>9</v>
      </c>
      <c r="G15" s="18" t="s">
        <v>10</v>
      </c>
    </row>
    <row r="16" spans="1:23" s="71" customFormat="1" ht="177" thickBot="1">
      <c r="A16" s="92" t="s">
        <v>547</v>
      </c>
      <c r="B16" s="82">
        <v>500</v>
      </c>
      <c r="C16" s="82">
        <v>500.75999000000002</v>
      </c>
      <c r="D16" s="82">
        <v>0.6070972</v>
      </c>
      <c r="E16" s="82">
        <v>0.48888389999999998</v>
      </c>
      <c r="F16" s="82">
        <v>0</v>
      </c>
      <c r="G16" s="83">
        <v>1</v>
      </c>
    </row>
    <row r="19" spans="1:16" ht="17" thickBot="1"/>
    <row r="20" spans="1:16">
      <c r="A20" s="342" t="str">
        <f>A2</f>
        <v>Do Regulations Benefit Consumers?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4"/>
    </row>
    <row r="21" spans="1:16">
      <c r="A21" s="65"/>
      <c r="B21" s="363" t="s">
        <v>2332</v>
      </c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4"/>
    </row>
    <row r="22" spans="1:16" ht="16" customHeight="1">
      <c r="A22" s="16"/>
      <c r="B22" s="378" t="str">
        <f>A5</f>
        <v>0: Strongly Disagree</v>
      </c>
      <c r="C22" s="378"/>
      <c r="D22" s="378"/>
      <c r="E22" s="378" t="str">
        <f>A6</f>
        <v>1: Somewhat Disagree</v>
      </c>
      <c r="F22" s="378"/>
      <c r="G22" s="378"/>
      <c r="H22" s="378" t="str">
        <f>A7</f>
        <v>2: Neither Agree nor Disagree</v>
      </c>
      <c r="I22" s="378"/>
      <c r="J22" s="378"/>
      <c r="K22" s="379" t="str">
        <f>A8</f>
        <v>3: Somewhat Agree</v>
      </c>
      <c r="L22" s="379"/>
      <c r="M22" s="379"/>
      <c r="N22" s="379" t="str">
        <f>A9</f>
        <v>4: Strongly Agree</v>
      </c>
      <c r="O22" s="379"/>
      <c r="P22" s="380"/>
    </row>
    <row r="23" spans="1:16">
      <c r="A23" s="16"/>
      <c r="B23" s="31" t="s">
        <v>12</v>
      </c>
      <c r="C23" s="31" t="s">
        <v>13</v>
      </c>
      <c r="D23" s="31" t="s">
        <v>14</v>
      </c>
      <c r="E23" s="31" t="s">
        <v>12</v>
      </c>
      <c r="F23" s="31" t="s">
        <v>13</v>
      </c>
      <c r="G23" s="31" t="s">
        <v>14</v>
      </c>
      <c r="H23" s="31" t="s">
        <v>12</v>
      </c>
      <c r="I23" s="31" t="s">
        <v>13</v>
      </c>
      <c r="J23" s="31" t="s">
        <v>14</v>
      </c>
      <c r="K23" s="31" t="s">
        <v>12</v>
      </c>
      <c r="L23" s="31" t="s">
        <v>13</v>
      </c>
      <c r="M23" s="31" t="s">
        <v>14</v>
      </c>
      <c r="N23" s="31" t="s">
        <v>12</v>
      </c>
      <c r="O23" s="31" t="s">
        <v>13</v>
      </c>
      <c r="P23" s="32" t="s">
        <v>14</v>
      </c>
    </row>
    <row r="24" spans="1:16">
      <c r="A24" s="21" t="s">
        <v>2</v>
      </c>
      <c r="B24" s="3" t="s">
        <v>418</v>
      </c>
      <c r="C24" s="3" t="s">
        <v>2027</v>
      </c>
      <c r="D24" s="3" t="s">
        <v>5512</v>
      </c>
      <c r="E24" s="3" t="s">
        <v>5513</v>
      </c>
      <c r="F24" s="3" t="s">
        <v>5514</v>
      </c>
      <c r="G24" s="3" t="s">
        <v>5515</v>
      </c>
      <c r="H24" s="3" t="s">
        <v>2453</v>
      </c>
      <c r="I24" s="3" t="s">
        <v>4398</v>
      </c>
      <c r="J24" s="3" t="s">
        <v>3518</v>
      </c>
      <c r="K24" s="3" t="s">
        <v>5516</v>
      </c>
      <c r="L24" s="3" t="s">
        <v>5517</v>
      </c>
      <c r="M24" s="3" t="s">
        <v>5518</v>
      </c>
      <c r="N24" s="3" t="s">
        <v>1770</v>
      </c>
      <c r="O24" s="3" t="s">
        <v>5519</v>
      </c>
      <c r="P24" s="3" t="s">
        <v>5520</v>
      </c>
    </row>
    <row r="25" spans="1:16">
      <c r="A25" s="21" t="s">
        <v>11</v>
      </c>
      <c r="B25" s="3" t="s">
        <v>1946</v>
      </c>
      <c r="C25" s="3" t="s">
        <v>847</v>
      </c>
      <c r="D25" s="3" t="s">
        <v>831</v>
      </c>
      <c r="E25" s="3" t="s">
        <v>2002</v>
      </c>
      <c r="F25" s="3" t="s">
        <v>65</v>
      </c>
      <c r="G25" s="3" t="s">
        <v>1267</v>
      </c>
      <c r="H25" s="3" t="s">
        <v>5521</v>
      </c>
      <c r="I25" s="3" t="s">
        <v>2458</v>
      </c>
      <c r="J25" s="3" t="s">
        <v>380</v>
      </c>
      <c r="K25" s="3" t="s">
        <v>1980</v>
      </c>
      <c r="L25" s="3" t="s">
        <v>65</v>
      </c>
      <c r="M25" s="3" t="s">
        <v>919</v>
      </c>
      <c r="N25" s="3" t="s">
        <v>1451</v>
      </c>
      <c r="O25" s="3" t="s">
        <v>733</v>
      </c>
      <c r="P25" s="3" t="s">
        <v>594</v>
      </c>
    </row>
    <row r="26" spans="1:16">
      <c r="A26" s="21" t="s">
        <v>113</v>
      </c>
      <c r="B26" s="3" t="s">
        <v>5522</v>
      </c>
      <c r="C26" s="3" t="s">
        <v>3045</v>
      </c>
      <c r="D26" s="3" t="s">
        <v>11</v>
      </c>
      <c r="E26" s="3" t="s">
        <v>514</v>
      </c>
      <c r="F26" s="3" t="s">
        <v>5523</v>
      </c>
      <c r="G26" s="3" t="s">
        <v>11</v>
      </c>
      <c r="H26" s="3" t="s">
        <v>2260</v>
      </c>
      <c r="I26" s="3" t="s">
        <v>3160</v>
      </c>
      <c r="J26" s="3" t="s">
        <v>11</v>
      </c>
      <c r="K26" s="3" t="s">
        <v>5524</v>
      </c>
      <c r="L26" s="3" t="s">
        <v>3724</v>
      </c>
      <c r="M26" s="3" t="s">
        <v>11</v>
      </c>
      <c r="N26" s="3" t="s">
        <v>1300</v>
      </c>
      <c r="O26" s="3" t="s">
        <v>5525</v>
      </c>
      <c r="P26" s="3" t="s">
        <v>11</v>
      </c>
    </row>
    <row r="27" spans="1:16">
      <c r="A27" s="21" t="s">
        <v>11</v>
      </c>
      <c r="B27" s="3" t="s">
        <v>5526</v>
      </c>
      <c r="C27" s="3" t="s">
        <v>1948</v>
      </c>
      <c r="E27" s="3" t="s">
        <v>919</v>
      </c>
      <c r="F27" s="3" t="s">
        <v>415</v>
      </c>
      <c r="H27" s="3" t="s">
        <v>3027</v>
      </c>
      <c r="I27" s="3" t="s">
        <v>2656</v>
      </c>
      <c r="K27" s="3" t="s">
        <v>417</v>
      </c>
      <c r="L27" s="3" t="s">
        <v>783</v>
      </c>
      <c r="N27" s="3" t="s">
        <v>992</v>
      </c>
      <c r="O27" s="3" t="s">
        <v>92</v>
      </c>
    </row>
    <row r="28" spans="1:16">
      <c r="A28" s="21" t="s">
        <v>114</v>
      </c>
      <c r="B28" s="3" t="s">
        <v>5527</v>
      </c>
      <c r="C28" s="3" t="s">
        <v>5528</v>
      </c>
      <c r="E28" s="3" t="s">
        <v>2175</v>
      </c>
      <c r="F28" s="3" t="s">
        <v>34</v>
      </c>
      <c r="H28" s="3" t="s">
        <v>2601</v>
      </c>
      <c r="I28" s="3" t="s">
        <v>5529</v>
      </c>
      <c r="K28" s="3" t="s">
        <v>5530</v>
      </c>
      <c r="L28" s="3" t="s">
        <v>4744</v>
      </c>
      <c r="N28" s="3" t="s">
        <v>5531</v>
      </c>
      <c r="O28" s="3" t="s">
        <v>2201</v>
      </c>
    </row>
    <row r="29" spans="1:16">
      <c r="A29" s="21" t="s">
        <v>11</v>
      </c>
      <c r="B29" s="3" t="s">
        <v>5532</v>
      </c>
      <c r="C29" s="3" t="s">
        <v>5533</v>
      </c>
      <c r="E29" s="3" t="s">
        <v>1267</v>
      </c>
      <c r="F29" s="3" t="s">
        <v>40</v>
      </c>
      <c r="H29" s="3" t="s">
        <v>3927</v>
      </c>
      <c r="I29" s="3" t="s">
        <v>5534</v>
      </c>
      <c r="K29" s="3" t="s">
        <v>935</v>
      </c>
      <c r="L29" s="3" t="s">
        <v>971</v>
      </c>
      <c r="N29" s="3" t="s">
        <v>970</v>
      </c>
      <c r="O29" s="3" t="s">
        <v>307</v>
      </c>
    </row>
    <row r="30" spans="1:16">
      <c r="A30" s="21" t="s">
        <v>115</v>
      </c>
      <c r="B30" s="3" t="s">
        <v>2121</v>
      </c>
      <c r="C30" s="3" t="s">
        <v>5535</v>
      </c>
      <c r="E30" s="3" t="s">
        <v>5536</v>
      </c>
      <c r="F30" s="3" t="s">
        <v>5537</v>
      </c>
      <c r="H30" s="3" t="s">
        <v>2477</v>
      </c>
      <c r="I30" s="3" t="s">
        <v>5538</v>
      </c>
      <c r="K30" s="3" t="s">
        <v>5539</v>
      </c>
      <c r="L30" s="3" t="s">
        <v>2881</v>
      </c>
      <c r="N30" s="3" t="s">
        <v>5540</v>
      </c>
      <c r="O30" s="3" t="s">
        <v>5541</v>
      </c>
    </row>
    <row r="31" spans="1:16">
      <c r="A31" s="21" t="s">
        <v>11</v>
      </c>
      <c r="B31" s="3" t="s">
        <v>5542</v>
      </c>
      <c r="C31" s="3" t="s">
        <v>3689</v>
      </c>
      <c r="E31" s="3" t="s">
        <v>5543</v>
      </c>
      <c r="F31" s="3" t="s">
        <v>5544</v>
      </c>
      <c r="H31" s="3" t="s">
        <v>5545</v>
      </c>
      <c r="I31" s="3" t="s">
        <v>5546</v>
      </c>
      <c r="K31" s="3" t="s">
        <v>3450</v>
      </c>
      <c r="L31" s="3" t="s">
        <v>5547</v>
      </c>
      <c r="N31" s="3" t="s">
        <v>5548</v>
      </c>
      <c r="O31" s="3" t="s">
        <v>5549</v>
      </c>
    </row>
    <row r="32" spans="1:16">
      <c r="A32" s="21" t="s">
        <v>116</v>
      </c>
      <c r="B32" s="3" t="s">
        <v>5550</v>
      </c>
      <c r="C32" s="3" t="s">
        <v>2236</v>
      </c>
      <c r="E32" s="3" t="s">
        <v>5551</v>
      </c>
      <c r="F32" s="3" t="s">
        <v>5552</v>
      </c>
      <c r="H32" s="3" t="s">
        <v>5553</v>
      </c>
      <c r="I32" s="3" t="s">
        <v>5554</v>
      </c>
      <c r="K32" s="3" t="s">
        <v>5555</v>
      </c>
      <c r="L32" s="3" t="s">
        <v>5556</v>
      </c>
      <c r="N32" s="3" t="s">
        <v>5557</v>
      </c>
      <c r="O32" s="3" t="s">
        <v>5558</v>
      </c>
    </row>
    <row r="33" spans="1:15">
      <c r="A33" s="21" t="s">
        <v>11</v>
      </c>
      <c r="B33" s="3" t="s">
        <v>5559</v>
      </c>
      <c r="C33" s="3" t="s">
        <v>3429</v>
      </c>
      <c r="E33" s="3" t="s">
        <v>5560</v>
      </c>
      <c r="F33" s="3" t="s">
        <v>5561</v>
      </c>
      <c r="H33" s="3" t="s">
        <v>5562</v>
      </c>
      <c r="I33" s="3" t="s">
        <v>5563</v>
      </c>
      <c r="K33" s="3" t="s">
        <v>5564</v>
      </c>
      <c r="L33" s="3" t="s">
        <v>5565</v>
      </c>
      <c r="N33" s="3" t="s">
        <v>3627</v>
      </c>
      <c r="O33" s="3" t="s">
        <v>5566</v>
      </c>
    </row>
    <row r="34" spans="1:15">
      <c r="A34" s="21" t="s">
        <v>117</v>
      </c>
      <c r="B34" s="3" t="s">
        <v>5567</v>
      </c>
      <c r="C34" s="3" t="s">
        <v>5568</v>
      </c>
      <c r="E34" s="3" t="s">
        <v>5569</v>
      </c>
      <c r="F34" s="3" t="s">
        <v>5570</v>
      </c>
      <c r="H34" s="3" t="s">
        <v>4392</v>
      </c>
      <c r="I34" s="3" t="s">
        <v>5571</v>
      </c>
      <c r="K34" s="3" t="s">
        <v>5572</v>
      </c>
      <c r="L34" s="3" t="s">
        <v>5573</v>
      </c>
      <c r="N34" s="3" t="s">
        <v>5574</v>
      </c>
      <c r="O34" s="3" t="s">
        <v>4965</v>
      </c>
    </row>
    <row r="35" spans="1:15">
      <c r="A35" s="21" t="s">
        <v>11</v>
      </c>
      <c r="B35" s="3" t="s">
        <v>4085</v>
      </c>
      <c r="C35" s="3" t="s">
        <v>4202</v>
      </c>
      <c r="E35" s="3" t="s">
        <v>4203</v>
      </c>
      <c r="F35" s="3" t="s">
        <v>4294</v>
      </c>
      <c r="H35" s="3" t="s">
        <v>5575</v>
      </c>
      <c r="I35" s="3" t="s">
        <v>5576</v>
      </c>
      <c r="K35" s="3" t="s">
        <v>4204</v>
      </c>
      <c r="L35" s="3" t="s">
        <v>4297</v>
      </c>
      <c r="N35" s="3" t="s">
        <v>2125</v>
      </c>
      <c r="O35" s="3" t="s">
        <v>1369</v>
      </c>
    </row>
    <row r="36" spans="1:15">
      <c r="A36" s="21" t="s">
        <v>118</v>
      </c>
      <c r="B36" s="3" t="s">
        <v>5577</v>
      </c>
      <c r="C36" s="3"/>
      <c r="E36" s="3" t="s">
        <v>1283</v>
      </c>
      <c r="F36" s="3"/>
      <c r="H36" s="3" t="s">
        <v>3479</v>
      </c>
      <c r="I36" s="3"/>
      <c r="K36" s="3" t="s">
        <v>940</v>
      </c>
      <c r="L36" s="3"/>
      <c r="N36" s="3" t="s">
        <v>5578</v>
      </c>
      <c r="O36" s="3"/>
    </row>
    <row r="37" spans="1:15">
      <c r="B37" s="3" t="s">
        <v>2970</v>
      </c>
      <c r="C37" s="3"/>
      <c r="E37" s="3" t="s">
        <v>2373</v>
      </c>
      <c r="F37" s="3"/>
      <c r="H37" s="3" t="s">
        <v>5579</v>
      </c>
      <c r="I37" s="3"/>
      <c r="K37" s="3" t="s">
        <v>189</v>
      </c>
      <c r="L37" s="3"/>
      <c r="N37" s="3" t="s">
        <v>5580</v>
      </c>
      <c r="O37" s="3"/>
    </row>
    <row r="38" spans="1:15">
      <c r="A38" s="21" t="s">
        <v>119</v>
      </c>
      <c r="B38" s="3" t="s">
        <v>4476</v>
      </c>
      <c r="C38" s="3"/>
      <c r="E38" s="3" t="s">
        <v>5581</v>
      </c>
      <c r="F38" s="3"/>
      <c r="H38" s="3" t="s">
        <v>5582</v>
      </c>
      <c r="I38" s="3"/>
      <c r="K38" s="3" t="s">
        <v>5583</v>
      </c>
      <c r="L38" s="3"/>
      <c r="N38" s="3" t="s">
        <v>4207</v>
      </c>
      <c r="O38" s="3"/>
    </row>
    <row r="39" spans="1:15">
      <c r="A39" s="21" t="s">
        <v>11</v>
      </c>
      <c r="B39" s="3" t="s">
        <v>90</v>
      </c>
      <c r="C39" s="3"/>
      <c r="E39" s="3" t="s">
        <v>19</v>
      </c>
      <c r="F39" s="3"/>
      <c r="H39" s="3" t="s">
        <v>490</v>
      </c>
      <c r="I39" s="3"/>
      <c r="K39" s="3" t="s">
        <v>325</v>
      </c>
      <c r="L39" s="3"/>
      <c r="N39" s="3" t="s">
        <v>1673</v>
      </c>
      <c r="O39" s="3"/>
    </row>
    <row r="40" spans="1:15">
      <c r="A40" s="21" t="s">
        <v>120</v>
      </c>
      <c r="B40" s="3" t="s">
        <v>2716</v>
      </c>
      <c r="C40" s="3"/>
      <c r="E40" s="3" t="s">
        <v>5584</v>
      </c>
      <c r="F40" s="3"/>
      <c r="H40" s="3" t="s">
        <v>5585</v>
      </c>
      <c r="I40" s="3"/>
      <c r="K40" s="3" t="s">
        <v>5586</v>
      </c>
      <c r="L40" s="3"/>
      <c r="N40" s="3" t="s">
        <v>4208</v>
      </c>
      <c r="O40" s="3"/>
    </row>
    <row r="41" spans="1:15">
      <c r="A41" s="21"/>
      <c r="B41" s="3" t="s">
        <v>386</v>
      </c>
      <c r="C41" s="3"/>
      <c r="E41" s="3" t="s">
        <v>1477</v>
      </c>
      <c r="F41" s="3"/>
      <c r="H41" s="3" t="s">
        <v>489</v>
      </c>
      <c r="I41" s="3"/>
      <c r="K41" s="3" t="s">
        <v>1207</v>
      </c>
      <c r="L41" s="3"/>
      <c r="N41" s="3" t="s">
        <v>833</v>
      </c>
      <c r="O41" s="3"/>
    </row>
    <row r="42" spans="1:15">
      <c r="A42" s="21" t="s">
        <v>121</v>
      </c>
      <c r="B42" s="3" t="s">
        <v>5587</v>
      </c>
      <c r="C42" s="3" t="s">
        <v>5588</v>
      </c>
      <c r="E42" s="3" t="s">
        <v>5589</v>
      </c>
      <c r="F42" s="3" t="s">
        <v>5590</v>
      </c>
      <c r="H42" s="3" t="s">
        <v>5591</v>
      </c>
      <c r="I42" s="3" t="s">
        <v>5592</v>
      </c>
      <c r="K42" s="3" t="s">
        <v>5593</v>
      </c>
      <c r="L42" s="3" t="s">
        <v>5594</v>
      </c>
      <c r="N42" s="3" t="s">
        <v>5595</v>
      </c>
      <c r="O42" s="3" t="s">
        <v>5596</v>
      </c>
    </row>
    <row r="43" spans="1:15">
      <c r="A43" s="21"/>
      <c r="B43" s="3" t="s">
        <v>5597</v>
      </c>
      <c r="C43" s="3" t="s">
        <v>5598</v>
      </c>
      <c r="E43" s="3" t="s">
        <v>1387</v>
      </c>
      <c r="F43" s="3" t="s">
        <v>173</v>
      </c>
      <c r="H43" s="3" t="s">
        <v>3615</v>
      </c>
      <c r="I43" s="3" t="s">
        <v>5599</v>
      </c>
      <c r="K43" s="3" t="s">
        <v>1038</v>
      </c>
      <c r="L43" s="3" t="s">
        <v>2081</v>
      </c>
      <c r="N43" s="3" t="s">
        <v>2286</v>
      </c>
      <c r="O43" s="3" t="s">
        <v>1386</v>
      </c>
    </row>
    <row r="44" spans="1:15">
      <c r="A44" s="21" t="s">
        <v>122</v>
      </c>
      <c r="B44" s="3" t="s">
        <v>989</v>
      </c>
      <c r="C44" s="3" t="s">
        <v>333</v>
      </c>
      <c r="E44" s="3" t="s">
        <v>5600</v>
      </c>
      <c r="F44" s="3" t="s">
        <v>5601</v>
      </c>
      <c r="H44" s="3" t="s">
        <v>1808</v>
      </c>
      <c r="I44" s="3" t="s">
        <v>5602</v>
      </c>
      <c r="K44" s="3" t="s">
        <v>5603</v>
      </c>
      <c r="L44" s="3" t="s">
        <v>5604</v>
      </c>
      <c r="N44" s="3" t="s">
        <v>4763</v>
      </c>
      <c r="O44" s="3" t="s">
        <v>5605</v>
      </c>
    </row>
    <row r="45" spans="1:15">
      <c r="A45" s="21" t="s">
        <v>11</v>
      </c>
      <c r="B45" s="3" t="s">
        <v>1167</v>
      </c>
      <c r="C45" s="3" t="s">
        <v>5606</v>
      </c>
      <c r="E45" s="3" t="s">
        <v>3905</v>
      </c>
      <c r="F45" s="3" t="s">
        <v>1869</v>
      </c>
      <c r="H45" s="3" t="s">
        <v>974</v>
      </c>
      <c r="I45" s="3" t="s">
        <v>898</v>
      </c>
      <c r="K45" s="3" t="s">
        <v>5607</v>
      </c>
      <c r="L45" s="3" t="s">
        <v>2392</v>
      </c>
      <c r="N45" s="3" t="s">
        <v>2420</v>
      </c>
      <c r="O45" s="3" t="s">
        <v>3550</v>
      </c>
    </row>
    <row r="46" spans="1:15">
      <c r="A46" s="21" t="s">
        <v>123</v>
      </c>
      <c r="B46" s="3" t="s">
        <v>2453</v>
      </c>
      <c r="C46" s="3" t="s">
        <v>201</v>
      </c>
      <c r="E46" s="3" t="s">
        <v>4994</v>
      </c>
      <c r="F46" s="3" t="s">
        <v>4214</v>
      </c>
      <c r="H46" s="3" t="s">
        <v>1398</v>
      </c>
      <c r="I46" s="3" t="s">
        <v>418</v>
      </c>
      <c r="K46" s="3" t="s">
        <v>5608</v>
      </c>
      <c r="L46" s="3" t="s">
        <v>5609</v>
      </c>
      <c r="N46" s="3" t="s">
        <v>2958</v>
      </c>
      <c r="O46" s="3" t="s">
        <v>2191</v>
      </c>
    </row>
    <row r="47" spans="1:15">
      <c r="A47" s="21" t="s">
        <v>11</v>
      </c>
      <c r="B47" s="3" t="s">
        <v>82</v>
      </c>
      <c r="C47" s="3" t="s">
        <v>301</v>
      </c>
      <c r="E47" s="3" t="s">
        <v>2588</v>
      </c>
      <c r="F47" s="3" t="s">
        <v>4044</v>
      </c>
      <c r="H47" s="3" t="s">
        <v>2646</v>
      </c>
      <c r="I47" s="3" t="s">
        <v>996</v>
      </c>
      <c r="K47" s="3" t="s">
        <v>1578</v>
      </c>
      <c r="L47" s="3" t="s">
        <v>1856</v>
      </c>
      <c r="N47" s="3" t="s">
        <v>2529</v>
      </c>
      <c r="O47" s="3" t="s">
        <v>1576</v>
      </c>
    </row>
    <row r="48" spans="1:15">
      <c r="A48" s="21" t="s">
        <v>124</v>
      </c>
      <c r="B48" s="3" t="s">
        <v>5610</v>
      </c>
      <c r="C48" s="3" t="s">
        <v>459</v>
      </c>
      <c r="E48" s="3" t="s">
        <v>1911</v>
      </c>
      <c r="F48" s="3" t="s">
        <v>2220</v>
      </c>
      <c r="H48" s="3" t="s">
        <v>2644</v>
      </c>
      <c r="I48" s="3" t="s">
        <v>4344</v>
      </c>
      <c r="K48" s="3" t="s">
        <v>409</v>
      </c>
      <c r="L48" s="3" t="s">
        <v>580</v>
      </c>
      <c r="N48" s="3" t="s">
        <v>1383</v>
      </c>
      <c r="O48" s="3" t="s">
        <v>2762</v>
      </c>
    </row>
    <row r="49" spans="1:15">
      <c r="A49" s="21" t="s">
        <v>11</v>
      </c>
      <c r="B49" s="3" t="s">
        <v>810</v>
      </c>
      <c r="C49" s="3" t="s">
        <v>462</v>
      </c>
      <c r="E49" s="3" t="s">
        <v>5611</v>
      </c>
      <c r="F49" s="3" t="s">
        <v>5612</v>
      </c>
      <c r="H49" s="3" t="s">
        <v>199</v>
      </c>
      <c r="I49" s="3" t="s">
        <v>96</v>
      </c>
      <c r="K49" s="3" t="s">
        <v>5613</v>
      </c>
      <c r="L49" s="3" t="s">
        <v>5614</v>
      </c>
      <c r="N49" s="3" t="s">
        <v>1411</v>
      </c>
      <c r="O49" s="3" t="s">
        <v>689</v>
      </c>
    </row>
    <row r="50" spans="1:15">
      <c r="A50" s="21" t="s">
        <v>125</v>
      </c>
      <c r="B50" s="3" t="s">
        <v>5615</v>
      </c>
      <c r="C50" s="3" t="s">
        <v>5616</v>
      </c>
      <c r="E50" s="3" t="s">
        <v>2192</v>
      </c>
      <c r="F50" s="3" t="s">
        <v>5617</v>
      </c>
      <c r="H50" s="3" t="s">
        <v>4359</v>
      </c>
      <c r="I50" s="3" t="s">
        <v>4994</v>
      </c>
      <c r="K50" s="3" t="s">
        <v>3128</v>
      </c>
      <c r="L50" s="3" t="s">
        <v>5618</v>
      </c>
      <c r="N50" s="3" t="s">
        <v>5619</v>
      </c>
      <c r="O50" s="3" t="s">
        <v>5620</v>
      </c>
    </row>
    <row r="51" spans="1:15">
      <c r="A51" s="21" t="s">
        <v>11</v>
      </c>
      <c r="B51" s="3" t="s">
        <v>957</v>
      </c>
      <c r="C51" s="3" t="s">
        <v>312</v>
      </c>
      <c r="E51" s="3" t="s">
        <v>1412</v>
      </c>
      <c r="F51" s="3" t="s">
        <v>1204</v>
      </c>
      <c r="H51" s="3" t="s">
        <v>937</v>
      </c>
      <c r="I51" s="3" t="s">
        <v>1991</v>
      </c>
      <c r="K51" s="3" t="s">
        <v>5621</v>
      </c>
      <c r="L51" s="3" t="s">
        <v>86</v>
      </c>
      <c r="N51" s="3" t="s">
        <v>1189</v>
      </c>
      <c r="O51" s="3" t="s">
        <v>4594</v>
      </c>
    </row>
    <row r="52" spans="1:15">
      <c r="A52" s="21" t="s">
        <v>126</v>
      </c>
      <c r="B52" s="3" t="s">
        <v>5622</v>
      </c>
      <c r="C52" s="3" t="s">
        <v>4206</v>
      </c>
      <c r="E52" s="3" t="s">
        <v>932</v>
      </c>
      <c r="F52" s="3" t="s">
        <v>987</v>
      </c>
      <c r="H52" s="3" t="s">
        <v>5623</v>
      </c>
      <c r="I52" s="3" t="s">
        <v>514</v>
      </c>
      <c r="K52" s="3" t="s">
        <v>2045</v>
      </c>
      <c r="L52" s="3" t="s">
        <v>2762</v>
      </c>
      <c r="N52" s="3" t="s">
        <v>1714</v>
      </c>
      <c r="O52" s="3" t="s">
        <v>836</v>
      </c>
    </row>
    <row r="53" spans="1:15">
      <c r="A53" s="21" t="s">
        <v>11</v>
      </c>
      <c r="B53" s="3" t="s">
        <v>911</v>
      </c>
      <c r="C53" s="3" t="s">
        <v>40</v>
      </c>
      <c r="E53" s="3" t="s">
        <v>676</v>
      </c>
      <c r="F53" s="3" t="s">
        <v>150</v>
      </c>
      <c r="H53" s="3" t="s">
        <v>1003</v>
      </c>
      <c r="I53" s="3" t="s">
        <v>95</v>
      </c>
      <c r="K53" s="3" t="s">
        <v>688</v>
      </c>
      <c r="L53" s="3" t="s">
        <v>676</v>
      </c>
      <c r="N53" s="3" t="s">
        <v>1476</v>
      </c>
      <c r="O53" s="3" t="s">
        <v>709</v>
      </c>
    </row>
    <row r="54" spans="1:15">
      <c r="A54" s="21" t="s">
        <v>127</v>
      </c>
      <c r="B54" s="3" t="s">
        <v>5624</v>
      </c>
      <c r="C54" s="3" t="s">
        <v>841</v>
      </c>
      <c r="E54" s="3" t="s">
        <v>5625</v>
      </c>
      <c r="F54" s="3" t="s">
        <v>2902</v>
      </c>
      <c r="H54" s="3" t="s">
        <v>1808</v>
      </c>
      <c r="I54" s="3" t="s">
        <v>5626</v>
      </c>
      <c r="K54" s="3" t="s">
        <v>5627</v>
      </c>
      <c r="L54" s="3" t="s">
        <v>714</v>
      </c>
      <c r="N54" s="3" t="s">
        <v>1854</v>
      </c>
      <c r="O54" s="3" t="s">
        <v>942</v>
      </c>
    </row>
    <row r="55" spans="1:15">
      <c r="A55" s="21" t="s">
        <v>11</v>
      </c>
      <c r="B55" s="3" t="s">
        <v>5168</v>
      </c>
      <c r="C55" s="3" t="s">
        <v>4342</v>
      </c>
      <c r="E55" s="3" t="s">
        <v>5628</v>
      </c>
      <c r="F55" s="3" t="s">
        <v>5629</v>
      </c>
      <c r="H55" s="3" t="s">
        <v>962</v>
      </c>
      <c r="I55" s="3" t="s">
        <v>3394</v>
      </c>
      <c r="K55" s="3" t="s">
        <v>5630</v>
      </c>
      <c r="L55" s="3" t="s">
        <v>953</v>
      </c>
      <c r="N55" s="3" t="s">
        <v>291</v>
      </c>
      <c r="O55" s="3" t="s">
        <v>2630</v>
      </c>
    </row>
    <row r="56" spans="1:15">
      <c r="A56" s="21" t="s">
        <v>128</v>
      </c>
      <c r="B56" s="3" t="s">
        <v>5631</v>
      </c>
      <c r="C56" s="3" t="s">
        <v>3790</v>
      </c>
      <c r="E56" s="3" t="s">
        <v>5632</v>
      </c>
      <c r="F56" s="3" t="s">
        <v>3498</v>
      </c>
      <c r="H56" s="3" t="s">
        <v>5633</v>
      </c>
      <c r="I56" s="3" t="s">
        <v>2992</v>
      </c>
      <c r="K56" s="3" t="s">
        <v>260</v>
      </c>
      <c r="L56" s="3" t="s">
        <v>5634</v>
      </c>
      <c r="N56" s="3" t="s">
        <v>5635</v>
      </c>
      <c r="O56" s="3" t="s">
        <v>5636</v>
      </c>
    </row>
    <row r="57" spans="1:15">
      <c r="A57" s="21" t="s">
        <v>11</v>
      </c>
      <c r="B57" s="3" t="s">
        <v>689</v>
      </c>
      <c r="C57" s="3" t="s">
        <v>3411</v>
      </c>
      <c r="E57" s="3" t="s">
        <v>3436</v>
      </c>
      <c r="F57" s="3" t="s">
        <v>2009</v>
      </c>
      <c r="H57" s="3" t="s">
        <v>4178</v>
      </c>
      <c r="I57" s="3" t="s">
        <v>2954</v>
      </c>
      <c r="K57" s="3" t="s">
        <v>1578</v>
      </c>
      <c r="L57" s="3" t="s">
        <v>4717</v>
      </c>
      <c r="N57" s="3" t="s">
        <v>62</v>
      </c>
      <c r="O57" s="3" t="s">
        <v>910</v>
      </c>
    </row>
    <row r="58" spans="1:15">
      <c r="A58" s="21" t="s">
        <v>129</v>
      </c>
      <c r="B58" s="3" t="s">
        <v>4582</v>
      </c>
      <c r="C58" s="3" t="s">
        <v>940</v>
      </c>
      <c r="E58" s="3" t="s">
        <v>5637</v>
      </c>
      <c r="F58" s="3" t="s">
        <v>5513</v>
      </c>
      <c r="H58" s="3" t="s">
        <v>5638</v>
      </c>
      <c r="I58" s="3" t="s">
        <v>5639</v>
      </c>
      <c r="K58" s="3" t="s">
        <v>4139</v>
      </c>
      <c r="L58" s="3" t="s">
        <v>683</v>
      </c>
      <c r="N58" s="3" t="s">
        <v>5640</v>
      </c>
      <c r="O58" s="3" t="s">
        <v>2306</v>
      </c>
    </row>
    <row r="59" spans="1:15">
      <c r="A59" s="21" t="s">
        <v>11</v>
      </c>
      <c r="B59" s="3" t="s">
        <v>1255</v>
      </c>
      <c r="C59" s="3" t="s">
        <v>582</v>
      </c>
      <c r="E59" s="3" t="s">
        <v>2859</v>
      </c>
      <c r="F59" s="3" t="s">
        <v>1181</v>
      </c>
      <c r="H59" s="3" t="s">
        <v>3633</v>
      </c>
      <c r="I59" s="3" t="s">
        <v>4542</v>
      </c>
      <c r="K59" s="3" t="s">
        <v>1576</v>
      </c>
      <c r="L59" s="3" t="s">
        <v>752</v>
      </c>
      <c r="N59" s="3" t="s">
        <v>1767</v>
      </c>
      <c r="O59" s="3" t="s">
        <v>1294</v>
      </c>
    </row>
    <row r="60" spans="1:15">
      <c r="A60" s="21" t="s">
        <v>130</v>
      </c>
      <c r="B60" s="3" t="s">
        <v>5641</v>
      </c>
      <c r="C60" s="3" t="s">
        <v>2673</v>
      </c>
      <c r="E60" s="3" t="s">
        <v>2243</v>
      </c>
      <c r="F60" s="3" t="s">
        <v>1431</v>
      </c>
      <c r="H60" s="3" t="s">
        <v>5642</v>
      </c>
      <c r="I60" s="3" t="s">
        <v>4526</v>
      </c>
      <c r="K60" s="3" t="s">
        <v>5643</v>
      </c>
      <c r="L60" s="3" t="s">
        <v>2188</v>
      </c>
      <c r="N60" s="3" t="s">
        <v>5644</v>
      </c>
      <c r="O60" s="3" t="s">
        <v>1612</v>
      </c>
    </row>
    <row r="61" spans="1:15">
      <c r="A61" s="21" t="s">
        <v>11</v>
      </c>
      <c r="B61" s="3" t="s">
        <v>1950</v>
      </c>
      <c r="C61" s="3" t="s">
        <v>489</v>
      </c>
      <c r="E61" s="3" t="s">
        <v>2299</v>
      </c>
      <c r="F61" s="3" t="s">
        <v>759</v>
      </c>
      <c r="H61" s="3" t="s">
        <v>90</v>
      </c>
      <c r="I61" s="3" t="s">
        <v>2548</v>
      </c>
      <c r="K61" s="3" t="s">
        <v>503</v>
      </c>
      <c r="L61" s="3" t="s">
        <v>5003</v>
      </c>
      <c r="N61" s="3" t="s">
        <v>595</v>
      </c>
      <c r="O61" s="3" t="s">
        <v>1294</v>
      </c>
    </row>
    <row r="62" spans="1:15">
      <c r="A62" s="21" t="s">
        <v>131</v>
      </c>
      <c r="B62" s="3" t="s">
        <v>5645</v>
      </c>
      <c r="C62" s="3" t="s">
        <v>5646</v>
      </c>
      <c r="E62" s="3" t="s">
        <v>101</v>
      </c>
      <c r="F62" s="3" t="s">
        <v>3080</v>
      </c>
      <c r="H62" s="3" t="s">
        <v>5647</v>
      </c>
      <c r="I62" s="3" t="s">
        <v>5648</v>
      </c>
      <c r="K62" s="3" t="s">
        <v>2026</v>
      </c>
      <c r="L62" s="3" t="s">
        <v>1046</v>
      </c>
      <c r="N62" s="3" t="s">
        <v>5649</v>
      </c>
      <c r="O62" s="3" t="s">
        <v>3125</v>
      </c>
    </row>
    <row r="63" spans="1:15">
      <c r="A63" s="21" t="s">
        <v>11</v>
      </c>
      <c r="B63" s="3" t="s">
        <v>1282</v>
      </c>
      <c r="C63" s="3" t="s">
        <v>832</v>
      </c>
      <c r="E63" s="3" t="s">
        <v>446</v>
      </c>
      <c r="F63" s="3" t="s">
        <v>1255</v>
      </c>
      <c r="H63" s="3" t="s">
        <v>5650</v>
      </c>
      <c r="I63" s="3" t="s">
        <v>184</v>
      </c>
      <c r="K63" s="3" t="s">
        <v>847</v>
      </c>
      <c r="L63" s="3" t="s">
        <v>970</v>
      </c>
      <c r="N63" s="3" t="s">
        <v>4128</v>
      </c>
      <c r="O63" s="3" t="s">
        <v>4619</v>
      </c>
    </row>
    <row r="64" spans="1:15">
      <c r="A64" s="21" t="s">
        <v>132</v>
      </c>
      <c r="B64" s="3" t="s">
        <v>5651</v>
      </c>
      <c r="C64" s="3" t="s">
        <v>5652</v>
      </c>
      <c r="E64" s="3" t="s">
        <v>1473</v>
      </c>
      <c r="F64" s="3" t="s">
        <v>4623</v>
      </c>
      <c r="H64" s="3" t="s">
        <v>5653</v>
      </c>
      <c r="I64" s="3" t="s">
        <v>164</v>
      </c>
      <c r="K64" s="3" t="s">
        <v>1192</v>
      </c>
      <c r="L64" s="3" t="s">
        <v>1050</v>
      </c>
      <c r="N64" s="3" t="s">
        <v>5654</v>
      </c>
      <c r="O64" s="3" t="s">
        <v>4432</v>
      </c>
    </row>
    <row r="65" spans="1:16">
      <c r="A65" s="21" t="s">
        <v>11</v>
      </c>
      <c r="B65" s="3" t="s">
        <v>770</v>
      </c>
      <c r="C65" s="3" t="s">
        <v>102</v>
      </c>
      <c r="E65" s="3" t="s">
        <v>52</v>
      </c>
      <c r="F65" s="3" t="s">
        <v>913</v>
      </c>
      <c r="H65" s="3" t="s">
        <v>1632</v>
      </c>
      <c r="I65" s="3" t="s">
        <v>4405</v>
      </c>
      <c r="K65" s="3" t="s">
        <v>1991</v>
      </c>
      <c r="L65" s="3" t="s">
        <v>502</v>
      </c>
      <c r="N65" s="3" t="s">
        <v>1858</v>
      </c>
      <c r="O65" s="3" t="s">
        <v>374</v>
      </c>
    </row>
    <row r="66" spans="1:16">
      <c r="A66" s="21" t="s">
        <v>133</v>
      </c>
      <c r="B66" s="3" t="s">
        <v>5655</v>
      </c>
      <c r="C66" s="3" t="s">
        <v>5656</v>
      </c>
      <c r="E66" s="3" t="s">
        <v>5657</v>
      </c>
      <c r="F66" s="3" t="s">
        <v>5658</v>
      </c>
      <c r="H66" s="3" t="s">
        <v>5659</v>
      </c>
      <c r="I66" s="3" t="s">
        <v>5660</v>
      </c>
      <c r="K66" s="3" t="s">
        <v>5661</v>
      </c>
      <c r="L66" s="3" t="s">
        <v>5662</v>
      </c>
      <c r="N66" s="3" t="s">
        <v>5663</v>
      </c>
      <c r="O66" s="3" t="s">
        <v>5664</v>
      </c>
    </row>
    <row r="67" spans="1:16">
      <c r="A67" s="21" t="s">
        <v>11</v>
      </c>
      <c r="B67" s="3" t="s">
        <v>2599</v>
      </c>
      <c r="C67" s="3" t="s">
        <v>3940</v>
      </c>
      <c r="E67" s="3" t="s">
        <v>912</v>
      </c>
      <c r="F67" s="3" t="s">
        <v>1379</v>
      </c>
      <c r="H67" s="3" t="s">
        <v>3442</v>
      </c>
      <c r="I67" s="3" t="s">
        <v>5665</v>
      </c>
      <c r="K67" s="3" t="s">
        <v>412</v>
      </c>
      <c r="L67" s="3" t="s">
        <v>355</v>
      </c>
      <c r="N67" s="3" t="s">
        <v>5666</v>
      </c>
      <c r="O67" s="3" t="s">
        <v>1378</v>
      </c>
    </row>
    <row r="68" spans="1:16">
      <c r="A68" s="21" t="s">
        <v>134</v>
      </c>
      <c r="B68" s="3" t="s">
        <v>5667</v>
      </c>
      <c r="C68" s="3" t="s">
        <v>5668</v>
      </c>
      <c r="E68" s="3" t="s">
        <v>1308</v>
      </c>
      <c r="F68" s="3" t="s">
        <v>5669</v>
      </c>
      <c r="H68" s="3" t="s">
        <v>5670</v>
      </c>
      <c r="I68" s="3" t="s">
        <v>5671</v>
      </c>
      <c r="K68" s="3" t="s">
        <v>2120</v>
      </c>
      <c r="L68" s="3" t="s">
        <v>2240</v>
      </c>
      <c r="N68" s="3" t="s">
        <v>5672</v>
      </c>
      <c r="O68" s="3" t="s">
        <v>5673</v>
      </c>
    </row>
    <row r="69" spans="1:16">
      <c r="A69" s="21" t="s">
        <v>11</v>
      </c>
      <c r="B69" s="3" t="s">
        <v>5674</v>
      </c>
      <c r="C69" s="3" t="s">
        <v>1798</v>
      </c>
      <c r="E69" s="3" t="s">
        <v>5675</v>
      </c>
      <c r="F69" s="3" t="s">
        <v>4123</v>
      </c>
      <c r="H69" s="3" t="s">
        <v>2555</v>
      </c>
      <c r="I69" s="3" t="s">
        <v>2566</v>
      </c>
      <c r="K69" s="3" t="s">
        <v>4233</v>
      </c>
      <c r="L69" s="3" t="s">
        <v>2962</v>
      </c>
      <c r="N69" s="3" t="s">
        <v>2242</v>
      </c>
      <c r="O69" s="3" t="s">
        <v>2384</v>
      </c>
    </row>
    <row r="70" spans="1:16">
      <c r="A70" s="21" t="s">
        <v>135</v>
      </c>
      <c r="B70" s="3" t="s">
        <v>1883</v>
      </c>
      <c r="C70" s="3" t="s">
        <v>5676</v>
      </c>
      <c r="E70" s="3" t="s">
        <v>5677</v>
      </c>
      <c r="F70" s="3" t="s">
        <v>5678</v>
      </c>
      <c r="H70" s="3" t="s">
        <v>1884</v>
      </c>
      <c r="I70" s="3" t="s">
        <v>419</v>
      </c>
      <c r="K70" s="3" t="s">
        <v>5679</v>
      </c>
      <c r="L70" s="3" t="s">
        <v>5680</v>
      </c>
      <c r="N70" s="3" t="s">
        <v>5681</v>
      </c>
      <c r="O70" s="3" t="s">
        <v>1887</v>
      </c>
    </row>
    <row r="71" spans="1:16">
      <c r="A71" s="16"/>
      <c r="B71" s="3" t="s">
        <v>1256</v>
      </c>
      <c r="C71" s="3" t="s">
        <v>277</v>
      </c>
      <c r="E71" s="3" t="s">
        <v>1724</v>
      </c>
      <c r="F71" s="3" t="s">
        <v>760</v>
      </c>
      <c r="H71" s="3" t="s">
        <v>5682</v>
      </c>
      <c r="I71" s="3" t="s">
        <v>4215</v>
      </c>
      <c r="K71" s="3" t="s">
        <v>1723</v>
      </c>
      <c r="L71" s="3" t="s">
        <v>1476</v>
      </c>
      <c r="N71" s="3" t="s">
        <v>582</v>
      </c>
      <c r="O71" s="3" t="s">
        <v>1443</v>
      </c>
    </row>
    <row r="72" spans="1:16">
      <c r="A72" s="16"/>
      <c r="B72" s="3" t="s">
        <v>11</v>
      </c>
      <c r="C72" s="3" t="s">
        <v>11</v>
      </c>
      <c r="E72" s="3" t="s">
        <v>11</v>
      </c>
      <c r="F72" s="3" t="s">
        <v>11</v>
      </c>
      <c r="H72" s="3" t="s">
        <v>11</v>
      </c>
      <c r="I72" s="3" t="s">
        <v>11</v>
      </c>
      <c r="K72" s="3" t="s">
        <v>11</v>
      </c>
      <c r="L72" s="3" t="s">
        <v>11</v>
      </c>
      <c r="N72" s="3" t="s">
        <v>11</v>
      </c>
      <c r="O72" s="3" t="s">
        <v>11</v>
      </c>
    </row>
    <row r="73" spans="1:16">
      <c r="A73" s="21" t="s">
        <v>11</v>
      </c>
      <c r="B73" s="228" t="s">
        <v>544</v>
      </c>
      <c r="C73" s="228" t="s">
        <v>545</v>
      </c>
      <c r="D73" s="228" t="s">
        <v>546</v>
      </c>
      <c r="E73" s="228" t="s">
        <v>544</v>
      </c>
      <c r="F73" s="228" t="s">
        <v>545</v>
      </c>
      <c r="G73" s="228" t="s">
        <v>546</v>
      </c>
      <c r="H73" s="228" t="s">
        <v>544</v>
      </c>
      <c r="I73" s="228" t="s">
        <v>545</v>
      </c>
      <c r="J73" s="228" t="s">
        <v>546</v>
      </c>
      <c r="K73" s="228" t="s">
        <v>544</v>
      </c>
      <c r="L73" s="228" t="s">
        <v>545</v>
      </c>
      <c r="M73" s="228" t="s">
        <v>546</v>
      </c>
      <c r="N73" s="228" t="s">
        <v>544</v>
      </c>
      <c r="O73" s="228" t="s">
        <v>545</v>
      </c>
      <c r="P73" s="228" t="s">
        <v>546</v>
      </c>
    </row>
    <row r="74" spans="1:16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22"/>
      <c r="N74" s="22"/>
      <c r="O74" s="22"/>
      <c r="P74" s="23"/>
    </row>
    <row r="75" spans="1:16">
      <c r="A75" s="24" t="s">
        <v>23</v>
      </c>
      <c r="B75" s="5" t="s">
        <v>545</v>
      </c>
      <c r="C75" s="5" t="s">
        <v>545</v>
      </c>
      <c r="D75" s="5" t="s">
        <v>546</v>
      </c>
      <c r="E75" s="17"/>
      <c r="F75" s="17"/>
      <c r="G75" s="17"/>
      <c r="H75" s="17"/>
      <c r="I75" s="17"/>
      <c r="J75" s="17"/>
      <c r="K75" s="17"/>
      <c r="L75" s="17"/>
      <c r="M75" s="5"/>
      <c r="N75" s="5"/>
      <c r="O75" s="5"/>
      <c r="P75" s="25"/>
    </row>
    <row r="76" spans="1:16">
      <c r="A76" s="55" t="s">
        <v>1030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7"/>
    </row>
    <row r="77" spans="1:16">
      <c r="A77" s="58" t="s">
        <v>4144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60"/>
    </row>
    <row r="78" spans="1:16" ht="17" thickBot="1">
      <c r="A78" s="61" t="s">
        <v>24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3"/>
    </row>
    <row r="81" spans="1:16" ht="17" thickBot="1"/>
    <row r="82" spans="1:16" ht="16" customHeight="1">
      <c r="A82" s="15"/>
      <c r="B82" s="375" t="str">
        <f>B22</f>
        <v>0: Strongly Disagree</v>
      </c>
      <c r="C82" s="375"/>
      <c r="D82" s="375"/>
      <c r="E82" s="375" t="str">
        <f>E22</f>
        <v>1: Somewhat Disagree</v>
      </c>
      <c r="F82" s="375"/>
      <c r="G82" s="375"/>
      <c r="H82" s="375" t="str">
        <f>H22</f>
        <v>2: Neither Agree nor Disagree</v>
      </c>
      <c r="I82" s="375"/>
      <c r="J82" s="375"/>
      <c r="K82" s="375" t="str">
        <f>K22</f>
        <v>3: Somewhat Agree</v>
      </c>
      <c r="L82" s="375"/>
      <c r="M82" s="375"/>
      <c r="N82" s="375" t="str">
        <f>N22</f>
        <v>4: Strongly Agree</v>
      </c>
      <c r="O82" s="375"/>
      <c r="P82" s="391"/>
    </row>
    <row r="83" spans="1:16" ht="17">
      <c r="A83" s="214" t="s">
        <v>4977</v>
      </c>
      <c r="B83" s="85" t="str">
        <f t="shared" ref="B83:P83" si="3">SUBSTITUTE(B24,"*","")</f>
        <v>-0.0112</v>
      </c>
      <c r="C83" s="85" t="str">
        <f t="shared" si="3"/>
        <v>-0.0221</v>
      </c>
      <c r="D83" s="85" t="str">
        <f t="shared" si="3"/>
        <v>-0.0485</v>
      </c>
      <c r="E83" s="85" t="str">
        <f t="shared" si="3"/>
        <v>-0.0426</v>
      </c>
      <c r="F83" s="85" t="str">
        <f t="shared" si="3"/>
        <v>-0.0583</v>
      </c>
      <c r="G83" s="85" t="str">
        <f t="shared" si="3"/>
        <v>-0.0970</v>
      </c>
      <c r="H83" s="85" t="str">
        <f t="shared" si="3"/>
        <v>-0.0130</v>
      </c>
      <c r="I83" s="85" t="str">
        <f t="shared" si="3"/>
        <v>-0.0139</v>
      </c>
      <c r="J83" s="85" t="str">
        <f t="shared" si="3"/>
        <v>-0.0234</v>
      </c>
      <c r="K83" s="85" t="str">
        <f t="shared" si="3"/>
        <v>0.0441</v>
      </c>
      <c r="L83" s="85" t="str">
        <f t="shared" si="3"/>
        <v>0.0567</v>
      </c>
      <c r="M83" s="85" t="str">
        <f t="shared" si="3"/>
        <v>0.0929</v>
      </c>
      <c r="N83" s="85" t="str">
        <f t="shared" si="3"/>
        <v>0.0227</v>
      </c>
      <c r="O83" s="85" t="str">
        <f t="shared" si="3"/>
        <v>0.0376</v>
      </c>
      <c r="P83" s="90" t="str">
        <f t="shared" si="3"/>
        <v>0.0760</v>
      </c>
    </row>
    <row r="84" spans="1:16">
      <c r="A84" s="49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90"/>
    </row>
    <row r="85" spans="1:16" ht="16" customHeight="1">
      <c r="A85" s="355" t="s">
        <v>5010</v>
      </c>
      <c r="B85" s="171">
        <f>$E$16*B83*100</f>
        <v>-0.547549968</v>
      </c>
      <c r="C85" s="171">
        <f t="shared" ref="C85:P85" si="4">$E$16*C83*100</f>
        <v>-1.080433419</v>
      </c>
      <c r="D85" s="171">
        <f t="shared" si="4"/>
        <v>-2.3710869150000002</v>
      </c>
      <c r="E85" s="171">
        <f t="shared" si="4"/>
        <v>-2.0826454139999999</v>
      </c>
      <c r="F85" s="171">
        <f t="shared" si="4"/>
        <v>-2.8501931369999998</v>
      </c>
      <c r="G85" s="171">
        <f t="shared" si="4"/>
        <v>-4.7421738300000005</v>
      </c>
      <c r="H85" s="171">
        <f t="shared" si="4"/>
        <v>-0.63554906999999994</v>
      </c>
      <c r="I85" s="171">
        <f t="shared" si="4"/>
        <v>-0.67954862099999991</v>
      </c>
      <c r="J85" s="171">
        <f t="shared" si="4"/>
        <v>-1.1439883260000001</v>
      </c>
      <c r="K85" s="171">
        <f t="shared" si="4"/>
        <v>2.1559779990000001</v>
      </c>
      <c r="L85" s="171">
        <f t="shared" si="4"/>
        <v>2.7719717129999997</v>
      </c>
      <c r="M85" s="171">
        <f t="shared" si="4"/>
        <v>4.5417314309999997</v>
      </c>
      <c r="N85" s="171">
        <f t="shared" si="4"/>
        <v>1.109766453</v>
      </c>
      <c r="O85" s="171">
        <f t="shared" si="4"/>
        <v>1.838203464</v>
      </c>
      <c r="P85" s="171">
        <f t="shared" si="4"/>
        <v>3.7155176399999998</v>
      </c>
    </row>
    <row r="86" spans="1:16">
      <c r="A86" s="355"/>
      <c r="B86" s="408">
        <f>MEDIAN(B85:D85)</f>
        <v>-1.080433419</v>
      </c>
      <c r="C86" s="408"/>
      <c r="D86" s="408"/>
      <c r="E86" s="408">
        <f>MEDIAN(E85:G85)</f>
        <v>-2.8501931369999998</v>
      </c>
      <c r="F86" s="408"/>
      <c r="G86" s="408"/>
      <c r="H86" s="408">
        <f>MEDIAN(H85:J85)</f>
        <v>-0.67954862099999991</v>
      </c>
      <c r="I86" s="408"/>
      <c r="J86" s="408"/>
      <c r="K86" s="408">
        <f>MEDIAN(K85:M85)</f>
        <v>2.7719717129999997</v>
      </c>
      <c r="L86" s="408"/>
      <c r="M86" s="408"/>
      <c r="N86" s="408">
        <f>MEDIAN(N85:P85)</f>
        <v>1.838203464</v>
      </c>
      <c r="O86" s="408"/>
      <c r="P86" s="409"/>
    </row>
    <row r="87" spans="1:16">
      <c r="A87" s="49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91"/>
    </row>
    <row r="88" spans="1:16" ht="16" customHeight="1">
      <c r="A88" s="355" t="s">
        <v>5011</v>
      </c>
      <c r="B88" s="218">
        <f>B83*100</f>
        <v>-1.1199999999999999</v>
      </c>
      <c r="C88" s="218">
        <f>C83*100</f>
        <v>-2.21</v>
      </c>
      <c r="D88" s="218">
        <f t="shared" ref="D88:P88" si="5">D83*100</f>
        <v>-4.8500000000000005</v>
      </c>
      <c r="E88" s="218">
        <f t="shared" si="5"/>
        <v>-4.26</v>
      </c>
      <c r="F88" s="218">
        <f t="shared" si="5"/>
        <v>-5.83</v>
      </c>
      <c r="G88" s="218">
        <f t="shared" si="5"/>
        <v>-9.7000000000000011</v>
      </c>
      <c r="H88" s="218">
        <f t="shared" si="5"/>
        <v>-1.3</v>
      </c>
      <c r="I88" s="218">
        <f t="shared" si="5"/>
        <v>-1.39</v>
      </c>
      <c r="J88" s="218">
        <f t="shared" si="5"/>
        <v>-2.34</v>
      </c>
      <c r="K88" s="218">
        <f t="shared" si="5"/>
        <v>4.41</v>
      </c>
      <c r="L88" s="218">
        <f t="shared" si="5"/>
        <v>5.67</v>
      </c>
      <c r="M88" s="218">
        <f t="shared" si="5"/>
        <v>9.2899999999999991</v>
      </c>
      <c r="N88" s="218">
        <f t="shared" si="5"/>
        <v>2.27</v>
      </c>
      <c r="O88" s="218">
        <f t="shared" si="5"/>
        <v>3.7600000000000002</v>
      </c>
      <c r="P88" s="218">
        <f t="shared" si="5"/>
        <v>7.6</v>
      </c>
    </row>
    <row r="89" spans="1:16" ht="17" thickBot="1">
      <c r="A89" s="356"/>
      <c r="B89" s="406">
        <f>MEDIAN(B88:D88)</f>
        <v>-2.21</v>
      </c>
      <c r="C89" s="406"/>
      <c r="D89" s="406"/>
      <c r="E89" s="406">
        <f>MEDIAN(E88:G88)</f>
        <v>-5.83</v>
      </c>
      <c r="F89" s="406"/>
      <c r="G89" s="406"/>
      <c r="H89" s="406">
        <f>MEDIAN(H88:J88)</f>
        <v>-1.39</v>
      </c>
      <c r="I89" s="406"/>
      <c r="J89" s="406"/>
      <c r="K89" s="406">
        <f>MEDIAN(K88:M88)</f>
        <v>5.67</v>
      </c>
      <c r="L89" s="406"/>
      <c r="M89" s="406"/>
      <c r="N89" s="406">
        <f>MEDIAN(N88:P88)</f>
        <v>3.7600000000000002</v>
      </c>
      <c r="O89" s="406"/>
      <c r="P89" s="407"/>
    </row>
    <row r="93" spans="1:16" ht="17" thickBot="1">
      <c r="A93" t="s">
        <v>7365</v>
      </c>
    </row>
    <row r="94" spans="1:16">
      <c r="A94" s="15"/>
      <c r="B94" s="102" t="str">
        <f>B82</f>
        <v>0: Strongly Disagree</v>
      </c>
      <c r="C94" s="102" t="str">
        <f>E82</f>
        <v>1: Somewhat Disagree</v>
      </c>
      <c r="D94" s="102" t="str">
        <f>H82</f>
        <v>2: Neither Agree nor Disagree</v>
      </c>
      <c r="E94" s="102" t="str">
        <f>K82</f>
        <v>3: Somewhat Agree</v>
      </c>
      <c r="F94" s="102" t="str">
        <f>N82</f>
        <v>4: Strongly Agree</v>
      </c>
      <c r="G94" s="102" t="s">
        <v>3294</v>
      </c>
      <c r="H94" s="103" t="s">
        <v>3293</v>
      </c>
    </row>
    <row r="95" spans="1:16">
      <c r="A95" s="16" t="s">
        <v>3275</v>
      </c>
      <c r="B95" s="109">
        <f>B88</f>
        <v>-1.1199999999999999</v>
      </c>
      <c r="C95" s="109">
        <f>E88</f>
        <v>-4.26</v>
      </c>
      <c r="D95" s="109">
        <f>H88</f>
        <v>-1.3</v>
      </c>
      <c r="E95" s="109">
        <f>K88</f>
        <v>4.41</v>
      </c>
      <c r="F95" s="109">
        <f>N88</f>
        <v>2.27</v>
      </c>
      <c r="G95" s="110">
        <f>SUM(E95:F95)</f>
        <v>6.68</v>
      </c>
      <c r="H95" s="111">
        <f>SUM(B95:C95)</f>
        <v>-5.38</v>
      </c>
    </row>
    <row r="96" spans="1:16">
      <c r="A96" s="16" t="s">
        <v>7189</v>
      </c>
      <c r="B96" s="109">
        <f>C88</f>
        <v>-2.21</v>
      </c>
      <c r="C96" s="109">
        <f>F88</f>
        <v>-5.83</v>
      </c>
      <c r="D96" s="109">
        <f>I88</f>
        <v>-1.39</v>
      </c>
      <c r="E96" s="109">
        <f>L88</f>
        <v>5.67</v>
      </c>
      <c r="F96" s="109">
        <f>O88</f>
        <v>3.7600000000000002</v>
      </c>
      <c r="G96" s="110">
        <f t="shared" ref="G96:G97" si="6">SUM(E96:F96)</f>
        <v>9.43</v>
      </c>
      <c r="H96" s="111">
        <f t="shared" ref="H96:H97" si="7">SUM(B96:C96)</f>
        <v>-8.0399999999999991</v>
      </c>
    </row>
    <row r="97" spans="1:16" ht="17" thickBot="1">
      <c r="A97" s="145" t="s">
        <v>3277</v>
      </c>
      <c r="B97" s="200">
        <f>D88</f>
        <v>-4.8500000000000005</v>
      </c>
      <c r="C97" s="200">
        <f>G88</f>
        <v>-9.7000000000000011</v>
      </c>
      <c r="D97" s="200">
        <f>J88</f>
        <v>-2.34</v>
      </c>
      <c r="E97" s="200">
        <f>M88</f>
        <v>9.2899999999999991</v>
      </c>
      <c r="F97" s="200">
        <f>P88</f>
        <v>7.6</v>
      </c>
      <c r="G97" s="166">
        <f t="shared" si="6"/>
        <v>16.89</v>
      </c>
      <c r="H97" s="167">
        <f t="shared" si="7"/>
        <v>-14.55</v>
      </c>
    </row>
    <row r="100" spans="1:16">
      <c r="A100" t="s">
        <v>7303</v>
      </c>
      <c r="B100">
        <f>-100*B25</f>
        <v>1.03</v>
      </c>
      <c r="C100">
        <f t="shared" ref="C100:O100" si="8">-100*C25</f>
        <v>1.34</v>
      </c>
      <c r="D100">
        <f t="shared" si="8"/>
        <v>1.32</v>
      </c>
      <c r="E100">
        <f t="shared" si="8"/>
        <v>3.3099999999999996</v>
      </c>
      <c r="F100">
        <f t="shared" si="8"/>
        <v>3.06</v>
      </c>
      <c r="G100">
        <f t="shared" si="8"/>
        <v>2.1800000000000002</v>
      </c>
      <c r="H100">
        <f t="shared" si="8"/>
        <v>0.97400000000000009</v>
      </c>
      <c r="I100">
        <f t="shared" si="8"/>
        <v>0.80099999999999993</v>
      </c>
      <c r="J100">
        <f t="shared" si="8"/>
        <v>0.8</v>
      </c>
      <c r="K100">
        <f t="shared" si="8"/>
        <v>3.4799999999999995</v>
      </c>
      <c r="L100">
        <f t="shared" si="8"/>
        <v>3.06</v>
      </c>
      <c r="M100">
        <f t="shared" si="8"/>
        <v>2.16</v>
      </c>
      <c r="N100">
        <f t="shared" si="8"/>
        <v>1.76</v>
      </c>
      <c r="O100">
        <f t="shared" si="8"/>
        <v>1.9900000000000002</v>
      </c>
      <c r="P100">
        <f>-100*P25</f>
        <v>1.81</v>
      </c>
    </row>
    <row r="103" spans="1:16">
      <c r="A103" t="s">
        <v>7303</v>
      </c>
      <c r="B103">
        <f>B100</f>
        <v>1.03</v>
      </c>
      <c r="C103">
        <f>E100</f>
        <v>3.3099999999999996</v>
      </c>
      <c r="D103">
        <f>H100</f>
        <v>0.97400000000000009</v>
      </c>
      <c r="E103">
        <f>K100</f>
        <v>3.4799999999999995</v>
      </c>
      <c r="F103">
        <f>N100</f>
        <v>1.76</v>
      </c>
    </row>
    <row r="104" spans="1:16">
      <c r="B104">
        <f>C100</f>
        <v>1.34</v>
      </c>
      <c r="C104">
        <f>F100</f>
        <v>3.06</v>
      </c>
      <c r="D104">
        <f>I100</f>
        <v>0.80099999999999993</v>
      </c>
      <c r="E104">
        <f>L100</f>
        <v>3.06</v>
      </c>
      <c r="F104">
        <f>O100</f>
        <v>1.9900000000000002</v>
      </c>
    </row>
    <row r="105" spans="1:16">
      <c r="B105">
        <f>D100</f>
        <v>1.32</v>
      </c>
      <c r="C105">
        <f>G100</f>
        <v>2.1800000000000002</v>
      </c>
      <c r="D105">
        <f>J100</f>
        <v>0.8</v>
      </c>
      <c r="E105">
        <f>M100</f>
        <v>2.16</v>
      </c>
      <c r="F105">
        <f>P100</f>
        <v>1.81</v>
      </c>
    </row>
  </sheetData>
  <mergeCells count="29">
    <mergeCell ref="H82:J82"/>
    <mergeCell ref="K82:M82"/>
    <mergeCell ref="N82:P82"/>
    <mergeCell ref="A2:C2"/>
    <mergeCell ref="A3:C3"/>
    <mergeCell ref="A14:G14"/>
    <mergeCell ref="A20:P20"/>
    <mergeCell ref="B22:D22"/>
    <mergeCell ref="E22:G22"/>
    <mergeCell ref="H22:J22"/>
    <mergeCell ref="K22:M22"/>
    <mergeCell ref="N22:P22"/>
    <mergeCell ref="B21:P21"/>
    <mergeCell ref="A1:C1"/>
    <mergeCell ref="A13:G13"/>
    <mergeCell ref="A88:A89"/>
    <mergeCell ref="B89:D89"/>
    <mergeCell ref="E89:G89"/>
    <mergeCell ref="B82:D82"/>
    <mergeCell ref="E82:G82"/>
    <mergeCell ref="H89:J89"/>
    <mergeCell ref="K89:M89"/>
    <mergeCell ref="N89:P89"/>
    <mergeCell ref="A85:A86"/>
    <mergeCell ref="B86:D86"/>
    <mergeCell ref="E86:G86"/>
    <mergeCell ref="H86:J86"/>
    <mergeCell ref="K86:M86"/>
    <mergeCell ref="N86:P8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P103"/>
  <sheetViews>
    <sheetView topLeftCell="A94" workbookViewId="0">
      <selection activeCell="A98" sqref="A98:A101"/>
    </sheetView>
  </sheetViews>
  <sheetFormatPr baseColWidth="10" defaultColWidth="11" defaultRowHeight="16"/>
  <cols>
    <col min="1" max="1" width="33" customWidth="1"/>
    <col min="2" max="2" width="12.1640625" bestFit="1" customWidth="1"/>
  </cols>
  <sheetData>
    <row r="1" spans="1:7">
      <c r="A1" s="342" t="s">
        <v>2333</v>
      </c>
      <c r="B1" s="343"/>
      <c r="C1" s="344"/>
    </row>
    <row r="2" spans="1:7">
      <c r="A2" s="350" t="s">
        <v>2330</v>
      </c>
      <c r="B2" s="341"/>
      <c r="C2" s="351"/>
    </row>
    <row r="3" spans="1:7" ht="16" customHeight="1">
      <c r="A3" s="347" t="s">
        <v>2331</v>
      </c>
      <c r="B3" s="348"/>
      <c r="C3" s="349"/>
    </row>
    <row r="4" spans="1:7">
      <c r="A4" s="16"/>
      <c r="B4" s="17" t="s">
        <v>0</v>
      </c>
      <c r="C4" s="18" t="s">
        <v>1</v>
      </c>
    </row>
    <row r="5" spans="1:7">
      <c r="A5" s="78" t="s">
        <v>1339</v>
      </c>
      <c r="B5" s="79">
        <v>63.686823199999999</v>
      </c>
      <c r="C5" s="80">
        <v>6.36</v>
      </c>
    </row>
    <row r="6" spans="1:7">
      <c r="A6" s="78" t="s">
        <v>389</v>
      </c>
      <c r="B6" s="79">
        <v>222.414751</v>
      </c>
      <c r="C6" s="80">
        <v>22.22</v>
      </c>
    </row>
    <row r="7" spans="1:7">
      <c r="A7" s="78" t="s">
        <v>390</v>
      </c>
      <c r="B7" s="79">
        <v>286.59349300000002</v>
      </c>
      <c r="C7" s="80">
        <v>28.64</v>
      </c>
    </row>
    <row r="8" spans="1:7" s="17" customFormat="1">
      <c r="A8" s="78" t="s">
        <v>391</v>
      </c>
      <c r="B8" s="79">
        <v>326.21975400000002</v>
      </c>
      <c r="C8" s="80">
        <v>32.6</v>
      </c>
    </row>
    <row r="9" spans="1:7" s="17" customFormat="1" ht="17" thickBot="1">
      <c r="A9" s="81" t="s">
        <v>1340</v>
      </c>
      <c r="B9" s="82">
        <v>101.845167</v>
      </c>
      <c r="C9" s="83">
        <v>10.18</v>
      </c>
      <c r="D9" s="43"/>
      <c r="E9" s="43"/>
      <c r="F9" s="43"/>
    </row>
    <row r="10" spans="1:7">
      <c r="A10" s="73"/>
      <c r="B10" s="73"/>
      <c r="C10" s="73"/>
      <c r="D10" s="12"/>
      <c r="E10" s="12"/>
      <c r="F10" s="12"/>
    </row>
    <row r="11" spans="1:7">
      <c r="A11" s="73"/>
      <c r="B11" s="73"/>
      <c r="C11" s="73"/>
      <c r="D11" s="12"/>
      <c r="E11" s="12"/>
      <c r="F11" s="12"/>
    </row>
    <row r="12" spans="1:7" ht="17" thickBot="1">
      <c r="A12" s="37"/>
      <c r="B12" s="37"/>
      <c r="C12" s="37"/>
      <c r="D12" s="12"/>
      <c r="E12" s="12"/>
      <c r="F12" s="12"/>
    </row>
    <row r="13" spans="1:7" ht="16" customHeight="1">
      <c r="A13" s="365" t="s">
        <v>2334</v>
      </c>
      <c r="B13" s="366"/>
      <c r="C13" s="366"/>
      <c r="D13" s="366"/>
      <c r="E13" s="366"/>
      <c r="F13" s="366"/>
      <c r="G13" s="392"/>
    </row>
    <row r="14" spans="1:7">
      <c r="A14" s="368" t="s">
        <v>2336</v>
      </c>
      <c r="B14" s="369"/>
      <c r="C14" s="369"/>
      <c r="D14" s="369"/>
      <c r="E14" s="369"/>
      <c r="F14" s="369"/>
      <c r="G14" s="393"/>
    </row>
    <row r="15" spans="1:7">
      <c r="A15" s="38" t="s">
        <v>4</v>
      </c>
      <c r="B15" s="43" t="s">
        <v>5</v>
      </c>
      <c r="C15" s="43" t="s">
        <v>6</v>
      </c>
      <c r="D15" s="43" t="s">
        <v>7</v>
      </c>
      <c r="E15" s="43" t="s">
        <v>8</v>
      </c>
      <c r="F15" s="43" t="s">
        <v>9</v>
      </c>
      <c r="G15" s="39" t="s">
        <v>10</v>
      </c>
    </row>
    <row r="16" spans="1:7" ht="113" thickBot="1">
      <c r="A16" s="104" t="s">
        <v>398</v>
      </c>
      <c r="B16" s="69">
        <v>500</v>
      </c>
      <c r="C16" s="82">
        <v>500.75999000000002</v>
      </c>
      <c r="D16" s="82">
        <v>5.4201610000000002</v>
      </c>
      <c r="E16" s="82">
        <v>6.4043960000000002</v>
      </c>
      <c r="F16" s="82">
        <v>0</v>
      </c>
      <c r="G16" s="83">
        <v>36</v>
      </c>
    </row>
    <row r="19" spans="1:16" ht="17" thickBot="1"/>
    <row r="20" spans="1:16">
      <c r="A20" s="342" t="str">
        <f>A2</f>
        <v>Do Regulations Benefit Consumers?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6">
      <c r="A21" s="350" t="s">
        <v>2332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</row>
    <row r="22" spans="1:16" ht="16" customHeight="1">
      <c r="A22" s="16"/>
      <c r="B22" s="378" t="str">
        <f>A5</f>
        <v>0: Strongly Disagree</v>
      </c>
      <c r="C22" s="378"/>
      <c r="D22" s="378"/>
      <c r="E22" s="378" t="str">
        <f>A6</f>
        <v>1: Somewhat Disagree</v>
      </c>
      <c r="F22" s="378"/>
      <c r="G22" s="378"/>
      <c r="H22" s="378" t="str">
        <f>A7</f>
        <v>2: Neither Agree nor Disagree</v>
      </c>
      <c r="I22" s="378"/>
      <c r="J22" s="378"/>
      <c r="K22" s="379" t="str">
        <f>A8</f>
        <v>3: Somewhat Agree</v>
      </c>
      <c r="L22" s="379"/>
      <c r="M22" s="379"/>
      <c r="N22" s="379" t="str">
        <f>A9</f>
        <v>4: Strongly Agree</v>
      </c>
      <c r="O22" s="379"/>
      <c r="P22" s="379"/>
    </row>
    <row r="23" spans="1:16">
      <c r="A23" s="16"/>
      <c r="B23" s="31" t="s">
        <v>12</v>
      </c>
      <c r="C23" s="31" t="s">
        <v>13</v>
      </c>
      <c r="D23" s="31" t="s">
        <v>14</v>
      </c>
      <c r="E23" s="31" t="s">
        <v>12</v>
      </c>
      <c r="F23" s="31" t="s">
        <v>13</v>
      </c>
      <c r="G23" s="31" t="s">
        <v>14</v>
      </c>
      <c r="H23" s="31" t="s">
        <v>12</v>
      </c>
      <c r="I23" s="31" t="s">
        <v>13</v>
      </c>
      <c r="J23" s="31" t="s">
        <v>14</v>
      </c>
      <c r="K23" s="31" t="s">
        <v>12</v>
      </c>
      <c r="L23" s="31" t="s">
        <v>13</v>
      </c>
      <c r="M23" s="31" t="s">
        <v>14</v>
      </c>
      <c r="N23" s="31" t="s">
        <v>12</v>
      </c>
      <c r="O23" s="31" t="s">
        <v>13</v>
      </c>
      <c r="P23" s="31" t="s">
        <v>14</v>
      </c>
    </row>
    <row r="24" spans="1:16">
      <c r="A24" s="29" t="s">
        <v>275</v>
      </c>
      <c r="B24" s="3" t="s">
        <v>4237</v>
      </c>
      <c r="C24" s="3" t="s">
        <v>2349</v>
      </c>
      <c r="D24" s="3" t="s">
        <v>2350</v>
      </c>
      <c r="E24" s="3" t="s">
        <v>4238</v>
      </c>
      <c r="F24" s="3" t="s">
        <v>2351</v>
      </c>
      <c r="G24" s="3" t="s">
        <v>2352</v>
      </c>
      <c r="H24" s="3" t="s">
        <v>4239</v>
      </c>
      <c r="I24" s="3" t="s">
        <v>4240</v>
      </c>
      <c r="J24" s="3" t="s">
        <v>2353</v>
      </c>
      <c r="K24" s="3" t="s">
        <v>4241</v>
      </c>
      <c r="L24" s="3" t="s">
        <v>2354</v>
      </c>
      <c r="M24" s="3" t="s">
        <v>2355</v>
      </c>
      <c r="N24" s="3" t="s">
        <v>4242</v>
      </c>
      <c r="O24" s="3" t="s">
        <v>2356</v>
      </c>
      <c r="P24" s="3" t="s">
        <v>2357</v>
      </c>
    </row>
    <row r="25" spans="1:16">
      <c r="A25" s="21" t="s">
        <v>11</v>
      </c>
      <c r="B25" s="3" t="s">
        <v>4243</v>
      </c>
      <c r="C25" s="3" t="s">
        <v>2078</v>
      </c>
      <c r="D25" s="3" t="s">
        <v>893</v>
      </c>
      <c r="E25" s="3" t="s">
        <v>816</v>
      </c>
      <c r="F25" s="3" t="s">
        <v>4142</v>
      </c>
      <c r="G25" s="3" t="s">
        <v>176</v>
      </c>
      <c r="H25" s="3" t="s">
        <v>509</v>
      </c>
      <c r="I25" s="3" t="s">
        <v>4244</v>
      </c>
      <c r="J25" s="3" t="s">
        <v>4245</v>
      </c>
      <c r="K25" s="3" t="s">
        <v>2560</v>
      </c>
      <c r="L25" s="3" t="s">
        <v>816</v>
      </c>
      <c r="M25" s="3" t="s">
        <v>435</v>
      </c>
      <c r="N25" s="3" t="s">
        <v>173</v>
      </c>
      <c r="O25" s="3" t="s">
        <v>4154</v>
      </c>
      <c r="P25" s="3" t="s">
        <v>877</v>
      </c>
    </row>
    <row r="26" spans="1:16">
      <c r="A26" s="21" t="s">
        <v>113</v>
      </c>
      <c r="B26" s="3" t="s">
        <v>2997</v>
      </c>
      <c r="C26" s="3" t="s">
        <v>4246</v>
      </c>
      <c r="E26" s="3" t="s">
        <v>4247</v>
      </c>
      <c r="F26" s="3" t="s">
        <v>2748</v>
      </c>
      <c r="H26" s="3" t="s">
        <v>3025</v>
      </c>
      <c r="I26" s="3" t="s">
        <v>4248</v>
      </c>
      <c r="K26" s="3" t="s">
        <v>198</v>
      </c>
      <c r="L26" s="3" t="s">
        <v>3038</v>
      </c>
      <c r="N26" s="3" t="s">
        <v>148</v>
      </c>
      <c r="O26" s="3" t="s">
        <v>4249</v>
      </c>
    </row>
    <row r="27" spans="1:16">
      <c r="A27" s="21" t="s">
        <v>11</v>
      </c>
      <c r="B27" s="3" t="s">
        <v>2233</v>
      </c>
      <c r="C27" s="3" t="s">
        <v>3939</v>
      </c>
      <c r="E27" s="3" t="s">
        <v>1267</v>
      </c>
      <c r="F27" s="3" t="s">
        <v>415</v>
      </c>
      <c r="H27" s="3" t="s">
        <v>367</v>
      </c>
      <c r="I27" s="3" t="s">
        <v>2656</v>
      </c>
      <c r="K27" s="3" t="s">
        <v>497</v>
      </c>
      <c r="L27" s="3" t="s">
        <v>783</v>
      </c>
      <c r="N27" s="3" t="s">
        <v>107</v>
      </c>
      <c r="O27" s="3" t="s">
        <v>96</v>
      </c>
    </row>
    <row r="28" spans="1:16">
      <c r="A28" s="21" t="s">
        <v>114</v>
      </c>
      <c r="B28" s="3" t="s">
        <v>4250</v>
      </c>
      <c r="C28" s="3" t="s">
        <v>4251</v>
      </c>
      <c r="E28" s="3" t="s">
        <v>4252</v>
      </c>
      <c r="F28" s="3" t="s">
        <v>1931</v>
      </c>
      <c r="H28" s="3" t="s">
        <v>2608</v>
      </c>
      <c r="I28" s="3" t="s">
        <v>2267</v>
      </c>
      <c r="K28" s="3" t="s">
        <v>2876</v>
      </c>
      <c r="L28" s="3" t="s">
        <v>2268</v>
      </c>
      <c r="N28" s="3" t="s">
        <v>45</v>
      </c>
      <c r="O28" s="3" t="s">
        <v>909</v>
      </c>
    </row>
    <row r="29" spans="1:16">
      <c r="A29" s="21" t="s">
        <v>11</v>
      </c>
      <c r="B29" s="3" t="s">
        <v>2057</v>
      </c>
      <c r="C29" s="3" t="s">
        <v>4253</v>
      </c>
      <c r="E29" s="3" t="s">
        <v>919</v>
      </c>
      <c r="F29" s="3" t="s">
        <v>1294</v>
      </c>
      <c r="H29" s="3" t="s">
        <v>2317</v>
      </c>
      <c r="I29" s="3" t="s">
        <v>3312</v>
      </c>
      <c r="K29" s="3" t="s">
        <v>417</v>
      </c>
      <c r="L29" s="3" t="s">
        <v>538</v>
      </c>
      <c r="N29" s="3" t="s">
        <v>886</v>
      </c>
      <c r="O29" s="3" t="s">
        <v>593</v>
      </c>
    </row>
    <row r="30" spans="1:16">
      <c r="A30" s="21" t="s">
        <v>115</v>
      </c>
      <c r="B30" s="3" t="s">
        <v>4254</v>
      </c>
      <c r="C30" s="3" t="s">
        <v>4255</v>
      </c>
      <c r="E30" s="3" t="s">
        <v>4256</v>
      </c>
      <c r="F30" s="3" t="s">
        <v>2269</v>
      </c>
      <c r="H30" s="3" t="s">
        <v>4257</v>
      </c>
      <c r="I30" s="3" t="s">
        <v>4258</v>
      </c>
      <c r="K30" s="3" t="s">
        <v>4259</v>
      </c>
      <c r="L30" s="3" t="s">
        <v>4260</v>
      </c>
      <c r="N30" s="3" t="s">
        <v>4261</v>
      </c>
      <c r="O30" s="3" t="s">
        <v>4262</v>
      </c>
    </row>
    <row r="31" spans="1:16">
      <c r="A31" s="21" t="s">
        <v>11</v>
      </c>
      <c r="B31" s="3" t="s">
        <v>3345</v>
      </c>
      <c r="C31" s="3" t="s">
        <v>4263</v>
      </c>
      <c r="E31" s="3" t="s">
        <v>4264</v>
      </c>
      <c r="F31" s="3" t="s">
        <v>4265</v>
      </c>
      <c r="H31" s="3" t="s">
        <v>4266</v>
      </c>
      <c r="I31" s="3" t="s">
        <v>4267</v>
      </c>
      <c r="K31" s="3" t="s">
        <v>3638</v>
      </c>
      <c r="L31" s="3" t="s">
        <v>4268</v>
      </c>
      <c r="N31" s="3" t="s">
        <v>4269</v>
      </c>
      <c r="O31" s="3" t="s">
        <v>4270</v>
      </c>
    </row>
    <row r="32" spans="1:16">
      <c r="A32" s="21" t="s">
        <v>116</v>
      </c>
      <c r="B32" s="3" t="s">
        <v>4271</v>
      </c>
      <c r="C32" s="3" t="s">
        <v>2113</v>
      </c>
      <c r="E32" s="3" t="s">
        <v>4272</v>
      </c>
      <c r="F32" s="3" t="s">
        <v>4273</v>
      </c>
      <c r="H32" s="3" t="s">
        <v>4274</v>
      </c>
      <c r="I32" s="3" t="s">
        <v>1453</v>
      </c>
      <c r="K32" s="3" t="s">
        <v>865</v>
      </c>
      <c r="L32" s="3" t="s">
        <v>4275</v>
      </c>
      <c r="N32" s="3" t="s">
        <v>1103</v>
      </c>
      <c r="O32" s="3" t="s">
        <v>4276</v>
      </c>
    </row>
    <row r="33" spans="1:15">
      <c r="A33" s="21" t="s">
        <v>11</v>
      </c>
      <c r="B33" s="3" t="s">
        <v>3509</v>
      </c>
      <c r="C33" s="3" t="s">
        <v>4277</v>
      </c>
      <c r="E33" s="3" t="s">
        <v>4278</v>
      </c>
      <c r="F33" s="3" t="s">
        <v>4200</v>
      </c>
      <c r="H33" s="3" t="s">
        <v>4279</v>
      </c>
      <c r="I33" s="3" t="s">
        <v>4280</v>
      </c>
      <c r="K33" s="3" t="s">
        <v>4078</v>
      </c>
      <c r="L33" s="3" t="s">
        <v>4281</v>
      </c>
      <c r="N33" s="3" t="s">
        <v>3841</v>
      </c>
      <c r="O33" s="3" t="s">
        <v>4282</v>
      </c>
    </row>
    <row r="34" spans="1:15">
      <c r="A34" s="21" t="s">
        <v>117</v>
      </c>
      <c r="B34" s="3" t="s">
        <v>4283</v>
      </c>
      <c r="C34" s="3" t="s">
        <v>864</v>
      </c>
      <c r="E34" s="3" t="s">
        <v>4284</v>
      </c>
      <c r="F34" s="3" t="s">
        <v>4285</v>
      </c>
      <c r="H34" s="3" t="s">
        <v>4286</v>
      </c>
      <c r="I34" s="3" t="s">
        <v>4287</v>
      </c>
      <c r="K34" s="3" t="s">
        <v>4288</v>
      </c>
      <c r="L34" s="3" t="s">
        <v>4289</v>
      </c>
      <c r="N34" s="3" t="s">
        <v>4290</v>
      </c>
      <c r="O34" s="3" t="s">
        <v>4291</v>
      </c>
    </row>
    <row r="35" spans="1:15">
      <c r="A35" s="21" t="s">
        <v>11</v>
      </c>
      <c r="B35" s="3" t="s">
        <v>4292</v>
      </c>
      <c r="C35" s="3" t="s">
        <v>2479</v>
      </c>
      <c r="E35" s="3" t="s">
        <v>4293</v>
      </c>
      <c r="F35" s="3" t="s">
        <v>4294</v>
      </c>
      <c r="H35" s="3" t="s">
        <v>2974</v>
      </c>
      <c r="I35" s="3" t="s">
        <v>4295</v>
      </c>
      <c r="K35" s="3" t="s">
        <v>4296</v>
      </c>
      <c r="L35" s="3" t="s">
        <v>4297</v>
      </c>
      <c r="N35" s="3" t="s">
        <v>1123</v>
      </c>
      <c r="O35" s="3" t="s">
        <v>1368</v>
      </c>
    </row>
    <row r="36" spans="1:15">
      <c r="A36" s="21" t="s">
        <v>118</v>
      </c>
      <c r="B36" s="3" t="s">
        <v>4298</v>
      </c>
      <c r="C36" s="3"/>
      <c r="E36" s="3" t="s">
        <v>4299</v>
      </c>
      <c r="F36" s="3"/>
      <c r="H36" s="3" t="s">
        <v>4300</v>
      </c>
      <c r="I36" s="3"/>
      <c r="K36" s="3" t="s">
        <v>4301</v>
      </c>
      <c r="L36" s="3"/>
      <c r="N36" s="3" t="s">
        <v>4302</v>
      </c>
      <c r="O36" s="3"/>
    </row>
    <row r="37" spans="1:15">
      <c r="B37" s="3" t="s">
        <v>874</v>
      </c>
      <c r="C37" s="3"/>
      <c r="E37" s="3" t="s">
        <v>189</v>
      </c>
      <c r="F37" s="3"/>
      <c r="H37" s="3" t="s">
        <v>204</v>
      </c>
      <c r="I37" s="3"/>
      <c r="K37" s="3" t="s">
        <v>82</v>
      </c>
      <c r="L37" s="3"/>
      <c r="N37" s="3" t="s">
        <v>1130</v>
      </c>
      <c r="O37" s="3"/>
    </row>
    <row r="38" spans="1:15">
      <c r="A38" s="21" t="s">
        <v>119</v>
      </c>
      <c r="B38" s="3" t="s">
        <v>4303</v>
      </c>
      <c r="C38" s="3"/>
      <c r="E38" s="3" t="s">
        <v>697</v>
      </c>
      <c r="F38" s="3"/>
      <c r="H38" s="3" t="s">
        <v>4304</v>
      </c>
      <c r="I38" s="3"/>
      <c r="K38" s="3" t="s">
        <v>4305</v>
      </c>
      <c r="L38" s="3"/>
      <c r="N38" s="3" t="s">
        <v>4207</v>
      </c>
      <c r="O38" s="3"/>
    </row>
    <row r="39" spans="1:15">
      <c r="A39" s="21" t="s">
        <v>11</v>
      </c>
      <c r="B39" s="3" t="s">
        <v>437</v>
      </c>
      <c r="C39" s="3"/>
      <c r="E39" s="3" t="s">
        <v>19</v>
      </c>
      <c r="F39" s="3"/>
      <c r="H39" s="3" t="s">
        <v>781</v>
      </c>
      <c r="I39" s="3"/>
      <c r="K39" s="3" t="s">
        <v>2850</v>
      </c>
      <c r="L39" s="3"/>
      <c r="N39" s="3" t="s">
        <v>2002</v>
      </c>
      <c r="O39" s="3"/>
    </row>
    <row r="40" spans="1:15">
      <c r="A40" s="21" t="s">
        <v>120</v>
      </c>
      <c r="B40" s="3" t="s">
        <v>3788</v>
      </c>
      <c r="C40" s="3"/>
      <c r="E40" s="3" t="s">
        <v>4306</v>
      </c>
      <c r="F40" s="3"/>
      <c r="H40" s="3" t="s">
        <v>916</v>
      </c>
      <c r="I40" s="3"/>
      <c r="K40" s="3" t="s">
        <v>4307</v>
      </c>
      <c r="L40" s="3"/>
      <c r="N40" s="3" t="s">
        <v>4308</v>
      </c>
      <c r="O40" s="3"/>
    </row>
    <row r="41" spans="1:15">
      <c r="A41" s="21"/>
      <c r="B41" s="3" t="s">
        <v>3617</v>
      </c>
      <c r="C41" s="3"/>
      <c r="E41" s="3" t="s">
        <v>36</v>
      </c>
      <c r="F41" s="3"/>
      <c r="H41" s="3" t="s">
        <v>489</v>
      </c>
      <c r="I41" s="3"/>
      <c r="K41" s="3" t="s">
        <v>1476</v>
      </c>
      <c r="L41" s="3"/>
      <c r="N41" s="3" t="s">
        <v>1604</v>
      </c>
      <c r="O41" s="3"/>
    </row>
    <row r="42" spans="1:15">
      <c r="A42" s="21" t="s">
        <v>121</v>
      </c>
      <c r="B42" s="3" t="s">
        <v>4309</v>
      </c>
      <c r="C42" s="3" t="s">
        <v>2284</v>
      </c>
      <c r="E42" s="3" t="s">
        <v>4310</v>
      </c>
      <c r="F42" s="3" t="s">
        <v>2359</v>
      </c>
      <c r="H42" s="3" t="s">
        <v>4311</v>
      </c>
      <c r="I42" s="3" t="s">
        <v>4311</v>
      </c>
      <c r="K42" s="3" t="s">
        <v>4312</v>
      </c>
      <c r="L42" s="3" t="s">
        <v>2360</v>
      </c>
      <c r="N42" s="3" t="s">
        <v>4313</v>
      </c>
      <c r="O42" s="3" t="s">
        <v>2361</v>
      </c>
    </row>
    <row r="43" spans="1:15">
      <c r="A43" s="21"/>
      <c r="B43" s="3" t="s">
        <v>4314</v>
      </c>
      <c r="C43" s="3" t="s">
        <v>4315</v>
      </c>
      <c r="E43" s="3" t="s">
        <v>1387</v>
      </c>
      <c r="F43" s="3" t="s">
        <v>4316</v>
      </c>
      <c r="H43" s="3" t="s">
        <v>285</v>
      </c>
      <c r="I43" s="3" t="s">
        <v>4317</v>
      </c>
      <c r="K43" s="3" t="s">
        <v>2655</v>
      </c>
      <c r="L43" s="3" t="s">
        <v>3887</v>
      </c>
      <c r="N43" s="3" t="s">
        <v>4318</v>
      </c>
      <c r="O43" s="3" t="s">
        <v>447</v>
      </c>
    </row>
    <row r="44" spans="1:15">
      <c r="A44" s="21" t="s">
        <v>122</v>
      </c>
      <c r="B44" s="3" t="s">
        <v>907</v>
      </c>
      <c r="C44" s="3" t="s">
        <v>3128</v>
      </c>
      <c r="E44" s="3" t="s">
        <v>2496</v>
      </c>
      <c r="F44" s="3" t="s">
        <v>4319</v>
      </c>
      <c r="H44" s="3" t="s">
        <v>826</v>
      </c>
      <c r="I44" s="3" t="s">
        <v>3018</v>
      </c>
      <c r="K44" s="3" t="s">
        <v>4320</v>
      </c>
      <c r="L44" s="3" t="s">
        <v>4321</v>
      </c>
      <c r="N44" s="3" t="s">
        <v>780</v>
      </c>
      <c r="O44" s="3" t="s">
        <v>2855</v>
      </c>
    </row>
    <row r="45" spans="1:15">
      <c r="A45" s="21" t="s">
        <v>11</v>
      </c>
      <c r="B45" s="3" t="s">
        <v>1856</v>
      </c>
      <c r="C45" s="3" t="s">
        <v>1559</v>
      </c>
      <c r="E45" s="3" t="s">
        <v>49</v>
      </c>
      <c r="F45" s="3" t="s">
        <v>954</v>
      </c>
      <c r="H45" s="3" t="s">
        <v>886</v>
      </c>
      <c r="I45" s="3" t="s">
        <v>349</v>
      </c>
      <c r="K45" s="3" t="s">
        <v>457</v>
      </c>
      <c r="L45" s="3" t="s">
        <v>3326</v>
      </c>
      <c r="N45" s="3" t="s">
        <v>2420</v>
      </c>
      <c r="O45" s="3" t="s">
        <v>4322</v>
      </c>
    </row>
    <row r="46" spans="1:15">
      <c r="A46" s="21" t="s">
        <v>123</v>
      </c>
      <c r="B46" s="3" t="s">
        <v>943</v>
      </c>
      <c r="C46" s="3" t="s">
        <v>4323</v>
      </c>
      <c r="E46" s="3" t="s">
        <v>4324</v>
      </c>
      <c r="F46" s="3" t="s">
        <v>2491</v>
      </c>
      <c r="H46" s="3" t="s">
        <v>1226</v>
      </c>
      <c r="I46" s="3" t="s">
        <v>4325</v>
      </c>
      <c r="K46" s="3" t="s">
        <v>4326</v>
      </c>
      <c r="L46" s="3" t="s">
        <v>1770</v>
      </c>
      <c r="N46" s="3" t="s">
        <v>1400</v>
      </c>
      <c r="O46" s="3" t="s">
        <v>4327</v>
      </c>
    </row>
    <row r="47" spans="1:15">
      <c r="A47" s="21" t="s">
        <v>11</v>
      </c>
      <c r="B47" s="3" t="s">
        <v>1946</v>
      </c>
      <c r="C47" s="3" t="s">
        <v>301</v>
      </c>
      <c r="E47" s="3" t="s">
        <v>4328</v>
      </c>
      <c r="F47" s="3" t="s">
        <v>4023</v>
      </c>
      <c r="H47" s="3" t="s">
        <v>2850</v>
      </c>
      <c r="I47" s="3" t="s">
        <v>375</v>
      </c>
      <c r="K47" s="3" t="s">
        <v>2521</v>
      </c>
      <c r="L47" s="3" t="s">
        <v>2590</v>
      </c>
      <c r="N47" s="3" t="s">
        <v>4178</v>
      </c>
      <c r="O47" s="3" t="s">
        <v>2386</v>
      </c>
    </row>
    <row r="48" spans="1:15">
      <c r="A48" s="21" t="s">
        <v>124</v>
      </c>
      <c r="B48" s="3" t="s">
        <v>4329</v>
      </c>
      <c r="C48" s="3" t="s">
        <v>1731</v>
      </c>
      <c r="E48" s="3" t="s">
        <v>4330</v>
      </c>
      <c r="F48" s="3" t="s">
        <v>2406</v>
      </c>
      <c r="H48" s="3" t="s">
        <v>4331</v>
      </c>
      <c r="I48" s="3" t="s">
        <v>4332</v>
      </c>
      <c r="K48" s="3" t="s">
        <v>4333</v>
      </c>
      <c r="L48" s="3" t="s">
        <v>1223</v>
      </c>
      <c r="N48" s="3" t="s">
        <v>4334</v>
      </c>
      <c r="O48" s="3" t="s">
        <v>940</v>
      </c>
    </row>
    <row r="49" spans="1:15">
      <c r="A49" s="21" t="s">
        <v>11</v>
      </c>
      <c r="B49" s="3" t="s">
        <v>358</v>
      </c>
      <c r="C49" s="3" t="s">
        <v>1422</v>
      </c>
      <c r="E49" s="3" t="s">
        <v>4335</v>
      </c>
      <c r="F49" s="3" t="s">
        <v>1206</v>
      </c>
      <c r="H49" s="3" t="s">
        <v>749</v>
      </c>
      <c r="I49" s="3" t="s">
        <v>283</v>
      </c>
      <c r="K49" s="3" t="s">
        <v>3515</v>
      </c>
      <c r="L49" s="3" t="s">
        <v>4336</v>
      </c>
      <c r="N49" s="3" t="s">
        <v>1394</v>
      </c>
      <c r="O49" s="3" t="s">
        <v>662</v>
      </c>
    </row>
    <row r="50" spans="1:15">
      <c r="A50" s="21" t="s">
        <v>125</v>
      </c>
      <c r="B50" s="3" t="s">
        <v>2860</v>
      </c>
      <c r="C50" s="3" t="s">
        <v>4337</v>
      </c>
      <c r="E50" s="3" t="s">
        <v>1156</v>
      </c>
      <c r="F50" s="3" t="s">
        <v>4338</v>
      </c>
      <c r="H50" s="3" t="s">
        <v>1990</v>
      </c>
      <c r="I50" s="3" t="s">
        <v>4339</v>
      </c>
      <c r="K50" s="3" t="s">
        <v>2164</v>
      </c>
      <c r="L50" s="3" t="s">
        <v>4340</v>
      </c>
      <c r="N50" s="3" t="s">
        <v>3171</v>
      </c>
      <c r="O50" s="3" t="s">
        <v>4341</v>
      </c>
    </row>
    <row r="51" spans="1:15">
      <c r="A51" s="21" t="s">
        <v>11</v>
      </c>
      <c r="B51" s="3" t="s">
        <v>992</v>
      </c>
      <c r="C51" s="3" t="s">
        <v>312</v>
      </c>
      <c r="E51" s="3" t="s">
        <v>2000</v>
      </c>
      <c r="F51" s="3" t="s">
        <v>51</v>
      </c>
      <c r="H51" s="3" t="s">
        <v>675</v>
      </c>
      <c r="I51" s="3" t="s">
        <v>44</v>
      </c>
      <c r="K51" s="3" t="s">
        <v>474</v>
      </c>
      <c r="L51" s="3" t="s">
        <v>60</v>
      </c>
      <c r="N51" s="3" t="s">
        <v>3931</v>
      </c>
      <c r="O51" s="3" t="s">
        <v>4342</v>
      </c>
    </row>
    <row r="52" spans="1:15">
      <c r="A52" s="21" t="s">
        <v>126</v>
      </c>
      <c r="B52" s="3" t="s">
        <v>4343</v>
      </c>
      <c r="C52" s="3" t="s">
        <v>4344</v>
      </c>
      <c r="E52" s="3" t="s">
        <v>2287</v>
      </c>
      <c r="F52" s="3" t="s">
        <v>421</v>
      </c>
      <c r="H52" s="3" t="s">
        <v>4345</v>
      </c>
      <c r="I52" s="3" t="s">
        <v>4346</v>
      </c>
      <c r="K52" s="3" t="s">
        <v>1426</v>
      </c>
      <c r="L52" s="3" t="s">
        <v>4235</v>
      </c>
      <c r="N52" s="3" t="s">
        <v>2991</v>
      </c>
      <c r="O52" s="3" t="s">
        <v>1175</v>
      </c>
    </row>
    <row r="53" spans="1:15">
      <c r="A53" s="21" t="s">
        <v>11</v>
      </c>
      <c r="B53" s="3" t="s">
        <v>911</v>
      </c>
      <c r="C53" s="3" t="s">
        <v>531</v>
      </c>
      <c r="E53" s="3" t="s">
        <v>4347</v>
      </c>
      <c r="F53" s="3" t="s">
        <v>4347</v>
      </c>
      <c r="H53" s="3" t="s">
        <v>1632</v>
      </c>
      <c r="I53" s="3" t="s">
        <v>102</v>
      </c>
      <c r="K53" s="3" t="s">
        <v>3762</v>
      </c>
      <c r="L53" s="3" t="s">
        <v>296</v>
      </c>
      <c r="N53" s="3" t="s">
        <v>295</v>
      </c>
      <c r="O53" s="3" t="s">
        <v>751</v>
      </c>
    </row>
    <row r="54" spans="1:15">
      <c r="A54" s="21" t="s">
        <v>127</v>
      </c>
      <c r="B54" s="3" t="s">
        <v>909</v>
      </c>
      <c r="C54" s="3" t="s">
        <v>1626</v>
      </c>
      <c r="E54" s="3" t="s">
        <v>2909</v>
      </c>
      <c r="F54" s="3" t="s">
        <v>4348</v>
      </c>
      <c r="H54" s="3" t="s">
        <v>664</v>
      </c>
      <c r="I54" s="3" t="s">
        <v>2989</v>
      </c>
      <c r="K54" s="3" t="s">
        <v>4349</v>
      </c>
      <c r="L54" s="3" t="s">
        <v>4350</v>
      </c>
      <c r="N54" s="3" t="s">
        <v>4351</v>
      </c>
      <c r="O54" s="3" t="s">
        <v>2632</v>
      </c>
    </row>
    <row r="55" spans="1:15">
      <c r="A55" s="21" t="s">
        <v>11</v>
      </c>
      <c r="B55" s="3" t="s">
        <v>19</v>
      </c>
      <c r="C55" s="3" t="s">
        <v>1856</v>
      </c>
      <c r="E55" s="3" t="s">
        <v>4352</v>
      </c>
      <c r="F55" s="3" t="s">
        <v>48</v>
      </c>
      <c r="H55" s="3" t="s">
        <v>98</v>
      </c>
      <c r="I55" s="3" t="s">
        <v>723</v>
      </c>
      <c r="K55" s="3" t="s">
        <v>901</v>
      </c>
      <c r="L55" s="3" t="s">
        <v>1694</v>
      </c>
      <c r="N55" s="3" t="s">
        <v>4178</v>
      </c>
      <c r="O55" s="3" t="s">
        <v>4353</v>
      </c>
    </row>
    <row r="56" spans="1:15">
      <c r="A56" s="21" t="s">
        <v>128</v>
      </c>
      <c r="B56" s="3" t="s">
        <v>4354</v>
      </c>
      <c r="C56" s="3" t="s">
        <v>4355</v>
      </c>
      <c r="E56" s="3" t="s">
        <v>3499</v>
      </c>
      <c r="F56" s="3" t="s">
        <v>4217</v>
      </c>
      <c r="H56" s="3" t="s">
        <v>685</v>
      </c>
      <c r="I56" s="3" t="s">
        <v>4356</v>
      </c>
      <c r="K56" s="3" t="s">
        <v>1420</v>
      </c>
      <c r="L56" s="3" t="s">
        <v>260</v>
      </c>
      <c r="N56" s="3" t="s">
        <v>4357</v>
      </c>
      <c r="O56" s="3" t="s">
        <v>1868</v>
      </c>
    </row>
    <row r="57" spans="1:15">
      <c r="A57" s="21" t="s">
        <v>11</v>
      </c>
      <c r="B57" s="3" t="s">
        <v>3469</v>
      </c>
      <c r="C57" s="3" t="s">
        <v>4358</v>
      </c>
      <c r="E57" s="3" t="s">
        <v>3770</v>
      </c>
      <c r="F57" s="3" t="s">
        <v>26</v>
      </c>
      <c r="H57" s="3" t="s">
        <v>1576</v>
      </c>
      <c r="I57" s="3" t="s">
        <v>1991</v>
      </c>
      <c r="K57" s="3" t="s">
        <v>3493</v>
      </c>
      <c r="L57" s="3" t="s">
        <v>2385</v>
      </c>
      <c r="N57" s="3" t="s">
        <v>186</v>
      </c>
      <c r="O57" s="3" t="s">
        <v>1379</v>
      </c>
    </row>
    <row r="58" spans="1:15">
      <c r="A58" s="21" t="s">
        <v>129</v>
      </c>
      <c r="B58" s="3" t="s">
        <v>4359</v>
      </c>
      <c r="C58" s="3" t="s">
        <v>754</v>
      </c>
      <c r="E58" s="3" t="s">
        <v>4356</v>
      </c>
      <c r="F58" s="3" t="s">
        <v>1158</v>
      </c>
      <c r="H58" s="3" t="s">
        <v>4360</v>
      </c>
      <c r="I58" s="3" t="s">
        <v>4361</v>
      </c>
      <c r="K58" s="3" t="s">
        <v>4362</v>
      </c>
      <c r="L58" s="3" t="s">
        <v>4363</v>
      </c>
      <c r="N58" s="3" t="s">
        <v>4364</v>
      </c>
      <c r="O58" s="3" t="s">
        <v>194</v>
      </c>
    </row>
    <row r="59" spans="1:15">
      <c r="A59" s="21" t="s">
        <v>11</v>
      </c>
      <c r="B59" s="3" t="s">
        <v>970</v>
      </c>
      <c r="C59" s="3" t="s">
        <v>303</v>
      </c>
      <c r="E59" s="3" t="s">
        <v>1410</v>
      </c>
      <c r="F59" s="3" t="s">
        <v>1890</v>
      </c>
      <c r="H59" s="3" t="s">
        <v>2096</v>
      </c>
      <c r="I59" s="3" t="s">
        <v>4128</v>
      </c>
      <c r="K59" s="3" t="s">
        <v>3409</v>
      </c>
      <c r="L59" s="3" t="s">
        <v>4174</v>
      </c>
      <c r="N59" s="3" t="s">
        <v>1737</v>
      </c>
      <c r="O59" s="3" t="s">
        <v>530</v>
      </c>
    </row>
    <row r="60" spans="1:15">
      <c r="A60" s="21" t="s">
        <v>130</v>
      </c>
      <c r="B60" s="3" t="s">
        <v>1894</v>
      </c>
      <c r="C60" s="3" t="s">
        <v>2389</v>
      </c>
      <c r="E60" s="3" t="s">
        <v>459</v>
      </c>
      <c r="F60" s="3" t="s">
        <v>4365</v>
      </c>
      <c r="H60" s="3" t="s">
        <v>1626</v>
      </c>
      <c r="I60" s="3" t="s">
        <v>4366</v>
      </c>
      <c r="K60" s="3" t="s">
        <v>4367</v>
      </c>
      <c r="L60" s="3" t="s">
        <v>4368</v>
      </c>
      <c r="N60" s="3" t="s">
        <v>4369</v>
      </c>
      <c r="O60" s="3" t="s">
        <v>4370</v>
      </c>
    </row>
    <row r="61" spans="1:15">
      <c r="A61" s="21" t="s">
        <v>11</v>
      </c>
      <c r="B61" s="3" t="s">
        <v>4371</v>
      </c>
      <c r="C61" s="3" t="s">
        <v>1632</v>
      </c>
      <c r="E61" s="3" t="s">
        <v>3329</v>
      </c>
      <c r="F61" s="3" t="s">
        <v>18</v>
      </c>
      <c r="H61" s="3" t="s">
        <v>102</v>
      </c>
      <c r="I61" s="3" t="s">
        <v>3633</v>
      </c>
      <c r="K61" s="3" t="s">
        <v>2527</v>
      </c>
      <c r="L61" s="3" t="s">
        <v>936</v>
      </c>
      <c r="N61" s="3" t="s">
        <v>195</v>
      </c>
      <c r="O61" s="3" t="s">
        <v>973</v>
      </c>
    </row>
    <row r="62" spans="1:15">
      <c r="A62" s="21" t="s">
        <v>131</v>
      </c>
      <c r="B62" s="3" t="s">
        <v>4372</v>
      </c>
      <c r="C62" s="3" t="s">
        <v>4373</v>
      </c>
      <c r="E62" s="3" t="s">
        <v>1066</v>
      </c>
      <c r="F62" s="3" t="s">
        <v>327</v>
      </c>
      <c r="H62" s="3" t="s">
        <v>4374</v>
      </c>
      <c r="I62" s="3" t="s">
        <v>4375</v>
      </c>
      <c r="K62" s="3" t="s">
        <v>1062</v>
      </c>
      <c r="L62" s="3" t="s">
        <v>4376</v>
      </c>
      <c r="N62" s="3" t="s">
        <v>4377</v>
      </c>
      <c r="O62" s="3" t="s">
        <v>3116</v>
      </c>
    </row>
    <row r="63" spans="1:15">
      <c r="A63" s="21" t="s">
        <v>11</v>
      </c>
      <c r="B63" s="3" t="s">
        <v>4378</v>
      </c>
      <c r="C63" s="3" t="s">
        <v>981</v>
      </c>
      <c r="E63" s="3" t="s">
        <v>446</v>
      </c>
      <c r="F63" s="3" t="s">
        <v>1255</v>
      </c>
      <c r="H63" s="3" t="s">
        <v>2683</v>
      </c>
      <c r="I63" s="3" t="s">
        <v>4224</v>
      </c>
      <c r="K63" s="3" t="s">
        <v>425</v>
      </c>
      <c r="L63" s="3" t="s">
        <v>970</v>
      </c>
      <c r="N63" s="3" t="s">
        <v>4379</v>
      </c>
      <c r="O63" s="3" t="s">
        <v>3165</v>
      </c>
    </row>
    <row r="64" spans="1:15">
      <c r="A64" s="21" t="s">
        <v>132</v>
      </c>
      <c r="B64" s="3" t="s">
        <v>4380</v>
      </c>
      <c r="C64" s="3" t="s">
        <v>1433</v>
      </c>
      <c r="E64" s="3" t="s">
        <v>1986</v>
      </c>
      <c r="F64" s="3" t="s">
        <v>452</v>
      </c>
      <c r="H64" s="3" t="s">
        <v>4372</v>
      </c>
      <c r="I64" s="3" t="s">
        <v>4381</v>
      </c>
      <c r="K64" s="3" t="s">
        <v>2506</v>
      </c>
      <c r="L64" s="3" t="s">
        <v>2034</v>
      </c>
      <c r="N64" s="3" t="s">
        <v>4228</v>
      </c>
      <c r="O64" s="3" t="s">
        <v>4382</v>
      </c>
    </row>
    <row r="65" spans="1:16">
      <c r="A65" s="21" t="s">
        <v>11</v>
      </c>
      <c r="B65" s="3" t="s">
        <v>969</v>
      </c>
      <c r="C65" s="3" t="s">
        <v>489</v>
      </c>
      <c r="E65" s="3" t="s">
        <v>678</v>
      </c>
      <c r="F65" s="3" t="s">
        <v>913</v>
      </c>
      <c r="H65" s="3" t="s">
        <v>200</v>
      </c>
      <c r="I65" s="3" t="s">
        <v>2231</v>
      </c>
      <c r="K65" s="3" t="s">
        <v>505</v>
      </c>
      <c r="L65" s="3" t="s">
        <v>502</v>
      </c>
      <c r="N65" s="3" t="s">
        <v>492</v>
      </c>
      <c r="O65" s="3" t="s">
        <v>521</v>
      </c>
    </row>
    <row r="66" spans="1:16">
      <c r="A66" s="21" t="s">
        <v>133</v>
      </c>
      <c r="B66" s="3" t="s">
        <v>4383</v>
      </c>
      <c r="C66" s="3" t="s">
        <v>2362</v>
      </c>
      <c r="E66" s="3" t="s">
        <v>4384</v>
      </c>
      <c r="F66" s="3" t="s">
        <v>2363</v>
      </c>
      <c r="H66" s="3" t="s">
        <v>201</v>
      </c>
      <c r="I66" s="3" t="s">
        <v>2364</v>
      </c>
      <c r="K66" s="3" t="s">
        <v>273</v>
      </c>
      <c r="L66" s="3" t="s">
        <v>266</v>
      </c>
      <c r="N66" s="3" t="s">
        <v>4385</v>
      </c>
      <c r="O66" s="3" t="s">
        <v>2365</v>
      </c>
    </row>
    <row r="67" spans="1:16">
      <c r="A67" s="21" t="s">
        <v>11</v>
      </c>
      <c r="B67" s="3" t="s">
        <v>536</v>
      </c>
      <c r="C67" s="3" t="s">
        <v>2216</v>
      </c>
      <c r="E67" s="3" t="s">
        <v>914</v>
      </c>
      <c r="F67" s="3" t="s">
        <v>1179</v>
      </c>
      <c r="H67" s="3" t="s">
        <v>4068</v>
      </c>
      <c r="I67" s="3" t="s">
        <v>4386</v>
      </c>
      <c r="K67" s="3" t="s">
        <v>1725</v>
      </c>
      <c r="L67" s="3" t="s">
        <v>300</v>
      </c>
      <c r="N67" s="3" t="s">
        <v>4032</v>
      </c>
      <c r="O67" s="3" t="s">
        <v>1378</v>
      </c>
    </row>
    <row r="68" spans="1:16">
      <c r="A68" s="21" t="s">
        <v>134</v>
      </c>
      <c r="B68" s="3" t="s">
        <v>4387</v>
      </c>
      <c r="C68" s="3" t="s">
        <v>4388</v>
      </c>
      <c r="E68" s="3" t="s">
        <v>4389</v>
      </c>
      <c r="F68" s="3" t="s">
        <v>1966</v>
      </c>
      <c r="H68" s="3" t="s">
        <v>4390</v>
      </c>
      <c r="I68" s="3" t="s">
        <v>1092</v>
      </c>
      <c r="K68" s="3" t="s">
        <v>4391</v>
      </c>
      <c r="L68" s="3" t="s">
        <v>4392</v>
      </c>
      <c r="N68" s="3" t="s">
        <v>1512</v>
      </c>
      <c r="O68" s="3" t="s">
        <v>864</v>
      </c>
    </row>
    <row r="69" spans="1:16">
      <c r="A69" s="21" t="s">
        <v>11</v>
      </c>
      <c r="B69" s="3" t="s">
        <v>4393</v>
      </c>
      <c r="C69" s="3" t="s">
        <v>2281</v>
      </c>
      <c r="E69" s="3" t="s">
        <v>4124</v>
      </c>
      <c r="F69" s="3" t="s">
        <v>2987</v>
      </c>
      <c r="H69" s="3" t="s">
        <v>2555</v>
      </c>
      <c r="I69" s="3" t="s">
        <v>22</v>
      </c>
      <c r="K69" s="3" t="s">
        <v>2437</v>
      </c>
      <c r="L69" s="3" t="s">
        <v>4394</v>
      </c>
      <c r="N69" s="3" t="s">
        <v>4188</v>
      </c>
      <c r="O69" s="3" t="s">
        <v>4234</v>
      </c>
    </row>
    <row r="70" spans="1:16">
      <c r="A70" s="21" t="s">
        <v>135</v>
      </c>
      <c r="B70" s="3" t="s">
        <v>4395</v>
      </c>
      <c r="C70" s="3" t="s">
        <v>924</v>
      </c>
      <c r="E70" s="3" t="s">
        <v>2756</v>
      </c>
      <c r="F70" s="3" t="s">
        <v>1606</v>
      </c>
      <c r="H70" s="3" t="s">
        <v>1657</v>
      </c>
      <c r="I70" s="3" t="s">
        <v>902</v>
      </c>
      <c r="K70" s="3" t="s">
        <v>4396</v>
      </c>
      <c r="L70" s="3" t="s">
        <v>4397</v>
      </c>
      <c r="N70" s="3" t="s">
        <v>193</v>
      </c>
      <c r="O70" s="3" t="s">
        <v>2651</v>
      </c>
    </row>
    <row r="71" spans="1:16">
      <c r="A71" s="16"/>
      <c r="B71" s="3" t="s">
        <v>2318</v>
      </c>
      <c r="C71" s="3" t="s">
        <v>975</v>
      </c>
      <c r="E71" s="3" t="s">
        <v>882</v>
      </c>
      <c r="F71" s="3" t="s">
        <v>961</v>
      </c>
      <c r="H71" s="3" t="s">
        <v>3506</v>
      </c>
      <c r="I71" s="3" t="s">
        <v>4128</v>
      </c>
      <c r="K71" s="3" t="s">
        <v>345</v>
      </c>
      <c r="L71" s="3" t="s">
        <v>880</v>
      </c>
      <c r="N71" s="3" t="s">
        <v>424</v>
      </c>
      <c r="O71" s="3" t="s">
        <v>68</v>
      </c>
    </row>
    <row r="72" spans="1:16">
      <c r="A72" s="16"/>
      <c r="B72" s="3" t="s">
        <v>11</v>
      </c>
      <c r="C72" s="3" t="s">
        <v>11</v>
      </c>
      <c r="E72" s="3" t="s">
        <v>11</v>
      </c>
      <c r="F72" s="3" t="s">
        <v>11</v>
      </c>
      <c r="H72" s="3" t="s">
        <v>11</v>
      </c>
      <c r="I72" s="3" t="s">
        <v>11</v>
      </c>
      <c r="K72" s="3" t="s">
        <v>11</v>
      </c>
      <c r="L72" s="3" t="s">
        <v>11</v>
      </c>
      <c r="N72" s="3" t="s">
        <v>11</v>
      </c>
      <c r="O72" s="3" t="s">
        <v>11</v>
      </c>
    </row>
    <row r="73" spans="1:16">
      <c r="A73" s="21" t="s">
        <v>11</v>
      </c>
      <c r="B73" s="176" t="s">
        <v>544</v>
      </c>
      <c r="C73" s="176" t="s">
        <v>545</v>
      </c>
      <c r="D73" s="176" t="s">
        <v>546</v>
      </c>
      <c r="E73" s="176" t="s">
        <v>544</v>
      </c>
      <c r="F73" s="176" t="s">
        <v>545</v>
      </c>
      <c r="G73" s="176" t="s">
        <v>546</v>
      </c>
      <c r="H73" s="176" t="s">
        <v>544</v>
      </c>
      <c r="I73" s="176" t="s">
        <v>545</v>
      </c>
      <c r="J73" s="176" t="s">
        <v>546</v>
      </c>
      <c r="K73" s="176" t="s">
        <v>544</v>
      </c>
      <c r="L73" s="176" t="s">
        <v>545</v>
      </c>
      <c r="M73" s="176" t="s">
        <v>546</v>
      </c>
      <c r="N73" s="176" t="s">
        <v>544</v>
      </c>
      <c r="O73" s="176" t="s">
        <v>545</v>
      </c>
      <c r="P73" s="176" t="s">
        <v>546</v>
      </c>
    </row>
    <row r="74" spans="1:16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22"/>
      <c r="O74" s="22"/>
      <c r="P74" s="22"/>
    </row>
    <row r="75" spans="1:16">
      <c r="A75" s="24" t="s">
        <v>23</v>
      </c>
      <c r="B75" s="95">
        <v>351</v>
      </c>
      <c r="C75" s="95">
        <v>351</v>
      </c>
      <c r="D75" s="95">
        <v>500</v>
      </c>
      <c r="E75" s="17"/>
      <c r="F75" s="17"/>
      <c r="G75" s="17"/>
      <c r="H75" s="17"/>
      <c r="I75" s="17"/>
      <c r="J75" s="17"/>
      <c r="K75" s="17"/>
      <c r="L75" s="17"/>
      <c r="M75" s="17"/>
      <c r="N75" s="5"/>
      <c r="O75" s="5"/>
      <c r="P75" s="5"/>
    </row>
    <row r="76" spans="1:16">
      <c r="A76" s="383" t="s">
        <v>1030</v>
      </c>
      <c r="B76" s="384"/>
      <c r="C76" s="384"/>
      <c r="D76" s="384"/>
      <c r="E76" s="384"/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</row>
    <row r="77" spans="1:16">
      <c r="A77" s="386" t="s">
        <v>4144</v>
      </c>
      <c r="B77" s="339"/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39"/>
    </row>
    <row r="78" spans="1:16" ht="17" thickBot="1">
      <c r="A78" s="388" t="s">
        <v>24</v>
      </c>
      <c r="B78" s="389"/>
      <c r="C78" s="389"/>
      <c r="D78" s="389"/>
      <c r="E78" s="389"/>
      <c r="F78" s="389"/>
      <c r="G78" s="389"/>
      <c r="H78" s="389"/>
      <c r="I78" s="389"/>
      <c r="J78" s="389"/>
      <c r="K78" s="389"/>
      <c r="L78" s="389"/>
      <c r="M78" s="389"/>
      <c r="N78" s="389"/>
      <c r="O78" s="389"/>
      <c r="P78" s="389"/>
    </row>
    <row r="81" spans="1:16" ht="17" thickBot="1"/>
    <row r="82" spans="1:16" ht="16" customHeight="1">
      <c r="A82" s="15"/>
      <c r="B82" s="375" t="str">
        <f>B22</f>
        <v>0: Strongly Disagree</v>
      </c>
      <c r="C82" s="375"/>
      <c r="D82" s="375"/>
      <c r="E82" s="375" t="str">
        <f>E22</f>
        <v>1: Somewhat Disagree</v>
      </c>
      <c r="F82" s="375"/>
      <c r="G82" s="375"/>
      <c r="H82" s="375" t="str">
        <f>H22</f>
        <v>2: Neither Agree nor Disagree</v>
      </c>
      <c r="I82" s="375"/>
      <c r="J82" s="375"/>
      <c r="K82" s="375" t="str">
        <f>K22</f>
        <v>3: Somewhat Agree</v>
      </c>
      <c r="L82" s="375"/>
      <c r="M82" s="375"/>
      <c r="N82" s="375" t="str">
        <f>N22</f>
        <v>4: Strongly Agree</v>
      </c>
      <c r="O82" s="375"/>
      <c r="P82" s="375"/>
    </row>
    <row r="83" spans="1:16" ht="71" customHeight="1">
      <c r="A83" s="49" t="s">
        <v>2341</v>
      </c>
      <c r="B83" s="22" t="str">
        <f t="shared" ref="B83:P83" si="0">SUBSTITUTE(B24,"*","")</f>
        <v>-0.00165</v>
      </c>
      <c r="C83" s="22" t="str">
        <f t="shared" si="0"/>
        <v>-0.00220</v>
      </c>
      <c r="D83" s="22" t="str">
        <f t="shared" si="0"/>
        <v>-0.00437</v>
      </c>
      <c r="E83" s="22" t="str">
        <f t="shared" si="0"/>
        <v>-0.00674</v>
      </c>
      <c r="F83" s="22" t="str">
        <f t="shared" si="0"/>
        <v>-0.00629</v>
      </c>
      <c r="G83" s="22" t="str">
        <f t="shared" si="0"/>
        <v>-0.0100</v>
      </c>
      <c r="H83" s="22" t="str">
        <f t="shared" si="0"/>
        <v>-0.00227</v>
      </c>
      <c r="I83" s="22" t="str">
        <f t="shared" si="0"/>
        <v>-0.00174</v>
      </c>
      <c r="J83" s="22" t="str">
        <f t="shared" si="0"/>
        <v>-0.00307</v>
      </c>
      <c r="K83" s="22" t="str">
        <f t="shared" si="0"/>
        <v>0.00700</v>
      </c>
      <c r="L83" s="22" t="str">
        <f t="shared" si="0"/>
        <v>0.00605</v>
      </c>
      <c r="M83" s="22" t="str">
        <f t="shared" si="0"/>
        <v>0.00948</v>
      </c>
      <c r="N83" s="22" t="str">
        <f t="shared" si="0"/>
        <v>0.00366</v>
      </c>
      <c r="O83" s="22" t="str">
        <f t="shared" si="0"/>
        <v>0.00418</v>
      </c>
      <c r="P83" s="22" t="str">
        <f t="shared" si="0"/>
        <v>0.00799</v>
      </c>
    </row>
    <row r="84" spans="1:16">
      <c r="A84" s="4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</row>
    <row r="85" spans="1:16" ht="16" customHeight="1">
      <c r="A85" s="355" t="s">
        <v>2342</v>
      </c>
      <c r="B85" s="168">
        <f>B83*$E$16*100</f>
        <v>-1.0567253400000001</v>
      </c>
      <c r="C85" s="168">
        <f t="shared" ref="C85:P85" si="1">C83*$E$16*100</f>
        <v>-1.40896712</v>
      </c>
      <c r="D85" s="168">
        <f t="shared" si="1"/>
        <v>-2.7987210519999999</v>
      </c>
      <c r="E85" s="168">
        <f t="shared" si="1"/>
        <v>-4.3165629040000004</v>
      </c>
      <c r="F85" s="168">
        <f t="shared" si="1"/>
        <v>-4.0283650839999998</v>
      </c>
      <c r="G85" s="168">
        <f t="shared" si="1"/>
        <v>-6.4043959999999993</v>
      </c>
      <c r="H85" s="168">
        <f t="shared" si="1"/>
        <v>-1.4537978919999999</v>
      </c>
      <c r="I85" s="168">
        <f t="shared" si="1"/>
        <v>-1.1143649040000001</v>
      </c>
      <c r="J85" s="168">
        <f t="shared" si="1"/>
        <v>-1.9661495719999997</v>
      </c>
      <c r="K85" s="168">
        <f t="shared" si="1"/>
        <v>4.4830772000000003</v>
      </c>
      <c r="L85" s="168">
        <f t="shared" si="1"/>
        <v>3.8746595799999999</v>
      </c>
      <c r="M85" s="168">
        <f t="shared" si="1"/>
        <v>6.0713674080000013</v>
      </c>
      <c r="N85" s="168">
        <f t="shared" si="1"/>
        <v>2.3440089360000003</v>
      </c>
      <c r="O85" s="168">
        <f t="shared" si="1"/>
        <v>2.6770375279999996</v>
      </c>
      <c r="P85" s="168">
        <f t="shared" si="1"/>
        <v>5.1171124040000011</v>
      </c>
    </row>
    <row r="86" spans="1:16" ht="50" customHeight="1" thickBot="1">
      <c r="A86" s="356"/>
      <c r="B86" s="381">
        <f>MEDIAN(B85:C85)</f>
        <v>-1.23284623</v>
      </c>
      <c r="C86" s="381"/>
      <c r="D86" s="381"/>
      <c r="E86" s="381">
        <f>MEDIAN(D85:F85)</f>
        <v>-4.0283650839999998</v>
      </c>
      <c r="F86" s="381"/>
      <c r="G86" s="381"/>
      <c r="H86" s="381">
        <f>MEDIAN(G85:I85)</f>
        <v>-1.4537978919999999</v>
      </c>
      <c r="I86" s="381"/>
      <c r="J86" s="381"/>
      <c r="K86" s="381">
        <f>MEDIAN(J85:L85)</f>
        <v>3.8746595799999999</v>
      </c>
      <c r="L86" s="381"/>
      <c r="M86" s="381"/>
      <c r="N86" s="381">
        <f>MEDIAN(M85:O85)</f>
        <v>2.6770375279999996</v>
      </c>
      <c r="O86" s="381"/>
      <c r="P86" s="381"/>
    </row>
    <row r="88" spans="1:16" ht="16" customHeight="1"/>
    <row r="89" spans="1:16" ht="62" customHeight="1"/>
    <row r="90" spans="1:16" ht="17" thickBot="1">
      <c r="A90" t="s">
        <v>7366</v>
      </c>
    </row>
    <row r="91" spans="1:16">
      <c r="A91" s="15"/>
      <c r="B91" s="172" t="str">
        <f>B82</f>
        <v>0: Strongly Disagree</v>
      </c>
      <c r="C91" s="172" t="str">
        <f>E82</f>
        <v>1: Somewhat Disagree</v>
      </c>
      <c r="D91" s="172" t="str">
        <f>H82</f>
        <v>2: Neither Agree nor Disagree</v>
      </c>
      <c r="E91" s="172" t="str">
        <f>K82</f>
        <v>3: Somewhat Agree</v>
      </c>
      <c r="F91" s="172" t="str">
        <f>N82</f>
        <v>4: Strongly Agree</v>
      </c>
      <c r="G91" s="102" t="s">
        <v>3294</v>
      </c>
      <c r="H91" s="103" t="s">
        <v>3293</v>
      </c>
    </row>
    <row r="92" spans="1:16">
      <c r="A92" s="16" t="s">
        <v>3275</v>
      </c>
      <c r="B92" s="109">
        <f>B85</f>
        <v>-1.0567253400000001</v>
      </c>
      <c r="C92" s="109">
        <f>E85</f>
        <v>-4.3165629040000004</v>
      </c>
      <c r="D92" s="109">
        <f>H85</f>
        <v>-1.4537978919999999</v>
      </c>
      <c r="E92" s="109">
        <f>K85</f>
        <v>4.4830772000000003</v>
      </c>
      <c r="F92" s="109">
        <f>N85</f>
        <v>2.3440089360000003</v>
      </c>
      <c r="G92" s="109">
        <f>SUM(E92:F92)</f>
        <v>6.8270861360000001</v>
      </c>
      <c r="H92" s="229">
        <f>SUM(B92:C92)</f>
        <v>-5.3732882440000003</v>
      </c>
    </row>
    <row r="93" spans="1:16">
      <c r="A93" s="16" t="s">
        <v>7189</v>
      </c>
      <c r="B93" s="109">
        <f>C85</f>
        <v>-1.40896712</v>
      </c>
      <c r="C93" s="109">
        <f>F85</f>
        <v>-4.0283650839999998</v>
      </c>
      <c r="D93" s="109">
        <f>I85</f>
        <v>-1.1143649040000001</v>
      </c>
      <c r="E93" s="109">
        <f>L85</f>
        <v>3.8746595799999999</v>
      </c>
      <c r="F93" s="109">
        <f>O85</f>
        <v>2.6770375279999996</v>
      </c>
      <c r="G93" s="109">
        <f t="shared" ref="G93:G94" si="2">SUM(E93:F93)</f>
        <v>6.551697107999999</v>
      </c>
      <c r="H93" s="229">
        <f t="shared" ref="H93:H94" si="3">SUM(B93:C93)</f>
        <v>-5.4373322039999996</v>
      </c>
    </row>
    <row r="94" spans="1:16" ht="17" thickBot="1">
      <c r="A94" s="145" t="s">
        <v>3277</v>
      </c>
      <c r="B94" s="200">
        <f>D85</f>
        <v>-2.7987210519999999</v>
      </c>
      <c r="C94" s="200">
        <f>G85</f>
        <v>-6.4043959999999993</v>
      </c>
      <c r="D94" s="200">
        <f>J85</f>
        <v>-1.9661495719999997</v>
      </c>
      <c r="E94" s="200">
        <f>M85</f>
        <v>6.0713674080000013</v>
      </c>
      <c r="F94" s="200">
        <f>P85</f>
        <v>5.1171124040000011</v>
      </c>
      <c r="G94" s="200">
        <f t="shared" si="2"/>
        <v>11.188479812000002</v>
      </c>
      <c r="H94" s="230">
        <f t="shared" si="3"/>
        <v>-9.2031170519999996</v>
      </c>
    </row>
    <row r="95" spans="1:16" ht="16" customHeight="1"/>
    <row r="98" spans="1:16" ht="16" customHeight="1">
      <c r="A98" t="s">
        <v>7395</v>
      </c>
      <c r="B98">
        <f>-100*$E$16*B25</f>
        <v>0.537969264</v>
      </c>
      <c r="C98">
        <f t="shared" ref="C98:P98" si="4">-100*$E$16*C25</f>
        <v>0.68527037200000007</v>
      </c>
      <c r="D98">
        <f t="shared" si="4"/>
        <v>0.65324839200000007</v>
      </c>
      <c r="E98">
        <f t="shared" si="4"/>
        <v>1.7804220880000001</v>
      </c>
      <c r="F98">
        <f t="shared" si="4"/>
        <v>1.7740176920000001</v>
      </c>
      <c r="G98">
        <f t="shared" si="4"/>
        <v>1.2936879920000002</v>
      </c>
      <c r="H98">
        <f t="shared" si="4"/>
        <v>0.67886597599999998</v>
      </c>
      <c r="I98">
        <f t="shared" si="4"/>
        <v>0.59560882800000003</v>
      </c>
      <c r="J98">
        <f t="shared" si="4"/>
        <v>0.60841761999999999</v>
      </c>
      <c r="K98">
        <f t="shared" si="4"/>
        <v>1.88929682</v>
      </c>
      <c r="L98">
        <f t="shared" si="4"/>
        <v>1.7804220880000001</v>
      </c>
      <c r="M98">
        <f t="shared" si="4"/>
        <v>1.332114368</v>
      </c>
      <c r="N98">
        <f t="shared" si="4"/>
        <v>0.97987258799999999</v>
      </c>
      <c r="O98">
        <f t="shared" si="4"/>
        <v>1.1848132600000001</v>
      </c>
      <c r="P98">
        <f t="shared" si="4"/>
        <v>1.0503209440000001</v>
      </c>
    </row>
    <row r="101" spans="1:16">
      <c r="A101" t="s">
        <v>7395</v>
      </c>
      <c r="B101">
        <f>B98</f>
        <v>0.537969264</v>
      </c>
      <c r="C101">
        <f>E98</f>
        <v>1.7804220880000001</v>
      </c>
      <c r="D101">
        <f>H98</f>
        <v>0.67886597599999998</v>
      </c>
      <c r="E101">
        <f>K98</f>
        <v>1.88929682</v>
      </c>
      <c r="F101">
        <f>N98</f>
        <v>0.97987258799999999</v>
      </c>
    </row>
    <row r="102" spans="1:16">
      <c r="B102">
        <f>C98</f>
        <v>0.68527037200000007</v>
      </c>
      <c r="C102">
        <f>F98</f>
        <v>1.7740176920000001</v>
      </c>
      <c r="D102">
        <f>I98</f>
        <v>0.59560882800000003</v>
      </c>
      <c r="E102">
        <f>L98</f>
        <v>1.7804220880000001</v>
      </c>
      <c r="F102">
        <f>O98</f>
        <v>1.1848132600000001</v>
      </c>
    </row>
    <row r="103" spans="1:16">
      <c r="B103">
        <f>D98</f>
        <v>0.65324839200000007</v>
      </c>
      <c r="C103">
        <f>G98</f>
        <v>1.2936879920000002</v>
      </c>
      <c r="D103">
        <f>J98</f>
        <v>0.60841761999999999</v>
      </c>
      <c r="E103">
        <f>M98</f>
        <v>1.332114368</v>
      </c>
      <c r="F103">
        <f>P98</f>
        <v>1.0503209440000001</v>
      </c>
    </row>
  </sheetData>
  <mergeCells count="26">
    <mergeCell ref="A20:P20"/>
    <mergeCell ref="A1:C1"/>
    <mergeCell ref="A2:C2"/>
    <mergeCell ref="A3:C3"/>
    <mergeCell ref="A13:G13"/>
    <mergeCell ref="A14:G14"/>
    <mergeCell ref="A21:P21"/>
    <mergeCell ref="B22:D22"/>
    <mergeCell ref="E22:G22"/>
    <mergeCell ref="H22:J22"/>
    <mergeCell ref="K22:M22"/>
    <mergeCell ref="N22:P22"/>
    <mergeCell ref="N86:P86"/>
    <mergeCell ref="A76:P76"/>
    <mergeCell ref="A77:P77"/>
    <mergeCell ref="A78:P78"/>
    <mergeCell ref="B82:D82"/>
    <mergeCell ref="E82:G82"/>
    <mergeCell ref="H82:J82"/>
    <mergeCell ref="K82:M82"/>
    <mergeCell ref="N82:P82"/>
    <mergeCell ref="A85:A86"/>
    <mergeCell ref="B86:D86"/>
    <mergeCell ref="E86:G86"/>
    <mergeCell ref="H86:J86"/>
    <mergeCell ref="K86:M8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W105"/>
  <sheetViews>
    <sheetView topLeftCell="A91" zoomScale="92" workbookViewId="0">
      <selection activeCell="A104" sqref="A104"/>
    </sheetView>
  </sheetViews>
  <sheetFormatPr baseColWidth="10" defaultColWidth="11" defaultRowHeight="16"/>
  <cols>
    <col min="1" max="1" width="33" customWidth="1"/>
    <col min="2" max="2" width="12.1640625" bestFit="1" customWidth="1"/>
  </cols>
  <sheetData>
    <row r="1" spans="1:23">
      <c r="A1" s="342" t="s">
        <v>2333</v>
      </c>
      <c r="B1" s="343"/>
      <c r="C1" s="344"/>
      <c r="F1" s="15" t="s">
        <v>3295</v>
      </c>
      <c r="G1" s="102" t="s">
        <v>3303</v>
      </c>
      <c r="H1" s="102"/>
      <c r="I1" s="103"/>
      <c r="K1" s="15" t="s">
        <v>3295</v>
      </c>
      <c r="L1" s="102" t="s">
        <v>3305</v>
      </c>
      <c r="M1" s="102"/>
      <c r="N1" s="103"/>
      <c r="P1" s="15" t="s">
        <v>3295</v>
      </c>
      <c r="Q1" s="102" t="s">
        <v>3304</v>
      </c>
      <c r="R1" s="102"/>
      <c r="S1" s="103"/>
    </row>
    <row r="2" spans="1:23" ht="17" thickBot="1">
      <c r="A2" s="350" t="s">
        <v>2366</v>
      </c>
      <c r="B2" s="341"/>
      <c r="C2" s="351"/>
      <c r="D2" s="12"/>
      <c r="E2" s="12"/>
      <c r="F2" s="38" t="s">
        <v>3301</v>
      </c>
      <c r="G2" s="17"/>
      <c r="H2" s="17"/>
      <c r="I2" s="18"/>
      <c r="K2" s="16" t="s">
        <v>3301</v>
      </c>
      <c r="L2" s="17"/>
      <c r="M2" s="17"/>
      <c r="N2" s="18"/>
      <c r="P2" s="16" t="s">
        <v>3301</v>
      </c>
      <c r="Q2" s="17"/>
      <c r="R2" s="17"/>
      <c r="S2" s="18"/>
    </row>
    <row r="3" spans="1:23" ht="60" customHeight="1">
      <c r="A3" s="347" t="s">
        <v>2367</v>
      </c>
      <c r="B3" s="348"/>
      <c r="C3" s="349"/>
      <c r="F3" s="16" t="s">
        <v>3302</v>
      </c>
      <c r="G3" s="17" t="s">
        <v>0</v>
      </c>
      <c r="H3" s="17" t="s">
        <v>1</v>
      </c>
      <c r="I3" s="18" t="s">
        <v>3258</v>
      </c>
      <c r="K3" s="16" t="s">
        <v>3302</v>
      </c>
      <c r="L3" s="17" t="s">
        <v>0</v>
      </c>
      <c r="M3" s="17" t="s">
        <v>1</v>
      </c>
      <c r="N3" s="18" t="s">
        <v>3258</v>
      </c>
      <c r="P3" s="16" t="s">
        <v>3302</v>
      </c>
      <c r="Q3" s="17" t="s">
        <v>0</v>
      </c>
      <c r="R3" s="17" t="s">
        <v>1</v>
      </c>
      <c r="S3" s="18" t="s">
        <v>3258</v>
      </c>
      <c r="U3" s="15"/>
      <c r="V3" s="102" t="s">
        <v>7367</v>
      </c>
      <c r="W3" s="103"/>
    </row>
    <row r="4" spans="1:23">
      <c r="A4" s="16"/>
      <c r="B4" s="17" t="s">
        <v>0</v>
      </c>
      <c r="C4" s="18" t="s">
        <v>1</v>
      </c>
      <c r="F4" s="16"/>
      <c r="G4" s="17"/>
      <c r="H4" s="17"/>
      <c r="I4" s="18"/>
      <c r="K4" s="16"/>
      <c r="L4" s="17"/>
      <c r="M4" s="17"/>
      <c r="N4" s="18"/>
      <c r="P4" s="16"/>
      <c r="Q4" s="17"/>
      <c r="R4" s="17"/>
      <c r="S4" s="18"/>
      <c r="U4" s="16"/>
      <c r="V4" s="17" t="s">
        <v>3251</v>
      </c>
      <c r="W4" s="18" t="s">
        <v>3252</v>
      </c>
    </row>
    <row r="5" spans="1:23" s="71" customFormat="1">
      <c r="A5" s="78" t="s">
        <v>1339</v>
      </c>
      <c r="B5" s="79">
        <v>68.024770700000005</v>
      </c>
      <c r="C5" s="80">
        <v>6.8</v>
      </c>
      <c r="F5" s="169">
        <v>0</v>
      </c>
      <c r="G5" s="79">
        <v>30.989999399999999</v>
      </c>
      <c r="H5" s="79">
        <v>6.19</v>
      </c>
      <c r="I5" s="80">
        <v>6.19</v>
      </c>
      <c r="K5" s="169">
        <v>0</v>
      </c>
      <c r="L5" s="79">
        <v>14.8299997</v>
      </c>
      <c r="M5" s="79">
        <v>7.54</v>
      </c>
      <c r="N5" s="80">
        <v>7.54</v>
      </c>
      <c r="P5" s="169">
        <v>0</v>
      </c>
      <c r="Q5" s="79">
        <v>16.1599997</v>
      </c>
      <c r="R5" s="79">
        <v>5.32</v>
      </c>
      <c r="S5" s="80">
        <v>5.32</v>
      </c>
      <c r="U5" s="169" t="str">
        <f>A5</f>
        <v>0: Strongly Disagree</v>
      </c>
      <c r="V5" s="223">
        <f>M5</f>
        <v>7.54</v>
      </c>
      <c r="W5" s="224">
        <f>R5</f>
        <v>5.32</v>
      </c>
    </row>
    <row r="6" spans="1:23" s="71" customFormat="1">
      <c r="A6" s="78" t="s">
        <v>389</v>
      </c>
      <c r="B6" s="79">
        <v>214.477812</v>
      </c>
      <c r="C6" s="80">
        <v>21.43</v>
      </c>
      <c r="F6" s="169">
        <v>1</v>
      </c>
      <c r="G6" s="79">
        <v>106.899998</v>
      </c>
      <c r="H6" s="79">
        <v>21.35</v>
      </c>
      <c r="I6" s="80">
        <v>27.54</v>
      </c>
      <c r="K6" s="169">
        <v>1</v>
      </c>
      <c r="L6" s="79">
        <v>50.829999299999997</v>
      </c>
      <c r="M6" s="79">
        <v>25.83</v>
      </c>
      <c r="N6" s="80">
        <v>33.369999999999997</v>
      </c>
      <c r="P6" s="169">
        <v>1</v>
      </c>
      <c r="Q6" s="79">
        <v>56.0699988</v>
      </c>
      <c r="R6" s="79">
        <v>18.440000000000001</v>
      </c>
      <c r="S6" s="80">
        <v>23.76</v>
      </c>
      <c r="U6" s="169" t="str">
        <f t="shared" ref="U6:U9" si="0">A6</f>
        <v>1: Somewhat Disagree</v>
      </c>
      <c r="V6" s="223">
        <f t="shared" ref="V6:V9" si="1">M6</f>
        <v>25.83</v>
      </c>
      <c r="W6" s="224">
        <f t="shared" ref="W6:W9" si="2">R6</f>
        <v>18.440000000000001</v>
      </c>
    </row>
    <row r="7" spans="1:23" s="71" customFormat="1">
      <c r="A7" s="78" t="s">
        <v>390</v>
      </c>
      <c r="B7" s="79">
        <v>305.58740799999998</v>
      </c>
      <c r="C7" s="80">
        <v>30.54</v>
      </c>
      <c r="F7" s="169">
        <v>2</v>
      </c>
      <c r="G7" s="79">
        <v>139.24999700000001</v>
      </c>
      <c r="H7" s="79">
        <v>27.81</v>
      </c>
      <c r="I7" s="80">
        <v>55.34</v>
      </c>
      <c r="K7" s="169">
        <v>2</v>
      </c>
      <c r="L7" s="79">
        <v>70.999998899999994</v>
      </c>
      <c r="M7" s="79">
        <v>36.090000000000003</v>
      </c>
      <c r="N7" s="80">
        <v>69.459999999999994</v>
      </c>
      <c r="P7" s="169">
        <v>2</v>
      </c>
      <c r="Q7" s="79">
        <v>68.249998509999998</v>
      </c>
      <c r="R7" s="79">
        <v>22.45</v>
      </c>
      <c r="S7" s="80">
        <v>46.21</v>
      </c>
      <c r="U7" s="169" t="str">
        <f t="shared" si="0"/>
        <v>2: Neither Agree nor Disagree</v>
      </c>
      <c r="V7" s="223">
        <f t="shared" si="1"/>
        <v>36.090000000000003</v>
      </c>
      <c r="W7" s="224">
        <f t="shared" si="2"/>
        <v>22.45</v>
      </c>
    </row>
    <row r="8" spans="1:23" s="71" customFormat="1">
      <c r="A8" s="78" t="s">
        <v>391</v>
      </c>
      <c r="B8" s="79">
        <v>332.99589200000003</v>
      </c>
      <c r="C8" s="80">
        <v>33.270000000000003</v>
      </c>
      <c r="F8" s="169">
        <v>3</v>
      </c>
      <c r="G8" s="79">
        <v>176.039996</v>
      </c>
      <c r="H8" s="79">
        <v>35.15</v>
      </c>
      <c r="I8" s="80">
        <v>90.5</v>
      </c>
      <c r="K8" s="169">
        <v>3</v>
      </c>
      <c r="L8" s="79">
        <v>49.389999199999998</v>
      </c>
      <c r="M8" s="79">
        <v>25.1</v>
      </c>
      <c r="N8" s="80">
        <v>94.56</v>
      </c>
      <c r="P8" s="169">
        <v>3</v>
      </c>
      <c r="Q8" s="79">
        <v>126.649997</v>
      </c>
      <c r="R8" s="79">
        <v>41.66</v>
      </c>
      <c r="S8" s="80">
        <v>87.87</v>
      </c>
      <c r="U8" s="169" t="str">
        <f t="shared" si="0"/>
        <v>3: Somewhat Agree</v>
      </c>
      <c r="V8" s="223">
        <f t="shared" si="1"/>
        <v>25.1</v>
      </c>
      <c r="W8" s="224">
        <f t="shared" si="2"/>
        <v>41.66</v>
      </c>
    </row>
    <row r="9" spans="1:23" s="71" customFormat="1" ht="17" thickBot="1">
      <c r="A9" s="81" t="s">
        <v>1340</v>
      </c>
      <c r="B9" s="82">
        <v>79.6741052</v>
      </c>
      <c r="C9" s="83">
        <v>7.96</v>
      </c>
      <c r="F9" s="169">
        <v>4</v>
      </c>
      <c r="G9" s="79">
        <v>47.57999891</v>
      </c>
      <c r="H9" s="79">
        <v>9.5</v>
      </c>
      <c r="I9" s="80">
        <v>100</v>
      </c>
      <c r="K9" s="169">
        <v>4</v>
      </c>
      <c r="L9" s="79">
        <v>10.699999800000001</v>
      </c>
      <c r="M9" s="79">
        <v>5.44</v>
      </c>
      <c r="N9" s="80">
        <v>100</v>
      </c>
      <c r="P9" s="169">
        <v>4</v>
      </c>
      <c r="Q9" s="79">
        <v>36.879999099999999</v>
      </c>
      <c r="R9" s="79">
        <v>12.13</v>
      </c>
      <c r="S9" s="80">
        <v>100</v>
      </c>
      <c r="U9" s="170" t="str">
        <f t="shared" si="0"/>
        <v>4: Strongly Agree</v>
      </c>
      <c r="V9" s="225">
        <f t="shared" si="1"/>
        <v>5.44</v>
      </c>
      <c r="W9" s="226">
        <f t="shared" si="2"/>
        <v>12.13</v>
      </c>
    </row>
    <row r="10" spans="1:23">
      <c r="A10" s="17"/>
      <c r="B10" s="17"/>
      <c r="C10" s="17"/>
      <c r="D10" s="12"/>
      <c r="E10" s="12"/>
      <c r="F10" s="38"/>
      <c r="G10" s="17"/>
      <c r="H10" s="17"/>
      <c r="I10" s="18"/>
      <c r="K10" s="16"/>
      <c r="L10" s="17"/>
      <c r="M10" s="17"/>
      <c r="N10" s="18"/>
      <c r="P10" s="16"/>
      <c r="Q10" s="17"/>
      <c r="R10" s="17"/>
      <c r="S10" s="18"/>
    </row>
    <row r="11" spans="1:23" ht="17" thickBot="1">
      <c r="A11" s="17"/>
      <c r="B11" s="17"/>
      <c r="C11" s="17"/>
      <c r="D11" s="12"/>
      <c r="E11" s="12"/>
      <c r="F11" s="106" t="s">
        <v>3</v>
      </c>
      <c r="G11" s="19">
        <v>500.75999009999998</v>
      </c>
      <c r="H11" s="19">
        <v>100</v>
      </c>
      <c r="I11" s="20"/>
      <c r="K11" s="145" t="s">
        <v>3</v>
      </c>
      <c r="L11" s="19">
        <v>196.74999690000001</v>
      </c>
      <c r="M11" s="19">
        <v>100</v>
      </c>
      <c r="N11" s="20"/>
      <c r="P11" s="145" t="s">
        <v>3</v>
      </c>
      <c r="Q11" s="19">
        <v>304.0099932</v>
      </c>
      <c r="R11" s="19">
        <v>100</v>
      </c>
      <c r="S11" s="20"/>
    </row>
    <row r="12" spans="1:23" ht="17" thickBot="1">
      <c r="A12" s="37"/>
      <c r="B12" s="37"/>
      <c r="C12" s="37"/>
      <c r="D12" s="12"/>
      <c r="E12" s="12"/>
      <c r="F12" s="12"/>
    </row>
    <row r="13" spans="1:23">
      <c r="A13" s="394" t="s">
        <v>2334</v>
      </c>
      <c r="B13" s="395"/>
      <c r="C13" s="395"/>
      <c r="D13" s="395"/>
      <c r="E13" s="395"/>
      <c r="F13" s="395"/>
      <c r="G13" s="396"/>
    </row>
    <row r="14" spans="1:23">
      <c r="A14" s="350" t="s">
        <v>2</v>
      </c>
      <c r="B14" s="341"/>
      <c r="C14" s="341"/>
      <c r="D14" s="341"/>
      <c r="E14" s="341"/>
      <c r="F14" s="341"/>
      <c r="G14" s="351"/>
    </row>
    <row r="15" spans="1:23">
      <c r="A15" s="16" t="s">
        <v>4</v>
      </c>
      <c r="B15" s="17" t="s">
        <v>5</v>
      </c>
      <c r="C15" s="17" t="s">
        <v>6</v>
      </c>
      <c r="D15" s="17" t="s">
        <v>7</v>
      </c>
      <c r="E15" s="17" t="s">
        <v>30</v>
      </c>
      <c r="F15" s="17" t="s">
        <v>9</v>
      </c>
      <c r="G15" s="18" t="s">
        <v>10</v>
      </c>
    </row>
    <row r="16" spans="1:23" s="71" customFormat="1" ht="161" thickBot="1">
      <c r="A16" s="92" t="s">
        <v>547</v>
      </c>
      <c r="B16" s="82">
        <v>500</v>
      </c>
      <c r="C16" s="82">
        <v>500.75999000000002</v>
      </c>
      <c r="D16" s="82">
        <v>0.6070972</v>
      </c>
      <c r="E16" s="82">
        <v>0.48888389999999998</v>
      </c>
      <c r="F16" s="82">
        <v>0</v>
      </c>
      <c r="G16" s="83">
        <v>1</v>
      </c>
    </row>
    <row r="19" spans="1:18" ht="17" thickBot="1"/>
    <row r="20" spans="1:18">
      <c r="A20" s="342" t="str">
        <f>A2</f>
        <v>Do Regulations Benefit the Economy?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4"/>
    </row>
    <row r="21" spans="1:18">
      <c r="A21" s="65"/>
      <c r="B21" s="363" t="s">
        <v>2332</v>
      </c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4"/>
    </row>
    <row r="22" spans="1:18" ht="16" customHeight="1">
      <c r="A22" s="16"/>
      <c r="B22" s="378" t="str">
        <f>A5</f>
        <v>0: Strongly Disagree</v>
      </c>
      <c r="C22" s="378"/>
      <c r="D22" s="378"/>
      <c r="E22" s="378" t="str">
        <f>A6</f>
        <v>1: Somewhat Disagree</v>
      </c>
      <c r="F22" s="378"/>
      <c r="G22" s="378"/>
      <c r="H22" s="378" t="str">
        <f>A7</f>
        <v>2: Neither Agree nor Disagree</v>
      </c>
      <c r="I22" s="378"/>
      <c r="J22" s="378"/>
      <c r="K22" s="379" t="str">
        <f>A8</f>
        <v>3: Somewhat Agree</v>
      </c>
      <c r="L22" s="379"/>
      <c r="M22" s="379"/>
      <c r="N22" s="379" t="str">
        <f>A9</f>
        <v>4: Strongly Agree</v>
      </c>
      <c r="O22" s="379"/>
      <c r="P22" s="380"/>
    </row>
    <row r="23" spans="1:18">
      <c r="A23" s="16"/>
      <c r="B23" s="31" t="s">
        <v>12</v>
      </c>
      <c r="C23" s="31" t="s">
        <v>13</v>
      </c>
      <c r="D23" s="31" t="s">
        <v>14</v>
      </c>
      <c r="E23" s="31" t="s">
        <v>12</v>
      </c>
      <c r="F23" s="31" t="s">
        <v>13</v>
      </c>
      <c r="G23" s="31" t="s">
        <v>14</v>
      </c>
      <c r="H23" s="31" t="s">
        <v>12</v>
      </c>
      <c r="I23" s="31" t="s">
        <v>13</v>
      </c>
      <c r="J23" s="31" t="s">
        <v>14</v>
      </c>
      <c r="K23" s="31" t="s">
        <v>12</v>
      </c>
      <c r="L23" s="31" t="s">
        <v>13</v>
      </c>
      <c r="M23" s="31" t="s">
        <v>14</v>
      </c>
      <c r="N23" s="31" t="s">
        <v>12</v>
      </c>
      <c r="O23" s="31" t="s">
        <v>13</v>
      </c>
      <c r="P23" s="32" t="s">
        <v>14</v>
      </c>
    </row>
    <row r="24" spans="1:18">
      <c r="A24" s="21" t="s">
        <v>2</v>
      </c>
      <c r="B24" s="3" t="s">
        <v>4615</v>
      </c>
      <c r="C24" s="3" t="s">
        <v>940</v>
      </c>
      <c r="D24" s="3" t="s">
        <v>5683</v>
      </c>
      <c r="E24" s="3" t="s">
        <v>2453</v>
      </c>
      <c r="F24" s="3" t="s">
        <v>5684</v>
      </c>
      <c r="G24" s="3" t="s">
        <v>5685</v>
      </c>
      <c r="H24" s="3" t="s">
        <v>5686</v>
      </c>
      <c r="I24" s="3" t="s">
        <v>5687</v>
      </c>
      <c r="J24" s="3" t="s">
        <v>2089</v>
      </c>
      <c r="K24" s="3" t="s">
        <v>4327</v>
      </c>
      <c r="L24" s="3" t="s">
        <v>4410</v>
      </c>
      <c r="M24" s="3" t="s">
        <v>5688</v>
      </c>
      <c r="N24" s="3" t="s">
        <v>5689</v>
      </c>
      <c r="O24" s="3" t="s">
        <v>1602</v>
      </c>
      <c r="P24" s="3" t="s">
        <v>4671</v>
      </c>
      <c r="R24" s="2"/>
    </row>
    <row r="25" spans="1:18">
      <c r="A25" s="21" t="s">
        <v>11</v>
      </c>
      <c r="B25" s="3" t="s">
        <v>731</v>
      </c>
      <c r="C25" s="3" t="s">
        <v>792</v>
      </c>
      <c r="D25" s="3" t="s">
        <v>592</v>
      </c>
      <c r="E25" s="3" t="s">
        <v>18</v>
      </c>
      <c r="F25" s="3" t="s">
        <v>734</v>
      </c>
      <c r="G25" s="3" t="s">
        <v>521</v>
      </c>
      <c r="H25" s="3" t="s">
        <v>437</v>
      </c>
      <c r="I25" s="3" t="s">
        <v>183</v>
      </c>
      <c r="J25" s="3" t="s">
        <v>183</v>
      </c>
      <c r="K25" s="3" t="s">
        <v>159</v>
      </c>
      <c r="L25" s="3" t="s">
        <v>3034</v>
      </c>
      <c r="M25" s="3" t="s">
        <v>72</v>
      </c>
      <c r="N25" s="3" t="s">
        <v>62</v>
      </c>
      <c r="O25" s="3" t="s">
        <v>301</v>
      </c>
      <c r="P25" s="3" t="s">
        <v>68</v>
      </c>
      <c r="R25" s="2"/>
    </row>
    <row r="26" spans="1:18">
      <c r="A26" s="21" t="s">
        <v>113</v>
      </c>
      <c r="B26" s="3" t="s">
        <v>5690</v>
      </c>
      <c r="C26" s="3" t="s">
        <v>80</v>
      </c>
      <c r="D26" s="3" t="s">
        <v>11</v>
      </c>
      <c r="E26" s="3" t="s">
        <v>2724</v>
      </c>
      <c r="F26" s="3" t="s">
        <v>2762</v>
      </c>
      <c r="G26" s="3" t="s">
        <v>11</v>
      </c>
      <c r="H26" s="3" t="s">
        <v>1987</v>
      </c>
      <c r="I26" s="3" t="s">
        <v>2631</v>
      </c>
      <c r="J26" s="3" t="s">
        <v>11</v>
      </c>
      <c r="K26" s="3" t="s">
        <v>2669</v>
      </c>
      <c r="L26" s="3" t="s">
        <v>316</v>
      </c>
      <c r="M26" s="3" t="s">
        <v>11</v>
      </c>
      <c r="N26" s="3" t="s">
        <v>2214</v>
      </c>
      <c r="O26" s="3" t="s">
        <v>5691</v>
      </c>
      <c r="P26" s="3" t="s">
        <v>11</v>
      </c>
      <c r="R26" s="2"/>
    </row>
    <row r="27" spans="1:18">
      <c r="A27" s="21" t="s">
        <v>11</v>
      </c>
      <c r="B27" s="3" t="s">
        <v>2434</v>
      </c>
      <c r="C27" s="3" t="s">
        <v>5178</v>
      </c>
      <c r="E27" s="3" t="s">
        <v>40</v>
      </c>
      <c r="F27" s="3" t="s">
        <v>318</v>
      </c>
      <c r="H27" s="3" t="s">
        <v>4035</v>
      </c>
      <c r="I27" s="3" t="s">
        <v>4130</v>
      </c>
      <c r="K27" s="3" t="s">
        <v>85</v>
      </c>
      <c r="L27" s="3" t="s">
        <v>961</v>
      </c>
      <c r="N27" s="3" t="s">
        <v>1023</v>
      </c>
      <c r="O27" s="3" t="s">
        <v>437</v>
      </c>
      <c r="R27" s="2"/>
    </row>
    <row r="28" spans="1:18">
      <c r="A28" s="21" t="s">
        <v>114</v>
      </c>
      <c r="B28" s="3" t="s">
        <v>1059</v>
      </c>
      <c r="C28" s="3" t="s">
        <v>5692</v>
      </c>
      <c r="E28" s="3" t="s">
        <v>895</v>
      </c>
      <c r="F28" s="3" t="s">
        <v>5693</v>
      </c>
      <c r="H28" s="3" t="s">
        <v>5694</v>
      </c>
      <c r="I28" s="3" t="s">
        <v>1214</v>
      </c>
      <c r="K28" s="3" t="s">
        <v>2952</v>
      </c>
      <c r="L28" s="3" t="s">
        <v>5695</v>
      </c>
      <c r="N28" s="3" t="s">
        <v>1675</v>
      </c>
      <c r="O28" s="3" t="s">
        <v>5696</v>
      </c>
      <c r="R28" s="2"/>
    </row>
    <row r="29" spans="1:18">
      <c r="A29" s="21" t="s">
        <v>11</v>
      </c>
      <c r="B29" s="3" t="s">
        <v>4192</v>
      </c>
      <c r="C29" s="3" t="s">
        <v>1378</v>
      </c>
      <c r="E29" s="3" t="s">
        <v>40</v>
      </c>
      <c r="F29" s="3" t="s">
        <v>881</v>
      </c>
      <c r="H29" s="3" t="s">
        <v>1054</v>
      </c>
      <c r="I29" s="3" t="s">
        <v>2040</v>
      </c>
      <c r="K29" s="3" t="s">
        <v>1723</v>
      </c>
      <c r="L29" s="3" t="s">
        <v>793</v>
      </c>
      <c r="N29" s="3" t="s">
        <v>3426</v>
      </c>
      <c r="O29" s="3" t="s">
        <v>98</v>
      </c>
      <c r="R29" s="2"/>
    </row>
    <row r="30" spans="1:18">
      <c r="A30" s="21" t="s">
        <v>115</v>
      </c>
      <c r="B30" s="3" t="s">
        <v>5697</v>
      </c>
      <c r="C30" s="3" t="s">
        <v>5698</v>
      </c>
      <c r="E30" s="3" t="s">
        <v>5699</v>
      </c>
      <c r="F30" s="3" t="s">
        <v>5700</v>
      </c>
      <c r="H30" s="3" t="s">
        <v>5701</v>
      </c>
      <c r="I30" s="3" t="s">
        <v>5702</v>
      </c>
      <c r="K30" s="3" t="s">
        <v>5703</v>
      </c>
      <c r="L30" s="3" t="s">
        <v>5704</v>
      </c>
      <c r="N30" s="3" t="s">
        <v>1661</v>
      </c>
      <c r="O30" s="3" t="s">
        <v>5705</v>
      </c>
      <c r="R30" s="2"/>
    </row>
    <row r="31" spans="1:18">
      <c r="A31" s="21" t="s">
        <v>11</v>
      </c>
      <c r="B31" s="3" t="s">
        <v>5706</v>
      </c>
      <c r="C31" s="3" t="s">
        <v>5707</v>
      </c>
      <c r="E31" s="3" t="s">
        <v>5256</v>
      </c>
      <c r="F31" s="3" t="s">
        <v>5708</v>
      </c>
      <c r="H31" s="3" t="s">
        <v>5709</v>
      </c>
      <c r="I31" s="3" t="s">
        <v>1089</v>
      </c>
      <c r="K31" s="3" t="s">
        <v>5710</v>
      </c>
      <c r="L31" s="3" t="s">
        <v>5711</v>
      </c>
      <c r="N31" s="3" t="s">
        <v>5712</v>
      </c>
      <c r="O31" s="3" t="s">
        <v>5434</v>
      </c>
      <c r="R31" s="2"/>
    </row>
    <row r="32" spans="1:18">
      <c r="A32" s="21" t="s">
        <v>116</v>
      </c>
      <c r="B32" s="3" t="s">
        <v>3179</v>
      </c>
      <c r="C32" s="3" t="s">
        <v>5713</v>
      </c>
      <c r="E32" s="3" t="s">
        <v>2808</v>
      </c>
      <c r="F32" s="3" t="s">
        <v>5714</v>
      </c>
      <c r="H32" s="3" t="s">
        <v>5715</v>
      </c>
      <c r="I32" s="3" t="s">
        <v>5716</v>
      </c>
      <c r="K32" s="3" t="s">
        <v>5399</v>
      </c>
      <c r="L32" s="3" t="s">
        <v>5717</v>
      </c>
      <c r="N32" s="3" t="s">
        <v>5718</v>
      </c>
      <c r="O32" s="3" t="s">
        <v>5719</v>
      </c>
      <c r="R32" s="2"/>
    </row>
    <row r="33" spans="1:18">
      <c r="A33" s="21" t="s">
        <v>11</v>
      </c>
      <c r="B33" s="3" t="s">
        <v>4081</v>
      </c>
      <c r="C33" s="3" t="s">
        <v>4653</v>
      </c>
      <c r="E33" s="3" t="s">
        <v>5720</v>
      </c>
      <c r="F33" s="3" t="s">
        <v>5721</v>
      </c>
      <c r="H33" s="3" t="s">
        <v>5562</v>
      </c>
      <c r="I33" s="3" t="s">
        <v>5559</v>
      </c>
      <c r="K33" s="3" t="s">
        <v>5722</v>
      </c>
      <c r="L33" s="3" t="s">
        <v>3502</v>
      </c>
      <c r="N33" s="3" t="s">
        <v>3924</v>
      </c>
      <c r="O33" s="3" t="s">
        <v>5723</v>
      </c>
      <c r="R33" s="2"/>
    </row>
    <row r="34" spans="1:18">
      <c r="A34" s="21" t="s">
        <v>117</v>
      </c>
      <c r="B34" s="3" t="s">
        <v>5724</v>
      </c>
      <c r="C34" s="3" t="s">
        <v>5725</v>
      </c>
      <c r="E34" s="3" t="s">
        <v>5726</v>
      </c>
      <c r="F34" s="3" t="s">
        <v>5727</v>
      </c>
      <c r="H34" s="3" t="s">
        <v>5728</v>
      </c>
      <c r="I34" s="3" t="s">
        <v>5729</v>
      </c>
      <c r="K34" s="3" t="s">
        <v>1920</v>
      </c>
      <c r="L34" s="3" t="s">
        <v>5730</v>
      </c>
      <c r="N34" s="3" t="s">
        <v>5731</v>
      </c>
      <c r="O34" s="3" t="s">
        <v>5732</v>
      </c>
      <c r="R34" s="2"/>
    </row>
    <row r="35" spans="1:18">
      <c r="A35" s="21" t="s">
        <v>11</v>
      </c>
      <c r="B35" s="3" t="s">
        <v>5733</v>
      </c>
      <c r="C35" s="3" t="s">
        <v>1320</v>
      </c>
      <c r="E35" s="3" t="s">
        <v>5734</v>
      </c>
      <c r="F35" s="3" t="s">
        <v>5280</v>
      </c>
      <c r="H35" s="3" t="s">
        <v>5735</v>
      </c>
      <c r="I35" s="3" t="s">
        <v>5736</v>
      </c>
      <c r="K35" s="3" t="s">
        <v>5737</v>
      </c>
      <c r="L35" s="3" t="s">
        <v>3330</v>
      </c>
      <c r="N35" s="3" t="s">
        <v>4537</v>
      </c>
      <c r="O35" s="3" t="s">
        <v>1011</v>
      </c>
      <c r="R35" s="2"/>
    </row>
    <row r="36" spans="1:18">
      <c r="A36" s="21" t="s">
        <v>118</v>
      </c>
      <c r="B36" s="3" t="s">
        <v>5738</v>
      </c>
      <c r="C36" s="3"/>
      <c r="E36" s="3" t="s">
        <v>5739</v>
      </c>
      <c r="F36" s="3"/>
      <c r="H36" s="3" t="s">
        <v>2557</v>
      </c>
      <c r="I36" s="3"/>
      <c r="K36" s="3" t="s">
        <v>5740</v>
      </c>
      <c r="L36" s="3"/>
      <c r="N36" s="3" t="s">
        <v>5741</v>
      </c>
      <c r="O36" s="3"/>
      <c r="R36" s="2"/>
    </row>
    <row r="37" spans="1:18">
      <c r="A37" s="21"/>
      <c r="B37" s="3" t="s">
        <v>77</v>
      </c>
      <c r="C37" s="3"/>
      <c r="E37" s="3" t="s">
        <v>5742</v>
      </c>
      <c r="F37" s="3"/>
      <c r="H37" s="3" t="s">
        <v>182</v>
      </c>
      <c r="I37" s="3"/>
      <c r="K37" s="3" t="s">
        <v>970</v>
      </c>
      <c r="L37" s="3"/>
      <c r="N37" s="3" t="s">
        <v>1771</v>
      </c>
      <c r="O37" s="3"/>
      <c r="R37" s="2"/>
    </row>
    <row r="38" spans="1:18">
      <c r="A38" s="21" t="s">
        <v>119</v>
      </c>
      <c r="B38" s="3" t="s">
        <v>5362</v>
      </c>
      <c r="C38" s="3"/>
      <c r="E38" s="3" t="s">
        <v>1709</v>
      </c>
      <c r="F38" s="3"/>
      <c r="H38" s="3" t="s">
        <v>5743</v>
      </c>
      <c r="I38" s="3"/>
      <c r="K38" s="3" t="s">
        <v>4407</v>
      </c>
      <c r="L38" s="3"/>
      <c r="N38" s="3" t="s">
        <v>5744</v>
      </c>
      <c r="O38" s="3"/>
      <c r="R38" s="2"/>
    </row>
    <row r="39" spans="1:18">
      <c r="A39" s="21" t="s">
        <v>11</v>
      </c>
      <c r="B39" s="3" t="s">
        <v>425</v>
      </c>
      <c r="C39" s="3"/>
      <c r="E39" s="3" t="s">
        <v>1216</v>
      </c>
      <c r="F39" s="3"/>
      <c r="H39" s="3" t="s">
        <v>520</v>
      </c>
      <c r="I39" s="3"/>
      <c r="K39" s="3" t="s">
        <v>1882</v>
      </c>
      <c r="L39" s="3"/>
      <c r="N39" s="3" t="s">
        <v>882</v>
      </c>
      <c r="O39" s="3"/>
      <c r="R39" s="2"/>
    </row>
    <row r="40" spans="1:18">
      <c r="A40" s="21" t="s">
        <v>120</v>
      </c>
      <c r="B40" s="3" t="s">
        <v>261</v>
      </c>
      <c r="C40" s="3"/>
      <c r="E40" s="3" t="s">
        <v>5745</v>
      </c>
      <c r="F40" s="3"/>
      <c r="H40" s="3" t="s">
        <v>1237</v>
      </c>
      <c r="I40" s="3"/>
      <c r="K40" s="3" t="s">
        <v>5746</v>
      </c>
      <c r="L40" s="3"/>
      <c r="N40" s="3" t="s">
        <v>5747</v>
      </c>
      <c r="O40" s="3"/>
      <c r="R40" s="2"/>
    </row>
    <row r="41" spans="1:18">
      <c r="A41" s="21" t="s">
        <v>11</v>
      </c>
      <c r="B41" s="3" t="s">
        <v>155</v>
      </c>
      <c r="C41" s="3"/>
      <c r="E41" s="3" t="s">
        <v>760</v>
      </c>
      <c r="F41" s="3"/>
      <c r="H41" s="3" t="s">
        <v>102</v>
      </c>
      <c r="I41" s="3"/>
      <c r="K41" s="3" t="s">
        <v>630</v>
      </c>
      <c r="L41" s="3"/>
      <c r="N41" s="3" t="s">
        <v>5748</v>
      </c>
      <c r="O41" s="3"/>
      <c r="R41" s="2"/>
    </row>
    <row r="42" spans="1:18">
      <c r="A42" s="21" t="s">
        <v>121</v>
      </c>
      <c r="B42" s="3" t="s">
        <v>5749</v>
      </c>
      <c r="C42" s="3" t="s">
        <v>4055</v>
      </c>
      <c r="E42" s="3" t="s">
        <v>5750</v>
      </c>
      <c r="F42" s="3" t="s">
        <v>5751</v>
      </c>
      <c r="H42" s="3" t="s">
        <v>5752</v>
      </c>
      <c r="I42" s="3" t="s">
        <v>227</v>
      </c>
      <c r="K42" s="3" t="s">
        <v>5753</v>
      </c>
      <c r="L42" s="3" t="s">
        <v>5754</v>
      </c>
      <c r="N42" s="3" t="s">
        <v>5755</v>
      </c>
      <c r="O42" s="3" t="s">
        <v>5756</v>
      </c>
      <c r="R42" s="2"/>
    </row>
    <row r="43" spans="1:18">
      <c r="A43" s="21"/>
      <c r="B43" s="3" t="s">
        <v>5757</v>
      </c>
      <c r="C43" s="3" t="s">
        <v>5758</v>
      </c>
      <c r="E43" s="3" t="s">
        <v>1680</v>
      </c>
      <c r="F43" s="3" t="s">
        <v>2894</v>
      </c>
      <c r="H43" s="3" t="s">
        <v>5759</v>
      </c>
      <c r="I43" s="3" t="s">
        <v>3543</v>
      </c>
      <c r="K43" s="3" t="s">
        <v>5760</v>
      </c>
      <c r="L43" s="3" t="s">
        <v>162</v>
      </c>
      <c r="N43" s="3" t="s">
        <v>5761</v>
      </c>
      <c r="O43" s="3" t="s">
        <v>5762</v>
      </c>
      <c r="R43" s="2"/>
    </row>
    <row r="44" spans="1:18">
      <c r="A44" s="21" t="s">
        <v>122</v>
      </c>
      <c r="B44" s="3" t="s">
        <v>924</v>
      </c>
      <c r="C44" s="3" t="s">
        <v>1733</v>
      </c>
      <c r="E44" s="3" t="s">
        <v>2397</v>
      </c>
      <c r="F44" s="3" t="s">
        <v>5763</v>
      </c>
      <c r="H44" s="3" t="s">
        <v>2026</v>
      </c>
      <c r="I44" s="3" t="s">
        <v>5764</v>
      </c>
      <c r="K44" s="3" t="s">
        <v>5765</v>
      </c>
      <c r="L44" s="3" t="s">
        <v>1240</v>
      </c>
      <c r="N44" s="3" t="s">
        <v>5343</v>
      </c>
      <c r="O44" s="3" t="s">
        <v>5766</v>
      </c>
      <c r="R44" s="2"/>
    </row>
    <row r="45" spans="1:18">
      <c r="A45" s="21" t="s">
        <v>11</v>
      </c>
      <c r="B45" s="3" t="s">
        <v>339</v>
      </c>
      <c r="C45" s="3" t="s">
        <v>690</v>
      </c>
      <c r="E45" s="3" t="s">
        <v>1694</v>
      </c>
      <c r="F45" s="3" t="s">
        <v>725</v>
      </c>
      <c r="H45" s="3" t="s">
        <v>3612</v>
      </c>
      <c r="I45" s="3" t="s">
        <v>5767</v>
      </c>
      <c r="K45" s="3" t="s">
        <v>5768</v>
      </c>
      <c r="L45" s="3" t="s">
        <v>4579</v>
      </c>
      <c r="N45" s="3" t="s">
        <v>3324</v>
      </c>
      <c r="O45" s="3" t="s">
        <v>1406</v>
      </c>
      <c r="R45" s="2"/>
    </row>
    <row r="46" spans="1:18">
      <c r="A46" s="21" t="s">
        <v>123</v>
      </c>
      <c r="B46" s="3" t="s">
        <v>5769</v>
      </c>
      <c r="C46" s="3" t="s">
        <v>5770</v>
      </c>
      <c r="E46" s="3" t="s">
        <v>5771</v>
      </c>
      <c r="F46" s="3" t="s">
        <v>5136</v>
      </c>
      <c r="H46" s="3" t="s">
        <v>5772</v>
      </c>
      <c r="I46" s="3" t="s">
        <v>942</v>
      </c>
      <c r="K46" s="3" t="s">
        <v>5773</v>
      </c>
      <c r="L46" s="3" t="s">
        <v>5774</v>
      </c>
      <c r="N46" s="3" t="s">
        <v>3778</v>
      </c>
      <c r="O46" s="3" t="s">
        <v>3037</v>
      </c>
      <c r="R46" s="2"/>
    </row>
    <row r="47" spans="1:18">
      <c r="A47" s="21" t="s">
        <v>11</v>
      </c>
      <c r="B47" s="3" t="s">
        <v>970</v>
      </c>
      <c r="C47" s="3" t="s">
        <v>1360</v>
      </c>
      <c r="E47" s="3" t="s">
        <v>2423</v>
      </c>
      <c r="F47" s="3" t="s">
        <v>4022</v>
      </c>
      <c r="H47" s="3" t="s">
        <v>499</v>
      </c>
      <c r="I47" s="3" t="s">
        <v>760</v>
      </c>
      <c r="K47" s="3" t="s">
        <v>1547</v>
      </c>
      <c r="L47" s="3" t="s">
        <v>5775</v>
      </c>
      <c r="N47" s="3" t="s">
        <v>1202</v>
      </c>
      <c r="O47" s="3" t="s">
        <v>287</v>
      </c>
      <c r="R47" s="2"/>
    </row>
    <row r="48" spans="1:18">
      <c r="A48" s="21" t="s">
        <v>124</v>
      </c>
      <c r="B48" s="3" t="s">
        <v>1931</v>
      </c>
      <c r="C48" s="3" t="s">
        <v>1989</v>
      </c>
      <c r="E48" s="3" t="s">
        <v>5776</v>
      </c>
      <c r="F48" s="3" t="s">
        <v>5777</v>
      </c>
      <c r="H48" s="3" t="s">
        <v>2756</v>
      </c>
      <c r="I48" s="3" t="s">
        <v>2759</v>
      </c>
      <c r="K48" s="3" t="s">
        <v>5778</v>
      </c>
      <c r="L48" s="3" t="s">
        <v>5779</v>
      </c>
      <c r="N48" s="3" t="s">
        <v>2498</v>
      </c>
      <c r="O48" s="3" t="s">
        <v>774</v>
      </c>
      <c r="R48" s="2"/>
    </row>
    <row r="49" spans="1:18">
      <c r="A49" s="21" t="s">
        <v>11</v>
      </c>
      <c r="B49" s="3" t="s">
        <v>1379</v>
      </c>
      <c r="C49" s="3" t="s">
        <v>1858</v>
      </c>
      <c r="E49" s="3" t="s">
        <v>2398</v>
      </c>
      <c r="F49" s="3" t="s">
        <v>3493</v>
      </c>
      <c r="H49" s="3" t="s">
        <v>661</v>
      </c>
      <c r="I49" s="3" t="s">
        <v>543</v>
      </c>
      <c r="K49" s="3" t="s">
        <v>3385</v>
      </c>
      <c r="L49" s="3" t="s">
        <v>2980</v>
      </c>
      <c r="N49" s="3" t="s">
        <v>2582</v>
      </c>
      <c r="O49" s="3" t="s">
        <v>2480</v>
      </c>
      <c r="R49" s="2"/>
    </row>
    <row r="50" spans="1:18">
      <c r="A50" s="21" t="s">
        <v>125</v>
      </c>
      <c r="B50" s="3" t="s">
        <v>2606</v>
      </c>
      <c r="C50" s="3" t="s">
        <v>4723</v>
      </c>
      <c r="E50" s="3" t="s">
        <v>5780</v>
      </c>
      <c r="F50" s="3" t="s">
        <v>5781</v>
      </c>
      <c r="H50" s="3" t="s">
        <v>5782</v>
      </c>
      <c r="I50" s="3" t="s">
        <v>5783</v>
      </c>
      <c r="K50" s="3" t="s">
        <v>2951</v>
      </c>
      <c r="L50" s="3" t="s">
        <v>5784</v>
      </c>
      <c r="N50" s="3" t="s">
        <v>1602</v>
      </c>
      <c r="O50" s="3" t="s">
        <v>5785</v>
      </c>
      <c r="R50" s="2"/>
    </row>
    <row r="51" spans="1:18">
      <c r="A51" s="21" t="s">
        <v>11</v>
      </c>
      <c r="B51" s="3" t="s">
        <v>303</v>
      </c>
      <c r="C51" s="3" t="s">
        <v>958</v>
      </c>
      <c r="E51" s="3" t="s">
        <v>661</v>
      </c>
      <c r="F51" s="3" t="s">
        <v>1835</v>
      </c>
      <c r="H51" s="3" t="s">
        <v>793</v>
      </c>
      <c r="I51" s="3" t="s">
        <v>913</v>
      </c>
      <c r="K51" s="3" t="s">
        <v>920</v>
      </c>
      <c r="L51" s="3" t="s">
        <v>1688</v>
      </c>
      <c r="N51" s="3" t="s">
        <v>748</v>
      </c>
      <c r="O51" s="3" t="s">
        <v>4574</v>
      </c>
      <c r="R51" s="2"/>
    </row>
    <row r="52" spans="1:18">
      <c r="A52" s="21" t="s">
        <v>126</v>
      </c>
      <c r="B52" s="3" t="s">
        <v>941</v>
      </c>
      <c r="C52" s="3" t="s">
        <v>5495</v>
      </c>
      <c r="E52" s="3" t="s">
        <v>2005</v>
      </c>
      <c r="F52" s="3" t="s">
        <v>5786</v>
      </c>
      <c r="H52" s="3" t="s">
        <v>2261</v>
      </c>
      <c r="I52" s="3" t="s">
        <v>2728</v>
      </c>
      <c r="K52" s="3" t="s">
        <v>5787</v>
      </c>
      <c r="L52" s="3" t="s">
        <v>5788</v>
      </c>
      <c r="N52" s="3" t="s">
        <v>576</v>
      </c>
      <c r="O52" s="3" t="s">
        <v>719</v>
      </c>
      <c r="R52" s="2"/>
    </row>
    <row r="53" spans="1:18">
      <c r="A53" s="21" t="s">
        <v>11</v>
      </c>
      <c r="B53" s="3" t="s">
        <v>186</v>
      </c>
      <c r="C53" s="3" t="s">
        <v>554</v>
      </c>
      <c r="E53" s="3" t="s">
        <v>5789</v>
      </c>
      <c r="F53" s="3" t="s">
        <v>2842</v>
      </c>
      <c r="H53" s="3" t="s">
        <v>782</v>
      </c>
      <c r="I53" s="3" t="s">
        <v>995</v>
      </c>
      <c r="K53" s="3" t="s">
        <v>4418</v>
      </c>
      <c r="L53" s="3" t="s">
        <v>1587</v>
      </c>
      <c r="N53" s="3" t="s">
        <v>353</v>
      </c>
      <c r="O53" s="3" t="s">
        <v>19</v>
      </c>
      <c r="R53" s="2"/>
    </row>
    <row r="54" spans="1:18">
      <c r="A54" s="21" t="s">
        <v>127</v>
      </c>
      <c r="B54" s="3" t="s">
        <v>5790</v>
      </c>
      <c r="C54" s="3" t="s">
        <v>3136</v>
      </c>
      <c r="E54" s="3" t="s">
        <v>5791</v>
      </c>
      <c r="F54" s="3" t="s">
        <v>5792</v>
      </c>
      <c r="H54" s="3" t="s">
        <v>2247</v>
      </c>
      <c r="I54" s="3" t="s">
        <v>1292</v>
      </c>
      <c r="K54" s="3" t="s">
        <v>2142</v>
      </c>
      <c r="L54" s="3" t="s">
        <v>4211</v>
      </c>
      <c r="N54" s="3" t="s">
        <v>3013</v>
      </c>
      <c r="O54" s="3" t="s">
        <v>3150</v>
      </c>
      <c r="R54" s="2"/>
    </row>
    <row r="55" spans="1:18">
      <c r="A55" s="21" t="s">
        <v>11</v>
      </c>
      <c r="B55" s="3" t="s">
        <v>3034</v>
      </c>
      <c r="C55" s="3" t="s">
        <v>4415</v>
      </c>
      <c r="E55" s="3" t="s">
        <v>473</v>
      </c>
      <c r="F55" s="3" t="s">
        <v>1169</v>
      </c>
      <c r="H55" s="3" t="s">
        <v>2529</v>
      </c>
      <c r="I55" s="3" t="s">
        <v>150</v>
      </c>
      <c r="K55" s="3" t="s">
        <v>2293</v>
      </c>
      <c r="L55" s="3" t="s">
        <v>3847</v>
      </c>
      <c r="N55" s="3" t="s">
        <v>2573</v>
      </c>
      <c r="O55" s="3" t="s">
        <v>945</v>
      </c>
      <c r="R55" s="2"/>
    </row>
    <row r="56" spans="1:18">
      <c r="A56" s="21" t="s">
        <v>128</v>
      </c>
      <c r="B56" s="3" t="s">
        <v>4419</v>
      </c>
      <c r="C56" s="3" t="s">
        <v>2412</v>
      </c>
      <c r="E56" s="3" t="s">
        <v>2518</v>
      </c>
      <c r="F56" s="3" t="s">
        <v>5793</v>
      </c>
      <c r="H56" s="3" t="s">
        <v>2415</v>
      </c>
      <c r="I56" s="3" t="s">
        <v>2416</v>
      </c>
      <c r="K56" s="3" t="s">
        <v>5794</v>
      </c>
      <c r="L56" s="3" t="s">
        <v>5795</v>
      </c>
      <c r="N56" s="3" t="s">
        <v>5796</v>
      </c>
      <c r="O56" s="3" t="s">
        <v>5797</v>
      </c>
      <c r="R56" s="2"/>
    </row>
    <row r="57" spans="1:18">
      <c r="A57" s="21" t="s">
        <v>11</v>
      </c>
      <c r="B57" s="3" t="s">
        <v>200</v>
      </c>
      <c r="C57" s="3" t="s">
        <v>970</v>
      </c>
      <c r="E57" s="3" t="s">
        <v>36</v>
      </c>
      <c r="F57" s="3" t="s">
        <v>541</v>
      </c>
      <c r="H57" s="3" t="s">
        <v>734</v>
      </c>
      <c r="I57" s="3" t="s">
        <v>1724</v>
      </c>
      <c r="K57" s="3" t="s">
        <v>1693</v>
      </c>
      <c r="L57" s="3" t="s">
        <v>1180</v>
      </c>
      <c r="N57" s="3" t="s">
        <v>886</v>
      </c>
      <c r="O57" s="3" t="s">
        <v>283</v>
      </c>
      <c r="R57" s="2"/>
    </row>
    <row r="58" spans="1:18">
      <c r="A58" s="21" t="s">
        <v>129</v>
      </c>
      <c r="B58" s="3" t="s">
        <v>990</v>
      </c>
      <c r="C58" s="3" t="s">
        <v>2486</v>
      </c>
      <c r="E58" s="3" t="s">
        <v>5798</v>
      </c>
      <c r="F58" s="3" t="s">
        <v>2045</v>
      </c>
      <c r="H58" s="3" t="s">
        <v>5676</v>
      </c>
      <c r="I58" s="3" t="s">
        <v>2919</v>
      </c>
      <c r="K58" s="3" t="s">
        <v>5799</v>
      </c>
      <c r="L58" s="3" t="s">
        <v>5800</v>
      </c>
      <c r="N58" s="3" t="s">
        <v>5801</v>
      </c>
      <c r="O58" s="3" t="s">
        <v>841</v>
      </c>
      <c r="R58" s="2"/>
    </row>
    <row r="59" spans="1:18">
      <c r="A59" s="21" t="s">
        <v>11</v>
      </c>
      <c r="B59" s="3" t="s">
        <v>413</v>
      </c>
      <c r="C59" s="3" t="s">
        <v>539</v>
      </c>
      <c r="E59" s="3" t="s">
        <v>1999</v>
      </c>
      <c r="F59" s="3" t="s">
        <v>1611</v>
      </c>
      <c r="H59" s="3" t="s">
        <v>2598</v>
      </c>
      <c r="I59" s="3" t="s">
        <v>5802</v>
      </c>
      <c r="K59" s="3" t="s">
        <v>2407</v>
      </c>
      <c r="L59" s="3" t="s">
        <v>3409</v>
      </c>
      <c r="N59" s="3" t="s">
        <v>731</v>
      </c>
      <c r="O59" s="3" t="s">
        <v>68</v>
      </c>
      <c r="R59" s="2"/>
    </row>
    <row r="60" spans="1:18">
      <c r="A60" s="21" t="s">
        <v>130</v>
      </c>
      <c r="B60" s="3" t="s">
        <v>3063</v>
      </c>
      <c r="C60" s="3" t="s">
        <v>5803</v>
      </c>
      <c r="E60" s="3" t="s">
        <v>5804</v>
      </c>
      <c r="F60" s="3" t="s">
        <v>754</v>
      </c>
      <c r="H60" s="3" t="s">
        <v>5805</v>
      </c>
      <c r="I60" s="3" t="s">
        <v>5806</v>
      </c>
      <c r="K60" s="3" t="s">
        <v>3727</v>
      </c>
      <c r="L60" s="3" t="s">
        <v>4327</v>
      </c>
      <c r="N60" s="3" t="s">
        <v>5807</v>
      </c>
      <c r="O60" s="3" t="s">
        <v>1880</v>
      </c>
      <c r="R60" s="2"/>
    </row>
    <row r="61" spans="1:18">
      <c r="A61" s="21" t="s">
        <v>11</v>
      </c>
      <c r="B61" s="3" t="s">
        <v>88</v>
      </c>
      <c r="C61" s="3" t="s">
        <v>300</v>
      </c>
      <c r="E61" s="3" t="s">
        <v>523</v>
      </c>
      <c r="F61" s="3" t="s">
        <v>735</v>
      </c>
      <c r="H61" s="3" t="s">
        <v>957</v>
      </c>
      <c r="I61" s="3" t="s">
        <v>211</v>
      </c>
      <c r="K61" s="3" t="s">
        <v>1576</v>
      </c>
      <c r="L61" s="3" t="s">
        <v>1999</v>
      </c>
      <c r="N61" s="3" t="s">
        <v>326</v>
      </c>
      <c r="O61" s="3" t="s">
        <v>301</v>
      </c>
      <c r="R61" s="2"/>
    </row>
    <row r="62" spans="1:18">
      <c r="A62" s="21" t="s">
        <v>131</v>
      </c>
      <c r="B62" s="3" t="s">
        <v>2422</v>
      </c>
      <c r="C62" s="3" t="s">
        <v>5808</v>
      </c>
      <c r="E62" s="3" t="s">
        <v>2526</v>
      </c>
      <c r="F62" s="3" t="s">
        <v>5809</v>
      </c>
      <c r="H62" s="3" t="s">
        <v>5375</v>
      </c>
      <c r="I62" s="3" t="s">
        <v>3086</v>
      </c>
      <c r="K62" s="3" t="s">
        <v>2749</v>
      </c>
      <c r="L62" s="3" t="s">
        <v>1975</v>
      </c>
      <c r="N62" s="3" t="s">
        <v>1978</v>
      </c>
      <c r="O62" s="3" t="s">
        <v>5810</v>
      </c>
      <c r="R62" s="2"/>
    </row>
    <row r="63" spans="1:18">
      <c r="A63" s="21" t="s">
        <v>11</v>
      </c>
      <c r="B63" s="3" t="s">
        <v>2721</v>
      </c>
      <c r="C63" s="3" t="s">
        <v>4092</v>
      </c>
      <c r="E63" s="3" t="s">
        <v>98</v>
      </c>
      <c r="F63" s="3" t="s">
        <v>88</v>
      </c>
      <c r="H63" s="3" t="s">
        <v>208</v>
      </c>
      <c r="I63" s="3" t="s">
        <v>1001</v>
      </c>
      <c r="K63" s="3" t="s">
        <v>300</v>
      </c>
      <c r="L63" s="3" t="s">
        <v>424</v>
      </c>
      <c r="N63" s="3" t="s">
        <v>2880</v>
      </c>
      <c r="O63" s="3" t="s">
        <v>1685</v>
      </c>
      <c r="R63" s="2"/>
    </row>
    <row r="64" spans="1:18">
      <c r="A64" s="21" t="s">
        <v>132</v>
      </c>
      <c r="B64" s="3" t="s">
        <v>5811</v>
      </c>
      <c r="C64" s="3" t="s">
        <v>5812</v>
      </c>
      <c r="E64" s="3" t="s">
        <v>1429</v>
      </c>
      <c r="F64" s="3" t="s">
        <v>5191</v>
      </c>
      <c r="H64" s="3" t="s">
        <v>1726</v>
      </c>
      <c r="I64" s="3" t="s">
        <v>5813</v>
      </c>
      <c r="K64" s="3" t="s">
        <v>1809</v>
      </c>
      <c r="L64" s="3" t="s">
        <v>5814</v>
      </c>
      <c r="N64" s="3" t="s">
        <v>5815</v>
      </c>
      <c r="O64" s="3" t="s">
        <v>5816</v>
      </c>
      <c r="R64" s="2"/>
    </row>
    <row r="65" spans="1:18">
      <c r="A65" s="21" t="s">
        <v>11</v>
      </c>
      <c r="B65" s="3" t="s">
        <v>886</v>
      </c>
      <c r="C65" s="3" t="s">
        <v>303</v>
      </c>
      <c r="E65" s="3" t="s">
        <v>3447</v>
      </c>
      <c r="F65" s="3" t="s">
        <v>3528</v>
      </c>
      <c r="H65" s="3" t="s">
        <v>82</v>
      </c>
      <c r="I65" s="3" t="s">
        <v>5817</v>
      </c>
      <c r="K65" s="3" t="s">
        <v>2575</v>
      </c>
      <c r="L65" s="3" t="s">
        <v>339</v>
      </c>
      <c r="N65" s="3" t="s">
        <v>1604</v>
      </c>
      <c r="O65" s="3" t="s">
        <v>1179</v>
      </c>
      <c r="R65" s="2"/>
    </row>
    <row r="66" spans="1:18">
      <c r="A66" s="21" t="s">
        <v>133</v>
      </c>
      <c r="B66" s="3" t="s">
        <v>4365</v>
      </c>
      <c r="C66" s="3" t="s">
        <v>2004</v>
      </c>
      <c r="E66" s="3" t="s">
        <v>515</v>
      </c>
      <c r="F66" s="3" t="s">
        <v>2732</v>
      </c>
      <c r="H66" s="3" t="s">
        <v>5031</v>
      </c>
      <c r="I66" s="3" t="s">
        <v>5818</v>
      </c>
      <c r="K66" s="3" t="s">
        <v>2956</v>
      </c>
      <c r="L66" s="3" t="s">
        <v>3492</v>
      </c>
      <c r="N66" s="3" t="s">
        <v>5819</v>
      </c>
      <c r="O66" s="3" t="s">
        <v>1402</v>
      </c>
      <c r="R66" s="2"/>
    </row>
    <row r="67" spans="1:18">
      <c r="A67" s="21" t="s">
        <v>11</v>
      </c>
      <c r="B67" s="3" t="s">
        <v>5820</v>
      </c>
      <c r="C67" s="3" t="s">
        <v>5821</v>
      </c>
      <c r="E67" s="3" t="s">
        <v>792</v>
      </c>
      <c r="F67" s="3" t="s">
        <v>307</v>
      </c>
      <c r="H67" s="3" t="s">
        <v>5534</v>
      </c>
      <c r="I67" s="3" t="s">
        <v>5822</v>
      </c>
      <c r="K67" s="3" t="s">
        <v>40</v>
      </c>
      <c r="L67" s="3" t="s">
        <v>1737</v>
      </c>
      <c r="N67" s="3" t="s">
        <v>4186</v>
      </c>
      <c r="O67" s="3" t="s">
        <v>5823</v>
      </c>
      <c r="R67" s="2"/>
    </row>
    <row r="68" spans="1:18">
      <c r="A68" s="21" t="s">
        <v>134</v>
      </c>
      <c r="B68" s="3" t="s">
        <v>5395</v>
      </c>
      <c r="C68" s="3" t="s">
        <v>2238</v>
      </c>
      <c r="E68" s="3" t="s">
        <v>5824</v>
      </c>
      <c r="F68" s="3" t="s">
        <v>5825</v>
      </c>
      <c r="H68" s="3" t="s">
        <v>2885</v>
      </c>
      <c r="I68" s="3" t="s">
        <v>5826</v>
      </c>
      <c r="K68" s="3" t="s">
        <v>864</v>
      </c>
      <c r="L68" s="3" t="s">
        <v>5827</v>
      </c>
      <c r="N68" s="3" t="s">
        <v>4196</v>
      </c>
      <c r="O68" s="3" t="s">
        <v>5535</v>
      </c>
      <c r="R68" s="2"/>
    </row>
    <row r="69" spans="1:18">
      <c r="A69" s="21" t="s">
        <v>11</v>
      </c>
      <c r="B69" s="3" t="s">
        <v>2556</v>
      </c>
      <c r="C69" s="3" t="s">
        <v>5828</v>
      </c>
      <c r="E69" s="3" t="s">
        <v>4120</v>
      </c>
      <c r="F69" s="3" t="s">
        <v>5829</v>
      </c>
      <c r="H69" s="3" t="s">
        <v>2988</v>
      </c>
      <c r="I69" s="3" t="s">
        <v>5830</v>
      </c>
      <c r="K69" s="3" t="s">
        <v>16</v>
      </c>
      <c r="L69" s="3" t="s">
        <v>5831</v>
      </c>
      <c r="N69" s="3" t="s">
        <v>5832</v>
      </c>
      <c r="O69" s="3" t="s">
        <v>5833</v>
      </c>
      <c r="R69" s="2"/>
    </row>
    <row r="70" spans="1:18">
      <c r="A70" s="21" t="s">
        <v>135</v>
      </c>
      <c r="B70" s="3" t="s">
        <v>5834</v>
      </c>
      <c r="C70" s="3" t="s">
        <v>2994</v>
      </c>
      <c r="E70" s="3" t="s">
        <v>1402</v>
      </c>
      <c r="F70" s="3" t="s">
        <v>5835</v>
      </c>
      <c r="H70" s="3" t="s">
        <v>5836</v>
      </c>
      <c r="I70" s="3" t="s">
        <v>4250</v>
      </c>
      <c r="K70" s="3" t="s">
        <v>1714</v>
      </c>
      <c r="L70" s="3" t="s">
        <v>2896</v>
      </c>
      <c r="N70" s="3" t="s">
        <v>5837</v>
      </c>
      <c r="O70" s="3" t="s">
        <v>5530</v>
      </c>
      <c r="R70" s="2"/>
    </row>
    <row r="71" spans="1:18">
      <c r="A71" s="16"/>
      <c r="B71" s="3" t="s">
        <v>206</v>
      </c>
      <c r="C71" s="3" t="s">
        <v>200</v>
      </c>
      <c r="E71" s="3" t="s">
        <v>961</v>
      </c>
      <c r="F71" s="3" t="s">
        <v>782</v>
      </c>
      <c r="H71" s="3" t="s">
        <v>3426</v>
      </c>
      <c r="I71" s="3" t="s">
        <v>2441</v>
      </c>
      <c r="K71" s="3" t="s">
        <v>344</v>
      </c>
      <c r="L71" s="3" t="s">
        <v>723</v>
      </c>
      <c r="N71" s="3" t="s">
        <v>2528</v>
      </c>
      <c r="O71" s="3" t="s">
        <v>731</v>
      </c>
      <c r="R71" s="2"/>
    </row>
    <row r="72" spans="1:18">
      <c r="A72" s="16"/>
      <c r="B72" s="3" t="s">
        <v>11</v>
      </c>
      <c r="C72" s="3" t="s">
        <v>11</v>
      </c>
      <c r="E72" s="3" t="s">
        <v>11</v>
      </c>
      <c r="F72" s="3" t="s">
        <v>11</v>
      </c>
      <c r="H72" s="3" t="s">
        <v>11</v>
      </c>
      <c r="I72" s="3" t="s">
        <v>11</v>
      </c>
      <c r="K72" s="3" t="s">
        <v>11</v>
      </c>
      <c r="L72" s="3" t="s">
        <v>11</v>
      </c>
      <c r="N72" s="3" t="s">
        <v>11</v>
      </c>
      <c r="O72" s="3" t="s">
        <v>11</v>
      </c>
    </row>
    <row r="73" spans="1:18">
      <c r="A73" s="21" t="s">
        <v>11</v>
      </c>
      <c r="B73" s="228" t="s">
        <v>544</v>
      </c>
      <c r="C73" s="228" t="s">
        <v>545</v>
      </c>
      <c r="D73" s="228" t="s">
        <v>546</v>
      </c>
      <c r="E73" s="228" t="s">
        <v>544</v>
      </c>
      <c r="F73" s="228" t="s">
        <v>545</v>
      </c>
      <c r="G73" s="228" t="s">
        <v>546</v>
      </c>
      <c r="H73" s="228" t="s">
        <v>544</v>
      </c>
      <c r="I73" s="228" t="s">
        <v>545</v>
      </c>
      <c r="J73" s="228" t="s">
        <v>546</v>
      </c>
      <c r="K73" s="228" t="s">
        <v>544</v>
      </c>
      <c r="L73" s="228" t="s">
        <v>545</v>
      </c>
      <c r="M73" s="228" t="s">
        <v>546</v>
      </c>
      <c r="N73" s="228" t="s">
        <v>544</v>
      </c>
      <c r="O73" s="228" t="s">
        <v>545</v>
      </c>
      <c r="P73" s="228" t="s">
        <v>546</v>
      </c>
    </row>
    <row r="74" spans="1:18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22"/>
      <c r="N74" s="22"/>
      <c r="O74" s="22"/>
      <c r="P74" s="23"/>
    </row>
    <row r="75" spans="1:18">
      <c r="A75" s="24" t="s">
        <v>23</v>
      </c>
      <c r="B75" s="5" t="s">
        <v>545</v>
      </c>
      <c r="C75" s="5" t="s">
        <v>545</v>
      </c>
      <c r="D75" s="5" t="s">
        <v>546</v>
      </c>
      <c r="E75" s="17"/>
      <c r="F75" s="17"/>
      <c r="G75" s="17"/>
      <c r="H75" s="17"/>
      <c r="I75" s="17"/>
      <c r="J75" s="17"/>
      <c r="K75" s="17"/>
      <c r="L75" s="17"/>
      <c r="M75" s="5"/>
      <c r="N75" s="5"/>
      <c r="O75" s="5"/>
      <c r="P75" s="25"/>
    </row>
    <row r="76" spans="1:18">
      <c r="A76" s="55" t="s">
        <v>1030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7"/>
    </row>
    <row r="77" spans="1:18">
      <c r="A77" s="58" t="s">
        <v>4144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60"/>
    </row>
    <row r="78" spans="1:18" ht="17" thickBot="1">
      <c r="A78" s="61" t="s">
        <v>24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3"/>
    </row>
    <row r="81" spans="1:16" ht="17" thickBot="1"/>
    <row r="82" spans="1:16" ht="16" customHeight="1">
      <c r="A82" s="15"/>
      <c r="B82" s="375" t="str">
        <f>B22</f>
        <v>0: Strongly Disagree</v>
      </c>
      <c r="C82" s="375"/>
      <c r="D82" s="375"/>
      <c r="E82" s="375" t="str">
        <f>E22</f>
        <v>1: Somewhat Disagree</v>
      </c>
      <c r="F82" s="375"/>
      <c r="G82" s="375"/>
      <c r="H82" s="375" t="str">
        <f>H22</f>
        <v>2: Neither Agree nor Disagree</v>
      </c>
      <c r="I82" s="375"/>
      <c r="J82" s="375"/>
      <c r="K82" s="375" t="str">
        <f>K22</f>
        <v>3: Somewhat Agree</v>
      </c>
      <c r="L82" s="375"/>
      <c r="M82" s="375"/>
      <c r="N82" s="375" t="str">
        <f>N22</f>
        <v>4: Strongly Agree</v>
      </c>
      <c r="O82" s="375"/>
      <c r="P82" s="391"/>
    </row>
    <row r="83" spans="1:16" ht="17">
      <c r="A83" s="214" t="s">
        <v>4977</v>
      </c>
      <c r="B83" s="85" t="str">
        <f>SUBSTITUTE(B24,"*","")</f>
        <v>-0.00485</v>
      </c>
      <c r="C83" s="85" t="str">
        <f t="shared" ref="C83:P83" si="3">SUBSTITUTE(C24,"*","")</f>
        <v>-0.0166</v>
      </c>
      <c r="D83" s="85" t="str">
        <f t="shared" si="3"/>
        <v>-0.0528</v>
      </c>
      <c r="E83" s="85" t="str">
        <f t="shared" si="3"/>
        <v>-0.0130</v>
      </c>
      <c r="F83" s="85" t="str">
        <f t="shared" si="3"/>
        <v>-0.0307</v>
      </c>
      <c r="G83" s="85" t="str">
        <f t="shared" si="3"/>
        <v>-0.0877</v>
      </c>
      <c r="H83" s="85" t="str">
        <f t="shared" si="3"/>
        <v>-0.00449</v>
      </c>
      <c r="I83" s="85" t="str">
        <f t="shared" si="3"/>
        <v>-0.00856</v>
      </c>
      <c r="J83" s="85" t="str">
        <f t="shared" si="3"/>
        <v>-0.0217</v>
      </c>
      <c r="K83" s="85" t="str">
        <f t="shared" si="3"/>
        <v>0.0170</v>
      </c>
      <c r="L83" s="85" t="str">
        <f t="shared" si="3"/>
        <v>0.0391</v>
      </c>
      <c r="M83" s="85" t="str">
        <f t="shared" si="3"/>
        <v>0.0983</v>
      </c>
      <c r="N83" s="85" t="str">
        <f t="shared" si="3"/>
        <v>0.00533</v>
      </c>
      <c r="O83" s="85" t="str">
        <f t="shared" si="3"/>
        <v>0.0167</v>
      </c>
      <c r="P83" s="85" t="str">
        <f t="shared" si="3"/>
        <v>0.0639</v>
      </c>
    </row>
    <row r="84" spans="1:16">
      <c r="A84" s="49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90"/>
    </row>
    <row r="85" spans="1:16" ht="16" customHeight="1">
      <c r="A85" s="355" t="s">
        <v>5010</v>
      </c>
      <c r="B85" s="171">
        <f t="shared" ref="B85:P85" si="4">$E$16*B83*100</f>
        <v>-0.2371086915</v>
      </c>
      <c r="C85" s="171">
        <f t="shared" si="4"/>
        <v>-0.81154727399999993</v>
      </c>
      <c r="D85" s="171">
        <f>$E$16*D83*100</f>
        <v>-2.5813069919999996</v>
      </c>
      <c r="E85" s="171">
        <f t="shared" si="4"/>
        <v>-0.63554906999999994</v>
      </c>
      <c r="F85" s="171">
        <f t="shared" si="4"/>
        <v>-1.500873573</v>
      </c>
      <c r="G85" s="171">
        <f t="shared" si="4"/>
        <v>-4.2875118030000001</v>
      </c>
      <c r="H85" s="171">
        <f t="shared" si="4"/>
        <v>-0.21950887109999997</v>
      </c>
      <c r="I85" s="171">
        <f t="shared" si="4"/>
        <v>-0.41848461840000001</v>
      </c>
      <c r="J85" s="171">
        <f t="shared" si="4"/>
        <v>-1.0608780630000001</v>
      </c>
      <c r="K85" s="171">
        <f t="shared" si="4"/>
        <v>0.83110262999999995</v>
      </c>
      <c r="L85" s="171">
        <f t="shared" si="4"/>
        <v>1.911536049</v>
      </c>
      <c r="M85" s="171">
        <f t="shared" si="4"/>
        <v>4.8057287369999999</v>
      </c>
      <c r="N85" s="171">
        <f t="shared" si="4"/>
        <v>0.26057511869999994</v>
      </c>
      <c r="O85" s="171">
        <f t="shared" si="4"/>
        <v>0.81643611299999985</v>
      </c>
      <c r="P85" s="171">
        <f t="shared" si="4"/>
        <v>3.1239681209999999</v>
      </c>
    </row>
    <row r="86" spans="1:16">
      <c r="A86" s="355"/>
      <c r="B86" s="410">
        <f>MEDIAN(B85:D85)</f>
        <v>-0.81154727399999993</v>
      </c>
      <c r="C86" s="410"/>
      <c r="D86" s="410"/>
      <c r="E86" s="410">
        <f>MEDIAN(E85:G85)</f>
        <v>-1.500873573</v>
      </c>
      <c r="F86" s="410"/>
      <c r="G86" s="410"/>
      <c r="H86" s="410">
        <f>MEDIAN(H85:J85)</f>
        <v>-0.41848461840000001</v>
      </c>
      <c r="I86" s="410"/>
      <c r="J86" s="410"/>
      <c r="K86" s="410">
        <f>MEDIAN(K85:M85)</f>
        <v>1.911536049</v>
      </c>
      <c r="L86" s="410"/>
      <c r="M86" s="410"/>
      <c r="N86" s="410">
        <f>MEDIAN(N85:P85)</f>
        <v>0.81643611299999985</v>
      </c>
      <c r="O86" s="410"/>
      <c r="P86" s="411"/>
    </row>
    <row r="87" spans="1:16">
      <c r="A87" s="49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91"/>
    </row>
    <row r="88" spans="1:16" ht="16" customHeight="1">
      <c r="A88" s="355" t="s">
        <v>5011</v>
      </c>
      <c r="B88" s="218">
        <f>B83*100</f>
        <v>-0.48499999999999999</v>
      </c>
      <c r="C88" s="218">
        <f>C83*100</f>
        <v>-1.66</v>
      </c>
      <c r="D88" s="218">
        <f t="shared" ref="D88:P88" si="5">D83*100</f>
        <v>-5.28</v>
      </c>
      <c r="E88" s="218">
        <f t="shared" si="5"/>
        <v>-1.3</v>
      </c>
      <c r="F88" s="218">
        <f t="shared" si="5"/>
        <v>-3.0700000000000003</v>
      </c>
      <c r="G88" s="218">
        <f t="shared" si="5"/>
        <v>-8.77</v>
      </c>
      <c r="H88" s="218">
        <f t="shared" si="5"/>
        <v>-0.44900000000000001</v>
      </c>
      <c r="I88" s="218">
        <f t="shared" si="5"/>
        <v>-0.85599999999999998</v>
      </c>
      <c r="J88" s="218">
        <f t="shared" si="5"/>
        <v>-2.17</v>
      </c>
      <c r="K88" s="218">
        <f t="shared" si="5"/>
        <v>1.7000000000000002</v>
      </c>
      <c r="L88" s="218">
        <f t="shared" si="5"/>
        <v>3.91</v>
      </c>
      <c r="M88" s="218">
        <f t="shared" si="5"/>
        <v>9.83</v>
      </c>
      <c r="N88" s="218">
        <f t="shared" si="5"/>
        <v>0.53299999999999992</v>
      </c>
      <c r="O88" s="218">
        <f t="shared" si="5"/>
        <v>1.67</v>
      </c>
      <c r="P88" s="218">
        <f t="shared" si="5"/>
        <v>6.39</v>
      </c>
    </row>
    <row r="89" spans="1:16" ht="17" thickBot="1">
      <c r="A89" s="356"/>
      <c r="B89" s="406">
        <f>MEDIAN(B88:D88)</f>
        <v>-1.66</v>
      </c>
      <c r="C89" s="406"/>
      <c r="D89" s="406"/>
      <c r="E89" s="406">
        <f>MEDIAN(E88:G88)</f>
        <v>-3.0700000000000003</v>
      </c>
      <c r="F89" s="406"/>
      <c r="G89" s="406"/>
      <c r="H89" s="406">
        <f>MEDIAN(H88:J88)</f>
        <v>-0.85599999999999998</v>
      </c>
      <c r="I89" s="406"/>
      <c r="J89" s="406"/>
      <c r="K89" s="406">
        <f>MEDIAN(K88:M88)</f>
        <v>3.91</v>
      </c>
      <c r="L89" s="406"/>
      <c r="M89" s="406"/>
      <c r="N89" s="406">
        <f>MEDIAN(N88:P88)</f>
        <v>1.67</v>
      </c>
      <c r="O89" s="406"/>
      <c r="P89" s="407"/>
    </row>
    <row r="93" spans="1:16" ht="17" thickBot="1">
      <c r="A93" t="s">
        <v>7368</v>
      </c>
    </row>
    <row r="94" spans="1:16">
      <c r="A94" s="15"/>
      <c r="B94" s="172" t="str">
        <f>B82</f>
        <v>0: Strongly Disagree</v>
      </c>
      <c r="C94" s="172" t="str">
        <f>E82</f>
        <v>1: Somewhat Disagree</v>
      </c>
      <c r="D94" s="172" t="str">
        <f>H82</f>
        <v>2: Neither Agree nor Disagree</v>
      </c>
      <c r="E94" s="172" t="str">
        <f>K82</f>
        <v>3: Somewhat Agree</v>
      </c>
      <c r="F94" s="172" t="str">
        <f>N82</f>
        <v>4: Strongly Agree</v>
      </c>
      <c r="G94" s="102"/>
      <c r="H94" s="103"/>
    </row>
    <row r="95" spans="1:16">
      <c r="A95" s="16" t="s">
        <v>3275</v>
      </c>
      <c r="B95" s="109">
        <f>B88</f>
        <v>-0.48499999999999999</v>
      </c>
      <c r="C95" s="109">
        <f>E88</f>
        <v>-1.3</v>
      </c>
      <c r="D95" s="109">
        <f>H88</f>
        <v>-0.44900000000000001</v>
      </c>
      <c r="E95" s="109">
        <f>K88</f>
        <v>1.7000000000000002</v>
      </c>
      <c r="F95" s="109">
        <f>N88</f>
        <v>0.53299999999999992</v>
      </c>
      <c r="G95" s="109">
        <f>SUM(E95:F95)</f>
        <v>2.2330000000000001</v>
      </c>
      <c r="H95" s="229">
        <f>SUM(B95:C95)</f>
        <v>-1.7850000000000001</v>
      </c>
    </row>
    <row r="96" spans="1:16">
      <c r="A96" s="16" t="s">
        <v>7189</v>
      </c>
      <c r="B96" s="109">
        <f>C88</f>
        <v>-1.66</v>
      </c>
      <c r="C96" s="109">
        <f>F88</f>
        <v>-3.0700000000000003</v>
      </c>
      <c r="D96" s="109">
        <f>I88</f>
        <v>-0.85599999999999998</v>
      </c>
      <c r="E96" s="109">
        <f>L88</f>
        <v>3.91</v>
      </c>
      <c r="F96" s="109">
        <f>O88</f>
        <v>1.67</v>
      </c>
      <c r="G96" s="109">
        <f t="shared" ref="G96:G97" si="6">SUM(E96:F96)</f>
        <v>5.58</v>
      </c>
      <c r="H96" s="229">
        <f t="shared" ref="H96:H97" si="7">SUM(B96:C96)</f>
        <v>-4.7300000000000004</v>
      </c>
    </row>
    <row r="97" spans="1:16" ht="17" thickBot="1">
      <c r="A97" s="145" t="s">
        <v>3277</v>
      </c>
      <c r="B97" s="200">
        <f>D88</f>
        <v>-5.28</v>
      </c>
      <c r="C97" s="200">
        <f>G88</f>
        <v>-8.77</v>
      </c>
      <c r="D97" s="200">
        <f>J88</f>
        <v>-2.17</v>
      </c>
      <c r="E97" s="200">
        <f>M88</f>
        <v>9.83</v>
      </c>
      <c r="F97" s="200">
        <f>P88</f>
        <v>6.39</v>
      </c>
      <c r="G97" s="200">
        <f t="shared" si="6"/>
        <v>16.22</v>
      </c>
      <c r="H97" s="230">
        <f t="shared" si="7"/>
        <v>-14.05</v>
      </c>
    </row>
    <row r="100" spans="1:16">
      <c r="A100" t="s">
        <v>7303</v>
      </c>
      <c r="B100">
        <f>-100*B25</f>
        <v>1.23</v>
      </c>
      <c r="C100">
        <f t="shared" ref="C100:P100" si="8">-100*C25</f>
        <v>1.59</v>
      </c>
      <c r="D100">
        <f t="shared" si="8"/>
        <v>1.39</v>
      </c>
      <c r="E100">
        <f t="shared" si="8"/>
        <v>3.18</v>
      </c>
      <c r="F100">
        <f t="shared" si="8"/>
        <v>2.85</v>
      </c>
      <c r="G100">
        <f t="shared" si="8"/>
        <v>2.1999999999999997</v>
      </c>
      <c r="H100">
        <f t="shared" si="8"/>
        <v>1.08</v>
      </c>
      <c r="I100">
        <f t="shared" si="8"/>
        <v>0.80499999999999994</v>
      </c>
      <c r="J100">
        <f t="shared" si="8"/>
        <v>0.80499999999999994</v>
      </c>
      <c r="K100">
        <f t="shared" si="8"/>
        <v>4.18</v>
      </c>
      <c r="L100">
        <f t="shared" si="8"/>
        <v>3.6900000000000004</v>
      </c>
      <c r="M100">
        <f t="shared" si="8"/>
        <v>2.52</v>
      </c>
      <c r="N100">
        <f t="shared" si="8"/>
        <v>1.3</v>
      </c>
      <c r="O100">
        <f t="shared" si="8"/>
        <v>1.52</v>
      </c>
      <c r="P100">
        <f t="shared" si="8"/>
        <v>1.6</v>
      </c>
    </row>
    <row r="103" spans="1:16">
      <c r="A103" t="s">
        <v>7303</v>
      </c>
      <c r="B103">
        <f>B100</f>
        <v>1.23</v>
      </c>
      <c r="C103">
        <f>E100</f>
        <v>3.18</v>
      </c>
      <c r="D103">
        <f>H100</f>
        <v>1.08</v>
      </c>
      <c r="E103">
        <f>K100</f>
        <v>4.18</v>
      </c>
      <c r="F103">
        <f>N100</f>
        <v>1.3</v>
      </c>
    </row>
    <row r="104" spans="1:16">
      <c r="B104">
        <f>C100</f>
        <v>1.59</v>
      </c>
      <c r="C104">
        <f>F100</f>
        <v>2.85</v>
      </c>
      <c r="D104">
        <f>I100</f>
        <v>0.80499999999999994</v>
      </c>
      <c r="E104">
        <f>L100</f>
        <v>3.6900000000000004</v>
      </c>
      <c r="F104">
        <f>O100</f>
        <v>1.52</v>
      </c>
    </row>
    <row r="105" spans="1:16">
      <c r="B105">
        <f>D100</f>
        <v>1.39</v>
      </c>
      <c r="C105">
        <f>G100</f>
        <v>2.1999999999999997</v>
      </c>
      <c r="D105">
        <f>J100</f>
        <v>0.80499999999999994</v>
      </c>
      <c r="E105">
        <f>M100</f>
        <v>2.52</v>
      </c>
      <c r="F105">
        <f>P100</f>
        <v>1.6</v>
      </c>
    </row>
  </sheetData>
  <mergeCells count="29">
    <mergeCell ref="A20:P20"/>
    <mergeCell ref="A1:C1"/>
    <mergeCell ref="A2:C2"/>
    <mergeCell ref="A3:C3"/>
    <mergeCell ref="A13:G13"/>
    <mergeCell ref="A14:G14"/>
    <mergeCell ref="B21:P21"/>
    <mergeCell ref="B22:D22"/>
    <mergeCell ref="E22:G22"/>
    <mergeCell ref="H22:J22"/>
    <mergeCell ref="K22:M22"/>
    <mergeCell ref="N22:P22"/>
    <mergeCell ref="B82:D82"/>
    <mergeCell ref="E82:G82"/>
    <mergeCell ref="H82:J82"/>
    <mergeCell ref="K82:M82"/>
    <mergeCell ref="N82:P82"/>
    <mergeCell ref="N86:P86"/>
    <mergeCell ref="A88:A89"/>
    <mergeCell ref="B89:D89"/>
    <mergeCell ref="E89:G89"/>
    <mergeCell ref="H89:J89"/>
    <mergeCell ref="K89:M89"/>
    <mergeCell ref="N89:P89"/>
    <mergeCell ref="A85:A86"/>
    <mergeCell ref="B86:D86"/>
    <mergeCell ref="E86:G86"/>
    <mergeCell ref="H86:J86"/>
    <mergeCell ref="K86:M8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Q102"/>
  <sheetViews>
    <sheetView topLeftCell="A92" workbookViewId="0">
      <selection activeCell="A97" sqref="A97:A100"/>
    </sheetView>
  </sheetViews>
  <sheetFormatPr baseColWidth="10" defaultColWidth="11" defaultRowHeight="16"/>
  <cols>
    <col min="1" max="1" width="33" customWidth="1"/>
    <col min="2" max="2" width="12.1640625" bestFit="1" customWidth="1"/>
  </cols>
  <sheetData>
    <row r="1" spans="1:7">
      <c r="A1" s="342" t="s">
        <v>2333</v>
      </c>
      <c r="B1" s="343"/>
      <c r="C1" s="344"/>
    </row>
    <row r="2" spans="1:7">
      <c r="A2" s="350" t="s">
        <v>2366</v>
      </c>
      <c r="B2" s="341"/>
      <c r="C2" s="351"/>
    </row>
    <row r="3" spans="1:7" ht="16" customHeight="1">
      <c r="A3" s="347" t="s">
        <v>2367</v>
      </c>
      <c r="B3" s="348"/>
      <c r="C3" s="349"/>
    </row>
    <row r="4" spans="1:7">
      <c r="A4" s="16"/>
      <c r="B4" s="17" t="s">
        <v>0</v>
      </c>
      <c r="C4" s="18" t="s">
        <v>1</v>
      </c>
    </row>
    <row r="5" spans="1:7">
      <c r="A5" s="78" t="s">
        <v>1339</v>
      </c>
      <c r="B5" s="79">
        <v>68.024770700000005</v>
      </c>
      <c r="C5" s="80">
        <v>6.8</v>
      </c>
    </row>
    <row r="6" spans="1:7">
      <c r="A6" s="78" t="s">
        <v>389</v>
      </c>
      <c r="B6" s="79">
        <v>214.477812</v>
      </c>
      <c r="C6" s="80">
        <v>21.43</v>
      </c>
    </row>
    <row r="7" spans="1:7">
      <c r="A7" s="78" t="s">
        <v>390</v>
      </c>
      <c r="B7" s="79">
        <v>305.58740799999998</v>
      </c>
      <c r="C7" s="80">
        <v>30.54</v>
      </c>
    </row>
    <row r="8" spans="1:7" s="17" customFormat="1">
      <c r="A8" s="78" t="s">
        <v>391</v>
      </c>
      <c r="B8" s="79">
        <v>332.99589200000003</v>
      </c>
      <c r="C8" s="80">
        <v>33.270000000000003</v>
      </c>
    </row>
    <row r="9" spans="1:7" s="17" customFormat="1" ht="17" thickBot="1">
      <c r="A9" s="81" t="s">
        <v>1340</v>
      </c>
      <c r="B9" s="82">
        <v>79.6741052</v>
      </c>
      <c r="C9" s="83">
        <v>7.96</v>
      </c>
      <c r="D9" s="43"/>
      <c r="E9" s="43"/>
      <c r="F9" s="43"/>
    </row>
    <row r="10" spans="1:7">
      <c r="A10" s="73"/>
      <c r="B10" s="73"/>
      <c r="C10" s="73"/>
      <c r="D10" s="12"/>
      <c r="E10" s="12"/>
      <c r="F10" s="12"/>
    </row>
    <row r="11" spans="1:7">
      <c r="A11" s="73"/>
      <c r="B11" s="73"/>
      <c r="C11" s="73"/>
      <c r="D11" s="12"/>
      <c r="E11" s="12"/>
      <c r="F11" s="12"/>
    </row>
    <row r="12" spans="1:7" ht="17" thickBot="1">
      <c r="A12" s="37"/>
      <c r="B12" s="37"/>
      <c r="C12" s="37"/>
      <c r="D12" s="12"/>
      <c r="E12" s="12"/>
      <c r="F12" s="12"/>
    </row>
    <row r="13" spans="1:7">
      <c r="A13" s="365" t="s">
        <v>2334</v>
      </c>
      <c r="B13" s="366"/>
      <c r="C13" s="366"/>
      <c r="D13" s="366"/>
      <c r="E13" s="366"/>
      <c r="F13" s="366"/>
      <c r="G13" s="392"/>
    </row>
    <row r="14" spans="1:7">
      <c r="A14" s="368" t="s">
        <v>2336</v>
      </c>
      <c r="B14" s="369"/>
      <c r="C14" s="369"/>
      <c r="D14" s="369"/>
      <c r="E14" s="369"/>
      <c r="F14" s="369"/>
      <c r="G14" s="393"/>
    </row>
    <row r="15" spans="1:7">
      <c r="A15" s="38" t="s">
        <v>4</v>
      </c>
      <c r="B15" s="43" t="s">
        <v>5</v>
      </c>
      <c r="C15" s="43" t="s">
        <v>6</v>
      </c>
      <c r="D15" s="43" t="s">
        <v>7</v>
      </c>
      <c r="E15" s="43" t="s">
        <v>8</v>
      </c>
      <c r="F15" s="43" t="s">
        <v>9</v>
      </c>
      <c r="G15" s="39" t="s">
        <v>10</v>
      </c>
    </row>
    <row r="16" spans="1:7" ht="113" thickBot="1">
      <c r="A16" s="104" t="s">
        <v>398</v>
      </c>
      <c r="B16" s="69">
        <v>500</v>
      </c>
      <c r="C16" s="82">
        <v>500.75999000000002</v>
      </c>
      <c r="D16" s="82">
        <v>5.4201610000000002</v>
      </c>
      <c r="E16" s="82">
        <v>6.4043960000000002</v>
      </c>
      <c r="F16" s="82">
        <v>0</v>
      </c>
      <c r="G16" s="83">
        <v>36</v>
      </c>
    </row>
    <row r="19" spans="1:17" ht="17" thickBot="1"/>
    <row r="20" spans="1:17">
      <c r="A20" s="342" t="str">
        <f>A2</f>
        <v>Do Regulations Benefit the Economy?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7">
      <c r="A21" s="350" t="s">
        <v>2332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</row>
    <row r="22" spans="1:17" ht="16" customHeight="1">
      <c r="A22" s="16"/>
      <c r="B22" s="378" t="str">
        <f>A5</f>
        <v>0: Strongly Disagree</v>
      </c>
      <c r="C22" s="378"/>
      <c r="D22" s="378"/>
      <c r="E22" s="378" t="str">
        <f>A6</f>
        <v>1: Somewhat Disagree</v>
      </c>
      <c r="F22" s="378"/>
      <c r="G22" s="378"/>
      <c r="H22" s="378" t="str">
        <f>A7</f>
        <v>2: Neither Agree nor Disagree</v>
      </c>
      <c r="I22" s="378"/>
      <c r="J22" s="378"/>
      <c r="K22" s="379" t="str">
        <f>A8</f>
        <v>3: Somewhat Agree</v>
      </c>
      <c r="L22" s="379"/>
      <c r="M22" s="379"/>
      <c r="N22" s="379" t="str">
        <f>A9</f>
        <v>4: Strongly Agree</v>
      </c>
      <c r="O22" s="379"/>
      <c r="P22" s="379"/>
    </row>
    <row r="23" spans="1:17">
      <c r="A23" s="16"/>
      <c r="B23" s="31" t="s">
        <v>12</v>
      </c>
      <c r="C23" s="31" t="s">
        <v>13</v>
      </c>
      <c r="D23" s="31" t="s">
        <v>14</v>
      </c>
      <c r="E23" s="31" t="s">
        <v>12</v>
      </c>
      <c r="F23" s="31" t="s">
        <v>13</v>
      </c>
      <c r="G23" s="31" t="s">
        <v>14</v>
      </c>
      <c r="H23" s="31" t="s">
        <v>12</v>
      </c>
      <c r="I23" s="31" t="s">
        <v>13</v>
      </c>
      <c r="J23" s="31" t="s">
        <v>14</v>
      </c>
      <c r="K23" s="31" t="s">
        <v>12</v>
      </c>
      <c r="L23" s="31" t="s">
        <v>13</v>
      </c>
      <c r="M23" s="31" t="s">
        <v>14</v>
      </c>
      <c r="N23" s="31" t="s">
        <v>12</v>
      </c>
      <c r="O23" s="31" t="s">
        <v>13</v>
      </c>
      <c r="P23" s="31" t="s">
        <v>14</v>
      </c>
    </row>
    <row r="24" spans="1:17">
      <c r="A24" s="29" t="s">
        <v>275</v>
      </c>
      <c r="B24" s="3" t="s">
        <v>4426</v>
      </c>
      <c r="C24" s="3" t="s">
        <v>2443</v>
      </c>
      <c r="D24" s="3" t="s">
        <v>2444</v>
      </c>
      <c r="E24" s="3" t="s">
        <v>3631</v>
      </c>
      <c r="F24" s="3" t="s">
        <v>4427</v>
      </c>
      <c r="G24" s="3" t="s">
        <v>2445</v>
      </c>
      <c r="H24" s="3" t="s">
        <v>4428</v>
      </c>
      <c r="I24" s="3" t="s">
        <v>2446</v>
      </c>
      <c r="J24" s="3" t="s">
        <v>2353</v>
      </c>
      <c r="K24" s="3" t="s">
        <v>4429</v>
      </c>
      <c r="L24" s="3" t="s">
        <v>4430</v>
      </c>
      <c r="M24" s="3" t="s">
        <v>2447</v>
      </c>
      <c r="N24" s="3" t="s">
        <v>4431</v>
      </c>
      <c r="O24" s="3" t="s">
        <v>2448</v>
      </c>
      <c r="P24" s="3" t="s">
        <v>2449</v>
      </c>
      <c r="Q24" s="2"/>
    </row>
    <row r="25" spans="1:17">
      <c r="A25" s="21" t="s">
        <v>11</v>
      </c>
      <c r="B25" s="3" t="s">
        <v>3534</v>
      </c>
      <c r="C25" s="3" t="s">
        <v>2081</v>
      </c>
      <c r="D25" s="3" t="s">
        <v>1471</v>
      </c>
      <c r="E25" s="3" t="s">
        <v>3443</v>
      </c>
      <c r="F25" s="3" t="s">
        <v>2560</v>
      </c>
      <c r="G25" s="3" t="s">
        <v>276</v>
      </c>
      <c r="H25" s="3" t="s">
        <v>1384</v>
      </c>
      <c r="I25" s="3" t="s">
        <v>1819</v>
      </c>
      <c r="J25" s="3" t="s">
        <v>1468</v>
      </c>
      <c r="K25" s="3" t="s">
        <v>821</v>
      </c>
      <c r="L25" s="3" t="s">
        <v>980</v>
      </c>
      <c r="M25" s="3" t="s">
        <v>2256</v>
      </c>
      <c r="N25" s="3" t="s">
        <v>3033</v>
      </c>
      <c r="O25" s="3" t="s">
        <v>877</v>
      </c>
      <c r="P25" s="3" t="s">
        <v>877</v>
      </c>
      <c r="Q25" s="2"/>
    </row>
    <row r="26" spans="1:17">
      <c r="A26" s="21" t="s">
        <v>113</v>
      </c>
      <c r="B26" s="3" t="s">
        <v>632</v>
      </c>
      <c r="C26" s="3" t="s">
        <v>2452</v>
      </c>
      <c r="E26" s="3" t="s">
        <v>754</v>
      </c>
      <c r="F26" s="3" t="s">
        <v>2453</v>
      </c>
      <c r="H26" s="3" t="s">
        <v>363</v>
      </c>
      <c r="I26" s="3" t="s">
        <v>2454</v>
      </c>
      <c r="K26" s="3" t="s">
        <v>2769</v>
      </c>
      <c r="L26" s="3" t="s">
        <v>1351</v>
      </c>
      <c r="N26" s="3" t="s">
        <v>4432</v>
      </c>
      <c r="O26" s="3" t="s">
        <v>2455</v>
      </c>
      <c r="Q26" s="2"/>
    </row>
    <row r="27" spans="1:17">
      <c r="A27" s="21" t="s">
        <v>11</v>
      </c>
      <c r="B27" s="3" t="s">
        <v>2041</v>
      </c>
      <c r="C27" s="3" t="s">
        <v>3501</v>
      </c>
      <c r="E27" s="3" t="s">
        <v>973</v>
      </c>
      <c r="F27" s="3" t="s">
        <v>492</v>
      </c>
      <c r="H27" s="3" t="s">
        <v>3888</v>
      </c>
      <c r="I27" s="3" t="s">
        <v>4433</v>
      </c>
      <c r="K27" s="3" t="s">
        <v>441</v>
      </c>
      <c r="L27" s="3" t="s">
        <v>628</v>
      </c>
      <c r="N27" s="3" t="s">
        <v>2431</v>
      </c>
      <c r="O27" s="3" t="s">
        <v>1378</v>
      </c>
      <c r="Q27" s="2"/>
    </row>
    <row r="28" spans="1:17">
      <c r="A28" s="21" t="s">
        <v>114</v>
      </c>
      <c r="B28" s="3" t="s">
        <v>4434</v>
      </c>
      <c r="C28" s="3" t="s">
        <v>2459</v>
      </c>
      <c r="E28" s="3" t="s">
        <v>1396</v>
      </c>
      <c r="F28" s="3" t="s">
        <v>2461</v>
      </c>
      <c r="H28" s="3" t="s">
        <v>4435</v>
      </c>
      <c r="I28" s="3" t="s">
        <v>2212</v>
      </c>
      <c r="K28" s="3" t="s">
        <v>2547</v>
      </c>
      <c r="L28" s="3" t="s">
        <v>352</v>
      </c>
      <c r="N28" s="3" t="s">
        <v>3186</v>
      </c>
      <c r="O28" s="3" t="s">
        <v>2462</v>
      </c>
      <c r="Q28" s="2"/>
    </row>
    <row r="29" spans="1:17">
      <c r="A29" s="21" t="s">
        <v>11</v>
      </c>
      <c r="B29" s="3" t="s">
        <v>155</v>
      </c>
      <c r="C29" s="3" t="s">
        <v>312</v>
      </c>
      <c r="E29" s="3" t="s">
        <v>1294</v>
      </c>
      <c r="F29" s="3" t="s">
        <v>553</v>
      </c>
      <c r="H29" s="3" t="s">
        <v>1948</v>
      </c>
      <c r="I29" s="3" t="s">
        <v>1669</v>
      </c>
      <c r="K29" s="3" t="s">
        <v>1985</v>
      </c>
      <c r="L29" s="3" t="s">
        <v>793</v>
      </c>
      <c r="N29" s="3" t="s">
        <v>1516</v>
      </c>
      <c r="O29" s="3" t="s">
        <v>437</v>
      </c>
      <c r="Q29" s="2"/>
    </row>
    <row r="30" spans="1:17">
      <c r="A30" s="21" t="s">
        <v>115</v>
      </c>
      <c r="B30" s="3" t="s">
        <v>4436</v>
      </c>
      <c r="C30" s="3" t="s">
        <v>2464</v>
      </c>
      <c r="E30" s="3" t="s">
        <v>4437</v>
      </c>
      <c r="F30" s="3" t="s">
        <v>2465</v>
      </c>
      <c r="H30" s="3" t="s">
        <v>4438</v>
      </c>
      <c r="I30" s="3" t="s">
        <v>2466</v>
      </c>
      <c r="K30" s="3" t="s">
        <v>4439</v>
      </c>
      <c r="L30" s="3" t="s">
        <v>2467</v>
      </c>
      <c r="N30" s="3" t="s">
        <v>4440</v>
      </c>
      <c r="O30" s="3" t="s">
        <v>2468</v>
      </c>
      <c r="Q30" s="2"/>
    </row>
    <row r="31" spans="1:17">
      <c r="A31" s="21" t="s">
        <v>11</v>
      </c>
      <c r="B31" s="3" t="s">
        <v>4441</v>
      </c>
      <c r="C31" s="3" t="s">
        <v>4442</v>
      </c>
      <c r="E31" s="3" t="s">
        <v>4443</v>
      </c>
      <c r="F31" s="3" t="s">
        <v>3483</v>
      </c>
      <c r="H31" s="3" t="s">
        <v>1958</v>
      </c>
      <c r="I31" s="3" t="s">
        <v>4444</v>
      </c>
      <c r="K31" s="3" t="s">
        <v>4445</v>
      </c>
      <c r="L31" s="3" t="s">
        <v>4446</v>
      </c>
      <c r="N31" s="3" t="s">
        <v>2105</v>
      </c>
      <c r="O31" s="3" t="s">
        <v>4133</v>
      </c>
      <c r="Q31" s="2"/>
    </row>
    <row r="32" spans="1:17">
      <c r="A32" s="21" t="s">
        <v>116</v>
      </c>
      <c r="B32" s="3" t="s">
        <v>4447</v>
      </c>
      <c r="C32" s="3" t="s">
        <v>2469</v>
      </c>
      <c r="E32" s="3" t="s">
        <v>4448</v>
      </c>
      <c r="F32" s="3" t="s">
        <v>2470</v>
      </c>
      <c r="H32" s="3" t="s">
        <v>4449</v>
      </c>
      <c r="I32" s="3" t="s">
        <v>2471</v>
      </c>
      <c r="K32" s="3" t="s">
        <v>533</v>
      </c>
      <c r="L32" s="3" t="s">
        <v>2473</v>
      </c>
      <c r="N32" s="3" t="s">
        <v>4450</v>
      </c>
      <c r="O32" s="3" t="s">
        <v>2474</v>
      </c>
      <c r="Q32" s="2"/>
    </row>
    <row r="33" spans="1:17">
      <c r="A33" s="21" t="s">
        <v>11</v>
      </c>
      <c r="B33" s="3" t="s">
        <v>4197</v>
      </c>
      <c r="C33" s="3" t="s">
        <v>4451</v>
      </c>
      <c r="E33" s="3" t="s">
        <v>4051</v>
      </c>
      <c r="F33" s="3" t="s">
        <v>4452</v>
      </c>
      <c r="H33" s="3" t="s">
        <v>861</v>
      </c>
      <c r="I33" s="3" t="s">
        <v>4453</v>
      </c>
      <c r="K33" s="3" t="s">
        <v>4454</v>
      </c>
      <c r="L33" s="3" t="s">
        <v>4455</v>
      </c>
      <c r="N33" s="3" t="s">
        <v>4456</v>
      </c>
      <c r="O33" s="3" t="s">
        <v>4402</v>
      </c>
      <c r="Q33" s="2"/>
    </row>
    <row r="34" spans="1:17">
      <c r="A34" s="21" t="s">
        <v>117</v>
      </c>
      <c r="B34" s="3" t="s">
        <v>4457</v>
      </c>
      <c r="C34" s="3" t="s">
        <v>2475</v>
      </c>
      <c r="E34" s="3" t="s">
        <v>4458</v>
      </c>
      <c r="F34" s="3" t="s">
        <v>2235</v>
      </c>
      <c r="H34" s="3" t="s">
        <v>3820</v>
      </c>
      <c r="I34" s="3" t="s">
        <v>2476</v>
      </c>
      <c r="K34" s="3" t="s">
        <v>4459</v>
      </c>
      <c r="L34" s="3" t="s">
        <v>2477</v>
      </c>
      <c r="N34" s="3" t="s">
        <v>4460</v>
      </c>
      <c r="O34" s="3" t="s">
        <v>2478</v>
      </c>
      <c r="Q34" s="2"/>
    </row>
    <row r="35" spans="1:17">
      <c r="A35" s="21" t="s">
        <v>11</v>
      </c>
      <c r="B35" s="3" t="s">
        <v>4461</v>
      </c>
      <c r="C35" s="3" t="s">
        <v>1009</v>
      </c>
      <c r="E35" s="3" t="s">
        <v>3489</v>
      </c>
      <c r="F35" s="3" t="s">
        <v>3884</v>
      </c>
      <c r="H35" s="3" t="s">
        <v>4462</v>
      </c>
      <c r="I35" s="3" t="s">
        <v>4038</v>
      </c>
      <c r="K35" s="3" t="s">
        <v>4463</v>
      </c>
      <c r="L35" s="3" t="s">
        <v>4464</v>
      </c>
      <c r="N35" s="3" t="s">
        <v>3832</v>
      </c>
      <c r="O35" s="3" t="s">
        <v>1321</v>
      </c>
      <c r="Q35" s="2"/>
    </row>
    <row r="36" spans="1:17">
      <c r="A36" s="21" t="s">
        <v>118</v>
      </c>
      <c r="B36" s="3" t="s">
        <v>4465</v>
      </c>
      <c r="C36" s="3"/>
      <c r="E36" s="3" t="s">
        <v>2325</v>
      </c>
      <c r="F36" s="3"/>
      <c r="H36" s="3" t="s">
        <v>4466</v>
      </c>
      <c r="I36" s="3"/>
      <c r="K36" s="3" t="s">
        <v>4467</v>
      </c>
      <c r="L36" s="3"/>
      <c r="N36" s="3" t="s">
        <v>4468</v>
      </c>
      <c r="O36" s="3"/>
      <c r="Q36" s="2"/>
    </row>
    <row r="37" spans="1:17">
      <c r="A37" s="21"/>
      <c r="B37" s="3" t="s">
        <v>4469</v>
      </c>
      <c r="C37" s="3"/>
      <c r="E37" s="3" t="s">
        <v>1671</v>
      </c>
      <c r="F37" s="3"/>
      <c r="H37" s="3" t="s">
        <v>1736</v>
      </c>
      <c r="I37" s="3"/>
      <c r="K37" s="3" t="s">
        <v>970</v>
      </c>
      <c r="L37" s="3"/>
      <c r="N37" s="3" t="s">
        <v>4155</v>
      </c>
      <c r="O37" s="3"/>
      <c r="Q37" s="2"/>
    </row>
    <row r="38" spans="1:17">
      <c r="A38" s="21" t="s">
        <v>119</v>
      </c>
      <c r="B38" s="3" t="s">
        <v>4061</v>
      </c>
      <c r="C38" s="3"/>
      <c r="E38" s="3" t="s">
        <v>4470</v>
      </c>
      <c r="F38" s="3"/>
      <c r="H38" s="3" t="s">
        <v>4471</v>
      </c>
      <c r="I38" s="3"/>
      <c r="K38" s="3" t="s">
        <v>4472</v>
      </c>
      <c r="L38" s="3"/>
      <c r="N38" s="3" t="s">
        <v>4473</v>
      </c>
      <c r="O38" s="3"/>
      <c r="Q38" s="2"/>
    </row>
    <row r="39" spans="1:17">
      <c r="A39" s="21" t="s">
        <v>11</v>
      </c>
      <c r="B39" s="3" t="s">
        <v>831</v>
      </c>
      <c r="C39" s="3"/>
      <c r="E39" s="3" t="s">
        <v>1603</v>
      </c>
      <c r="F39" s="3"/>
      <c r="H39" s="3" t="s">
        <v>880</v>
      </c>
      <c r="I39" s="3"/>
      <c r="K39" s="3" t="s">
        <v>58</v>
      </c>
      <c r="L39" s="3"/>
      <c r="N39" s="3" t="s">
        <v>959</v>
      </c>
      <c r="O39" s="3"/>
      <c r="Q39" s="2"/>
    </row>
    <row r="40" spans="1:17">
      <c r="A40" s="21" t="s">
        <v>120</v>
      </c>
      <c r="B40" s="3" t="s">
        <v>4474</v>
      </c>
      <c r="C40" s="3"/>
      <c r="E40" s="3" t="s">
        <v>4475</v>
      </c>
      <c r="F40" s="3"/>
      <c r="H40" s="3" t="s">
        <v>4476</v>
      </c>
      <c r="I40" s="3"/>
      <c r="K40" s="3" t="s">
        <v>4477</v>
      </c>
      <c r="L40" s="3"/>
      <c r="N40" s="3" t="s">
        <v>4478</v>
      </c>
      <c r="O40" s="3"/>
      <c r="Q40" s="2"/>
    </row>
    <row r="41" spans="1:17">
      <c r="A41" s="21" t="s">
        <v>11</v>
      </c>
      <c r="B41" s="3" t="s">
        <v>4035</v>
      </c>
      <c r="C41" s="3"/>
      <c r="E41" s="3" t="s">
        <v>295</v>
      </c>
      <c r="F41" s="3"/>
      <c r="H41" s="3" t="s">
        <v>200</v>
      </c>
      <c r="I41" s="3"/>
      <c r="K41" s="3" t="s">
        <v>1550</v>
      </c>
      <c r="L41" s="3"/>
      <c r="N41" s="3" t="s">
        <v>4479</v>
      </c>
      <c r="O41" s="3"/>
      <c r="Q41" s="2"/>
    </row>
    <row r="42" spans="1:17">
      <c r="A42" s="21" t="s">
        <v>121</v>
      </c>
      <c r="B42" s="3" t="s">
        <v>4480</v>
      </c>
      <c r="C42" s="3" t="s">
        <v>2482</v>
      </c>
      <c r="E42" s="3" t="s">
        <v>4481</v>
      </c>
      <c r="F42" s="3" t="s">
        <v>4482</v>
      </c>
      <c r="H42" s="3" t="s">
        <v>4483</v>
      </c>
      <c r="I42" s="3" t="s">
        <v>4408</v>
      </c>
      <c r="K42" s="3" t="s">
        <v>4484</v>
      </c>
      <c r="L42" s="3" t="s">
        <v>4485</v>
      </c>
      <c r="N42" s="3" t="s">
        <v>4486</v>
      </c>
      <c r="O42" s="3" t="s">
        <v>2484</v>
      </c>
      <c r="Q42" s="2"/>
    </row>
    <row r="43" spans="1:17">
      <c r="A43" s="21"/>
      <c r="B43" s="3" t="s">
        <v>4487</v>
      </c>
      <c r="C43" s="3" t="s">
        <v>4488</v>
      </c>
      <c r="E43" s="3" t="s">
        <v>404</v>
      </c>
      <c r="F43" s="3" t="s">
        <v>2285</v>
      </c>
      <c r="H43" s="3" t="s">
        <v>4489</v>
      </c>
      <c r="I43" s="3" t="s">
        <v>4490</v>
      </c>
      <c r="K43" s="3" t="s">
        <v>3465</v>
      </c>
      <c r="L43" s="3" t="s">
        <v>1761</v>
      </c>
      <c r="N43" s="3" t="s">
        <v>4491</v>
      </c>
      <c r="O43" s="3" t="s">
        <v>3646</v>
      </c>
      <c r="Q43" s="2"/>
    </row>
    <row r="44" spans="1:17">
      <c r="A44" s="21" t="s">
        <v>122</v>
      </c>
      <c r="B44" s="3" t="s">
        <v>4492</v>
      </c>
      <c r="C44" s="3" t="s">
        <v>2485</v>
      </c>
      <c r="E44" s="3" t="s">
        <v>4351</v>
      </c>
      <c r="F44" s="3" t="s">
        <v>382</v>
      </c>
      <c r="H44" s="3" t="s">
        <v>4493</v>
      </c>
      <c r="I44" s="3" t="s">
        <v>804</v>
      </c>
      <c r="K44" s="3" t="s">
        <v>2956</v>
      </c>
      <c r="L44" s="3" t="s">
        <v>2487</v>
      </c>
      <c r="N44" s="3" t="s">
        <v>4494</v>
      </c>
      <c r="O44" s="3" t="s">
        <v>2488</v>
      </c>
      <c r="Q44" s="2"/>
    </row>
    <row r="45" spans="1:17">
      <c r="A45" s="21" t="s">
        <v>11</v>
      </c>
      <c r="B45" s="3" t="s">
        <v>4417</v>
      </c>
      <c r="C45" s="3" t="s">
        <v>4495</v>
      </c>
      <c r="E45" s="3" t="s">
        <v>484</v>
      </c>
      <c r="F45" s="3" t="s">
        <v>4013</v>
      </c>
      <c r="H45" s="3" t="s">
        <v>3325</v>
      </c>
      <c r="I45" s="3" t="s">
        <v>1537</v>
      </c>
      <c r="K45" s="3" t="s">
        <v>2591</v>
      </c>
      <c r="L45" s="3" t="s">
        <v>4046</v>
      </c>
      <c r="N45" s="3" t="s">
        <v>2570</v>
      </c>
      <c r="O45" s="3" t="s">
        <v>4496</v>
      </c>
      <c r="Q45" s="2"/>
    </row>
    <row r="46" spans="1:17">
      <c r="A46" s="21" t="s">
        <v>123</v>
      </c>
      <c r="B46" s="3" t="s">
        <v>2374</v>
      </c>
      <c r="C46" s="3" t="s">
        <v>34</v>
      </c>
      <c r="E46" s="3" t="s">
        <v>4497</v>
      </c>
      <c r="F46" s="3" t="s">
        <v>717</v>
      </c>
      <c r="H46" s="3" t="s">
        <v>4498</v>
      </c>
      <c r="I46" s="3" t="s">
        <v>1988</v>
      </c>
      <c r="K46" s="3" t="s">
        <v>1391</v>
      </c>
      <c r="L46" s="3" t="s">
        <v>2492</v>
      </c>
      <c r="N46" s="3" t="s">
        <v>4499</v>
      </c>
      <c r="O46" s="3" t="s">
        <v>932</v>
      </c>
      <c r="Q46" s="2"/>
    </row>
    <row r="47" spans="1:17">
      <c r="A47" s="21" t="s">
        <v>11</v>
      </c>
      <c r="B47" s="3" t="s">
        <v>886</v>
      </c>
      <c r="C47" s="3" t="s">
        <v>320</v>
      </c>
      <c r="E47" s="3" t="s">
        <v>1234</v>
      </c>
      <c r="F47" s="3" t="s">
        <v>4417</v>
      </c>
      <c r="H47" s="3" t="s">
        <v>378</v>
      </c>
      <c r="I47" s="3" t="s">
        <v>1477</v>
      </c>
      <c r="K47" s="3" t="s">
        <v>2311</v>
      </c>
      <c r="L47" s="3" t="s">
        <v>4500</v>
      </c>
      <c r="N47" s="3" t="s">
        <v>1611</v>
      </c>
      <c r="O47" s="3" t="s">
        <v>2646</v>
      </c>
      <c r="Q47" s="2"/>
    </row>
    <row r="48" spans="1:17">
      <c r="A48" s="21" t="s">
        <v>124</v>
      </c>
      <c r="B48" s="3" t="s">
        <v>4501</v>
      </c>
      <c r="C48" s="3" t="s">
        <v>2493</v>
      </c>
      <c r="E48" s="3" t="s">
        <v>4502</v>
      </c>
      <c r="F48" s="3" t="s">
        <v>2494</v>
      </c>
      <c r="H48" s="3" t="s">
        <v>2397</v>
      </c>
      <c r="I48" s="3" t="s">
        <v>2495</v>
      </c>
      <c r="K48" s="3" t="s">
        <v>4503</v>
      </c>
      <c r="L48" s="3" t="s">
        <v>2497</v>
      </c>
      <c r="N48" s="3" t="s">
        <v>3449</v>
      </c>
      <c r="O48" s="3" t="s">
        <v>2499</v>
      </c>
      <c r="Q48" s="2"/>
    </row>
    <row r="49" spans="1:17">
      <c r="A49" s="21" t="s">
        <v>11</v>
      </c>
      <c r="B49" s="3" t="s">
        <v>592</v>
      </c>
      <c r="C49" s="3" t="s">
        <v>358</v>
      </c>
      <c r="E49" s="3" t="s">
        <v>1233</v>
      </c>
      <c r="F49" s="3" t="s">
        <v>950</v>
      </c>
      <c r="H49" s="3" t="s">
        <v>918</v>
      </c>
      <c r="I49" s="3" t="s">
        <v>294</v>
      </c>
      <c r="K49" s="3" t="s">
        <v>4504</v>
      </c>
      <c r="L49" s="3" t="s">
        <v>2980</v>
      </c>
      <c r="N49" s="3" t="s">
        <v>1203</v>
      </c>
      <c r="O49" s="3" t="s">
        <v>2316</v>
      </c>
      <c r="Q49" s="2"/>
    </row>
    <row r="50" spans="1:17">
      <c r="A50" s="21" t="s">
        <v>125</v>
      </c>
      <c r="B50" s="3" t="s">
        <v>4505</v>
      </c>
      <c r="C50" s="3" t="s">
        <v>4506</v>
      </c>
      <c r="E50" s="3" t="s">
        <v>1567</v>
      </c>
      <c r="F50" s="3" t="s">
        <v>4507</v>
      </c>
      <c r="H50" s="3" t="s">
        <v>38</v>
      </c>
      <c r="I50" s="3" t="s">
        <v>2501</v>
      </c>
      <c r="K50" s="3" t="s">
        <v>4508</v>
      </c>
      <c r="L50" s="3" t="s">
        <v>4509</v>
      </c>
      <c r="N50" s="3" t="s">
        <v>1808</v>
      </c>
      <c r="O50" s="3" t="s">
        <v>2503</v>
      </c>
      <c r="Q50" s="2"/>
    </row>
    <row r="51" spans="1:17">
      <c r="A51" s="21" t="s">
        <v>11</v>
      </c>
      <c r="B51" s="3" t="s">
        <v>1360</v>
      </c>
      <c r="C51" s="3" t="s">
        <v>424</v>
      </c>
      <c r="E51" s="3" t="s">
        <v>2514</v>
      </c>
      <c r="F51" s="3" t="s">
        <v>461</v>
      </c>
      <c r="H51" s="3" t="s">
        <v>441</v>
      </c>
      <c r="I51" s="3" t="s">
        <v>4174</v>
      </c>
      <c r="K51" s="3" t="s">
        <v>3786</v>
      </c>
      <c r="L51" s="3" t="s">
        <v>4510</v>
      </c>
      <c r="N51" s="3" t="s">
        <v>1723</v>
      </c>
      <c r="O51" s="3" t="s">
        <v>2421</v>
      </c>
      <c r="Q51" s="2"/>
    </row>
    <row r="52" spans="1:17">
      <c r="A52" s="21" t="s">
        <v>126</v>
      </c>
      <c r="B52" s="3" t="s">
        <v>2206</v>
      </c>
      <c r="C52" s="3" t="s">
        <v>2507</v>
      </c>
      <c r="E52" s="3" t="s">
        <v>3085</v>
      </c>
      <c r="F52" s="3" t="s">
        <v>2192</v>
      </c>
      <c r="H52" s="3" t="s">
        <v>4511</v>
      </c>
      <c r="I52" s="3" t="s">
        <v>2508</v>
      </c>
      <c r="K52" s="3" t="s">
        <v>4512</v>
      </c>
      <c r="L52" s="3" t="s">
        <v>2509</v>
      </c>
      <c r="N52" s="3" t="s">
        <v>2769</v>
      </c>
      <c r="O52" s="3" t="s">
        <v>2510</v>
      </c>
      <c r="Q52" s="2"/>
    </row>
    <row r="53" spans="1:17">
      <c r="A53" s="21" t="s">
        <v>11</v>
      </c>
      <c r="B53" s="3" t="s">
        <v>1604</v>
      </c>
      <c r="C53" s="3" t="s">
        <v>537</v>
      </c>
      <c r="E53" s="3" t="s">
        <v>1203</v>
      </c>
      <c r="F53" s="3" t="s">
        <v>2170</v>
      </c>
      <c r="H53" s="3" t="s">
        <v>417</v>
      </c>
      <c r="I53" s="3" t="s">
        <v>782</v>
      </c>
      <c r="K53" s="3" t="s">
        <v>467</v>
      </c>
      <c r="L53" s="3" t="s">
        <v>1588</v>
      </c>
      <c r="N53" s="3" t="s">
        <v>995</v>
      </c>
      <c r="O53" s="3" t="s">
        <v>1611</v>
      </c>
      <c r="Q53" s="2"/>
    </row>
    <row r="54" spans="1:17">
      <c r="A54" s="21" t="s">
        <v>127</v>
      </c>
      <c r="B54" s="3" t="s">
        <v>1261</v>
      </c>
      <c r="C54" s="3" t="s">
        <v>2511</v>
      </c>
      <c r="E54" s="3" t="s">
        <v>4409</v>
      </c>
      <c r="F54" s="3" t="s">
        <v>1831</v>
      </c>
      <c r="H54" s="3" t="s">
        <v>754</v>
      </c>
      <c r="I54" s="3" t="s">
        <v>2512</v>
      </c>
      <c r="K54" s="3" t="s">
        <v>439</v>
      </c>
      <c r="L54" s="3" t="s">
        <v>2513</v>
      </c>
      <c r="N54" s="3" t="s">
        <v>1273</v>
      </c>
      <c r="O54" s="3" t="s">
        <v>1543</v>
      </c>
      <c r="Q54" s="2"/>
    </row>
    <row r="55" spans="1:17">
      <c r="A55" s="21" t="s">
        <v>11</v>
      </c>
      <c r="B55" s="3" t="s">
        <v>344</v>
      </c>
      <c r="C55" s="3" t="s">
        <v>2982</v>
      </c>
      <c r="E55" s="3" t="s">
        <v>473</v>
      </c>
      <c r="F55" s="3" t="s">
        <v>457</v>
      </c>
      <c r="H55" s="3" t="s">
        <v>2980</v>
      </c>
      <c r="I55" s="3" t="s">
        <v>2903</v>
      </c>
      <c r="K55" s="3" t="s">
        <v>4513</v>
      </c>
      <c r="L55" s="3" t="s">
        <v>1707</v>
      </c>
      <c r="N55" s="3" t="s">
        <v>4514</v>
      </c>
      <c r="O55" s="3" t="s">
        <v>192</v>
      </c>
      <c r="Q55" s="2"/>
    </row>
    <row r="56" spans="1:17">
      <c r="A56" s="21" t="s">
        <v>128</v>
      </c>
      <c r="B56" s="3" t="s">
        <v>4515</v>
      </c>
      <c r="C56" s="3" t="s">
        <v>2517</v>
      </c>
      <c r="E56" s="3" t="s">
        <v>4516</v>
      </c>
      <c r="F56" s="3" t="s">
        <v>2414</v>
      </c>
      <c r="H56" s="3" t="s">
        <v>2519</v>
      </c>
      <c r="I56" s="3" t="s">
        <v>1417</v>
      </c>
      <c r="K56" s="3" t="s">
        <v>4517</v>
      </c>
      <c r="L56" s="3" t="s">
        <v>471</v>
      </c>
      <c r="N56" s="3" t="s">
        <v>4518</v>
      </c>
      <c r="O56" s="3" t="s">
        <v>2520</v>
      </c>
      <c r="Q56" s="2"/>
    </row>
    <row r="57" spans="1:17">
      <c r="A57" s="21" t="s">
        <v>11</v>
      </c>
      <c r="B57" s="3" t="s">
        <v>1632</v>
      </c>
      <c r="C57" s="3" t="s">
        <v>63</v>
      </c>
      <c r="E57" s="3" t="s">
        <v>160</v>
      </c>
      <c r="F57" s="3" t="s">
        <v>520</v>
      </c>
      <c r="H57" s="3" t="s">
        <v>1393</v>
      </c>
      <c r="I57" s="3" t="s">
        <v>2030</v>
      </c>
      <c r="K57" s="3" t="s">
        <v>2850</v>
      </c>
      <c r="L57" s="3" t="s">
        <v>734</v>
      </c>
      <c r="N57" s="3" t="s">
        <v>98</v>
      </c>
      <c r="O57" s="3" t="s">
        <v>99</v>
      </c>
      <c r="Q57" s="2"/>
    </row>
    <row r="58" spans="1:17">
      <c r="A58" s="21" t="s">
        <v>129</v>
      </c>
      <c r="B58" s="3" t="s">
        <v>2302</v>
      </c>
      <c r="C58" s="3" t="s">
        <v>2508</v>
      </c>
      <c r="E58" s="3" t="s">
        <v>4519</v>
      </c>
      <c r="F58" s="3" t="s">
        <v>1843</v>
      </c>
      <c r="H58" s="3" t="s">
        <v>4520</v>
      </c>
      <c r="I58" s="3" t="s">
        <v>2524</v>
      </c>
      <c r="K58" s="3" t="s">
        <v>4521</v>
      </c>
      <c r="L58" s="3" t="s">
        <v>1544</v>
      </c>
      <c r="N58" s="3" t="s">
        <v>4522</v>
      </c>
      <c r="O58" s="3" t="s">
        <v>2526</v>
      </c>
      <c r="Q58" s="2"/>
    </row>
    <row r="59" spans="1:17">
      <c r="A59" s="21" t="s">
        <v>11</v>
      </c>
      <c r="B59" s="3" t="s">
        <v>68</v>
      </c>
      <c r="C59" s="3" t="s">
        <v>810</v>
      </c>
      <c r="E59" s="3" t="s">
        <v>462</v>
      </c>
      <c r="F59" s="3" t="s">
        <v>477</v>
      </c>
      <c r="H59" s="3" t="s">
        <v>3850</v>
      </c>
      <c r="I59" s="3" t="s">
        <v>4523</v>
      </c>
      <c r="K59" s="3" t="s">
        <v>928</v>
      </c>
      <c r="L59" s="3" t="s">
        <v>2385</v>
      </c>
      <c r="N59" s="3" t="s">
        <v>731</v>
      </c>
      <c r="O59" s="3" t="s">
        <v>416</v>
      </c>
      <c r="Q59" s="2"/>
    </row>
    <row r="60" spans="1:17">
      <c r="A60" s="21" t="s">
        <v>130</v>
      </c>
      <c r="B60" s="3" t="s">
        <v>4524</v>
      </c>
      <c r="C60" s="3" t="s">
        <v>2031</v>
      </c>
      <c r="E60" s="3" t="s">
        <v>4525</v>
      </c>
      <c r="F60" s="3" t="s">
        <v>2530</v>
      </c>
      <c r="H60" s="3" t="s">
        <v>2994</v>
      </c>
      <c r="I60" s="3" t="s">
        <v>2531</v>
      </c>
      <c r="K60" s="3" t="s">
        <v>419</v>
      </c>
      <c r="L60" s="3" t="s">
        <v>2532</v>
      </c>
      <c r="N60" s="3" t="s">
        <v>4526</v>
      </c>
      <c r="O60" s="3" t="s">
        <v>562</v>
      </c>
      <c r="Q60" s="2"/>
    </row>
    <row r="61" spans="1:17">
      <c r="A61" s="21" t="s">
        <v>11</v>
      </c>
      <c r="B61" s="3" t="s">
        <v>437</v>
      </c>
      <c r="C61" s="3" t="s">
        <v>355</v>
      </c>
      <c r="E61" s="3" t="s">
        <v>1216</v>
      </c>
      <c r="F61" s="3" t="s">
        <v>1549</v>
      </c>
      <c r="H61" s="3" t="s">
        <v>200</v>
      </c>
      <c r="I61" s="3" t="s">
        <v>1516</v>
      </c>
      <c r="K61" s="3" t="s">
        <v>3409</v>
      </c>
      <c r="L61" s="3" t="s">
        <v>1218</v>
      </c>
      <c r="N61" s="3" t="s">
        <v>326</v>
      </c>
      <c r="O61" s="3" t="s">
        <v>301</v>
      </c>
      <c r="Q61" s="2"/>
    </row>
    <row r="62" spans="1:17">
      <c r="A62" s="21" t="s">
        <v>131</v>
      </c>
      <c r="B62" s="3" t="s">
        <v>3479</v>
      </c>
      <c r="C62" s="3" t="s">
        <v>2533</v>
      </c>
      <c r="E62" s="3" t="s">
        <v>2526</v>
      </c>
      <c r="F62" s="3" t="s">
        <v>2534</v>
      </c>
      <c r="H62" s="3" t="s">
        <v>2290</v>
      </c>
      <c r="I62" s="3" t="s">
        <v>2535</v>
      </c>
      <c r="K62" s="3" t="s">
        <v>2402</v>
      </c>
      <c r="L62" s="3" t="s">
        <v>2536</v>
      </c>
      <c r="N62" s="3" t="s">
        <v>4527</v>
      </c>
      <c r="O62" s="3" t="s">
        <v>2538</v>
      </c>
      <c r="Q62" s="2"/>
    </row>
    <row r="63" spans="1:17">
      <c r="A63" s="21" t="s">
        <v>11</v>
      </c>
      <c r="B63" s="3" t="s">
        <v>4528</v>
      </c>
      <c r="C63" s="3" t="s">
        <v>3928</v>
      </c>
      <c r="E63" s="3" t="s">
        <v>200</v>
      </c>
      <c r="F63" s="3" t="s">
        <v>95</v>
      </c>
      <c r="H63" s="3" t="s">
        <v>1437</v>
      </c>
      <c r="I63" s="3" t="s">
        <v>2053</v>
      </c>
      <c r="K63" s="3" t="s">
        <v>301</v>
      </c>
      <c r="L63" s="3" t="s">
        <v>303</v>
      </c>
      <c r="N63" s="3" t="s">
        <v>2258</v>
      </c>
      <c r="O63" s="3" t="s">
        <v>4433</v>
      </c>
      <c r="Q63" s="2"/>
    </row>
    <row r="64" spans="1:17">
      <c r="A64" s="21" t="s">
        <v>132</v>
      </c>
      <c r="B64" s="3" t="s">
        <v>4529</v>
      </c>
      <c r="C64" s="3" t="s">
        <v>2539</v>
      </c>
      <c r="E64" s="3" t="s">
        <v>1607</v>
      </c>
      <c r="F64" s="3" t="s">
        <v>2540</v>
      </c>
      <c r="H64" s="3" t="s">
        <v>1541</v>
      </c>
      <c r="I64" s="3" t="s">
        <v>2541</v>
      </c>
      <c r="K64" s="3" t="s">
        <v>578</v>
      </c>
      <c r="L64" s="3" t="s">
        <v>2542</v>
      </c>
      <c r="N64" s="3" t="s">
        <v>804</v>
      </c>
      <c r="O64" s="3" t="s">
        <v>2544</v>
      </c>
      <c r="Q64" s="2"/>
    </row>
    <row r="65" spans="1:17">
      <c r="A65" s="21" t="s">
        <v>11</v>
      </c>
      <c r="B65" s="3" t="s">
        <v>886</v>
      </c>
      <c r="C65" s="3" t="s">
        <v>424</v>
      </c>
      <c r="E65" s="3" t="s">
        <v>19</v>
      </c>
      <c r="F65" s="3" t="s">
        <v>937</v>
      </c>
      <c r="H65" s="3" t="s">
        <v>95</v>
      </c>
      <c r="I65" s="3" t="s">
        <v>1268</v>
      </c>
      <c r="K65" s="3" t="s">
        <v>2411</v>
      </c>
      <c r="L65" s="3" t="s">
        <v>1980</v>
      </c>
      <c r="N65" s="3" t="s">
        <v>1255</v>
      </c>
      <c r="O65" s="3" t="s">
        <v>1379</v>
      </c>
      <c r="Q65" s="2"/>
    </row>
    <row r="66" spans="1:17">
      <c r="A66" s="21" t="s">
        <v>133</v>
      </c>
      <c r="B66" s="3" t="s">
        <v>4530</v>
      </c>
      <c r="C66" s="3" t="s">
        <v>4531</v>
      </c>
      <c r="E66" s="3" t="s">
        <v>1574</v>
      </c>
      <c r="F66" s="3" t="s">
        <v>1173</v>
      </c>
      <c r="H66" s="3" t="s">
        <v>4365</v>
      </c>
      <c r="I66" s="3" t="s">
        <v>2157</v>
      </c>
      <c r="K66" s="3" t="s">
        <v>4532</v>
      </c>
      <c r="L66" s="3" t="s">
        <v>2547</v>
      </c>
      <c r="N66" s="3" t="s">
        <v>4533</v>
      </c>
      <c r="O66" s="3" t="s">
        <v>1049</v>
      </c>
      <c r="Q66" s="2"/>
    </row>
    <row r="67" spans="1:17">
      <c r="A67" s="21" t="s">
        <v>11</v>
      </c>
      <c r="B67" s="3" t="s">
        <v>2216</v>
      </c>
      <c r="C67" s="3" t="s">
        <v>3903</v>
      </c>
      <c r="E67" s="3" t="s">
        <v>68</v>
      </c>
      <c r="F67" s="3" t="s">
        <v>592</v>
      </c>
      <c r="H67" s="3" t="s">
        <v>3481</v>
      </c>
      <c r="I67" s="3" t="s">
        <v>1026</v>
      </c>
      <c r="K67" s="3" t="s">
        <v>973</v>
      </c>
      <c r="L67" s="3" t="s">
        <v>412</v>
      </c>
      <c r="N67" s="3" t="s">
        <v>178</v>
      </c>
      <c r="O67" s="3" t="s">
        <v>1054</v>
      </c>
      <c r="Q67" s="2"/>
    </row>
    <row r="68" spans="1:17">
      <c r="A68" s="21" t="s">
        <v>134</v>
      </c>
      <c r="B68" s="3" t="s">
        <v>4534</v>
      </c>
      <c r="C68" s="3" t="s">
        <v>2550</v>
      </c>
      <c r="E68" s="3" t="s">
        <v>2814</v>
      </c>
      <c r="F68" s="3" t="s">
        <v>2551</v>
      </c>
      <c r="H68" s="3" t="s">
        <v>4535</v>
      </c>
      <c r="I68" s="3" t="s">
        <v>2552</v>
      </c>
      <c r="K68" s="3" t="s">
        <v>4275</v>
      </c>
      <c r="L68" s="3" t="s">
        <v>1956</v>
      </c>
      <c r="N68" s="3" t="s">
        <v>4536</v>
      </c>
      <c r="O68" s="3" t="s">
        <v>2554</v>
      </c>
      <c r="Q68" s="2"/>
    </row>
    <row r="69" spans="1:17">
      <c r="A69" s="21" t="s">
        <v>11</v>
      </c>
      <c r="B69" s="3" t="s">
        <v>1370</v>
      </c>
      <c r="C69" s="3" t="s">
        <v>4425</v>
      </c>
      <c r="E69" s="3" t="s">
        <v>4404</v>
      </c>
      <c r="F69" s="3" t="s">
        <v>4404</v>
      </c>
      <c r="H69" s="3" t="s">
        <v>4424</v>
      </c>
      <c r="I69" s="3" t="s">
        <v>4537</v>
      </c>
      <c r="K69" s="3" t="s">
        <v>4538</v>
      </c>
      <c r="L69" s="3" t="s">
        <v>16</v>
      </c>
      <c r="N69" s="3" t="s">
        <v>1970</v>
      </c>
      <c r="O69" s="3" t="s">
        <v>3643</v>
      </c>
      <c r="Q69" s="2"/>
    </row>
    <row r="70" spans="1:17">
      <c r="A70" s="21" t="s">
        <v>135</v>
      </c>
      <c r="B70" s="3" t="s">
        <v>4539</v>
      </c>
      <c r="C70" s="3" t="s">
        <v>2557</v>
      </c>
      <c r="E70" s="3" t="s">
        <v>1066</v>
      </c>
      <c r="F70" s="3" t="s">
        <v>827</v>
      </c>
      <c r="H70" s="3" t="s">
        <v>2085</v>
      </c>
      <c r="I70" s="3" t="s">
        <v>2558</v>
      </c>
      <c r="K70" s="3" t="s">
        <v>4540</v>
      </c>
      <c r="L70" s="3" t="s">
        <v>1711</v>
      </c>
      <c r="N70" s="3" t="s">
        <v>4541</v>
      </c>
      <c r="O70" s="3" t="s">
        <v>2559</v>
      </c>
      <c r="Q70" s="2"/>
    </row>
    <row r="71" spans="1:17">
      <c r="A71" s="16"/>
      <c r="B71" s="3" t="s">
        <v>3632</v>
      </c>
      <c r="C71" s="3" t="s">
        <v>489</v>
      </c>
      <c r="E71" s="3" t="s">
        <v>295</v>
      </c>
      <c r="F71" s="3" t="s">
        <v>782</v>
      </c>
      <c r="H71" s="3" t="s">
        <v>278</v>
      </c>
      <c r="I71" s="3" t="s">
        <v>4542</v>
      </c>
      <c r="K71" s="3" t="s">
        <v>344</v>
      </c>
      <c r="L71" s="3" t="s">
        <v>784</v>
      </c>
      <c r="N71" s="3" t="s">
        <v>1671</v>
      </c>
      <c r="O71" s="3" t="s">
        <v>992</v>
      </c>
      <c r="Q71" s="2"/>
    </row>
    <row r="72" spans="1:17">
      <c r="A72" s="16"/>
      <c r="B72" s="3" t="s">
        <v>11</v>
      </c>
      <c r="C72" s="3" t="s">
        <v>11</v>
      </c>
      <c r="E72" s="3" t="s">
        <v>11</v>
      </c>
      <c r="F72" s="3" t="s">
        <v>11</v>
      </c>
      <c r="H72" s="3" t="s">
        <v>11</v>
      </c>
      <c r="I72" s="3" t="s">
        <v>11</v>
      </c>
      <c r="K72" s="3" t="s">
        <v>11</v>
      </c>
      <c r="L72" s="3" t="s">
        <v>11</v>
      </c>
      <c r="N72" s="3" t="s">
        <v>11</v>
      </c>
      <c r="O72" s="3" t="s">
        <v>11</v>
      </c>
    </row>
    <row r="73" spans="1:17">
      <c r="A73" s="21" t="s">
        <v>11</v>
      </c>
      <c r="B73" s="176" t="s">
        <v>544</v>
      </c>
      <c r="C73" s="176" t="s">
        <v>545</v>
      </c>
      <c r="D73" s="176" t="s">
        <v>546</v>
      </c>
      <c r="E73" s="176" t="s">
        <v>544</v>
      </c>
      <c r="F73" s="176" t="s">
        <v>545</v>
      </c>
      <c r="G73" s="176" t="s">
        <v>546</v>
      </c>
      <c r="H73" s="176" t="s">
        <v>544</v>
      </c>
      <c r="I73" s="176" t="s">
        <v>545</v>
      </c>
      <c r="J73" s="176" t="s">
        <v>546</v>
      </c>
      <c r="K73" s="176" t="s">
        <v>544</v>
      </c>
      <c r="L73" s="176" t="s">
        <v>545</v>
      </c>
      <c r="M73" s="176" t="s">
        <v>546</v>
      </c>
      <c r="N73" s="176" t="s">
        <v>544</v>
      </c>
      <c r="O73" s="176" t="s">
        <v>545</v>
      </c>
      <c r="P73" s="176" t="s">
        <v>546</v>
      </c>
    </row>
    <row r="74" spans="1:17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22"/>
      <c r="O74" s="22"/>
      <c r="P74" s="22"/>
    </row>
    <row r="75" spans="1:17">
      <c r="A75" s="24" t="s">
        <v>23</v>
      </c>
      <c r="B75" s="5" t="s">
        <v>545</v>
      </c>
      <c r="C75" s="5" t="s">
        <v>545</v>
      </c>
      <c r="D75" s="5" t="s">
        <v>546</v>
      </c>
      <c r="E75" s="17"/>
      <c r="F75" s="17"/>
      <c r="G75" s="17"/>
      <c r="H75" s="17"/>
      <c r="I75" s="17"/>
      <c r="J75" s="17"/>
      <c r="K75" s="17"/>
      <c r="L75" s="17"/>
      <c r="M75" s="17"/>
      <c r="N75" s="5"/>
      <c r="O75" s="5"/>
      <c r="P75" s="5"/>
    </row>
    <row r="76" spans="1:17">
      <c r="A76" s="383" t="s">
        <v>1030</v>
      </c>
      <c r="B76" s="384"/>
      <c r="C76" s="384"/>
      <c r="D76" s="384"/>
      <c r="E76" s="384"/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</row>
    <row r="77" spans="1:17">
      <c r="A77" s="386" t="s">
        <v>4144</v>
      </c>
      <c r="B77" s="339"/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39"/>
    </row>
    <row r="78" spans="1:17" ht="17" thickBot="1">
      <c r="A78" s="388" t="s">
        <v>24</v>
      </c>
      <c r="B78" s="389"/>
      <c r="C78" s="389"/>
      <c r="D78" s="389"/>
      <c r="E78" s="389"/>
      <c r="F78" s="389"/>
      <c r="G78" s="389"/>
      <c r="H78" s="389"/>
      <c r="I78" s="389"/>
      <c r="J78" s="389"/>
      <c r="K78" s="389"/>
      <c r="L78" s="389"/>
      <c r="M78" s="389"/>
      <c r="N78" s="389"/>
      <c r="O78" s="389"/>
      <c r="P78" s="389"/>
    </row>
    <row r="81" spans="1:17" ht="17" thickBot="1"/>
    <row r="82" spans="1:17" ht="16" customHeight="1">
      <c r="A82" s="15"/>
      <c r="B82" s="375" t="str">
        <f>B22</f>
        <v>0: Strongly Disagree</v>
      </c>
      <c r="C82" s="375"/>
      <c r="D82" s="375"/>
      <c r="E82" s="375" t="str">
        <f>E22</f>
        <v>1: Somewhat Disagree</v>
      </c>
      <c r="F82" s="375"/>
      <c r="G82" s="375"/>
      <c r="H82" s="375" t="str">
        <f>H22</f>
        <v>2: Neither Agree nor Disagree</v>
      </c>
      <c r="I82" s="375"/>
      <c r="J82" s="375"/>
      <c r="K82" s="375" t="str">
        <f>K22</f>
        <v>3: Somewhat Agree</v>
      </c>
      <c r="L82" s="375"/>
      <c r="M82" s="375"/>
      <c r="N82" s="375" t="str">
        <f>N22</f>
        <v>4: Strongly Agree</v>
      </c>
      <c r="O82" s="375"/>
      <c r="P82" s="375"/>
    </row>
    <row r="83" spans="1:17" ht="71" customHeight="1">
      <c r="A83" s="49" t="s">
        <v>2341</v>
      </c>
      <c r="B83" s="22" t="str">
        <f>SUBSTITUTE(B24,"*","")</f>
        <v>-0.00222</v>
      </c>
      <c r="C83" s="22" t="str">
        <f t="shared" ref="C83:P83" si="0">SUBSTITUTE(C24,"*","")</f>
        <v>-0.00283</v>
      </c>
      <c r="D83" s="22" t="str">
        <f t="shared" si="0"/>
        <v>-0.00515</v>
      </c>
      <c r="E83" s="22" t="str">
        <f t="shared" si="0"/>
        <v>-0.00619</v>
      </c>
      <c r="F83" s="22" t="str">
        <f t="shared" si="0"/>
        <v>-0.00549</v>
      </c>
      <c r="G83" s="22" t="str">
        <f t="shared" si="0"/>
        <v>-0.00979</v>
      </c>
      <c r="H83" s="22" t="str">
        <f t="shared" si="0"/>
        <v>-0.00224</v>
      </c>
      <c r="I83" s="22" t="str">
        <f t="shared" si="0"/>
        <v>-0.00168</v>
      </c>
      <c r="J83" s="22" t="str">
        <f t="shared" si="0"/>
        <v>-0.00307</v>
      </c>
      <c r="K83" s="22" t="str">
        <f t="shared" si="0"/>
        <v>0.00817</v>
      </c>
      <c r="L83" s="22" t="str">
        <f t="shared" si="0"/>
        <v>0.00699</v>
      </c>
      <c r="M83" s="22" t="str">
        <f t="shared" si="0"/>
        <v>0.0109</v>
      </c>
      <c r="N83" s="22" t="str">
        <f t="shared" si="0"/>
        <v>0.00248</v>
      </c>
      <c r="O83" s="22" t="str">
        <f t="shared" si="0"/>
        <v>0.00300</v>
      </c>
      <c r="P83" s="22" t="str">
        <f t="shared" si="0"/>
        <v>0.00711</v>
      </c>
      <c r="Q83" s="174"/>
    </row>
    <row r="84" spans="1:17">
      <c r="A84" s="4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</row>
    <row r="85" spans="1:17" ht="16" customHeight="1">
      <c r="A85" s="355" t="s">
        <v>2342</v>
      </c>
      <c r="B85" s="168">
        <f>B83*$E$16*100</f>
        <v>-1.4217759120000002</v>
      </c>
      <c r="C85" s="168">
        <f t="shared" ref="C85:P85" si="1">C83*$E$16*100</f>
        <v>-1.812444068</v>
      </c>
      <c r="D85" s="168">
        <f t="shared" si="1"/>
        <v>-3.29826394</v>
      </c>
      <c r="E85" s="168">
        <f t="shared" si="1"/>
        <v>-3.9643211240000005</v>
      </c>
      <c r="F85" s="168">
        <f t="shared" si="1"/>
        <v>-3.5160134039999997</v>
      </c>
      <c r="G85" s="168">
        <f t="shared" si="1"/>
        <v>-6.269903684</v>
      </c>
      <c r="H85" s="168">
        <f t="shared" si="1"/>
        <v>-1.4345847039999999</v>
      </c>
      <c r="I85" s="168">
        <f t="shared" si="1"/>
        <v>-1.075938528</v>
      </c>
      <c r="J85" s="168">
        <f t="shared" si="1"/>
        <v>-1.9661495719999997</v>
      </c>
      <c r="K85" s="168">
        <f t="shared" si="1"/>
        <v>5.2323915320000003</v>
      </c>
      <c r="L85" s="168">
        <f t="shared" si="1"/>
        <v>4.4766728040000006</v>
      </c>
      <c r="M85" s="168">
        <f t="shared" si="1"/>
        <v>6.9807916400000005</v>
      </c>
      <c r="N85" s="168">
        <f t="shared" si="1"/>
        <v>1.5882902080000001</v>
      </c>
      <c r="O85" s="168">
        <f t="shared" si="1"/>
        <v>1.9213188000000003</v>
      </c>
      <c r="P85" s="168">
        <f t="shared" si="1"/>
        <v>4.5535255560000003</v>
      </c>
    </row>
    <row r="86" spans="1:17" ht="50" customHeight="1" thickBot="1">
      <c r="A86" s="356"/>
      <c r="B86" s="381">
        <f>MEDIAN(B85:C85)</f>
        <v>-1.6171099900000001</v>
      </c>
      <c r="C86" s="381"/>
      <c r="D86" s="381"/>
      <c r="E86" s="381">
        <f>MEDIAN(D85:F85)</f>
        <v>-3.5160134039999997</v>
      </c>
      <c r="F86" s="381"/>
      <c r="G86" s="381"/>
      <c r="H86" s="381">
        <f>MEDIAN(G85:I85)</f>
        <v>-1.4345847039999999</v>
      </c>
      <c r="I86" s="381"/>
      <c r="J86" s="381"/>
      <c r="K86" s="381">
        <f>MEDIAN(J85:L85)</f>
        <v>4.4766728040000006</v>
      </c>
      <c r="L86" s="381"/>
      <c r="M86" s="381"/>
      <c r="N86" s="381">
        <f>MEDIAN(M85:O85)</f>
        <v>1.9213188000000003</v>
      </c>
      <c r="O86" s="381"/>
      <c r="P86" s="381"/>
    </row>
    <row r="88" spans="1:17" ht="16" customHeight="1"/>
    <row r="89" spans="1:17" ht="62" customHeight="1"/>
    <row r="90" spans="1:17" ht="17" thickBot="1">
      <c r="A90" t="s">
        <v>7369</v>
      </c>
    </row>
    <row r="91" spans="1:17">
      <c r="A91" s="15"/>
      <c r="B91" s="172" t="str">
        <f>B82</f>
        <v>0: Strongly Disagree</v>
      </c>
      <c r="C91" s="172" t="str">
        <f>E82</f>
        <v>1: Somewhat Disagree</v>
      </c>
      <c r="D91" s="172" t="str">
        <f>H82</f>
        <v>2: Neither Agree nor Disagree</v>
      </c>
      <c r="E91" s="172" t="str">
        <f>K82</f>
        <v>3: Somewhat Agree</v>
      </c>
      <c r="F91" s="172" t="str">
        <f>N82</f>
        <v>4: Strongly Agree</v>
      </c>
      <c r="G91" s="102" t="s">
        <v>3294</v>
      </c>
      <c r="H91" s="103" t="s">
        <v>3293</v>
      </c>
    </row>
    <row r="92" spans="1:17">
      <c r="A92" s="16" t="s">
        <v>3275</v>
      </c>
      <c r="B92" s="109">
        <f>B85</f>
        <v>-1.4217759120000002</v>
      </c>
      <c r="C92" s="109">
        <f>E85</f>
        <v>-3.9643211240000005</v>
      </c>
      <c r="D92" s="109">
        <f>H85</f>
        <v>-1.4345847039999999</v>
      </c>
      <c r="E92" s="109">
        <f>K85</f>
        <v>5.2323915320000003</v>
      </c>
      <c r="F92" s="109">
        <f>N85</f>
        <v>1.5882902080000001</v>
      </c>
      <c r="G92" s="109">
        <f>SUM(E92:F92)</f>
        <v>6.8206817400000004</v>
      </c>
      <c r="H92" s="229">
        <f>SUM(B92:C92)</f>
        <v>-5.3860970360000007</v>
      </c>
    </row>
    <row r="93" spans="1:17">
      <c r="A93" s="16" t="s">
        <v>7189</v>
      </c>
      <c r="B93" s="109">
        <f>C85</f>
        <v>-1.812444068</v>
      </c>
      <c r="C93" s="109">
        <f>F85</f>
        <v>-3.5160134039999997</v>
      </c>
      <c r="D93" s="109">
        <f>I85</f>
        <v>-1.075938528</v>
      </c>
      <c r="E93" s="109">
        <f>L85</f>
        <v>4.4766728040000006</v>
      </c>
      <c r="F93" s="109">
        <f>O85</f>
        <v>1.9213188000000003</v>
      </c>
      <c r="G93" s="109">
        <f t="shared" ref="G93:G94" si="2">SUM(E93:F93)</f>
        <v>6.3979916040000013</v>
      </c>
      <c r="H93" s="229">
        <f t="shared" ref="H93:H94" si="3">SUM(B93:C93)</f>
        <v>-5.3284574720000002</v>
      </c>
    </row>
    <row r="94" spans="1:17" ht="17" thickBot="1">
      <c r="A94" s="145" t="s">
        <v>3277</v>
      </c>
      <c r="B94" s="200">
        <f>D85</f>
        <v>-3.29826394</v>
      </c>
      <c r="C94" s="200">
        <f>G85</f>
        <v>-6.269903684</v>
      </c>
      <c r="D94" s="200">
        <f>J85</f>
        <v>-1.9661495719999997</v>
      </c>
      <c r="E94" s="200">
        <f>M85</f>
        <v>6.9807916400000005</v>
      </c>
      <c r="F94" s="200">
        <f>P85</f>
        <v>4.5535255560000003</v>
      </c>
      <c r="G94" s="200">
        <f t="shared" si="2"/>
        <v>11.534317196</v>
      </c>
      <c r="H94" s="230">
        <f t="shared" si="3"/>
        <v>-9.5681676240000009</v>
      </c>
    </row>
    <row r="95" spans="1:17" ht="16" customHeight="1"/>
    <row r="97" spans="1:16">
      <c r="A97" t="s">
        <v>7395</v>
      </c>
      <c r="B97">
        <f>-100*$E$16*B25</f>
        <v>0.76212312400000015</v>
      </c>
      <c r="C97">
        <f t="shared" ref="C97:P97" si="4">-100*$E$16*C25</f>
        <v>0.95425500400000007</v>
      </c>
      <c r="D97">
        <f t="shared" si="4"/>
        <v>0.7429099360000001</v>
      </c>
      <c r="E97">
        <f t="shared" si="4"/>
        <v>1.9149144040000001</v>
      </c>
      <c r="F97">
        <f t="shared" si="4"/>
        <v>1.88929682</v>
      </c>
      <c r="G97">
        <f t="shared" si="4"/>
        <v>1.4153715160000002</v>
      </c>
      <c r="H97">
        <f t="shared" si="4"/>
        <v>0.81335829200000009</v>
      </c>
      <c r="I97">
        <f t="shared" si="4"/>
        <v>0.70448356000000012</v>
      </c>
      <c r="J97">
        <f t="shared" si="4"/>
        <v>0.69167476800000005</v>
      </c>
      <c r="K97">
        <f>-100*$E$16*K25</f>
        <v>2.5617584000000004</v>
      </c>
      <c r="L97">
        <f t="shared" si="4"/>
        <v>2.4272660840000002</v>
      </c>
      <c r="M97">
        <f t="shared" si="4"/>
        <v>1.6203121880000002</v>
      </c>
      <c r="N97">
        <f t="shared" si="4"/>
        <v>0.82616708400000005</v>
      </c>
      <c r="O97">
        <f t="shared" si="4"/>
        <v>1.0503209440000001</v>
      </c>
      <c r="P97">
        <f t="shared" si="4"/>
        <v>1.0503209440000001</v>
      </c>
    </row>
    <row r="98" spans="1:16" ht="16" customHeight="1"/>
    <row r="100" spans="1:16">
      <c r="A100" t="s">
        <v>7395</v>
      </c>
      <c r="B100">
        <f>B97</f>
        <v>0.76212312400000015</v>
      </c>
      <c r="C100">
        <f>E97</f>
        <v>1.9149144040000001</v>
      </c>
      <c r="D100">
        <f>H97</f>
        <v>0.81335829200000009</v>
      </c>
      <c r="E100">
        <f>K97</f>
        <v>2.5617584000000004</v>
      </c>
      <c r="F100">
        <f>N97</f>
        <v>0.82616708400000005</v>
      </c>
    </row>
    <row r="101" spans="1:16">
      <c r="B101">
        <f>C97</f>
        <v>0.95425500400000007</v>
      </c>
      <c r="C101">
        <f>F97</f>
        <v>1.88929682</v>
      </c>
      <c r="D101">
        <f>I97</f>
        <v>0.70448356000000012</v>
      </c>
      <c r="E101">
        <f>L97</f>
        <v>2.4272660840000002</v>
      </c>
      <c r="F101">
        <f>O97</f>
        <v>1.0503209440000001</v>
      </c>
    </row>
    <row r="102" spans="1:16">
      <c r="B102">
        <f>D97</f>
        <v>0.7429099360000001</v>
      </c>
      <c r="C102">
        <f>G97</f>
        <v>1.4153715160000002</v>
      </c>
      <c r="D102">
        <f>J97</f>
        <v>0.69167476800000005</v>
      </c>
      <c r="E102">
        <f>M97</f>
        <v>1.6203121880000002</v>
      </c>
      <c r="F102">
        <f>P97</f>
        <v>1.0503209440000001</v>
      </c>
    </row>
  </sheetData>
  <mergeCells count="26">
    <mergeCell ref="A20:P20"/>
    <mergeCell ref="A1:C1"/>
    <mergeCell ref="A2:C2"/>
    <mergeCell ref="A3:C3"/>
    <mergeCell ref="A13:G13"/>
    <mergeCell ref="A14:G14"/>
    <mergeCell ref="A21:P21"/>
    <mergeCell ref="B22:D22"/>
    <mergeCell ref="E22:G22"/>
    <mergeCell ref="H22:J22"/>
    <mergeCell ref="K22:M22"/>
    <mergeCell ref="N22:P22"/>
    <mergeCell ref="N86:P86"/>
    <mergeCell ref="A76:P76"/>
    <mergeCell ref="A77:P77"/>
    <mergeCell ref="A78:P78"/>
    <mergeCell ref="B82:D82"/>
    <mergeCell ref="E82:G82"/>
    <mergeCell ref="H82:J82"/>
    <mergeCell ref="K82:M82"/>
    <mergeCell ref="N82:P82"/>
    <mergeCell ref="A85:A86"/>
    <mergeCell ref="B86:D86"/>
    <mergeCell ref="E86:G86"/>
    <mergeCell ref="H86:J86"/>
    <mergeCell ref="K86:M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E0F90-003A-264B-8369-A496AE227551}">
  <sheetPr>
    <tabColor rgb="FF00B050"/>
  </sheetPr>
  <dimension ref="A1:Z103"/>
  <sheetViews>
    <sheetView topLeftCell="A96" zoomScale="84" workbookViewId="0">
      <selection activeCell="A102" sqref="A102"/>
    </sheetView>
  </sheetViews>
  <sheetFormatPr baseColWidth="10" defaultColWidth="11" defaultRowHeight="16"/>
  <cols>
    <col min="1" max="1" width="33" customWidth="1"/>
  </cols>
  <sheetData>
    <row r="1" spans="1:26">
      <c r="A1" s="342" t="s">
        <v>2333</v>
      </c>
      <c r="B1" s="343"/>
      <c r="C1" s="344"/>
      <c r="F1" s="15" t="s">
        <v>3269</v>
      </c>
      <c r="G1" s="102" t="s">
        <v>3308</v>
      </c>
      <c r="H1" s="102"/>
      <c r="I1" s="103"/>
      <c r="M1" s="15" t="s">
        <v>3269</v>
      </c>
      <c r="N1" s="102" t="s">
        <v>3309</v>
      </c>
      <c r="O1" s="102"/>
      <c r="P1" s="103"/>
      <c r="S1" s="15" t="s">
        <v>3269</v>
      </c>
      <c r="T1" s="102" t="s">
        <v>3310</v>
      </c>
      <c r="U1" s="102"/>
      <c r="V1" s="103"/>
    </row>
    <row r="2" spans="1:26" ht="17" thickBot="1">
      <c r="A2" s="350" t="s">
        <v>2343</v>
      </c>
      <c r="B2" s="341"/>
      <c r="C2" s="351"/>
      <c r="D2" s="12"/>
      <c r="E2" s="12"/>
      <c r="F2" s="38" t="s">
        <v>3306</v>
      </c>
      <c r="G2" s="17"/>
      <c r="H2" s="17"/>
      <c r="I2" s="18"/>
      <c r="M2" s="16" t="s">
        <v>3306</v>
      </c>
      <c r="N2" s="17"/>
      <c r="O2" s="17"/>
      <c r="P2" s="18"/>
      <c r="S2" s="16" t="s">
        <v>3306</v>
      </c>
      <c r="T2" s="17"/>
      <c r="U2" s="17"/>
      <c r="V2" s="18"/>
    </row>
    <row r="3" spans="1:26" ht="60" customHeight="1">
      <c r="A3" s="347" t="s">
        <v>1649</v>
      </c>
      <c r="B3" s="348"/>
      <c r="C3" s="349"/>
      <c r="F3" s="16" t="s">
        <v>3307</v>
      </c>
      <c r="G3" s="17" t="s">
        <v>0</v>
      </c>
      <c r="H3" s="17" t="s">
        <v>1</v>
      </c>
      <c r="I3" s="18" t="s">
        <v>3258</v>
      </c>
      <c r="M3" s="16" t="s">
        <v>3307</v>
      </c>
      <c r="N3" s="17" t="s">
        <v>0</v>
      </c>
      <c r="O3" s="17" t="s">
        <v>1</v>
      </c>
      <c r="P3" s="18" t="s">
        <v>3258</v>
      </c>
      <c r="S3" s="16" t="s">
        <v>3307</v>
      </c>
      <c r="T3" s="17" t="s">
        <v>0</v>
      </c>
      <c r="U3" s="17" t="s">
        <v>1</v>
      </c>
      <c r="V3" s="18" t="s">
        <v>3258</v>
      </c>
      <c r="X3" s="15"/>
      <c r="Y3" s="102" t="s">
        <v>7370</v>
      </c>
      <c r="Z3" s="103"/>
    </row>
    <row r="4" spans="1:26">
      <c r="A4" s="16"/>
      <c r="B4" s="17" t="s">
        <v>0</v>
      </c>
      <c r="C4" s="18" t="s">
        <v>1</v>
      </c>
      <c r="F4" s="16"/>
      <c r="G4" s="17"/>
      <c r="H4" s="17"/>
      <c r="I4" s="18"/>
      <c r="M4" s="16"/>
      <c r="N4" s="17"/>
      <c r="O4" s="17"/>
      <c r="P4" s="18"/>
      <c r="S4" s="16"/>
      <c r="T4" s="17"/>
      <c r="U4" s="17"/>
      <c r="V4" s="18"/>
      <c r="X4" s="16"/>
      <c r="Y4" s="17" t="s">
        <v>3251</v>
      </c>
      <c r="Z4" s="18" t="s">
        <v>3252</v>
      </c>
    </row>
    <row r="5" spans="1:26">
      <c r="A5" s="72" t="s">
        <v>1339</v>
      </c>
      <c r="B5" s="73">
        <v>38.995357499999997</v>
      </c>
      <c r="C5" s="74">
        <v>3.9</v>
      </c>
      <c r="F5" s="16">
        <v>0</v>
      </c>
      <c r="G5" s="17">
        <v>17.3399997</v>
      </c>
      <c r="H5" s="17">
        <v>3.46</v>
      </c>
      <c r="I5" s="18">
        <v>3.46</v>
      </c>
      <c r="M5" s="16">
        <v>0</v>
      </c>
      <c r="N5" s="17">
        <v>9.6599998500000002</v>
      </c>
      <c r="O5" s="17">
        <v>4.91</v>
      </c>
      <c r="P5" s="18">
        <v>4.91</v>
      </c>
      <c r="S5" s="16">
        <v>0</v>
      </c>
      <c r="T5" s="17">
        <v>7.6799998299999999</v>
      </c>
      <c r="U5" s="17">
        <v>2.5299999999999998</v>
      </c>
      <c r="V5" s="18">
        <v>2.5299999999999998</v>
      </c>
      <c r="X5" s="16" t="str">
        <f>A5</f>
        <v>0: Strongly Disagree</v>
      </c>
      <c r="Y5" s="17">
        <f>O5</f>
        <v>4.91</v>
      </c>
      <c r="Z5" s="18">
        <f>U5</f>
        <v>2.5299999999999998</v>
      </c>
    </row>
    <row r="6" spans="1:26">
      <c r="A6" s="72" t="s">
        <v>389</v>
      </c>
      <c r="B6" s="73">
        <v>166.625969</v>
      </c>
      <c r="C6" s="74">
        <v>16.649999999999999</v>
      </c>
      <c r="F6" s="16">
        <v>1</v>
      </c>
      <c r="G6" s="17">
        <v>78.109998500000003</v>
      </c>
      <c r="H6" s="17">
        <v>15.6</v>
      </c>
      <c r="I6" s="18">
        <v>19.059999999999999</v>
      </c>
      <c r="M6" s="16">
        <v>1</v>
      </c>
      <c r="N6" s="17">
        <v>35.449999499999997</v>
      </c>
      <c r="O6" s="17">
        <v>18.02</v>
      </c>
      <c r="P6" s="18">
        <v>22.93</v>
      </c>
      <c r="S6" s="16">
        <v>1</v>
      </c>
      <c r="T6" s="17">
        <v>42.6599991</v>
      </c>
      <c r="U6" s="17">
        <v>14.03</v>
      </c>
      <c r="V6" s="18">
        <v>16.559999999999999</v>
      </c>
      <c r="X6" s="16" t="str">
        <f t="shared" ref="X6:X9" si="0">A6</f>
        <v>1: Somewhat Disagree</v>
      </c>
      <c r="Y6" s="17">
        <f t="shared" ref="Y6:Y9" si="1">O6</f>
        <v>18.02</v>
      </c>
      <c r="Z6" s="18">
        <f t="shared" ref="Z6:Z9" si="2">U6</f>
        <v>14.03</v>
      </c>
    </row>
    <row r="7" spans="1:26">
      <c r="A7" s="72" t="s">
        <v>390</v>
      </c>
      <c r="B7" s="73">
        <v>399.19840199999999</v>
      </c>
      <c r="C7" s="74">
        <v>39.89</v>
      </c>
      <c r="F7" s="16">
        <v>2</v>
      </c>
      <c r="G7" s="17">
        <v>195.859996</v>
      </c>
      <c r="H7" s="17">
        <v>39.11</v>
      </c>
      <c r="I7" s="18">
        <v>58.17</v>
      </c>
      <c r="M7" s="16">
        <v>2</v>
      </c>
      <c r="N7" s="17">
        <v>97.729998499999994</v>
      </c>
      <c r="O7" s="17">
        <v>49.67</v>
      </c>
      <c r="P7" s="18">
        <v>72.599999999999994</v>
      </c>
      <c r="S7" s="16">
        <v>2</v>
      </c>
      <c r="T7" s="17">
        <v>98.129997790000004</v>
      </c>
      <c r="U7" s="17">
        <v>32.28</v>
      </c>
      <c r="V7" s="18">
        <v>48.84</v>
      </c>
      <c r="X7" s="16" t="str">
        <f t="shared" si="0"/>
        <v>2: Neither Agree nor Disagree</v>
      </c>
      <c r="Y7" s="17">
        <f t="shared" si="1"/>
        <v>49.67</v>
      </c>
      <c r="Z7" s="18">
        <f t="shared" si="2"/>
        <v>32.28</v>
      </c>
    </row>
    <row r="8" spans="1:26">
      <c r="A8" s="72" t="s">
        <v>391</v>
      </c>
      <c r="B8" s="73">
        <v>295.36600099999998</v>
      </c>
      <c r="C8" s="74">
        <v>29.51</v>
      </c>
      <c r="F8" s="16">
        <v>3</v>
      </c>
      <c r="G8" s="17">
        <v>153.099997</v>
      </c>
      <c r="H8" s="17">
        <v>30.57</v>
      </c>
      <c r="I8" s="18">
        <v>88.75</v>
      </c>
      <c r="M8" s="16">
        <v>3</v>
      </c>
      <c r="N8" s="17">
        <v>41.739999300000001</v>
      </c>
      <c r="O8" s="17">
        <v>21.21</v>
      </c>
      <c r="P8" s="18">
        <v>93.81</v>
      </c>
      <c r="S8" s="16">
        <v>3</v>
      </c>
      <c r="T8" s="17">
        <v>111.359998</v>
      </c>
      <c r="U8" s="17">
        <v>36.630000000000003</v>
      </c>
      <c r="V8" s="18">
        <v>85.47</v>
      </c>
      <c r="X8" s="16" t="str">
        <f t="shared" si="0"/>
        <v>3: Somewhat Agree</v>
      </c>
      <c r="Y8" s="17">
        <f t="shared" si="1"/>
        <v>21.21</v>
      </c>
      <c r="Z8" s="18">
        <f t="shared" si="2"/>
        <v>36.630000000000003</v>
      </c>
    </row>
    <row r="9" spans="1:26" ht="17" thickBot="1">
      <c r="A9" s="75" t="s">
        <v>1340</v>
      </c>
      <c r="B9" s="76">
        <v>100.57425910000001</v>
      </c>
      <c r="C9" s="77">
        <v>10.050000000000001</v>
      </c>
      <c r="F9" s="16">
        <v>4</v>
      </c>
      <c r="G9" s="17">
        <v>56.349998800000002</v>
      </c>
      <c r="H9" s="17">
        <v>11.25</v>
      </c>
      <c r="I9" s="18">
        <v>100</v>
      </c>
      <c r="M9" s="16">
        <v>4</v>
      </c>
      <c r="N9" s="17">
        <v>12.169999799999999</v>
      </c>
      <c r="O9" s="17">
        <v>6.19</v>
      </c>
      <c r="P9" s="18">
        <v>100</v>
      </c>
      <c r="S9" s="16">
        <v>4</v>
      </c>
      <c r="T9" s="17">
        <v>44.179999000000002</v>
      </c>
      <c r="U9" s="17">
        <v>14.53</v>
      </c>
      <c r="V9" s="18">
        <v>100</v>
      </c>
      <c r="X9" s="145" t="str">
        <f t="shared" si="0"/>
        <v>4: Strongly Agree</v>
      </c>
      <c r="Y9" s="19">
        <f t="shared" si="1"/>
        <v>6.19</v>
      </c>
      <c r="Z9" s="20">
        <f t="shared" si="2"/>
        <v>14.53</v>
      </c>
    </row>
    <row r="10" spans="1:26">
      <c r="A10" s="17"/>
      <c r="B10" s="17"/>
      <c r="C10" s="17"/>
      <c r="D10" s="12"/>
      <c r="E10" s="12"/>
      <c r="F10" s="38"/>
      <c r="G10" s="17"/>
      <c r="H10" s="17"/>
      <c r="I10" s="18"/>
      <c r="M10" s="16"/>
      <c r="N10" s="17"/>
      <c r="O10" s="17"/>
      <c r="P10" s="18"/>
      <c r="S10" s="16"/>
      <c r="T10" s="17"/>
      <c r="U10" s="17"/>
      <c r="V10" s="18"/>
    </row>
    <row r="11" spans="1:26" ht="17" thickBot="1">
      <c r="A11" s="17"/>
      <c r="B11" s="17"/>
      <c r="C11" s="17"/>
      <c r="D11" s="12"/>
      <c r="E11" s="12"/>
      <c r="F11" s="106" t="s">
        <v>3</v>
      </c>
      <c r="G11" s="19">
        <v>500.75999009999998</v>
      </c>
      <c r="H11" s="19">
        <v>100</v>
      </c>
      <c r="I11" s="20"/>
      <c r="M11" s="145" t="s">
        <v>3</v>
      </c>
      <c r="N11" s="19">
        <v>196.74999690000001</v>
      </c>
      <c r="O11" s="19">
        <v>100</v>
      </c>
      <c r="P11" s="20"/>
      <c r="S11" s="145" t="s">
        <v>3</v>
      </c>
      <c r="T11" s="19">
        <v>304.0099932</v>
      </c>
      <c r="U11" s="19">
        <v>100</v>
      </c>
      <c r="V11" s="20"/>
    </row>
    <row r="12" spans="1:26" ht="17" thickBot="1">
      <c r="A12" s="37"/>
      <c r="B12" s="37"/>
      <c r="C12" s="37"/>
      <c r="D12" s="12"/>
      <c r="E12" s="12"/>
      <c r="F12" s="12"/>
    </row>
    <row r="13" spans="1:26">
      <c r="A13" s="394" t="s">
        <v>2344</v>
      </c>
      <c r="B13" s="395"/>
      <c r="C13" s="395"/>
      <c r="D13" s="395"/>
      <c r="E13" s="395"/>
      <c r="F13" s="395"/>
      <c r="G13" s="396"/>
    </row>
    <row r="14" spans="1:26">
      <c r="A14" s="350" t="s">
        <v>2</v>
      </c>
      <c r="B14" s="341"/>
      <c r="C14" s="341"/>
      <c r="D14" s="341"/>
      <c r="E14" s="341"/>
      <c r="F14" s="341"/>
      <c r="G14" s="351"/>
    </row>
    <row r="15" spans="1:26">
      <c r="A15" s="16" t="s">
        <v>4</v>
      </c>
      <c r="B15" s="17" t="s">
        <v>5</v>
      </c>
      <c r="C15" s="17" t="s">
        <v>6</v>
      </c>
      <c r="D15" s="17" t="s">
        <v>7</v>
      </c>
      <c r="E15" s="17" t="s">
        <v>30</v>
      </c>
      <c r="F15" s="17" t="s">
        <v>9</v>
      </c>
      <c r="G15" s="18" t="s">
        <v>10</v>
      </c>
    </row>
    <row r="16" spans="1:26" ht="177" thickBot="1">
      <c r="A16" s="92" t="s">
        <v>547</v>
      </c>
      <c r="B16" s="82">
        <v>500</v>
      </c>
      <c r="C16" s="82">
        <v>500.75999000000002</v>
      </c>
      <c r="D16" s="82">
        <v>0.6070972</v>
      </c>
      <c r="E16" s="82">
        <v>0.48888389999999998</v>
      </c>
      <c r="F16" s="82">
        <v>0</v>
      </c>
      <c r="G16" s="83">
        <v>1</v>
      </c>
    </row>
    <row r="17" spans="1:21">
      <c r="Q17" s="52"/>
      <c r="R17" s="52"/>
      <c r="S17" s="52"/>
      <c r="T17" s="52"/>
      <c r="U17" s="52"/>
    </row>
    <row r="19" spans="1:21" ht="17" thickBot="1"/>
    <row r="20" spans="1:21">
      <c r="A20" s="342" t="str">
        <f>A2</f>
        <v>Is Competition Limited by Government?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4"/>
    </row>
    <row r="21" spans="1:21">
      <c r="A21" s="212"/>
      <c r="B21" s="363" t="s">
        <v>2332</v>
      </c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4"/>
    </row>
    <row r="22" spans="1:21" ht="16" customHeight="1">
      <c r="A22" s="16"/>
      <c r="B22" s="378" t="str">
        <f>A5</f>
        <v>0: Strongly Disagree</v>
      </c>
      <c r="C22" s="378"/>
      <c r="D22" s="378"/>
      <c r="E22" s="378" t="str">
        <f>A6</f>
        <v>1: Somewhat Disagree</v>
      </c>
      <c r="F22" s="378"/>
      <c r="G22" s="378"/>
      <c r="H22" s="378" t="str">
        <f>A7</f>
        <v>2: Neither Agree nor Disagree</v>
      </c>
      <c r="I22" s="378"/>
      <c r="J22" s="378"/>
      <c r="K22" s="379" t="str">
        <f>A8</f>
        <v>3: Somewhat Agree</v>
      </c>
      <c r="L22" s="379"/>
      <c r="M22" s="379"/>
      <c r="N22" s="379" t="str">
        <f>A9</f>
        <v>4: Strongly Agree</v>
      </c>
      <c r="O22" s="379"/>
      <c r="P22" s="380"/>
    </row>
    <row r="23" spans="1:21">
      <c r="A23" s="16"/>
      <c r="B23" s="31" t="s">
        <v>12</v>
      </c>
      <c r="C23" s="31" t="s">
        <v>13</v>
      </c>
      <c r="D23" s="31" t="s">
        <v>14</v>
      </c>
      <c r="E23" s="31" t="s">
        <v>12</v>
      </c>
      <c r="F23" s="31" t="s">
        <v>13</v>
      </c>
      <c r="G23" s="31" t="s">
        <v>14</v>
      </c>
      <c r="H23" s="31" t="s">
        <v>12</v>
      </c>
      <c r="I23" s="31" t="s">
        <v>13</v>
      </c>
      <c r="J23" s="31" t="s">
        <v>14</v>
      </c>
      <c r="K23" s="31" t="s">
        <v>12</v>
      </c>
      <c r="L23" s="31" t="s">
        <v>13</v>
      </c>
      <c r="M23" s="31" t="s">
        <v>14</v>
      </c>
      <c r="N23" s="31" t="s">
        <v>12</v>
      </c>
      <c r="O23" s="31" t="s">
        <v>13</v>
      </c>
      <c r="P23" s="32" t="s">
        <v>14</v>
      </c>
    </row>
    <row r="24" spans="1:21">
      <c r="A24" s="21" t="s">
        <v>2</v>
      </c>
      <c r="B24" s="3" t="s">
        <v>4235</v>
      </c>
      <c r="C24" s="3" t="s">
        <v>5838</v>
      </c>
      <c r="D24" s="3" t="s">
        <v>5839</v>
      </c>
      <c r="E24" s="3" t="s">
        <v>5840</v>
      </c>
      <c r="F24" s="3" t="s">
        <v>5841</v>
      </c>
      <c r="G24" s="3" t="s">
        <v>5842</v>
      </c>
      <c r="H24" s="3" t="s">
        <v>4125</v>
      </c>
      <c r="I24" s="3" t="s">
        <v>5843</v>
      </c>
      <c r="J24" s="3" t="s">
        <v>5844</v>
      </c>
      <c r="K24" s="3" t="s">
        <v>5845</v>
      </c>
      <c r="L24" s="3" t="s">
        <v>5846</v>
      </c>
      <c r="M24" s="3" t="s">
        <v>5847</v>
      </c>
      <c r="N24" s="3" t="s">
        <v>5848</v>
      </c>
      <c r="O24" s="3" t="s">
        <v>5849</v>
      </c>
      <c r="P24" s="3" t="s">
        <v>5850</v>
      </c>
    </row>
    <row r="25" spans="1:21">
      <c r="A25" s="21" t="s">
        <v>11</v>
      </c>
      <c r="B25" s="3" t="s">
        <v>2202</v>
      </c>
      <c r="C25" s="3" t="s">
        <v>63</v>
      </c>
      <c r="D25" s="3" t="s">
        <v>437</v>
      </c>
      <c r="E25" s="3" t="s">
        <v>723</v>
      </c>
      <c r="F25" s="3" t="s">
        <v>3528</v>
      </c>
      <c r="G25" s="3" t="s">
        <v>783</v>
      </c>
      <c r="H25" s="3" t="s">
        <v>553</v>
      </c>
      <c r="I25" s="3" t="s">
        <v>1846</v>
      </c>
      <c r="J25" s="3" t="s">
        <v>593</v>
      </c>
      <c r="K25" s="3" t="s">
        <v>3034</v>
      </c>
      <c r="L25" s="3" t="s">
        <v>44</v>
      </c>
      <c r="M25" s="3" t="s">
        <v>497</v>
      </c>
      <c r="N25" s="3" t="s">
        <v>1725</v>
      </c>
      <c r="O25" s="3" t="s">
        <v>318</v>
      </c>
      <c r="P25" s="3" t="s">
        <v>375</v>
      </c>
    </row>
    <row r="26" spans="1:21">
      <c r="A26" s="21" t="s">
        <v>113</v>
      </c>
      <c r="B26" s="3" t="s">
        <v>5851</v>
      </c>
      <c r="C26" s="3" t="s">
        <v>5852</v>
      </c>
      <c r="D26" s="3" t="s">
        <v>11</v>
      </c>
      <c r="E26" s="3" t="s">
        <v>5853</v>
      </c>
      <c r="F26" s="3" t="s">
        <v>5014</v>
      </c>
      <c r="G26" s="3" t="s">
        <v>11</v>
      </c>
      <c r="H26" s="3" t="s">
        <v>5854</v>
      </c>
      <c r="I26" s="3" t="s">
        <v>4973</v>
      </c>
      <c r="J26" s="3" t="s">
        <v>11</v>
      </c>
      <c r="K26" s="3" t="s">
        <v>5855</v>
      </c>
      <c r="L26" s="3" t="s">
        <v>5856</v>
      </c>
      <c r="M26" s="3" t="s">
        <v>11</v>
      </c>
      <c r="N26" s="3" t="s">
        <v>5857</v>
      </c>
      <c r="O26" s="3" t="s">
        <v>5858</v>
      </c>
      <c r="P26" s="3" t="s">
        <v>11</v>
      </c>
    </row>
    <row r="27" spans="1:21">
      <c r="A27" s="21" t="s">
        <v>11</v>
      </c>
      <c r="B27" s="3" t="s">
        <v>5859</v>
      </c>
      <c r="C27" s="3" t="s">
        <v>2586</v>
      </c>
      <c r="E27" s="3" t="s">
        <v>375</v>
      </c>
      <c r="F27" s="3" t="s">
        <v>594</v>
      </c>
      <c r="H27" s="3" t="s">
        <v>792</v>
      </c>
      <c r="I27" s="3" t="s">
        <v>301</v>
      </c>
      <c r="K27" s="3" t="s">
        <v>793</v>
      </c>
      <c r="L27" s="3" t="s">
        <v>160</v>
      </c>
      <c r="N27" s="3" t="s">
        <v>425</v>
      </c>
      <c r="O27" s="3" t="s">
        <v>46</v>
      </c>
    </row>
    <row r="28" spans="1:21">
      <c r="A28" s="21" t="s">
        <v>114</v>
      </c>
      <c r="B28" s="3" t="s">
        <v>3667</v>
      </c>
      <c r="C28" s="3" t="s">
        <v>5860</v>
      </c>
      <c r="E28" s="3" t="s">
        <v>5861</v>
      </c>
      <c r="F28" s="3" t="s">
        <v>1989</v>
      </c>
      <c r="H28" s="3" t="s">
        <v>5015</v>
      </c>
      <c r="I28" s="3" t="s">
        <v>1884</v>
      </c>
      <c r="K28" s="3" t="s">
        <v>5862</v>
      </c>
      <c r="L28" s="3" t="s">
        <v>66</v>
      </c>
      <c r="N28" s="3" t="s">
        <v>5095</v>
      </c>
      <c r="O28" s="3" t="s">
        <v>2487</v>
      </c>
    </row>
    <row r="29" spans="1:21">
      <c r="A29" s="21" t="s">
        <v>11</v>
      </c>
      <c r="B29" s="3" t="s">
        <v>1057</v>
      </c>
      <c r="C29" s="3" t="s">
        <v>4790</v>
      </c>
      <c r="E29" s="3" t="s">
        <v>1456</v>
      </c>
      <c r="F29" s="3" t="s">
        <v>1456</v>
      </c>
      <c r="H29" s="3" t="s">
        <v>424</v>
      </c>
      <c r="I29" s="3" t="s">
        <v>62</v>
      </c>
      <c r="K29" s="3" t="s">
        <v>497</v>
      </c>
      <c r="L29" s="3" t="s">
        <v>415</v>
      </c>
      <c r="N29" s="3" t="s">
        <v>731</v>
      </c>
      <c r="O29" s="3" t="s">
        <v>425</v>
      </c>
    </row>
    <row r="30" spans="1:21">
      <c r="A30" s="21" t="s">
        <v>115</v>
      </c>
      <c r="B30" s="3" t="s">
        <v>5863</v>
      </c>
      <c r="C30" s="3" t="s">
        <v>5864</v>
      </c>
      <c r="E30" s="3" t="s">
        <v>5865</v>
      </c>
      <c r="F30" s="3" t="s">
        <v>5866</v>
      </c>
      <c r="H30" s="3" t="s">
        <v>5867</v>
      </c>
      <c r="I30" s="3" t="s">
        <v>5868</v>
      </c>
      <c r="K30" s="3" t="s">
        <v>5869</v>
      </c>
      <c r="L30" s="3" t="s">
        <v>5870</v>
      </c>
      <c r="N30" s="3" t="s">
        <v>5871</v>
      </c>
      <c r="O30" s="3" t="s">
        <v>5872</v>
      </c>
    </row>
    <row r="31" spans="1:21">
      <c r="A31" s="21" t="s">
        <v>11</v>
      </c>
      <c r="B31" s="3" t="s">
        <v>3965</v>
      </c>
      <c r="C31" s="3" t="s">
        <v>1959</v>
      </c>
      <c r="E31" s="3" t="s">
        <v>5873</v>
      </c>
      <c r="F31" s="3" t="s">
        <v>5874</v>
      </c>
      <c r="H31" s="3" t="s">
        <v>5875</v>
      </c>
      <c r="I31" s="3" t="s">
        <v>5876</v>
      </c>
      <c r="K31" s="3" t="s">
        <v>5877</v>
      </c>
      <c r="L31" s="3" t="s">
        <v>5878</v>
      </c>
      <c r="N31" s="3" t="s">
        <v>5876</v>
      </c>
      <c r="O31" s="3" t="s">
        <v>5252</v>
      </c>
    </row>
    <row r="32" spans="1:21">
      <c r="A32" s="21" t="s">
        <v>116</v>
      </c>
      <c r="B32" s="3" t="s">
        <v>5879</v>
      </c>
      <c r="C32" s="3" t="s">
        <v>2059</v>
      </c>
      <c r="E32" s="3" t="s">
        <v>5880</v>
      </c>
      <c r="F32" s="3" t="s">
        <v>5881</v>
      </c>
      <c r="H32" s="3" t="s">
        <v>5882</v>
      </c>
      <c r="I32" s="3" t="s">
        <v>5883</v>
      </c>
      <c r="K32" s="3" t="s">
        <v>5277</v>
      </c>
      <c r="L32" s="3" t="s">
        <v>2118</v>
      </c>
      <c r="N32" s="3" t="s">
        <v>5884</v>
      </c>
      <c r="O32" s="3" t="s">
        <v>5885</v>
      </c>
    </row>
    <row r="33" spans="1:15">
      <c r="A33" s="21" t="s">
        <v>11</v>
      </c>
      <c r="B33" s="3" t="s">
        <v>3314</v>
      </c>
      <c r="C33" s="3" t="s">
        <v>2275</v>
      </c>
      <c r="E33" s="3" t="s">
        <v>5886</v>
      </c>
      <c r="F33" s="3" t="s">
        <v>5887</v>
      </c>
      <c r="H33" s="3" t="s">
        <v>3510</v>
      </c>
      <c r="I33" s="3" t="s">
        <v>4873</v>
      </c>
      <c r="K33" s="3" t="s">
        <v>5888</v>
      </c>
      <c r="L33" s="3" t="s">
        <v>4201</v>
      </c>
      <c r="N33" s="3" t="s">
        <v>5889</v>
      </c>
      <c r="O33" s="3" t="s">
        <v>1104</v>
      </c>
    </row>
    <row r="34" spans="1:15">
      <c r="A34" s="21" t="s">
        <v>117</v>
      </c>
      <c r="B34" s="3" t="s">
        <v>5890</v>
      </c>
      <c r="C34" s="3" t="s">
        <v>5891</v>
      </c>
      <c r="E34" s="3" t="s">
        <v>2751</v>
      </c>
      <c r="F34" s="3" t="s">
        <v>1921</v>
      </c>
      <c r="H34" s="3" t="s">
        <v>5892</v>
      </c>
      <c r="I34" s="3" t="s">
        <v>5893</v>
      </c>
      <c r="K34" s="3" t="s">
        <v>5894</v>
      </c>
      <c r="L34" s="3" t="s">
        <v>1663</v>
      </c>
      <c r="N34" s="3" t="s">
        <v>4273</v>
      </c>
      <c r="O34" s="3" t="s">
        <v>4195</v>
      </c>
    </row>
    <row r="35" spans="1:15">
      <c r="A35" s="21" t="s">
        <v>11</v>
      </c>
      <c r="B35" s="3" t="s">
        <v>4872</v>
      </c>
      <c r="C35" s="3" t="s">
        <v>5895</v>
      </c>
      <c r="E35" s="3" t="s">
        <v>1928</v>
      </c>
      <c r="F35" s="3" t="s">
        <v>323</v>
      </c>
      <c r="H35" s="3" t="s">
        <v>621</v>
      </c>
      <c r="I35" s="3" t="s">
        <v>5896</v>
      </c>
      <c r="K35" s="3" t="s">
        <v>5897</v>
      </c>
      <c r="L35" s="3" t="s">
        <v>4205</v>
      </c>
      <c r="N35" s="3" t="s">
        <v>1797</v>
      </c>
      <c r="O35" s="3" t="s">
        <v>621</v>
      </c>
    </row>
    <row r="36" spans="1:15">
      <c r="A36" s="21" t="s">
        <v>118</v>
      </c>
      <c r="B36" s="3" t="s">
        <v>1650</v>
      </c>
      <c r="C36" s="3"/>
      <c r="E36" s="3" t="s">
        <v>5314</v>
      </c>
      <c r="F36" s="3"/>
      <c r="H36" s="3" t="s">
        <v>5585</v>
      </c>
      <c r="I36" s="3"/>
      <c r="K36" s="3" t="s">
        <v>5898</v>
      </c>
      <c r="L36" s="3"/>
      <c r="N36" s="3" t="s">
        <v>5899</v>
      </c>
      <c r="O36" s="3"/>
    </row>
    <row r="37" spans="1:15">
      <c r="A37" s="21" t="s">
        <v>11</v>
      </c>
      <c r="B37" s="3" t="s">
        <v>407</v>
      </c>
      <c r="C37" s="3"/>
      <c r="E37" s="3" t="s">
        <v>1652</v>
      </c>
      <c r="F37" s="3"/>
      <c r="H37" s="3" t="s">
        <v>2218</v>
      </c>
      <c r="I37" s="3"/>
      <c r="K37" s="3" t="s">
        <v>1378</v>
      </c>
      <c r="L37" s="3"/>
      <c r="N37" s="3" t="s">
        <v>2039</v>
      </c>
      <c r="O37" s="3"/>
    </row>
    <row r="38" spans="1:15">
      <c r="A38" s="21" t="s">
        <v>119</v>
      </c>
      <c r="B38" s="3" t="s">
        <v>5900</v>
      </c>
      <c r="C38" s="3"/>
      <c r="E38" s="3" t="s">
        <v>5901</v>
      </c>
      <c r="F38" s="3"/>
      <c r="H38" s="3" t="s">
        <v>1574</v>
      </c>
      <c r="I38" s="3"/>
      <c r="K38" s="3" t="s">
        <v>4363</v>
      </c>
      <c r="L38" s="3"/>
      <c r="N38" s="3" t="s">
        <v>2525</v>
      </c>
      <c r="O38" s="3"/>
    </row>
    <row r="39" spans="1:15">
      <c r="A39" s="21" t="s">
        <v>11</v>
      </c>
      <c r="B39" s="3" t="s">
        <v>993</v>
      </c>
      <c r="C39" s="3"/>
      <c r="E39" s="3" t="s">
        <v>2481</v>
      </c>
      <c r="F39" s="3"/>
      <c r="H39" s="3" t="s">
        <v>781</v>
      </c>
      <c r="I39" s="3"/>
      <c r="K39" s="3" t="s">
        <v>59</v>
      </c>
      <c r="L39" s="3"/>
      <c r="N39" s="3" t="s">
        <v>973</v>
      </c>
      <c r="O39" s="3"/>
    </row>
    <row r="40" spans="1:15">
      <c r="A40" s="21" t="s">
        <v>120</v>
      </c>
      <c r="B40" s="3" t="s">
        <v>1334</v>
      </c>
      <c r="C40" s="3"/>
      <c r="E40" s="3" t="s">
        <v>2526</v>
      </c>
      <c r="F40" s="3"/>
      <c r="H40" s="3" t="s">
        <v>1049</v>
      </c>
      <c r="I40" s="3"/>
      <c r="K40" s="3" t="s">
        <v>4582</v>
      </c>
      <c r="L40" s="3"/>
      <c r="N40" s="3" t="s">
        <v>201</v>
      </c>
      <c r="O40" s="3"/>
    </row>
    <row r="41" spans="1:15">
      <c r="A41" s="21" t="s">
        <v>11</v>
      </c>
      <c r="B41" s="3" t="s">
        <v>1771</v>
      </c>
      <c r="C41" s="3"/>
      <c r="E41" s="3" t="s">
        <v>582</v>
      </c>
      <c r="F41" s="3"/>
      <c r="H41" s="3" t="s">
        <v>207</v>
      </c>
      <c r="I41" s="3"/>
      <c r="K41" s="3" t="s">
        <v>553</v>
      </c>
      <c r="L41" s="3"/>
      <c r="N41" s="3" t="s">
        <v>1378</v>
      </c>
      <c r="O41" s="3"/>
    </row>
    <row r="42" spans="1:15">
      <c r="A42" s="21" t="s">
        <v>121</v>
      </c>
      <c r="B42" s="3" t="s">
        <v>5902</v>
      </c>
      <c r="C42" s="3" t="s">
        <v>5903</v>
      </c>
      <c r="E42" s="3" t="s">
        <v>5904</v>
      </c>
      <c r="F42" s="3" t="s">
        <v>4990</v>
      </c>
      <c r="H42" s="3" t="s">
        <v>5905</v>
      </c>
      <c r="I42" s="3" t="s">
        <v>5906</v>
      </c>
      <c r="K42" s="3" t="s">
        <v>5907</v>
      </c>
      <c r="L42" s="3" t="s">
        <v>5908</v>
      </c>
      <c r="N42" s="3" t="s">
        <v>5909</v>
      </c>
      <c r="O42" s="3" t="s">
        <v>3055</v>
      </c>
    </row>
    <row r="43" spans="1:15">
      <c r="A43" s="21"/>
      <c r="B43" s="3" t="s">
        <v>5910</v>
      </c>
      <c r="C43" s="3" t="s">
        <v>5911</v>
      </c>
      <c r="E43" s="3" t="s">
        <v>567</v>
      </c>
      <c r="F43" s="3" t="s">
        <v>567</v>
      </c>
      <c r="H43" s="3" t="s">
        <v>447</v>
      </c>
      <c r="I43" s="3" t="s">
        <v>5912</v>
      </c>
      <c r="K43" s="3" t="s">
        <v>1040</v>
      </c>
      <c r="L43" s="3" t="s">
        <v>2655</v>
      </c>
      <c r="N43" s="3" t="s">
        <v>5913</v>
      </c>
      <c r="O43" s="3" t="s">
        <v>893</v>
      </c>
    </row>
    <row r="44" spans="1:15">
      <c r="A44" s="21" t="s">
        <v>122</v>
      </c>
      <c r="B44" s="3" t="s">
        <v>5774</v>
      </c>
      <c r="C44" s="3" t="s">
        <v>5914</v>
      </c>
      <c r="E44" s="3" t="s">
        <v>245</v>
      </c>
      <c r="F44" s="3" t="s">
        <v>17</v>
      </c>
      <c r="H44" s="3" t="s">
        <v>2619</v>
      </c>
      <c r="I44" s="3" t="s">
        <v>694</v>
      </c>
      <c r="K44" s="3" t="s">
        <v>5915</v>
      </c>
      <c r="L44" s="3" t="s">
        <v>5916</v>
      </c>
      <c r="N44" s="3" t="s">
        <v>5917</v>
      </c>
      <c r="O44" s="3" t="s">
        <v>5918</v>
      </c>
    </row>
    <row r="45" spans="1:15">
      <c r="A45" s="21" t="s">
        <v>11</v>
      </c>
      <c r="B45" s="3" t="s">
        <v>662</v>
      </c>
      <c r="C45" s="3" t="s">
        <v>2410</v>
      </c>
      <c r="E45" s="3" t="s">
        <v>3470</v>
      </c>
      <c r="F45" s="3" t="s">
        <v>2833</v>
      </c>
      <c r="H45" s="3" t="s">
        <v>678</v>
      </c>
      <c r="I45" s="3" t="s">
        <v>490</v>
      </c>
      <c r="K45" s="3" t="s">
        <v>5919</v>
      </c>
      <c r="L45" s="3" t="s">
        <v>2995</v>
      </c>
      <c r="N45" s="3" t="s">
        <v>319</v>
      </c>
      <c r="O45" s="3" t="s">
        <v>414</v>
      </c>
    </row>
    <row r="46" spans="1:15">
      <c r="A46" s="21" t="s">
        <v>123</v>
      </c>
      <c r="B46" s="3" t="s">
        <v>5920</v>
      </c>
      <c r="C46" s="3" t="s">
        <v>5921</v>
      </c>
      <c r="E46" s="3" t="s">
        <v>5922</v>
      </c>
      <c r="F46" s="3" t="s">
        <v>5923</v>
      </c>
      <c r="H46" s="3" t="s">
        <v>5924</v>
      </c>
      <c r="I46" s="3" t="s">
        <v>5925</v>
      </c>
      <c r="K46" s="3" t="s">
        <v>5926</v>
      </c>
      <c r="L46" s="3" t="s">
        <v>5927</v>
      </c>
      <c r="N46" s="3" t="s">
        <v>5928</v>
      </c>
      <c r="O46" s="3" t="s">
        <v>5929</v>
      </c>
    </row>
    <row r="47" spans="1:15">
      <c r="A47" s="21" t="s">
        <v>11</v>
      </c>
      <c r="B47" s="3" t="s">
        <v>2635</v>
      </c>
      <c r="C47" s="3" t="s">
        <v>2659</v>
      </c>
      <c r="E47" s="3" t="s">
        <v>735</v>
      </c>
      <c r="F47" s="3" t="s">
        <v>934</v>
      </c>
      <c r="H47" s="3" t="s">
        <v>3409</v>
      </c>
      <c r="I47" s="3" t="s">
        <v>2772</v>
      </c>
      <c r="K47" s="3" t="s">
        <v>1991</v>
      </c>
      <c r="L47" s="3" t="s">
        <v>2646</v>
      </c>
      <c r="N47" s="3" t="s">
        <v>2954</v>
      </c>
      <c r="O47" s="3" t="s">
        <v>1181</v>
      </c>
    </row>
    <row r="48" spans="1:15">
      <c r="A48" s="21" t="s">
        <v>124</v>
      </c>
      <c r="B48" s="3" t="s">
        <v>5930</v>
      </c>
      <c r="C48" s="3" t="s">
        <v>1374</v>
      </c>
      <c r="E48" s="3" t="s">
        <v>1690</v>
      </c>
      <c r="F48" s="3" t="s">
        <v>1691</v>
      </c>
      <c r="H48" s="3" t="s">
        <v>5931</v>
      </c>
      <c r="I48" s="3" t="s">
        <v>4756</v>
      </c>
      <c r="K48" s="3" t="s">
        <v>5932</v>
      </c>
      <c r="L48" s="3" t="s">
        <v>4207</v>
      </c>
      <c r="N48" s="3" t="s">
        <v>5933</v>
      </c>
      <c r="O48" s="3" t="s">
        <v>5934</v>
      </c>
    </row>
    <row r="49" spans="1:15">
      <c r="A49" s="21" t="s">
        <v>11</v>
      </c>
      <c r="B49" s="3" t="s">
        <v>4068</v>
      </c>
      <c r="C49" s="3" t="s">
        <v>3426</v>
      </c>
      <c r="E49" s="3" t="s">
        <v>934</v>
      </c>
      <c r="F49" s="3" t="s">
        <v>2850</v>
      </c>
      <c r="H49" s="3" t="s">
        <v>4761</v>
      </c>
      <c r="I49" s="3" t="s">
        <v>4335</v>
      </c>
      <c r="K49" s="3" t="s">
        <v>497</v>
      </c>
      <c r="L49" s="3" t="s">
        <v>353</v>
      </c>
      <c r="N49" s="3" t="s">
        <v>5935</v>
      </c>
      <c r="O49" s="3" t="s">
        <v>5936</v>
      </c>
    </row>
    <row r="50" spans="1:15">
      <c r="A50" s="21" t="s">
        <v>125</v>
      </c>
      <c r="B50" s="3" t="s">
        <v>5937</v>
      </c>
      <c r="C50" s="3" t="s">
        <v>5938</v>
      </c>
      <c r="E50" s="3" t="s">
        <v>3322</v>
      </c>
      <c r="F50" s="3" t="s">
        <v>5939</v>
      </c>
      <c r="H50" s="3" t="s">
        <v>1016</v>
      </c>
      <c r="I50" s="3" t="s">
        <v>4235</v>
      </c>
      <c r="K50" s="3" t="s">
        <v>5634</v>
      </c>
      <c r="L50" s="3" t="s">
        <v>2414</v>
      </c>
      <c r="N50" s="3" t="s">
        <v>5940</v>
      </c>
      <c r="O50" s="3" t="s">
        <v>5941</v>
      </c>
    </row>
    <row r="51" spans="1:15">
      <c r="A51" s="21" t="s">
        <v>11</v>
      </c>
      <c r="B51" s="3" t="s">
        <v>5942</v>
      </c>
      <c r="C51" s="3" t="s">
        <v>334</v>
      </c>
      <c r="E51" s="3" t="s">
        <v>2304</v>
      </c>
      <c r="F51" s="3" t="s">
        <v>5943</v>
      </c>
      <c r="H51" s="3" t="s">
        <v>50</v>
      </c>
      <c r="I51" s="3" t="s">
        <v>5327</v>
      </c>
      <c r="K51" s="3" t="s">
        <v>4110</v>
      </c>
      <c r="L51" s="3" t="s">
        <v>921</v>
      </c>
      <c r="N51" s="3" t="s">
        <v>92</v>
      </c>
      <c r="O51" s="3" t="s">
        <v>414</v>
      </c>
    </row>
    <row r="52" spans="1:15">
      <c r="A52" s="21" t="s">
        <v>126</v>
      </c>
      <c r="B52" s="3" t="s">
        <v>5944</v>
      </c>
      <c r="C52" s="3" t="s">
        <v>1423</v>
      </c>
      <c r="E52" s="3" t="s">
        <v>5945</v>
      </c>
      <c r="F52" s="3" t="s">
        <v>5946</v>
      </c>
      <c r="H52" s="3" t="s">
        <v>5947</v>
      </c>
      <c r="I52" s="3" t="s">
        <v>5948</v>
      </c>
      <c r="K52" s="3" t="s">
        <v>5949</v>
      </c>
      <c r="L52" s="3" t="s">
        <v>5950</v>
      </c>
      <c r="N52" s="3" t="s">
        <v>5951</v>
      </c>
      <c r="O52" s="3" t="s">
        <v>2729</v>
      </c>
    </row>
    <row r="53" spans="1:15">
      <c r="A53" s="21" t="s">
        <v>11</v>
      </c>
      <c r="B53" s="3" t="s">
        <v>594</v>
      </c>
      <c r="C53" s="3" t="s">
        <v>973</v>
      </c>
      <c r="E53" s="3" t="s">
        <v>5474</v>
      </c>
      <c r="F53" s="3" t="s">
        <v>5327</v>
      </c>
      <c r="H53" s="3" t="s">
        <v>321</v>
      </c>
      <c r="I53" s="3" t="s">
        <v>355</v>
      </c>
      <c r="K53" s="3" t="s">
        <v>5943</v>
      </c>
      <c r="L53" s="3" t="s">
        <v>2698</v>
      </c>
      <c r="N53" s="3" t="s">
        <v>783</v>
      </c>
      <c r="O53" s="3" t="s">
        <v>959</v>
      </c>
    </row>
    <row r="54" spans="1:15">
      <c r="A54" s="21" t="s">
        <v>127</v>
      </c>
      <c r="B54" s="3" t="s">
        <v>1534</v>
      </c>
      <c r="C54" s="3" t="s">
        <v>5952</v>
      </c>
      <c r="E54" s="3" t="s">
        <v>3549</v>
      </c>
      <c r="F54" s="3" t="s">
        <v>5953</v>
      </c>
      <c r="H54" s="3" t="s">
        <v>5954</v>
      </c>
      <c r="I54" s="3" t="s">
        <v>1584</v>
      </c>
      <c r="K54" s="3" t="s">
        <v>5955</v>
      </c>
      <c r="L54" s="3" t="s">
        <v>5956</v>
      </c>
      <c r="N54" s="3" t="s">
        <v>4944</v>
      </c>
      <c r="O54" s="3" t="s">
        <v>5957</v>
      </c>
    </row>
    <row r="55" spans="1:15">
      <c r="A55" s="21" t="s">
        <v>11</v>
      </c>
      <c r="B55" s="3" t="s">
        <v>5958</v>
      </c>
      <c r="C55" s="3" t="s">
        <v>5959</v>
      </c>
      <c r="E55" s="3" t="s">
        <v>4919</v>
      </c>
      <c r="F55" s="3" t="s">
        <v>3368</v>
      </c>
      <c r="H55" s="3" t="s">
        <v>48</v>
      </c>
      <c r="I55" s="3" t="s">
        <v>5960</v>
      </c>
      <c r="K55" s="3" t="s">
        <v>1233</v>
      </c>
      <c r="L55" s="3" t="s">
        <v>3932</v>
      </c>
      <c r="N55" s="3" t="s">
        <v>355</v>
      </c>
      <c r="O55" s="3" t="s">
        <v>529</v>
      </c>
    </row>
    <row r="56" spans="1:15">
      <c r="A56" s="21" t="s">
        <v>128</v>
      </c>
      <c r="B56" s="3" t="s">
        <v>1708</v>
      </c>
      <c r="C56" s="3" t="s">
        <v>2369</v>
      </c>
      <c r="E56" s="3" t="s">
        <v>5961</v>
      </c>
      <c r="F56" s="3" t="s">
        <v>5962</v>
      </c>
      <c r="H56" s="3" t="s">
        <v>5963</v>
      </c>
      <c r="I56" s="3" t="s">
        <v>5964</v>
      </c>
      <c r="K56" s="3" t="s">
        <v>5118</v>
      </c>
      <c r="L56" s="3" t="s">
        <v>5965</v>
      </c>
      <c r="N56" s="3" t="s">
        <v>5966</v>
      </c>
      <c r="O56" s="3" t="s">
        <v>5967</v>
      </c>
    </row>
    <row r="57" spans="1:15">
      <c r="A57" s="21" t="s">
        <v>11</v>
      </c>
      <c r="B57" s="3" t="s">
        <v>2317</v>
      </c>
      <c r="C57" s="3" t="s">
        <v>5968</v>
      </c>
      <c r="E57" s="3" t="s">
        <v>41</v>
      </c>
      <c r="F57" s="3" t="s">
        <v>554</v>
      </c>
      <c r="H57" s="3" t="s">
        <v>1234</v>
      </c>
      <c r="I57" s="3" t="s">
        <v>1412</v>
      </c>
      <c r="K57" s="3" t="s">
        <v>1569</v>
      </c>
      <c r="L57" s="3" t="s">
        <v>369</v>
      </c>
      <c r="N57" s="3" t="s">
        <v>5969</v>
      </c>
      <c r="O57" s="3" t="s">
        <v>5970</v>
      </c>
    </row>
    <row r="58" spans="1:15">
      <c r="A58" s="21" t="s">
        <v>129</v>
      </c>
      <c r="B58" s="3" t="s">
        <v>4824</v>
      </c>
      <c r="C58" s="3" t="s">
        <v>5971</v>
      </c>
      <c r="E58" s="3" t="s">
        <v>5972</v>
      </c>
      <c r="F58" s="3" t="s">
        <v>2759</v>
      </c>
      <c r="H58" s="3" t="s">
        <v>5973</v>
      </c>
      <c r="I58" s="3" t="s">
        <v>1951</v>
      </c>
      <c r="K58" s="3" t="s">
        <v>588</v>
      </c>
      <c r="L58" s="3" t="s">
        <v>2190</v>
      </c>
      <c r="N58" s="3" t="s">
        <v>768</v>
      </c>
      <c r="O58" s="3" t="s">
        <v>977</v>
      </c>
    </row>
    <row r="59" spans="1:15">
      <c r="A59" s="21" t="s">
        <v>11</v>
      </c>
      <c r="B59" s="3" t="s">
        <v>1669</v>
      </c>
      <c r="C59" s="3" t="s">
        <v>4047</v>
      </c>
      <c r="E59" s="3" t="s">
        <v>158</v>
      </c>
      <c r="F59" s="3" t="s">
        <v>710</v>
      </c>
      <c r="H59" s="3" t="s">
        <v>1267</v>
      </c>
      <c r="I59" s="3" t="s">
        <v>358</v>
      </c>
      <c r="K59" s="3" t="s">
        <v>1882</v>
      </c>
      <c r="L59" s="3" t="s">
        <v>678</v>
      </c>
      <c r="N59" s="3" t="s">
        <v>971</v>
      </c>
      <c r="O59" s="3" t="s">
        <v>196</v>
      </c>
    </row>
    <row r="60" spans="1:15">
      <c r="A60" s="21" t="s">
        <v>130</v>
      </c>
      <c r="B60" s="3" t="s">
        <v>979</v>
      </c>
      <c r="C60" s="3" t="s">
        <v>5974</v>
      </c>
      <c r="E60" s="3" t="s">
        <v>5975</v>
      </c>
      <c r="F60" s="3" t="s">
        <v>5976</v>
      </c>
      <c r="H60" s="3" t="s">
        <v>5977</v>
      </c>
      <c r="I60" s="3" t="s">
        <v>5978</v>
      </c>
      <c r="K60" s="3" t="s">
        <v>1519</v>
      </c>
      <c r="L60" s="3" t="s">
        <v>5979</v>
      </c>
      <c r="N60" s="3" t="s">
        <v>1888</v>
      </c>
      <c r="O60" s="3" t="s">
        <v>5980</v>
      </c>
    </row>
    <row r="61" spans="1:15">
      <c r="A61" s="21" t="s">
        <v>11</v>
      </c>
      <c r="B61" s="3" t="s">
        <v>2068</v>
      </c>
      <c r="C61" s="3" t="s">
        <v>437</v>
      </c>
      <c r="E61" s="3" t="s">
        <v>734</v>
      </c>
      <c r="F61" s="3" t="s">
        <v>3528</v>
      </c>
      <c r="H61" s="3" t="s">
        <v>595</v>
      </c>
      <c r="I61" s="3" t="s">
        <v>288</v>
      </c>
      <c r="K61" s="3" t="s">
        <v>678</v>
      </c>
      <c r="L61" s="3" t="s">
        <v>751</v>
      </c>
      <c r="N61" s="3" t="s">
        <v>1702</v>
      </c>
      <c r="O61" s="3" t="s">
        <v>358</v>
      </c>
    </row>
    <row r="62" spans="1:15">
      <c r="A62" s="21" t="s">
        <v>131</v>
      </c>
      <c r="B62" s="3" t="s">
        <v>1276</v>
      </c>
      <c r="C62" s="3" t="s">
        <v>5981</v>
      </c>
      <c r="E62" s="3" t="s">
        <v>5982</v>
      </c>
      <c r="F62" s="3" t="s">
        <v>5983</v>
      </c>
      <c r="H62" s="3" t="s">
        <v>5645</v>
      </c>
      <c r="I62" s="3" t="s">
        <v>5984</v>
      </c>
      <c r="K62" s="3" t="s">
        <v>2265</v>
      </c>
      <c r="L62" s="3" t="s">
        <v>1258</v>
      </c>
      <c r="N62" s="3" t="s">
        <v>967</v>
      </c>
      <c r="O62" s="3" t="s">
        <v>5985</v>
      </c>
    </row>
    <row r="63" spans="1:15">
      <c r="A63" s="21" t="s">
        <v>11</v>
      </c>
      <c r="B63" s="3" t="s">
        <v>2972</v>
      </c>
      <c r="C63" s="3" t="s">
        <v>815</v>
      </c>
      <c r="E63" s="3" t="s">
        <v>445</v>
      </c>
      <c r="F63" s="3" t="s">
        <v>5986</v>
      </c>
      <c r="H63" s="3" t="s">
        <v>2862</v>
      </c>
      <c r="I63" s="3" t="s">
        <v>5987</v>
      </c>
      <c r="K63" s="3" t="s">
        <v>99</v>
      </c>
      <c r="L63" s="3" t="s">
        <v>886</v>
      </c>
      <c r="N63" s="3" t="s">
        <v>32</v>
      </c>
      <c r="O63" s="3" t="s">
        <v>1257</v>
      </c>
    </row>
    <row r="64" spans="1:15">
      <c r="A64" s="21" t="s">
        <v>132</v>
      </c>
      <c r="B64" s="3" t="s">
        <v>5988</v>
      </c>
      <c r="C64" s="3" t="s">
        <v>634</v>
      </c>
      <c r="E64" s="3" t="s">
        <v>739</v>
      </c>
      <c r="F64" s="3" t="s">
        <v>57</v>
      </c>
      <c r="H64" s="3" t="s">
        <v>3729</v>
      </c>
      <c r="I64" s="3" t="s">
        <v>420</v>
      </c>
      <c r="K64" s="3" t="s">
        <v>2307</v>
      </c>
      <c r="L64" s="3" t="s">
        <v>5989</v>
      </c>
      <c r="N64" s="3" t="s">
        <v>328</v>
      </c>
      <c r="O64" s="3" t="s">
        <v>201</v>
      </c>
    </row>
    <row r="65" spans="1:16">
      <c r="A65" s="21" t="s">
        <v>11</v>
      </c>
      <c r="B65" s="3" t="s">
        <v>2056</v>
      </c>
      <c r="C65" s="3" t="s">
        <v>1950</v>
      </c>
      <c r="E65" s="3" t="s">
        <v>749</v>
      </c>
      <c r="F65" s="3" t="s">
        <v>504</v>
      </c>
      <c r="H65" s="3" t="s">
        <v>196</v>
      </c>
      <c r="I65" s="3" t="s">
        <v>810</v>
      </c>
      <c r="K65" s="3" t="s">
        <v>339</v>
      </c>
      <c r="L65" s="3" t="s">
        <v>949</v>
      </c>
      <c r="N65" s="3" t="s">
        <v>539</v>
      </c>
      <c r="O65" s="3" t="s">
        <v>531</v>
      </c>
    </row>
    <row r="66" spans="1:16">
      <c r="A66" s="21" t="s">
        <v>133</v>
      </c>
      <c r="B66" s="3" t="s">
        <v>2032</v>
      </c>
      <c r="C66" s="3" t="s">
        <v>1279</v>
      </c>
      <c r="E66" s="3" t="s">
        <v>1220</v>
      </c>
      <c r="F66" s="3" t="s">
        <v>2321</v>
      </c>
      <c r="H66" s="3" t="s">
        <v>779</v>
      </c>
      <c r="I66" s="3" t="s">
        <v>5649</v>
      </c>
      <c r="K66" s="3" t="s">
        <v>2669</v>
      </c>
      <c r="L66" s="3" t="s">
        <v>1602</v>
      </c>
      <c r="N66" s="3" t="s">
        <v>664</v>
      </c>
      <c r="O66" s="3" t="s">
        <v>664</v>
      </c>
    </row>
    <row r="67" spans="1:16">
      <c r="A67" s="21" t="s">
        <v>11</v>
      </c>
      <c r="B67" s="3" t="s">
        <v>983</v>
      </c>
      <c r="C67" s="3" t="s">
        <v>1934</v>
      </c>
      <c r="E67" s="3" t="s">
        <v>1604</v>
      </c>
      <c r="F67" s="3" t="s">
        <v>98</v>
      </c>
      <c r="H67" s="3" t="s">
        <v>957</v>
      </c>
      <c r="I67" s="3" t="s">
        <v>5420</v>
      </c>
      <c r="K67" s="3" t="s">
        <v>898</v>
      </c>
      <c r="L67" s="3" t="s">
        <v>302</v>
      </c>
      <c r="N67" s="3" t="s">
        <v>1219</v>
      </c>
      <c r="O67" s="3" t="s">
        <v>4138</v>
      </c>
    </row>
    <row r="68" spans="1:16">
      <c r="A68" s="21" t="s">
        <v>134</v>
      </c>
      <c r="B68" s="3" t="s">
        <v>2114</v>
      </c>
      <c r="C68" s="3" t="s">
        <v>2927</v>
      </c>
      <c r="E68" s="3" t="s">
        <v>5990</v>
      </c>
      <c r="F68" s="3" t="s">
        <v>5991</v>
      </c>
      <c r="H68" s="3" t="s">
        <v>4577</v>
      </c>
      <c r="I68" s="3" t="s">
        <v>5992</v>
      </c>
      <c r="K68" s="3" t="s">
        <v>5993</v>
      </c>
      <c r="L68" s="3" t="s">
        <v>5994</v>
      </c>
      <c r="N68" s="3" t="s">
        <v>5995</v>
      </c>
      <c r="O68" s="3" t="s">
        <v>5996</v>
      </c>
    </row>
    <row r="69" spans="1:16">
      <c r="A69" s="21" t="s">
        <v>11</v>
      </c>
      <c r="B69" s="3" t="s">
        <v>3625</v>
      </c>
      <c r="C69" s="3" t="s">
        <v>5997</v>
      </c>
      <c r="E69" s="3" t="s">
        <v>3330</v>
      </c>
      <c r="F69" s="3" t="s">
        <v>142</v>
      </c>
      <c r="H69" s="3" t="s">
        <v>4970</v>
      </c>
      <c r="I69" s="3" t="s">
        <v>2382</v>
      </c>
      <c r="K69" s="3" t="s">
        <v>5998</v>
      </c>
      <c r="L69" s="3" t="s">
        <v>3503</v>
      </c>
      <c r="N69" s="3" t="s">
        <v>3943</v>
      </c>
      <c r="O69" s="3" t="s">
        <v>5280</v>
      </c>
    </row>
    <row r="70" spans="1:16">
      <c r="A70" s="21" t="s">
        <v>135</v>
      </c>
      <c r="B70" s="3" t="s">
        <v>4219</v>
      </c>
      <c r="C70" s="3" t="s">
        <v>5999</v>
      </c>
      <c r="E70" s="3" t="s">
        <v>6000</v>
      </c>
      <c r="F70" s="3" t="s">
        <v>6001</v>
      </c>
      <c r="H70" s="3" t="s">
        <v>2310</v>
      </c>
      <c r="I70" s="3" t="s">
        <v>6002</v>
      </c>
      <c r="K70" s="3" t="s">
        <v>1733</v>
      </c>
      <c r="L70" s="3" t="s">
        <v>6003</v>
      </c>
      <c r="N70" s="3" t="s">
        <v>6004</v>
      </c>
      <c r="O70" s="3" t="s">
        <v>4191</v>
      </c>
    </row>
    <row r="71" spans="1:16">
      <c r="A71" s="21" t="s">
        <v>11</v>
      </c>
      <c r="B71" s="3" t="s">
        <v>6005</v>
      </c>
      <c r="C71" s="3" t="s">
        <v>2039</v>
      </c>
      <c r="E71" s="3" t="s">
        <v>996</v>
      </c>
      <c r="F71" s="3" t="s">
        <v>538</v>
      </c>
      <c r="H71" s="3" t="s">
        <v>319</v>
      </c>
      <c r="I71" s="3" t="s">
        <v>321</v>
      </c>
      <c r="K71" s="3" t="s">
        <v>85</v>
      </c>
      <c r="L71" s="3" t="s">
        <v>2481</v>
      </c>
      <c r="N71" s="3" t="s">
        <v>321</v>
      </c>
      <c r="O71" s="3" t="s">
        <v>414</v>
      </c>
    </row>
    <row r="72" spans="1:16">
      <c r="A72" s="16"/>
      <c r="B72" s="3" t="s">
        <v>11</v>
      </c>
      <c r="C72" s="3" t="s">
        <v>11</v>
      </c>
      <c r="E72" s="3" t="s">
        <v>11</v>
      </c>
      <c r="F72" s="3" t="s">
        <v>11</v>
      </c>
      <c r="H72" s="3" t="s">
        <v>11</v>
      </c>
      <c r="I72" s="3" t="s">
        <v>11</v>
      </c>
      <c r="K72" s="3" t="s">
        <v>11</v>
      </c>
      <c r="L72" s="3" t="s">
        <v>11</v>
      </c>
      <c r="N72" s="3" t="s">
        <v>11</v>
      </c>
      <c r="O72" s="3" t="s">
        <v>11</v>
      </c>
    </row>
    <row r="73" spans="1:16">
      <c r="A73" s="24" t="s">
        <v>23</v>
      </c>
      <c r="B73" s="228" t="s">
        <v>544</v>
      </c>
      <c r="C73" s="228" t="s">
        <v>545</v>
      </c>
      <c r="D73" s="228" t="s">
        <v>546</v>
      </c>
      <c r="E73" s="228" t="s">
        <v>544</v>
      </c>
      <c r="F73" s="228" t="s">
        <v>545</v>
      </c>
      <c r="G73" s="228" t="s">
        <v>546</v>
      </c>
      <c r="H73" s="228" t="s">
        <v>544</v>
      </c>
      <c r="I73" s="228" t="s">
        <v>545</v>
      </c>
      <c r="J73" s="228" t="s">
        <v>546</v>
      </c>
      <c r="K73" s="228" t="s">
        <v>544</v>
      </c>
      <c r="L73" s="228" t="s">
        <v>545</v>
      </c>
      <c r="M73" s="228" t="s">
        <v>546</v>
      </c>
      <c r="N73" s="228" t="s">
        <v>544</v>
      </c>
      <c r="O73" s="228" t="s">
        <v>545</v>
      </c>
      <c r="P73" s="228" t="s">
        <v>546</v>
      </c>
    </row>
    <row r="74" spans="1:16">
      <c r="A74" s="383" t="s">
        <v>1030</v>
      </c>
      <c r="B74" s="384"/>
      <c r="C74" s="384"/>
      <c r="D74" s="384"/>
      <c r="E74" s="384"/>
      <c r="F74" s="384"/>
      <c r="G74" s="384"/>
      <c r="H74" s="384"/>
      <c r="I74" s="384"/>
      <c r="J74" s="384"/>
      <c r="K74" s="384"/>
      <c r="L74" s="384"/>
      <c r="M74" s="384"/>
      <c r="N74" s="384"/>
      <c r="O74" s="384"/>
      <c r="P74" s="385"/>
    </row>
    <row r="75" spans="1:16">
      <c r="A75" s="386" t="s">
        <v>4144</v>
      </c>
      <c r="B75" s="339"/>
      <c r="C75" s="339"/>
      <c r="D75" s="339"/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339"/>
      <c r="P75" s="387"/>
    </row>
    <row r="76" spans="1:16" ht="17" thickBot="1">
      <c r="A76" s="388" t="s">
        <v>24</v>
      </c>
      <c r="B76" s="389"/>
      <c r="C76" s="389"/>
      <c r="D76" s="389"/>
      <c r="E76" s="389"/>
      <c r="F76" s="389"/>
      <c r="G76" s="389"/>
      <c r="H76" s="389"/>
      <c r="I76" s="389"/>
      <c r="J76" s="389"/>
      <c r="K76" s="389"/>
      <c r="L76" s="389"/>
      <c r="M76" s="389"/>
      <c r="N76" s="389"/>
      <c r="O76" s="389"/>
      <c r="P76" s="390"/>
    </row>
    <row r="79" spans="1:16" ht="17" thickBot="1"/>
    <row r="80" spans="1:16" ht="16" customHeight="1">
      <c r="A80" s="15"/>
      <c r="B80" s="375" t="str">
        <f>B22</f>
        <v>0: Strongly Disagree</v>
      </c>
      <c r="C80" s="375"/>
      <c r="D80" s="375"/>
      <c r="E80" s="375" t="str">
        <f>E22</f>
        <v>1: Somewhat Disagree</v>
      </c>
      <c r="F80" s="375"/>
      <c r="G80" s="375"/>
      <c r="H80" s="375" t="str">
        <f>H22</f>
        <v>2: Neither Agree nor Disagree</v>
      </c>
      <c r="I80" s="375"/>
      <c r="J80" s="375"/>
      <c r="K80" s="375" t="str">
        <f>K22</f>
        <v>3: Somewhat Agree</v>
      </c>
      <c r="L80" s="375"/>
      <c r="M80" s="375"/>
      <c r="N80" s="375" t="str">
        <f>N22</f>
        <v>4: Strongly Agree</v>
      </c>
      <c r="O80" s="375"/>
      <c r="P80" s="391"/>
    </row>
    <row r="81" spans="1:16" ht="17">
      <c r="A81" s="214" t="s">
        <v>4977</v>
      </c>
      <c r="B81" s="22" t="str">
        <f>SUBSTITUTE(B24,"*","")</f>
        <v>-0.0142</v>
      </c>
      <c r="C81" s="22" t="str">
        <f t="shared" ref="C81:P81" si="3">SUBSTITUTE(C24,"*","")</f>
        <v>-0.0224</v>
      </c>
      <c r="D81" s="22" t="str">
        <f t="shared" si="3"/>
        <v>-0.0360</v>
      </c>
      <c r="E81" s="22" t="str">
        <f t="shared" si="3"/>
        <v>-0.0536</v>
      </c>
      <c r="F81" s="22" t="str">
        <f t="shared" si="3"/>
        <v>-0.0667</v>
      </c>
      <c r="G81" s="22" t="str">
        <f t="shared" si="3"/>
        <v>-0.0884</v>
      </c>
      <c r="H81" s="22" t="str">
        <f t="shared" si="3"/>
        <v>-0.0388</v>
      </c>
      <c r="I81" s="22" t="str">
        <f t="shared" si="3"/>
        <v>-0.0432</v>
      </c>
      <c r="J81" s="22" t="str">
        <f t="shared" si="3"/>
        <v>-0.0475</v>
      </c>
      <c r="K81" s="22" t="str">
        <f t="shared" si="3"/>
        <v>0.0703</v>
      </c>
      <c r="L81" s="22" t="str">
        <f t="shared" si="3"/>
        <v>0.0829</v>
      </c>
      <c r="M81" s="22" t="str">
        <f t="shared" si="3"/>
        <v>0.0940</v>
      </c>
      <c r="N81" s="22" t="str">
        <f t="shared" si="3"/>
        <v>0.0363</v>
      </c>
      <c r="O81" s="22" t="str">
        <f t="shared" si="3"/>
        <v>0.0494</v>
      </c>
      <c r="P81" s="23" t="str">
        <f t="shared" si="3"/>
        <v>0.0779</v>
      </c>
    </row>
    <row r="82" spans="1:16">
      <c r="A82" s="4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6"/>
    </row>
    <row r="83" spans="1:16" ht="16" customHeight="1">
      <c r="A83" s="355" t="s">
        <v>5010</v>
      </c>
      <c r="B83" s="216">
        <f>$E$16*B81*100</f>
        <v>-0.69421513800000001</v>
      </c>
      <c r="C83" s="216">
        <f t="shared" ref="C83:O83" si="4">$E$16*C81*100</f>
        <v>-1.095099936</v>
      </c>
      <c r="D83" s="216">
        <f t="shared" si="4"/>
        <v>-1.7599820399999997</v>
      </c>
      <c r="E83" s="216">
        <f t="shared" si="4"/>
        <v>-2.6204177039999998</v>
      </c>
      <c r="F83" s="216">
        <f t="shared" si="4"/>
        <v>-3.2608556129999995</v>
      </c>
      <c r="G83" s="216">
        <f t="shared" si="4"/>
        <v>-4.321733676</v>
      </c>
      <c r="H83" s="216">
        <f t="shared" si="4"/>
        <v>-1.896869532</v>
      </c>
      <c r="I83" s="216">
        <f t="shared" si="4"/>
        <v>-2.1119784479999999</v>
      </c>
      <c r="J83" s="216">
        <f t="shared" si="4"/>
        <v>-2.3221985250000001</v>
      </c>
      <c r="K83" s="216">
        <f t="shared" si="4"/>
        <v>3.4368538169999998</v>
      </c>
      <c r="L83" s="216">
        <f t="shared" si="4"/>
        <v>4.0528475310000003</v>
      </c>
      <c r="M83" s="216">
        <f t="shared" si="4"/>
        <v>4.5955086600000001</v>
      </c>
      <c r="N83" s="216">
        <f t="shared" si="4"/>
        <v>1.7746485569999999</v>
      </c>
      <c r="O83" s="216">
        <f t="shared" si="4"/>
        <v>2.415086466</v>
      </c>
      <c r="P83" s="216">
        <f>$E$16*P81*100</f>
        <v>3.8084055809999997</v>
      </c>
    </row>
    <row r="84" spans="1:16">
      <c r="A84" s="355"/>
      <c r="B84" s="371">
        <f>MEDIAN(B83:D83)</f>
        <v>-1.095099936</v>
      </c>
      <c r="C84" s="371"/>
      <c r="D84" s="371"/>
      <c r="E84" s="371">
        <f>MEDIAN(E83:G83)</f>
        <v>-3.2608556129999995</v>
      </c>
      <c r="F84" s="371"/>
      <c r="G84" s="371"/>
      <c r="H84" s="371">
        <f>MEDIAN(H83:J83)</f>
        <v>-2.1119784479999999</v>
      </c>
      <c r="I84" s="371"/>
      <c r="J84" s="371"/>
      <c r="K84" s="371">
        <f>MEDIAN(K83:M83)</f>
        <v>4.0528475310000003</v>
      </c>
      <c r="L84" s="371"/>
      <c r="M84" s="371"/>
      <c r="N84" s="371">
        <f>MEDIAN(N83:P83)</f>
        <v>2.415086466</v>
      </c>
      <c r="O84" s="371"/>
      <c r="P84" s="372"/>
    </row>
    <row r="85" spans="1:16">
      <c r="A85" s="49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1"/>
    </row>
    <row r="86" spans="1:16" ht="16" customHeight="1">
      <c r="A86" s="355" t="s">
        <v>5011</v>
      </c>
      <c r="B86" s="213">
        <f>B81*100</f>
        <v>-1.4200000000000002</v>
      </c>
      <c r="C86" s="213">
        <f t="shared" ref="C86:P86" si="5">C81*100</f>
        <v>-2.2399999999999998</v>
      </c>
      <c r="D86" s="213">
        <f t="shared" si="5"/>
        <v>-3.5999999999999996</v>
      </c>
      <c r="E86" s="213">
        <f t="shared" si="5"/>
        <v>-5.36</v>
      </c>
      <c r="F86" s="213">
        <f t="shared" si="5"/>
        <v>-6.67</v>
      </c>
      <c r="G86" s="213">
        <f t="shared" si="5"/>
        <v>-8.84</v>
      </c>
      <c r="H86" s="213">
        <f t="shared" si="5"/>
        <v>-3.88</v>
      </c>
      <c r="I86" s="213">
        <f t="shared" si="5"/>
        <v>-4.32</v>
      </c>
      <c r="J86" s="213">
        <f t="shared" si="5"/>
        <v>-4.75</v>
      </c>
      <c r="K86" s="213">
        <f t="shared" si="5"/>
        <v>7.03</v>
      </c>
      <c r="L86" s="213">
        <f t="shared" si="5"/>
        <v>8.2900000000000009</v>
      </c>
      <c r="M86" s="213">
        <f t="shared" si="5"/>
        <v>9.4</v>
      </c>
      <c r="N86" s="213">
        <f t="shared" si="5"/>
        <v>3.63</v>
      </c>
      <c r="O86" s="213">
        <f t="shared" si="5"/>
        <v>4.9399999999999995</v>
      </c>
      <c r="P86" s="213">
        <f t="shared" si="5"/>
        <v>7.79</v>
      </c>
    </row>
    <row r="87" spans="1:16" ht="17" thickBot="1">
      <c r="A87" s="356"/>
      <c r="B87" s="404">
        <f>MEDIAN(B86:D86)</f>
        <v>-2.2399999999999998</v>
      </c>
      <c r="C87" s="404"/>
      <c r="D87" s="404"/>
      <c r="E87" s="404">
        <f>MEDIAN(E86:G86)</f>
        <v>-6.67</v>
      </c>
      <c r="F87" s="404"/>
      <c r="G87" s="404"/>
      <c r="H87" s="404">
        <f>MEDIAN(H86:J86)</f>
        <v>-4.32</v>
      </c>
      <c r="I87" s="404"/>
      <c r="J87" s="404"/>
      <c r="K87" s="404">
        <f>MEDIAN(K86:M86)</f>
        <v>8.2900000000000009</v>
      </c>
      <c r="L87" s="404"/>
      <c r="M87" s="404"/>
      <c r="N87" s="404">
        <f>MEDIAN(N86:P86)</f>
        <v>4.9399999999999995</v>
      </c>
      <c r="O87" s="404"/>
      <c r="P87" s="405"/>
    </row>
    <row r="91" spans="1:16" ht="17" thickBot="1">
      <c r="A91" t="s">
        <v>7371</v>
      </c>
    </row>
    <row r="92" spans="1:16">
      <c r="A92" s="15"/>
      <c r="B92" s="172" t="str">
        <f>B80</f>
        <v>0: Strongly Disagree</v>
      </c>
      <c r="C92" s="172" t="str">
        <f>E80</f>
        <v>1: Somewhat Disagree</v>
      </c>
      <c r="D92" s="172" t="str">
        <f>H80</f>
        <v>2: Neither Agree nor Disagree</v>
      </c>
      <c r="E92" s="172" t="str">
        <f>K80</f>
        <v>3: Somewhat Agree</v>
      </c>
      <c r="F92" s="172" t="str">
        <f>N80</f>
        <v>4: Strongly Agree</v>
      </c>
      <c r="G92" s="102"/>
      <c r="H92" s="103"/>
    </row>
    <row r="93" spans="1:16">
      <c r="A93" s="16" t="s">
        <v>3275</v>
      </c>
      <c r="B93" s="109">
        <f>B86</f>
        <v>-1.4200000000000002</v>
      </c>
      <c r="C93" s="109">
        <f>E86</f>
        <v>-5.36</v>
      </c>
      <c r="D93" s="109">
        <f>H86</f>
        <v>-3.88</v>
      </c>
      <c r="E93" s="109">
        <f>K86</f>
        <v>7.03</v>
      </c>
      <c r="F93" s="109">
        <f>N86</f>
        <v>3.63</v>
      </c>
      <c r="G93" s="109">
        <f>SUM(E93:F93)</f>
        <v>10.66</v>
      </c>
      <c r="H93" s="229">
        <f>SUM(B93:C93)</f>
        <v>-6.78</v>
      </c>
    </row>
    <row r="94" spans="1:16">
      <c r="A94" s="16" t="s">
        <v>7189</v>
      </c>
      <c r="B94" s="109">
        <f>C86</f>
        <v>-2.2399999999999998</v>
      </c>
      <c r="C94" s="109">
        <f>F86</f>
        <v>-6.67</v>
      </c>
      <c r="D94" s="109">
        <f>I86</f>
        <v>-4.32</v>
      </c>
      <c r="E94" s="109">
        <f>L86</f>
        <v>8.2900000000000009</v>
      </c>
      <c r="F94" s="109">
        <f>O86</f>
        <v>4.9399999999999995</v>
      </c>
      <c r="G94" s="109">
        <f t="shared" ref="G94:G95" si="6">SUM(E94:F94)</f>
        <v>13.23</v>
      </c>
      <c r="H94" s="229">
        <f t="shared" ref="H94:H95" si="7">SUM(B94:C94)</f>
        <v>-8.91</v>
      </c>
    </row>
    <row r="95" spans="1:16" ht="17" thickBot="1">
      <c r="A95" s="145" t="s">
        <v>3277</v>
      </c>
      <c r="B95" s="200">
        <f>D86</f>
        <v>-3.5999999999999996</v>
      </c>
      <c r="C95" s="200">
        <f>G86</f>
        <v>-8.84</v>
      </c>
      <c r="D95" s="200">
        <f>J86</f>
        <v>-4.75</v>
      </c>
      <c r="E95" s="200">
        <f>M86</f>
        <v>9.4</v>
      </c>
      <c r="F95" s="200">
        <f>P86</f>
        <v>7.79</v>
      </c>
      <c r="G95" s="200">
        <f t="shared" si="6"/>
        <v>17.190000000000001</v>
      </c>
      <c r="H95" s="230">
        <f t="shared" si="7"/>
        <v>-12.44</v>
      </c>
    </row>
    <row r="98" spans="1:16">
      <c r="A98" t="s">
        <v>7303</v>
      </c>
      <c r="B98">
        <f>-100*B25</f>
        <v>0.90900000000000003</v>
      </c>
      <c r="C98">
        <f t="shared" ref="C98:P98" si="8">-100*C25</f>
        <v>1.22</v>
      </c>
      <c r="D98">
        <f t="shared" si="8"/>
        <v>1.08</v>
      </c>
      <c r="E98">
        <f t="shared" si="8"/>
        <v>2.78</v>
      </c>
      <c r="F98">
        <f t="shared" si="8"/>
        <v>2.71</v>
      </c>
      <c r="G98">
        <f t="shared" si="8"/>
        <v>2.06</v>
      </c>
      <c r="H98">
        <f t="shared" si="8"/>
        <v>1.94</v>
      </c>
      <c r="I98">
        <f t="shared" si="8"/>
        <v>1.7500000000000002</v>
      </c>
      <c r="J98">
        <f t="shared" si="8"/>
        <v>1.3599999999999999</v>
      </c>
      <c r="K98">
        <f t="shared" si="8"/>
        <v>3.6900000000000004</v>
      </c>
      <c r="L98">
        <f t="shared" si="8"/>
        <v>3.46</v>
      </c>
      <c r="M98">
        <f t="shared" si="8"/>
        <v>2.2599999999999998</v>
      </c>
      <c r="N98">
        <f t="shared" si="8"/>
        <v>1.77</v>
      </c>
      <c r="O98">
        <f t="shared" si="8"/>
        <v>1.91</v>
      </c>
      <c r="P98">
        <f t="shared" si="8"/>
        <v>1.82</v>
      </c>
    </row>
    <row r="101" spans="1:16">
      <c r="A101" t="s">
        <v>7303</v>
      </c>
      <c r="B101">
        <f>B98</f>
        <v>0.90900000000000003</v>
      </c>
      <c r="C101">
        <f>E98</f>
        <v>2.78</v>
      </c>
      <c r="D101">
        <f>H98</f>
        <v>1.94</v>
      </c>
      <c r="E101">
        <f>K98</f>
        <v>3.6900000000000004</v>
      </c>
      <c r="F101">
        <f>N98</f>
        <v>1.77</v>
      </c>
    </row>
    <row r="102" spans="1:16">
      <c r="B102">
        <f>C98</f>
        <v>1.22</v>
      </c>
      <c r="C102">
        <f>F98</f>
        <v>2.71</v>
      </c>
      <c r="D102">
        <f>I98</f>
        <v>1.7500000000000002</v>
      </c>
      <c r="E102">
        <f>L98</f>
        <v>3.46</v>
      </c>
      <c r="F102">
        <f>O98</f>
        <v>1.91</v>
      </c>
    </row>
    <row r="103" spans="1:16">
      <c r="B103">
        <f>D98</f>
        <v>1.08</v>
      </c>
      <c r="C103">
        <f>G98</f>
        <v>2.06</v>
      </c>
      <c r="D103">
        <f>J98</f>
        <v>1.3599999999999999</v>
      </c>
      <c r="E103">
        <f>M98</f>
        <v>2.2599999999999998</v>
      </c>
      <c r="F103">
        <f>P98</f>
        <v>1.82</v>
      </c>
    </row>
  </sheetData>
  <mergeCells count="32">
    <mergeCell ref="A20:P20"/>
    <mergeCell ref="A1:C1"/>
    <mergeCell ref="A2:C2"/>
    <mergeCell ref="A3:C3"/>
    <mergeCell ref="A13:G13"/>
    <mergeCell ref="A14:G14"/>
    <mergeCell ref="B21:P21"/>
    <mergeCell ref="B22:D22"/>
    <mergeCell ref="E22:G22"/>
    <mergeCell ref="H22:J22"/>
    <mergeCell ref="K22:M22"/>
    <mergeCell ref="N22:P22"/>
    <mergeCell ref="A74:P74"/>
    <mergeCell ref="A75:P75"/>
    <mergeCell ref="A76:P76"/>
    <mergeCell ref="B80:D80"/>
    <mergeCell ref="E80:G80"/>
    <mergeCell ref="H80:J80"/>
    <mergeCell ref="K80:M80"/>
    <mergeCell ref="N80:P80"/>
    <mergeCell ref="N87:P87"/>
    <mergeCell ref="A83:A84"/>
    <mergeCell ref="B84:D84"/>
    <mergeCell ref="E84:G84"/>
    <mergeCell ref="H84:J84"/>
    <mergeCell ref="K84:M84"/>
    <mergeCell ref="N84:P84"/>
    <mergeCell ref="A86:A87"/>
    <mergeCell ref="B87:D87"/>
    <mergeCell ref="E87:G87"/>
    <mergeCell ref="H87:J87"/>
    <mergeCell ref="K87:M8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1"/>
  <sheetViews>
    <sheetView topLeftCell="A20" zoomScale="64" workbookViewId="0">
      <selection activeCell="C91" sqref="C91:C94"/>
    </sheetView>
  </sheetViews>
  <sheetFormatPr baseColWidth="10" defaultColWidth="11" defaultRowHeight="16"/>
  <cols>
    <col min="1" max="1" width="46" customWidth="1"/>
  </cols>
  <sheetData>
    <row r="1" spans="1:9" ht="17" thickBot="1">
      <c r="A1" s="328" t="s">
        <v>3249</v>
      </c>
      <c r="B1" s="328"/>
      <c r="C1" s="328"/>
      <c r="D1" s="328"/>
      <c r="E1" s="328"/>
      <c r="F1" s="328"/>
      <c r="G1" s="328"/>
    </row>
    <row r="2" spans="1:9" ht="17" thickBot="1">
      <c r="A2" s="131" t="s">
        <v>4</v>
      </c>
      <c r="B2" s="131" t="s">
        <v>5</v>
      </c>
      <c r="C2" s="131" t="s">
        <v>6</v>
      </c>
      <c r="D2" s="131" t="s">
        <v>7</v>
      </c>
      <c r="E2" s="131" t="s">
        <v>8</v>
      </c>
      <c r="F2" s="131" t="s">
        <v>9</v>
      </c>
      <c r="G2" s="131" t="s">
        <v>10</v>
      </c>
    </row>
    <row r="3" spans="1:9" ht="121" thickTop="1">
      <c r="A3" s="132" t="s">
        <v>3222</v>
      </c>
      <c r="B3" s="133">
        <v>500</v>
      </c>
      <c r="C3" s="134">
        <v>500.75999000000002</v>
      </c>
      <c r="D3" s="134">
        <v>5.4201610000000002</v>
      </c>
      <c r="E3" s="134">
        <v>6.4043960000000002</v>
      </c>
      <c r="F3" s="133">
        <v>0</v>
      </c>
      <c r="G3" s="133">
        <v>36</v>
      </c>
      <c r="I3" t="s">
        <v>3221</v>
      </c>
    </row>
    <row r="8" spans="1:9">
      <c r="A8" t="s">
        <v>3065</v>
      </c>
    </row>
    <row r="10" spans="1:9">
      <c r="A10" t="s">
        <v>2336</v>
      </c>
      <c r="B10" t="s">
        <v>0</v>
      </c>
      <c r="C10" t="s">
        <v>3223</v>
      </c>
    </row>
    <row r="11" spans="1:9">
      <c r="A11">
        <v>0</v>
      </c>
      <c r="B11">
        <v>163.53999769999999</v>
      </c>
      <c r="C11">
        <v>32.659999999999997</v>
      </c>
    </row>
    <row r="12" spans="1:9">
      <c r="A12">
        <v>1</v>
      </c>
      <c r="B12">
        <v>22.359999599999998</v>
      </c>
      <c r="C12">
        <v>4.47</v>
      </c>
    </row>
    <row r="13" spans="1:9">
      <c r="A13">
        <v>2</v>
      </c>
      <c r="B13">
        <v>47.369999</v>
      </c>
      <c r="C13">
        <v>9.4600000000000009</v>
      </c>
    </row>
    <row r="14" spans="1:9">
      <c r="A14">
        <v>3</v>
      </c>
      <c r="B14">
        <v>31.899999300000001</v>
      </c>
      <c r="C14">
        <v>6.37</v>
      </c>
    </row>
    <row r="15" spans="1:9">
      <c r="A15">
        <v>4</v>
      </c>
      <c r="B15">
        <v>31.989999399999999</v>
      </c>
      <c r="C15">
        <v>6.39</v>
      </c>
    </row>
    <row r="16" spans="1:9">
      <c r="A16">
        <v>5</v>
      </c>
      <c r="B16">
        <v>12.4899998</v>
      </c>
      <c r="C16">
        <v>2.4900000000000002</v>
      </c>
    </row>
    <row r="17" spans="1:3">
      <c r="A17">
        <v>6</v>
      </c>
      <c r="B17">
        <v>23.739999399999999</v>
      </c>
      <c r="C17">
        <v>4.74</v>
      </c>
    </row>
    <row r="18" spans="1:3">
      <c r="A18">
        <v>7</v>
      </c>
      <c r="B18">
        <v>14.5899997</v>
      </c>
      <c r="C18">
        <v>2.91</v>
      </c>
    </row>
    <row r="19" spans="1:3">
      <c r="A19">
        <v>8</v>
      </c>
      <c r="B19">
        <v>19.7399995</v>
      </c>
      <c r="C19">
        <v>3.94</v>
      </c>
    </row>
    <row r="20" spans="1:3">
      <c r="A20">
        <v>9</v>
      </c>
      <c r="B20">
        <v>12.299999700000001</v>
      </c>
      <c r="C20">
        <v>2.46</v>
      </c>
    </row>
    <row r="21" spans="1:3">
      <c r="A21">
        <v>10</v>
      </c>
      <c r="B21">
        <v>25.4999994</v>
      </c>
      <c r="C21">
        <v>5.09</v>
      </c>
    </row>
    <row r="22" spans="1:3">
      <c r="A22">
        <v>11</v>
      </c>
      <c r="B22">
        <v>8.1299997600000005</v>
      </c>
      <c r="C22">
        <v>1.62</v>
      </c>
    </row>
    <row r="23" spans="1:3">
      <c r="A23">
        <v>12</v>
      </c>
      <c r="B23">
        <v>20.889999499999998</v>
      </c>
      <c r="C23">
        <v>4.17</v>
      </c>
    </row>
    <row r="24" spans="1:3">
      <c r="A24">
        <v>13</v>
      </c>
      <c r="B24">
        <v>9.3299997999999995</v>
      </c>
      <c r="C24">
        <v>1.86</v>
      </c>
    </row>
    <row r="25" spans="1:3">
      <c r="A25">
        <v>14</v>
      </c>
      <c r="B25">
        <v>11.4299997</v>
      </c>
      <c r="C25">
        <v>2.2799999999999998</v>
      </c>
    </row>
    <row r="26" spans="1:3">
      <c r="A26">
        <v>15</v>
      </c>
      <c r="B26">
        <v>6.8299998000000004</v>
      </c>
      <c r="C26">
        <v>1.36</v>
      </c>
    </row>
    <row r="27" spans="1:3">
      <c r="A27">
        <v>16</v>
      </c>
      <c r="B27">
        <v>7.97999978</v>
      </c>
      <c r="C27">
        <v>1.59</v>
      </c>
    </row>
    <row r="28" spans="1:3">
      <c r="A28">
        <v>17</v>
      </c>
      <c r="B28">
        <v>1.4099999700000001</v>
      </c>
      <c r="C28">
        <v>0.28000000000000003</v>
      </c>
    </row>
    <row r="29" spans="1:3">
      <c r="A29">
        <v>18</v>
      </c>
      <c r="B29">
        <v>4.2299999000000001</v>
      </c>
      <c r="C29">
        <v>0.84</v>
      </c>
    </row>
    <row r="30" spans="1:3">
      <c r="A30">
        <v>19</v>
      </c>
      <c r="B30">
        <v>3.5999998999999998</v>
      </c>
      <c r="C30">
        <v>0.72</v>
      </c>
    </row>
    <row r="31" spans="1:3">
      <c r="A31">
        <v>20</v>
      </c>
      <c r="B31">
        <v>5.1199998899999999</v>
      </c>
      <c r="C31">
        <v>1.02</v>
      </c>
    </row>
    <row r="32" spans="1:3">
      <c r="A32">
        <v>22</v>
      </c>
      <c r="B32">
        <v>2.1899999380000001</v>
      </c>
      <c r="C32">
        <v>0.44</v>
      </c>
    </row>
    <row r="33" spans="1:3">
      <c r="A33">
        <v>24</v>
      </c>
      <c r="B33">
        <v>3.0799999200000001</v>
      </c>
      <c r="C33">
        <v>0.62</v>
      </c>
    </row>
    <row r="34" spans="1:3">
      <c r="A34">
        <v>25</v>
      </c>
      <c r="B34">
        <v>2.8199999299999998</v>
      </c>
      <c r="C34">
        <v>0.56000000000000005</v>
      </c>
    </row>
    <row r="35" spans="1:3">
      <c r="A35">
        <v>26</v>
      </c>
      <c r="B35">
        <v>3.0799999200000001</v>
      </c>
      <c r="C35">
        <v>0.62</v>
      </c>
    </row>
    <row r="36" spans="1:3">
      <c r="A36">
        <v>27</v>
      </c>
      <c r="B36">
        <v>2.8199999299999998</v>
      </c>
      <c r="C36">
        <v>0.56000000000000005</v>
      </c>
    </row>
    <row r="37" spans="1:3">
      <c r="A37">
        <v>28</v>
      </c>
      <c r="B37">
        <v>1.4099999700000001</v>
      </c>
      <c r="C37">
        <v>0.28000000000000003</v>
      </c>
    </row>
    <row r="38" spans="1:3">
      <c r="A38">
        <v>36</v>
      </c>
      <c r="B38">
        <v>0.88999998599999997</v>
      </c>
      <c r="C38">
        <v>0.18</v>
      </c>
    </row>
    <row r="41" spans="1:3">
      <c r="A41" t="s">
        <v>7393</v>
      </c>
    </row>
    <row r="44" spans="1:3">
      <c r="A44" t="s">
        <v>3224</v>
      </c>
      <c r="B44" t="s">
        <v>0</v>
      </c>
      <c r="C44" t="s">
        <v>1</v>
      </c>
    </row>
    <row r="45" spans="1:3">
      <c r="A45" t="s">
        <v>3233</v>
      </c>
      <c r="B45">
        <v>334.60999399999997</v>
      </c>
      <c r="C45">
        <v>66.819999999999993</v>
      </c>
    </row>
    <row r="46" spans="1:3">
      <c r="A46" t="s">
        <v>3234</v>
      </c>
      <c r="B46">
        <v>56.26999867</v>
      </c>
      <c r="C46">
        <v>11.24</v>
      </c>
    </row>
    <row r="47" spans="1:3">
      <c r="A47" t="s">
        <v>3235</v>
      </c>
      <c r="B47">
        <v>55.679998599999998</v>
      </c>
      <c r="C47">
        <v>11.12</v>
      </c>
    </row>
    <row r="48" spans="1:3">
      <c r="A48" t="s">
        <v>3236</v>
      </c>
      <c r="B48">
        <v>43.889999000000003</v>
      </c>
      <c r="C48">
        <v>8.76</v>
      </c>
    </row>
    <row r="49" spans="1:3">
      <c r="A49" t="s">
        <v>3237</v>
      </c>
      <c r="B49">
        <v>10.3099998</v>
      </c>
      <c r="C49">
        <v>2.06</v>
      </c>
    </row>
    <row r="53" spans="1:3">
      <c r="A53" t="s">
        <v>3225</v>
      </c>
      <c r="B53" t="s">
        <v>0</v>
      </c>
      <c r="C53" t="s">
        <v>1</v>
      </c>
    </row>
    <row r="54" spans="1:3">
      <c r="A54" t="s">
        <v>3233</v>
      </c>
      <c r="B54">
        <v>345.73999400000002</v>
      </c>
      <c r="C54">
        <v>69.040000000000006</v>
      </c>
    </row>
    <row r="55" spans="1:3">
      <c r="A55" t="s">
        <v>3234</v>
      </c>
      <c r="B55">
        <v>46.589998960000003</v>
      </c>
      <c r="C55">
        <v>9.3000000000000007</v>
      </c>
    </row>
    <row r="56" spans="1:3">
      <c r="A56" t="s">
        <v>3235</v>
      </c>
      <c r="B56">
        <v>63.849998399999997</v>
      </c>
      <c r="C56">
        <v>12.75</v>
      </c>
    </row>
    <row r="57" spans="1:3">
      <c r="A57" t="s">
        <v>3236</v>
      </c>
      <c r="B57">
        <v>29.809999300000001</v>
      </c>
      <c r="C57">
        <v>5.95</v>
      </c>
    </row>
    <row r="58" spans="1:3">
      <c r="A58" t="s">
        <v>3237</v>
      </c>
      <c r="B58">
        <v>14.7699996</v>
      </c>
      <c r="C58">
        <v>2.95</v>
      </c>
    </row>
    <row r="62" spans="1:3">
      <c r="A62" t="s">
        <v>3226</v>
      </c>
      <c r="B62" t="s">
        <v>0</v>
      </c>
      <c r="C62" t="s">
        <v>1</v>
      </c>
    </row>
    <row r="63" spans="1:3">
      <c r="A63" t="s">
        <v>3233</v>
      </c>
      <c r="B63">
        <v>343.50999400000001</v>
      </c>
      <c r="C63">
        <v>68.599999999999994</v>
      </c>
    </row>
    <row r="64" spans="1:3">
      <c r="A64" t="s">
        <v>3234</v>
      </c>
      <c r="B64">
        <v>39.809998999999998</v>
      </c>
      <c r="C64">
        <v>7.95</v>
      </c>
    </row>
    <row r="65" spans="1:3">
      <c r="A65" t="s">
        <v>3235</v>
      </c>
      <c r="B65">
        <v>64.259998400000001</v>
      </c>
      <c r="C65">
        <v>12.83</v>
      </c>
    </row>
    <row r="66" spans="1:3">
      <c r="A66" t="s">
        <v>3236</v>
      </c>
      <c r="B66">
        <v>37.519998999999999</v>
      </c>
      <c r="C66">
        <v>7.49</v>
      </c>
    </row>
    <row r="67" spans="1:3">
      <c r="A67" t="s">
        <v>3237</v>
      </c>
      <c r="B67">
        <v>15.659999600000001</v>
      </c>
      <c r="C67">
        <v>3.13</v>
      </c>
    </row>
    <row r="71" spans="1:3">
      <c r="A71" t="s">
        <v>3227</v>
      </c>
      <c r="B71" t="s">
        <v>0</v>
      </c>
      <c r="C71" t="s">
        <v>1</v>
      </c>
    </row>
    <row r="72" spans="1:3">
      <c r="A72" t="s">
        <v>3233</v>
      </c>
      <c r="B72">
        <v>378.04999299999997</v>
      </c>
      <c r="C72">
        <v>75.5</v>
      </c>
    </row>
    <row r="73" spans="1:3">
      <c r="A73" t="s">
        <v>3234</v>
      </c>
      <c r="B73">
        <v>41.029999099999998</v>
      </c>
      <c r="C73">
        <v>8.19</v>
      </c>
    </row>
    <row r="74" spans="1:3">
      <c r="A74" t="s">
        <v>3235</v>
      </c>
      <c r="B74">
        <v>37.949999099999999</v>
      </c>
      <c r="C74">
        <v>7.58</v>
      </c>
    </row>
    <row r="75" spans="1:3">
      <c r="A75" t="s">
        <v>3236</v>
      </c>
      <c r="B75">
        <v>29.109999299999998</v>
      </c>
      <c r="C75">
        <v>5.81</v>
      </c>
    </row>
    <row r="76" spans="1:3">
      <c r="A76" t="s">
        <v>3237</v>
      </c>
      <c r="B76">
        <v>14.6199996</v>
      </c>
      <c r="C76">
        <v>2.92</v>
      </c>
    </row>
    <row r="80" spans="1:3">
      <c r="A80" t="s">
        <v>3228</v>
      </c>
      <c r="B80" t="s">
        <v>0</v>
      </c>
      <c r="C80" t="s">
        <v>1</v>
      </c>
    </row>
    <row r="81" spans="1:3">
      <c r="A81" t="s">
        <v>3233</v>
      </c>
      <c r="B81">
        <v>303.8499946</v>
      </c>
      <c r="C81">
        <v>60.68</v>
      </c>
    </row>
    <row r="82" spans="1:3">
      <c r="A82" t="s">
        <v>3234</v>
      </c>
      <c r="B82">
        <v>57.1299986</v>
      </c>
      <c r="C82">
        <v>11.41</v>
      </c>
    </row>
    <row r="83" spans="1:3">
      <c r="A83" t="s">
        <v>3235</v>
      </c>
      <c r="B83">
        <v>80.329998200000006</v>
      </c>
      <c r="C83">
        <v>16.04</v>
      </c>
    </row>
    <row r="84" spans="1:3">
      <c r="A84" t="s">
        <v>3236</v>
      </c>
      <c r="B84">
        <v>43.049999100000001</v>
      </c>
      <c r="C84">
        <v>8.6</v>
      </c>
    </row>
    <row r="85" spans="1:3">
      <c r="A85" t="s">
        <v>3237</v>
      </c>
      <c r="B85">
        <v>16.399999600000001</v>
      </c>
      <c r="C85">
        <v>3.28</v>
      </c>
    </row>
    <row r="89" spans="1:3">
      <c r="A89" t="s">
        <v>3229</v>
      </c>
      <c r="B89" t="s">
        <v>0</v>
      </c>
      <c r="C89" t="s">
        <v>1</v>
      </c>
    </row>
    <row r="90" spans="1:3">
      <c r="A90" t="s">
        <v>3233</v>
      </c>
      <c r="B90">
        <v>258.33999599999999</v>
      </c>
      <c r="C90">
        <v>51.59</v>
      </c>
    </row>
    <row r="91" spans="1:3">
      <c r="A91" t="s">
        <v>3234</v>
      </c>
      <c r="B91">
        <v>75.879998299999997</v>
      </c>
      <c r="C91">
        <v>15.15</v>
      </c>
    </row>
    <row r="92" spans="1:3">
      <c r="A92" t="s">
        <v>3235</v>
      </c>
      <c r="B92">
        <v>87.379998000000001</v>
      </c>
      <c r="C92">
        <v>17.45</v>
      </c>
    </row>
    <row r="93" spans="1:3">
      <c r="A93" t="s">
        <v>3236</v>
      </c>
      <c r="B93">
        <v>58.119998600000002</v>
      </c>
      <c r="C93">
        <v>11.61</v>
      </c>
    </row>
    <row r="94" spans="1:3">
      <c r="A94" t="s">
        <v>3237</v>
      </c>
      <c r="B94">
        <v>21.039999600000002</v>
      </c>
      <c r="C94">
        <v>4.2</v>
      </c>
    </row>
    <row r="98" spans="1:3">
      <c r="A98" t="s">
        <v>3230</v>
      </c>
      <c r="B98" t="s">
        <v>0</v>
      </c>
      <c r="C98" t="s">
        <v>1</v>
      </c>
    </row>
    <row r="99" spans="1:3">
      <c r="A99" t="s">
        <v>3233</v>
      </c>
      <c r="B99">
        <v>372.46999299999999</v>
      </c>
      <c r="C99">
        <v>74.38</v>
      </c>
    </row>
    <row r="100" spans="1:3">
      <c r="A100" t="s">
        <v>3234</v>
      </c>
      <c r="B100">
        <v>47.059998929999999</v>
      </c>
      <c r="C100">
        <v>9.4</v>
      </c>
    </row>
    <row r="101" spans="1:3">
      <c r="A101" t="s">
        <v>3235</v>
      </c>
      <c r="B101">
        <v>43.749998900000001</v>
      </c>
      <c r="C101">
        <v>8.74</v>
      </c>
    </row>
    <row r="102" spans="1:3">
      <c r="A102" t="s">
        <v>3236</v>
      </c>
      <c r="B102">
        <v>30.949999200000001</v>
      </c>
      <c r="C102">
        <v>6.18</v>
      </c>
    </row>
    <row r="103" spans="1:3">
      <c r="A103" t="s">
        <v>3237</v>
      </c>
      <c r="B103">
        <v>6.5299998500000003</v>
      </c>
      <c r="C103">
        <v>1.3</v>
      </c>
    </row>
    <row r="107" spans="1:3">
      <c r="A107" t="s">
        <v>3231</v>
      </c>
      <c r="B107" t="s">
        <v>0</v>
      </c>
      <c r="C107" t="s">
        <v>1</v>
      </c>
    </row>
    <row r="108" spans="1:3">
      <c r="A108" t="s">
        <v>3233</v>
      </c>
      <c r="B108">
        <v>388.89999299999999</v>
      </c>
      <c r="C108">
        <v>77.66</v>
      </c>
    </row>
    <row r="109" spans="1:3">
      <c r="A109" t="s">
        <v>3234</v>
      </c>
      <c r="B109">
        <v>35.579999100000002</v>
      </c>
      <c r="C109">
        <v>7.11</v>
      </c>
    </row>
    <row r="110" spans="1:3">
      <c r="A110" t="s">
        <v>3235</v>
      </c>
      <c r="B110">
        <v>42.659998999999999</v>
      </c>
      <c r="C110">
        <v>8.52</v>
      </c>
    </row>
    <row r="111" spans="1:3">
      <c r="A111" t="s">
        <v>3236</v>
      </c>
      <c r="B111">
        <v>26.309999300000001</v>
      </c>
      <c r="C111">
        <v>5.25</v>
      </c>
    </row>
    <row r="112" spans="1:3">
      <c r="A112" t="s">
        <v>3237</v>
      </c>
      <c r="B112">
        <v>7.3099998199999998</v>
      </c>
      <c r="C112">
        <v>1.46</v>
      </c>
    </row>
    <row r="116" spans="1:3">
      <c r="A116" t="s">
        <v>3232</v>
      </c>
      <c r="B116" t="s">
        <v>0</v>
      </c>
      <c r="C116" t="s">
        <v>1</v>
      </c>
    </row>
    <row r="117" spans="1:3">
      <c r="A117" t="s">
        <v>3233</v>
      </c>
      <c r="B117">
        <v>485.15998999999999</v>
      </c>
      <c r="C117">
        <v>96.88</v>
      </c>
    </row>
    <row r="118" spans="1:3">
      <c r="A118" t="s">
        <v>3234</v>
      </c>
      <c r="B118">
        <v>2.1899999380000001</v>
      </c>
      <c r="C118">
        <v>0.44</v>
      </c>
    </row>
    <row r="119" spans="1:3">
      <c r="A119" t="s">
        <v>3235</v>
      </c>
      <c r="B119">
        <v>5.8399998499999999</v>
      </c>
      <c r="C119">
        <v>1.17</v>
      </c>
    </row>
    <row r="120" spans="1:3">
      <c r="A120" t="s">
        <v>3236</v>
      </c>
      <c r="B120">
        <v>3.8599999</v>
      </c>
      <c r="C120">
        <v>0.77</v>
      </c>
    </row>
    <row r="121" spans="1:3">
      <c r="A121" t="s">
        <v>3237</v>
      </c>
      <c r="B121">
        <v>3.70999992</v>
      </c>
      <c r="C121">
        <v>0.74</v>
      </c>
    </row>
  </sheetData>
  <sortState ref="A136:H155">
    <sortCondition ref="E136"/>
  </sortState>
  <mergeCells count="1">
    <mergeCell ref="A1:G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P100"/>
  <sheetViews>
    <sheetView topLeftCell="A89" workbookViewId="0">
      <selection activeCell="A95" sqref="A95:A98"/>
    </sheetView>
  </sheetViews>
  <sheetFormatPr baseColWidth="10" defaultColWidth="11" defaultRowHeight="16"/>
  <cols>
    <col min="1" max="1" width="33" customWidth="1"/>
  </cols>
  <sheetData>
    <row r="1" spans="1:7">
      <c r="A1" s="342" t="s">
        <v>2333</v>
      </c>
      <c r="B1" s="343"/>
      <c r="C1" s="344"/>
    </row>
    <row r="2" spans="1:7">
      <c r="A2" s="350" t="s">
        <v>2343</v>
      </c>
      <c r="B2" s="341"/>
      <c r="C2" s="351"/>
    </row>
    <row r="3" spans="1:7">
      <c r="A3" s="347" t="s">
        <v>1649</v>
      </c>
      <c r="B3" s="348"/>
      <c r="C3" s="349"/>
    </row>
    <row r="4" spans="1:7">
      <c r="A4" s="16"/>
      <c r="B4" s="17" t="s">
        <v>0</v>
      </c>
      <c r="C4" s="18" t="s">
        <v>1</v>
      </c>
    </row>
    <row r="5" spans="1:7">
      <c r="A5" s="72" t="s">
        <v>1339</v>
      </c>
      <c r="B5" s="73">
        <v>38.995357499999997</v>
      </c>
      <c r="C5" s="74">
        <v>3.9</v>
      </c>
    </row>
    <row r="6" spans="1:7">
      <c r="A6" s="72" t="s">
        <v>389</v>
      </c>
      <c r="B6" s="73">
        <v>166.625969</v>
      </c>
      <c r="C6" s="74">
        <v>16.649999999999999</v>
      </c>
    </row>
    <row r="7" spans="1:7">
      <c r="A7" s="72" t="s">
        <v>390</v>
      </c>
      <c r="B7" s="73">
        <v>399.19840199999999</v>
      </c>
      <c r="C7" s="74">
        <v>39.89</v>
      </c>
    </row>
    <row r="8" spans="1:7">
      <c r="A8" s="72" t="s">
        <v>391</v>
      </c>
      <c r="B8" s="73">
        <v>295.36600099999998</v>
      </c>
      <c r="C8" s="74">
        <v>29.51</v>
      </c>
    </row>
    <row r="9" spans="1:7" ht="17" thickBot="1">
      <c r="A9" s="75" t="s">
        <v>1340</v>
      </c>
      <c r="B9" s="76">
        <v>100.57425910000001</v>
      </c>
      <c r="C9" s="77">
        <v>10.050000000000001</v>
      </c>
    </row>
    <row r="10" spans="1:7">
      <c r="A10" s="37"/>
      <c r="B10" s="37"/>
      <c r="C10" s="37"/>
      <c r="D10" s="12"/>
      <c r="E10" s="12"/>
      <c r="F10" s="12"/>
    </row>
    <row r="11" spans="1:7">
      <c r="A11" s="37"/>
      <c r="B11" s="37"/>
      <c r="C11" s="37"/>
      <c r="D11" s="12"/>
      <c r="E11" s="12"/>
      <c r="F11" s="12"/>
    </row>
    <row r="12" spans="1:7" ht="17" thickBot="1">
      <c r="A12" s="37"/>
      <c r="B12" s="37"/>
      <c r="C12" s="37"/>
      <c r="D12" s="12"/>
      <c r="E12" s="12"/>
      <c r="F12" s="12"/>
    </row>
    <row r="13" spans="1:7">
      <c r="A13" s="365" t="s">
        <v>2334</v>
      </c>
      <c r="B13" s="366"/>
      <c r="C13" s="366"/>
      <c r="D13" s="366"/>
      <c r="E13" s="366"/>
      <c r="F13" s="366"/>
      <c r="G13" s="392"/>
    </row>
    <row r="14" spans="1:7">
      <c r="A14" s="368" t="s">
        <v>2336</v>
      </c>
      <c r="B14" s="369"/>
      <c r="C14" s="369"/>
      <c r="D14" s="369"/>
      <c r="E14" s="369"/>
      <c r="F14" s="369"/>
      <c r="G14" s="393"/>
    </row>
    <row r="15" spans="1:7">
      <c r="A15" s="38" t="s">
        <v>4</v>
      </c>
      <c r="B15" s="43" t="s">
        <v>5</v>
      </c>
      <c r="C15" s="43" t="s">
        <v>6</v>
      </c>
      <c r="D15" s="43" t="s">
        <v>7</v>
      </c>
      <c r="E15" s="43" t="s">
        <v>8</v>
      </c>
      <c r="F15" s="43" t="s">
        <v>9</v>
      </c>
      <c r="G15" s="39" t="s">
        <v>10</v>
      </c>
    </row>
    <row r="16" spans="1:7" ht="113" thickBot="1">
      <c r="A16" s="104" t="s">
        <v>398</v>
      </c>
      <c r="B16" s="69">
        <v>500</v>
      </c>
      <c r="C16" s="82">
        <v>500.75999000000002</v>
      </c>
      <c r="D16" s="82">
        <v>5.4201610000000002</v>
      </c>
      <c r="E16" s="82">
        <v>6.4043960000000002</v>
      </c>
      <c r="F16" s="82">
        <v>0</v>
      </c>
      <c r="G16" s="83">
        <v>36</v>
      </c>
    </row>
    <row r="19" spans="1:16" ht="17" thickBot="1"/>
    <row r="20" spans="1:16">
      <c r="A20" s="342" t="str">
        <f>A2</f>
        <v>Is Competition Limited by Government?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4"/>
    </row>
    <row r="21" spans="1:16">
      <c r="A21" s="65"/>
      <c r="B21" s="341" t="s">
        <v>2332</v>
      </c>
      <c r="C21" s="341"/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51"/>
    </row>
    <row r="22" spans="1:16" ht="61" customHeight="1">
      <c r="A22" s="16"/>
      <c r="B22" s="378" t="str">
        <f>A5</f>
        <v>0: Strongly Disagree</v>
      </c>
      <c r="C22" s="378"/>
      <c r="D22" s="378"/>
      <c r="E22" s="378" t="str">
        <f>A6</f>
        <v>1: Somewhat Disagree</v>
      </c>
      <c r="F22" s="378"/>
      <c r="G22" s="378"/>
      <c r="H22" s="378" t="str">
        <f>A7</f>
        <v>2: Neither Agree nor Disagree</v>
      </c>
      <c r="I22" s="378"/>
      <c r="J22" s="378"/>
      <c r="K22" s="379" t="str">
        <f>A8</f>
        <v>3: Somewhat Agree</v>
      </c>
      <c r="L22" s="379"/>
      <c r="M22" s="379"/>
      <c r="N22" s="379" t="str">
        <f>A9</f>
        <v>4: Strongly Agree</v>
      </c>
      <c r="O22" s="379"/>
      <c r="P22" s="380"/>
    </row>
    <row r="23" spans="1:16">
      <c r="A23" s="16"/>
      <c r="B23" s="31" t="s">
        <v>12</v>
      </c>
      <c r="C23" s="31" t="s">
        <v>13</v>
      </c>
      <c r="D23" s="31" t="s">
        <v>14</v>
      </c>
      <c r="E23" s="31" t="s">
        <v>12</v>
      </c>
      <c r="F23" s="31" t="s">
        <v>13</v>
      </c>
      <c r="G23" s="31" t="s">
        <v>14</v>
      </c>
      <c r="H23" s="31" t="s">
        <v>12</v>
      </c>
      <c r="I23" s="31" t="s">
        <v>13</v>
      </c>
      <c r="J23" s="31" t="s">
        <v>14</v>
      </c>
      <c r="K23" s="31" t="s">
        <v>12</v>
      </c>
      <c r="L23" s="31" t="s">
        <v>13</v>
      </c>
      <c r="M23" s="31" t="s">
        <v>14</v>
      </c>
      <c r="N23" s="31" t="s">
        <v>12</v>
      </c>
      <c r="O23" s="31" t="s">
        <v>13</v>
      </c>
      <c r="P23" s="32" t="s">
        <v>14</v>
      </c>
    </row>
    <row r="24" spans="1:16">
      <c r="A24" s="29" t="s">
        <v>275</v>
      </c>
      <c r="B24" s="3" t="s">
        <v>1747</v>
      </c>
      <c r="C24" s="3" t="s">
        <v>3331</v>
      </c>
      <c r="D24" s="3" t="s">
        <v>1748</v>
      </c>
      <c r="E24" s="3" t="s">
        <v>1749</v>
      </c>
      <c r="F24" s="3" t="s">
        <v>1750</v>
      </c>
      <c r="G24" s="3" t="s">
        <v>1751</v>
      </c>
      <c r="H24" s="3" t="s">
        <v>2930</v>
      </c>
      <c r="I24" s="3" t="s">
        <v>1752</v>
      </c>
      <c r="J24" s="3" t="s">
        <v>1753</v>
      </c>
      <c r="K24" s="3" t="s">
        <v>1754</v>
      </c>
      <c r="L24" s="3" t="s">
        <v>1755</v>
      </c>
      <c r="M24" s="3" t="s">
        <v>1756</v>
      </c>
      <c r="N24" s="3" t="s">
        <v>1757</v>
      </c>
      <c r="O24" s="3" t="s">
        <v>1758</v>
      </c>
      <c r="P24" s="3" t="s">
        <v>1759</v>
      </c>
    </row>
    <row r="25" spans="1:16">
      <c r="A25" s="21" t="s">
        <v>11</v>
      </c>
      <c r="B25" s="3" t="s">
        <v>3031</v>
      </c>
      <c r="C25" s="3" t="s">
        <v>3332</v>
      </c>
      <c r="D25" s="3" t="s">
        <v>1681</v>
      </c>
      <c r="E25" s="3" t="s">
        <v>169</v>
      </c>
      <c r="F25" s="3" t="s">
        <v>3333</v>
      </c>
      <c r="G25" s="3" t="s">
        <v>2853</v>
      </c>
      <c r="H25" s="3" t="s">
        <v>2854</v>
      </c>
      <c r="I25" s="3" t="s">
        <v>3334</v>
      </c>
      <c r="J25" s="3" t="s">
        <v>144</v>
      </c>
      <c r="K25" s="3" t="s">
        <v>3335</v>
      </c>
      <c r="L25" s="3" t="s">
        <v>746</v>
      </c>
      <c r="M25" s="3" t="s">
        <v>3333</v>
      </c>
      <c r="N25" s="3" t="s">
        <v>361</v>
      </c>
      <c r="O25" s="3" t="s">
        <v>822</v>
      </c>
      <c r="P25" s="3" t="s">
        <v>361</v>
      </c>
    </row>
    <row r="26" spans="1:16">
      <c r="A26" s="21" t="s">
        <v>113</v>
      </c>
      <c r="B26" s="3" t="s">
        <v>1763</v>
      </c>
      <c r="C26" s="3" t="s">
        <v>933</v>
      </c>
      <c r="D26" s="3" t="s">
        <v>11</v>
      </c>
      <c r="E26" s="3" t="s">
        <v>3336</v>
      </c>
      <c r="F26" s="3" t="s">
        <v>87</v>
      </c>
      <c r="G26" s="3" t="s">
        <v>11</v>
      </c>
      <c r="H26" s="3" t="s">
        <v>1764</v>
      </c>
      <c r="I26" s="3" t="s">
        <v>3337</v>
      </c>
      <c r="J26" s="3" t="s">
        <v>11</v>
      </c>
      <c r="K26" s="3" t="s">
        <v>3338</v>
      </c>
      <c r="L26" s="3" t="s">
        <v>1765</v>
      </c>
      <c r="M26" s="3" t="s">
        <v>11</v>
      </c>
      <c r="N26" s="3" t="s">
        <v>3339</v>
      </c>
      <c r="O26" s="3" t="s">
        <v>1766</v>
      </c>
      <c r="P26" s="3" t="s">
        <v>11</v>
      </c>
    </row>
    <row r="27" spans="1:16">
      <c r="A27" s="21" t="s">
        <v>11</v>
      </c>
      <c r="B27" s="3" t="s">
        <v>2326</v>
      </c>
      <c r="C27" s="3" t="s">
        <v>2098</v>
      </c>
      <c r="D27" s="3" t="s">
        <v>11</v>
      </c>
      <c r="E27" s="3" t="s">
        <v>595</v>
      </c>
      <c r="F27" s="3" t="s">
        <v>1702</v>
      </c>
      <c r="G27" s="3" t="s">
        <v>11</v>
      </c>
      <c r="H27" s="3" t="s">
        <v>416</v>
      </c>
      <c r="I27" s="3" t="s">
        <v>911</v>
      </c>
      <c r="J27" s="3" t="s">
        <v>11</v>
      </c>
      <c r="K27" s="3" t="s">
        <v>748</v>
      </c>
      <c r="L27" s="3" t="s">
        <v>541</v>
      </c>
      <c r="M27" s="3" t="s">
        <v>11</v>
      </c>
      <c r="N27" s="3" t="s">
        <v>446</v>
      </c>
      <c r="O27" s="3" t="s">
        <v>92</v>
      </c>
      <c r="P27" s="3" t="s">
        <v>11</v>
      </c>
    </row>
    <row r="28" spans="1:16">
      <c r="A28" s="21" t="s">
        <v>114</v>
      </c>
      <c r="B28" s="3" t="s">
        <v>1768</v>
      </c>
      <c r="C28" s="3" t="s">
        <v>1769</v>
      </c>
      <c r="D28" s="3" t="s">
        <v>11</v>
      </c>
      <c r="E28" s="3" t="s">
        <v>1290</v>
      </c>
      <c r="F28" s="3" t="s">
        <v>1062</v>
      </c>
      <c r="G28" s="3" t="s">
        <v>11</v>
      </c>
      <c r="H28" s="3" t="s">
        <v>894</v>
      </c>
      <c r="I28" s="3" t="s">
        <v>1192</v>
      </c>
      <c r="J28" s="3" t="s">
        <v>11</v>
      </c>
      <c r="K28" s="3" t="s">
        <v>2189</v>
      </c>
      <c r="L28" s="3" t="s">
        <v>1770</v>
      </c>
      <c r="M28" s="3" t="s">
        <v>11</v>
      </c>
      <c r="N28" s="3" t="s">
        <v>2012</v>
      </c>
      <c r="O28" s="3" t="s">
        <v>977</v>
      </c>
      <c r="P28" s="3" t="s">
        <v>11</v>
      </c>
    </row>
    <row r="29" spans="1:16">
      <c r="A29" s="21" t="s">
        <v>11</v>
      </c>
      <c r="B29" s="3" t="s">
        <v>3340</v>
      </c>
      <c r="C29" s="3" t="s">
        <v>2222</v>
      </c>
      <c r="D29" s="3" t="s">
        <v>11</v>
      </c>
      <c r="E29" s="3" t="s">
        <v>1737</v>
      </c>
      <c r="F29" s="3" t="s">
        <v>320</v>
      </c>
      <c r="G29" s="3" t="s">
        <v>11</v>
      </c>
      <c r="H29" s="3" t="s">
        <v>592</v>
      </c>
      <c r="I29" s="3" t="s">
        <v>446</v>
      </c>
      <c r="J29" s="3" t="s">
        <v>11</v>
      </c>
      <c r="K29" s="3" t="s">
        <v>497</v>
      </c>
      <c r="L29" s="3" t="s">
        <v>919</v>
      </c>
      <c r="M29" s="3" t="s">
        <v>11</v>
      </c>
      <c r="N29" s="3" t="s">
        <v>886</v>
      </c>
      <c r="O29" s="3" t="s">
        <v>446</v>
      </c>
      <c r="P29" s="3" t="s">
        <v>11</v>
      </c>
    </row>
    <row r="30" spans="1:16">
      <c r="A30" s="21" t="s">
        <v>115</v>
      </c>
      <c r="B30" s="3" t="s">
        <v>1772</v>
      </c>
      <c r="C30" s="3" t="s">
        <v>1773</v>
      </c>
      <c r="D30" s="3" t="s">
        <v>11</v>
      </c>
      <c r="E30" s="3" t="s">
        <v>1774</v>
      </c>
      <c r="F30" s="3" t="s">
        <v>3341</v>
      </c>
      <c r="G30" s="3" t="s">
        <v>11</v>
      </c>
      <c r="H30" s="3" t="s">
        <v>1775</v>
      </c>
      <c r="I30" s="3" t="s">
        <v>3342</v>
      </c>
      <c r="J30" s="3" t="s">
        <v>11</v>
      </c>
      <c r="K30" s="3" t="s">
        <v>1776</v>
      </c>
      <c r="L30" s="3" t="s">
        <v>1777</v>
      </c>
      <c r="M30" s="3" t="s">
        <v>11</v>
      </c>
      <c r="N30" s="3" t="s">
        <v>1778</v>
      </c>
      <c r="O30" s="3" t="s">
        <v>3343</v>
      </c>
      <c r="P30" s="3" t="s">
        <v>11</v>
      </c>
    </row>
    <row r="31" spans="1:16">
      <c r="A31" s="21" t="s">
        <v>11</v>
      </c>
      <c r="B31" s="3" t="s">
        <v>3344</v>
      </c>
      <c r="C31" s="3" t="s">
        <v>3345</v>
      </c>
      <c r="D31" s="3" t="s">
        <v>11</v>
      </c>
      <c r="E31" s="3" t="s">
        <v>3346</v>
      </c>
      <c r="F31" s="3" t="s">
        <v>3347</v>
      </c>
      <c r="G31" s="3" t="s">
        <v>11</v>
      </c>
      <c r="H31" s="3" t="s">
        <v>3348</v>
      </c>
      <c r="I31" s="3" t="s">
        <v>1662</v>
      </c>
      <c r="J31" s="3" t="s">
        <v>11</v>
      </c>
      <c r="K31" s="3" t="s">
        <v>3349</v>
      </c>
      <c r="L31" s="3" t="s">
        <v>3350</v>
      </c>
      <c r="M31" s="3" t="s">
        <v>11</v>
      </c>
      <c r="N31" s="3" t="s">
        <v>3097</v>
      </c>
      <c r="O31" s="3" t="s">
        <v>2621</v>
      </c>
      <c r="P31" s="3" t="s">
        <v>11</v>
      </c>
    </row>
    <row r="32" spans="1:16">
      <c r="A32" s="21" t="s">
        <v>116</v>
      </c>
      <c r="B32" s="3" t="s">
        <v>1779</v>
      </c>
      <c r="C32" s="3" t="s">
        <v>1780</v>
      </c>
      <c r="D32" s="3" t="s">
        <v>11</v>
      </c>
      <c r="E32" s="3" t="s">
        <v>1781</v>
      </c>
      <c r="F32" s="3" t="s">
        <v>1782</v>
      </c>
      <c r="G32" s="3" t="s">
        <v>11</v>
      </c>
      <c r="H32" s="3" t="s">
        <v>1783</v>
      </c>
      <c r="I32" s="3" t="s">
        <v>1784</v>
      </c>
      <c r="J32" s="3" t="s">
        <v>11</v>
      </c>
      <c r="K32" s="3" t="s">
        <v>1785</v>
      </c>
      <c r="L32" s="3" t="s">
        <v>1786</v>
      </c>
      <c r="M32" s="3" t="s">
        <v>11</v>
      </c>
      <c r="N32" s="3" t="s">
        <v>1787</v>
      </c>
      <c r="O32" s="3" t="s">
        <v>1315</v>
      </c>
      <c r="P32" s="3" t="s">
        <v>11</v>
      </c>
    </row>
    <row r="33" spans="1:16">
      <c r="A33" s="21" t="s">
        <v>11</v>
      </c>
      <c r="B33" s="3" t="s">
        <v>2810</v>
      </c>
      <c r="C33" s="3" t="s">
        <v>2380</v>
      </c>
      <c r="D33" s="3" t="s">
        <v>11</v>
      </c>
      <c r="E33" s="3" t="s">
        <v>2565</v>
      </c>
      <c r="F33" s="3" t="s">
        <v>3351</v>
      </c>
      <c r="G33" s="3" t="s">
        <v>11</v>
      </c>
      <c r="H33" s="3" t="s">
        <v>3352</v>
      </c>
      <c r="I33" s="3" t="s">
        <v>3353</v>
      </c>
      <c r="J33" s="3" t="s">
        <v>11</v>
      </c>
      <c r="K33" s="3" t="s">
        <v>1014</v>
      </c>
      <c r="L33" s="3" t="s">
        <v>3096</v>
      </c>
      <c r="M33" s="3" t="s">
        <v>11</v>
      </c>
      <c r="N33" s="3" t="s">
        <v>3354</v>
      </c>
      <c r="O33" s="3" t="s">
        <v>3354</v>
      </c>
      <c r="P33" s="3" t="s">
        <v>11</v>
      </c>
    </row>
    <row r="34" spans="1:16">
      <c r="A34" s="21" t="s">
        <v>117</v>
      </c>
      <c r="B34" s="3" t="s">
        <v>1788</v>
      </c>
      <c r="C34" s="3" t="s">
        <v>1789</v>
      </c>
      <c r="D34" s="3" t="s">
        <v>11</v>
      </c>
      <c r="E34" s="3" t="s">
        <v>1790</v>
      </c>
      <c r="F34" s="3" t="s">
        <v>1114</v>
      </c>
      <c r="G34" s="3" t="s">
        <v>11</v>
      </c>
      <c r="H34" s="3" t="s">
        <v>1115</v>
      </c>
      <c r="I34" s="3" t="s">
        <v>1791</v>
      </c>
      <c r="J34" s="3" t="s">
        <v>11</v>
      </c>
      <c r="K34" s="3" t="s">
        <v>1792</v>
      </c>
      <c r="L34" s="3" t="s">
        <v>1793</v>
      </c>
      <c r="M34" s="3" t="s">
        <v>11</v>
      </c>
      <c r="N34" s="3" t="s">
        <v>1794</v>
      </c>
      <c r="O34" s="3" t="s">
        <v>1795</v>
      </c>
      <c r="P34" s="3" t="s">
        <v>11</v>
      </c>
    </row>
    <row r="35" spans="1:16">
      <c r="A35" s="21" t="s">
        <v>11</v>
      </c>
      <c r="B35" s="3" t="s">
        <v>869</v>
      </c>
      <c r="C35" s="3" t="s">
        <v>3355</v>
      </c>
      <c r="D35" s="3" t="s">
        <v>11</v>
      </c>
      <c r="E35" s="3" t="s">
        <v>2061</v>
      </c>
      <c r="F35" s="3" t="s">
        <v>1513</v>
      </c>
      <c r="G35" s="3" t="s">
        <v>11</v>
      </c>
      <c r="H35" s="3" t="s">
        <v>3356</v>
      </c>
      <c r="I35" s="3" t="s">
        <v>1971</v>
      </c>
      <c r="J35" s="3" t="s">
        <v>11</v>
      </c>
      <c r="K35" s="3" t="s">
        <v>3357</v>
      </c>
      <c r="L35" s="3" t="s">
        <v>1742</v>
      </c>
      <c r="M35" s="3" t="s">
        <v>11</v>
      </c>
      <c r="N35" s="3" t="s">
        <v>428</v>
      </c>
      <c r="O35" s="3" t="s">
        <v>426</v>
      </c>
      <c r="P35" s="3" t="s">
        <v>11</v>
      </c>
    </row>
    <row r="36" spans="1:16">
      <c r="A36" s="21" t="s">
        <v>118</v>
      </c>
      <c r="B36" s="3" t="s">
        <v>1800</v>
      </c>
      <c r="C36" s="3" t="s">
        <v>11</v>
      </c>
      <c r="D36" s="3" t="s">
        <v>11</v>
      </c>
      <c r="E36" s="3" t="s">
        <v>89</v>
      </c>
      <c r="F36" s="3" t="s">
        <v>11</v>
      </c>
      <c r="G36" s="3" t="s">
        <v>11</v>
      </c>
      <c r="H36" s="3" t="s">
        <v>1801</v>
      </c>
      <c r="I36" s="3" t="s">
        <v>11</v>
      </c>
      <c r="J36" s="3" t="s">
        <v>11</v>
      </c>
      <c r="K36" s="3" t="s">
        <v>1802</v>
      </c>
      <c r="L36" s="3" t="s">
        <v>11</v>
      </c>
      <c r="M36" s="3" t="s">
        <v>11</v>
      </c>
      <c r="N36" s="3" t="s">
        <v>1803</v>
      </c>
      <c r="O36" s="3" t="s">
        <v>11</v>
      </c>
      <c r="P36" s="3" t="s">
        <v>11</v>
      </c>
    </row>
    <row r="37" spans="1:16">
      <c r="A37" s="21" t="s">
        <v>11</v>
      </c>
      <c r="B37" s="3" t="s">
        <v>1436</v>
      </c>
      <c r="C37" s="3" t="s">
        <v>11</v>
      </c>
      <c r="D37" s="3" t="s">
        <v>11</v>
      </c>
      <c r="E37" s="3" t="s">
        <v>3358</v>
      </c>
      <c r="F37" s="3" t="s">
        <v>11</v>
      </c>
      <c r="G37" s="3" t="s">
        <v>11</v>
      </c>
      <c r="H37" s="3" t="s">
        <v>1839</v>
      </c>
      <c r="I37" s="3" t="s">
        <v>11</v>
      </c>
      <c r="J37" s="3" t="s">
        <v>11</v>
      </c>
      <c r="K37" s="3" t="s">
        <v>1378</v>
      </c>
      <c r="L37" s="3" t="s">
        <v>11</v>
      </c>
      <c r="M37" s="3" t="s">
        <v>11</v>
      </c>
      <c r="N37" s="3" t="s">
        <v>659</v>
      </c>
      <c r="O37" s="3" t="s">
        <v>11</v>
      </c>
      <c r="P37" s="3" t="s">
        <v>11</v>
      </c>
    </row>
    <row r="38" spans="1:16">
      <c r="A38" s="21" t="s">
        <v>119</v>
      </c>
      <c r="B38" s="3" t="s">
        <v>1804</v>
      </c>
      <c r="C38" s="3" t="s">
        <v>11</v>
      </c>
      <c r="D38" s="3" t="s">
        <v>11</v>
      </c>
      <c r="E38" s="3" t="s">
        <v>1805</v>
      </c>
      <c r="F38" s="3" t="s">
        <v>11</v>
      </c>
      <c r="G38" s="3" t="s">
        <v>11</v>
      </c>
      <c r="H38" s="3" t="s">
        <v>1567</v>
      </c>
      <c r="I38" s="3" t="s">
        <v>11</v>
      </c>
      <c r="J38" s="3" t="s">
        <v>11</v>
      </c>
      <c r="K38" s="3" t="s">
        <v>1806</v>
      </c>
      <c r="L38" s="3" t="s">
        <v>11</v>
      </c>
      <c r="M38" s="3" t="s">
        <v>11</v>
      </c>
      <c r="N38" s="3" t="s">
        <v>1734</v>
      </c>
      <c r="O38" s="3" t="s">
        <v>11</v>
      </c>
      <c r="P38" s="3" t="s">
        <v>11</v>
      </c>
    </row>
    <row r="39" spans="1:16">
      <c r="A39" s="21" t="s">
        <v>11</v>
      </c>
      <c r="B39" s="3" t="s">
        <v>2879</v>
      </c>
      <c r="C39" s="3" t="s">
        <v>11</v>
      </c>
      <c r="D39" s="3" t="s">
        <v>11</v>
      </c>
      <c r="E39" s="3" t="s">
        <v>628</v>
      </c>
      <c r="F39" s="3" t="s">
        <v>11</v>
      </c>
      <c r="G39" s="3" t="s">
        <v>11</v>
      </c>
      <c r="H39" s="3" t="s">
        <v>519</v>
      </c>
      <c r="I39" s="3" t="s">
        <v>11</v>
      </c>
      <c r="J39" s="3" t="s">
        <v>11</v>
      </c>
      <c r="K39" s="3" t="s">
        <v>499</v>
      </c>
      <c r="L39" s="3" t="s">
        <v>11</v>
      </c>
      <c r="M39" s="3" t="s">
        <v>11</v>
      </c>
      <c r="N39" s="3" t="s">
        <v>40</v>
      </c>
      <c r="O39" s="3" t="s">
        <v>11</v>
      </c>
      <c r="P39" s="3" t="s">
        <v>11</v>
      </c>
    </row>
    <row r="40" spans="1:16">
      <c r="A40" s="21" t="s">
        <v>120</v>
      </c>
      <c r="B40" s="3" t="s">
        <v>1807</v>
      </c>
      <c r="C40" s="3" t="s">
        <v>11</v>
      </c>
      <c r="D40" s="3" t="s">
        <v>11</v>
      </c>
      <c r="E40" s="3" t="s">
        <v>909</v>
      </c>
      <c r="F40" s="3" t="s">
        <v>11</v>
      </c>
      <c r="G40" s="3" t="s">
        <v>11</v>
      </c>
      <c r="H40" s="3" t="s">
        <v>1808</v>
      </c>
      <c r="I40" s="3" t="s">
        <v>11</v>
      </c>
      <c r="J40" s="3" t="s">
        <v>11</v>
      </c>
      <c r="K40" s="3" t="s">
        <v>1809</v>
      </c>
      <c r="L40" s="3" t="s">
        <v>11</v>
      </c>
      <c r="M40" s="3" t="s">
        <v>11</v>
      </c>
      <c r="N40" s="3" t="s">
        <v>1810</v>
      </c>
      <c r="O40" s="3" t="s">
        <v>11</v>
      </c>
      <c r="P40" s="3" t="s">
        <v>11</v>
      </c>
    </row>
    <row r="41" spans="1:16">
      <c r="A41" s="21" t="s">
        <v>11</v>
      </c>
      <c r="B41" s="3" t="s">
        <v>2152</v>
      </c>
      <c r="C41" s="3" t="s">
        <v>11</v>
      </c>
      <c r="D41" s="3" t="s">
        <v>11</v>
      </c>
      <c r="E41" s="3" t="s">
        <v>92</v>
      </c>
      <c r="F41" s="3" t="s">
        <v>11</v>
      </c>
      <c r="G41" s="3" t="s">
        <v>11</v>
      </c>
      <c r="H41" s="3" t="s">
        <v>886</v>
      </c>
      <c r="I41" s="3" t="s">
        <v>11</v>
      </c>
      <c r="J41" s="3" t="s">
        <v>11</v>
      </c>
      <c r="K41" s="3" t="s">
        <v>538</v>
      </c>
      <c r="L41" s="3" t="s">
        <v>11</v>
      </c>
      <c r="M41" s="3" t="s">
        <v>11</v>
      </c>
      <c r="N41" s="3" t="s">
        <v>312</v>
      </c>
      <c r="O41" s="3" t="s">
        <v>11</v>
      </c>
      <c r="P41" s="3" t="s">
        <v>11</v>
      </c>
    </row>
    <row r="42" spans="1:16">
      <c r="A42" s="21" t="s">
        <v>121</v>
      </c>
      <c r="B42" s="3" t="s">
        <v>1811</v>
      </c>
      <c r="C42" s="3" t="s">
        <v>1812</v>
      </c>
      <c r="D42" s="3" t="s">
        <v>11</v>
      </c>
      <c r="E42" s="3" t="s">
        <v>1813</v>
      </c>
      <c r="F42" s="3" t="s">
        <v>1814</v>
      </c>
      <c r="G42" s="3" t="s">
        <v>11</v>
      </c>
      <c r="H42" s="3" t="s">
        <v>1815</v>
      </c>
      <c r="I42" s="3" t="s">
        <v>644</v>
      </c>
      <c r="J42" s="3" t="s">
        <v>11</v>
      </c>
      <c r="K42" s="3" t="s">
        <v>851</v>
      </c>
      <c r="L42" s="3" t="s">
        <v>1816</v>
      </c>
      <c r="M42" s="3" t="s">
        <v>11</v>
      </c>
      <c r="N42" s="3" t="s">
        <v>1817</v>
      </c>
      <c r="O42" s="3" t="s">
        <v>1818</v>
      </c>
      <c r="P42" s="3" t="s">
        <v>11</v>
      </c>
    </row>
    <row r="43" spans="1:16">
      <c r="A43" s="21"/>
      <c r="B43" s="3" t="s">
        <v>3359</v>
      </c>
      <c r="C43" s="3" t="s">
        <v>2983</v>
      </c>
      <c r="D43" s="3" t="s">
        <v>11</v>
      </c>
      <c r="E43" s="3" t="s">
        <v>329</v>
      </c>
      <c r="F43" s="3" t="s">
        <v>3033</v>
      </c>
      <c r="G43" s="3" t="s">
        <v>11</v>
      </c>
      <c r="H43" s="3" t="s">
        <v>2078</v>
      </c>
      <c r="I43" s="3" t="s">
        <v>1154</v>
      </c>
      <c r="J43" s="3" t="s">
        <v>11</v>
      </c>
      <c r="K43" s="3" t="s">
        <v>1466</v>
      </c>
      <c r="L43" s="3" t="s">
        <v>877</v>
      </c>
      <c r="M43" s="3" t="s">
        <v>11</v>
      </c>
      <c r="N43" s="3" t="s">
        <v>3360</v>
      </c>
      <c r="O43" s="3" t="s">
        <v>1386</v>
      </c>
      <c r="P43" s="3" t="s">
        <v>11</v>
      </c>
    </row>
    <row r="44" spans="1:16">
      <c r="A44" s="21" t="s">
        <v>122</v>
      </c>
      <c r="B44" s="3" t="s">
        <v>1821</v>
      </c>
      <c r="C44" s="3" t="s">
        <v>3361</v>
      </c>
      <c r="D44" s="3" t="s">
        <v>11</v>
      </c>
      <c r="E44" s="3" t="s">
        <v>3362</v>
      </c>
      <c r="F44" s="3" t="s">
        <v>3363</v>
      </c>
      <c r="G44" s="3" t="s">
        <v>11</v>
      </c>
      <c r="H44" s="3" t="s">
        <v>588</v>
      </c>
      <c r="I44" s="3" t="s">
        <v>1822</v>
      </c>
      <c r="J44" s="3" t="s">
        <v>11</v>
      </c>
      <c r="K44" s="3" t="s">
        <v>3364</v>
      </c>
      <c r="L44" s="3" t="s">
        <v>3365</v>
      </c>
      <c r="M44" s="3" t="s">
        <v>11</v>
      </c>
      <c r="N44" s="3" t="s">
        <v>1823</v>
      </c>
      <c r="O44" s="3" t="s">
        <v>1844</v>
      </c>
      <c r="P44" s="3" t="s">
        <v>11</v>
      </c>
    </row>
    <row r="45" spans="1:16">
      <c r="A45" s="21" t="s">
        <v>11</v>
      </c>
      <c r="B45" s="3" t="s">
        <v>3366</v>
      </c>
      <c r="C45" s="3" t="s">
        <v>700</v>
      </c>
      <c r="D45" s="3" t="s">
        <v>11</v>
      </c>
      <c r="E45" s="3" t="s">
        <v>3367</v>
      </c>
      <c r="F45" s="3" t="s">
        <v>2309</v>
      </c>
      <c r="G45" s="3" t="s">
        <v>11</v>
      </c>
      <c r="H45" s="3" t="s">
        <v>3368</v>
      </c>
      <c r="I45" s="3" t="s">
        <v>65</v>
      </c>
      <c r="J45" s="3" t="s">
        <v>11</v>
      </c>
      <c r="K45" s="3" t="s">
        <v>945</v>
      </c>
      <c r="L45" s="3" t="s">
        <v>660</v>
      </c>
      <c r="M45" s="3" t="s">
        <v>11</v>
      </c>
      <c r="N45" s="3" t="s">
        <v>319</v>
      </c>
      <c r="O45" s="3" t="s">
        <v>319</v>
      </c>
      <c r="P45" s="3" t="s">
        <v>11</v>
      </c>
    </row>
    <row r="46" spans="1:16">
      <c r="A46" s="21" t="s">
        <v>123</v>
      </c>
      <c r="B46" s="3" t="s">
        <v>1828</v>
      </c>
      <c r="C46" s="3" t="s">
        <v>210</v>
      </c>
      <c r="D46" s="3" t="s">
        <v>11</v>
      </c>
      <c r="E46" s="3" t="s">
        <v>1829</v>
      </c>
      <c r="F46" s="3" t="s">
        <v>3369</v>
      </c>
      <c r="G46" s="3" t="s">
        <v>11</v>
      </c>
      <c r="H46" s="3" t="s">
        <v>1830</v>
      </c>
      <c r="I46" s="3" t="s">
        <v>3370</v>
      </c>
      <c r="J46" s="3" t="s">
        <v>11</v>
      </c>
      <c r="K46" s="3" t="s">
        <v>1832</v>
      </c>
      <c r="L46" s="3" t="s">
        <v>3371</v>
      </c>
      <c r="M46" s="3" t="s">
        <v>11</v>
      </c>
      <c r="N46" s="3" t="s">
        <v>1833</v>
      </c>
      <c r="O46" s="3" t="s">
        <v>3372</v>
      </c>
      <c r="P46" s="3" t="s">
        <v>11</v>
      </c>
    </row>
    <row r="47" spans="1:16">
      <c r="A47" s="21" t="s">
        <v>11</v>
      </c>
      <c r="B47" s="3" t="s">
        <v>3373</v>
      </c>
      <c r="C47" s="3" t="s">
        <v>2230</v>
      </c>
      <c r="D47" s="3" t="s">
        <v>11</v>
      </c>
      <c r="E47" s="3" t="s">
        <v>1723</v>
      </c>
      <c r="F47" s="3" t="s">
        <v>959</v>
      </c>
      <c r="G47" s="3" t="s">
        <v>11</v>
      </c>
      <c r="H47" s="3" t="s">
        <v>2386</v>
      </c>
      <c r="I47" s="3" t="s">
        <v>60</v>
      </c>
      <c r="J47" s="3" t="s">
        <v>11</v>
      </c>
      <c r="K47" s="3" t="s">
        <v>1422</v>
      </c>
      <c r="L47" s="3" t="s">
        <v>18</v>
      </c>
      <c r="M47" s="3" t="s">
        <v>11</v>
      </c>
      <c r="N47" s="3" t="s">
        <v>1611</v>
      </c>
      <c r="O47" s="3" t="s">
        <v>1603</v>
      </c>
      <c r="P47" s="3" t="s">
        <v>11</v>
      </c>
    </row>
    <row r="48" spans="1:16">
      <c r="A48" s="21" t="s">
        <v>124</v>
      </c>
      <c r="B48" s="3" t="s">
        <v>1836</v>
      </c>
      <c r="C48" s="3" t="s">
        <v>1837</v>
      </c>
      <c r="D48" s="3" t="s">
        <v>11</v>
      </c>
      <c r="E48" s="3" t="s">
        <v>1838</v>
      </c>
      <c r="F48" s="3" t="s">
        <v>706</v>
      </c>
      <c r="G48" s="3" t="s">
        <v>11</v>
      </c>
      <c r="H48" s="3" t="s">
        <v>3374</v>
      </c>
      <c r="I48" s="3" t="s">
        <v>1238</v>
      </c>
      <c r="J48" s="3" t="s">
        <v>11</v>
      </c>
      <c r="K48" s="3" t="s">
        <v>257</v>
      </c>
      <c r="L48" s="3" t="s">
        <v>1692</v>
      </c>
      <c r="M48" s="3" t="s">
        <v>11</v>
      </c>
      <c r="N48" s="3" t="s">
        <v>3375</v>
      </c>
      <c r="O48" s="3" t="s">
        <v>3376</v>
      </c>
      <c r="P48" s="3" t="s">
        <v>11</v>
      </c>
    </row>
    <row r="49" spans="1:16">
      <c r="A49" s="21" t="s">
        <v>11</v>
      </c>
      <c r="B49" s="3" t="s">
        <v>997</v>
      </c>
      <c r="C49" s="3" t="s">
        <v>1981</v>
      </c>
      <c r="D49" s="3" t="s">
        <v>11</v>
      </c>
      <c r="E49" s="3" t="s">
        <v>882</v>
      </c>
      <c r="F49" s="3" t="s">
        <v>936</v>
      </c>
      <c r="G49" s="3" t="s">
        <v>11</v>
      </c>
      <c r="H49" s="3" t="s">
        <v>3377</v>
      </c>
      <c r="I49" s="3" t="s">
        <v>931</v>
      </c>
      <c r="J49" s="3" t="s">
        <v>11</v>
      </c>
      <c r="K49" s="3" t="s">
        <v>880</v>
      </c>
      <c r="L49" s="3" t="s">
        <v>519</v>
      </c>
      <c r="M49" s="3" t="s">
        <v>11</v>
      </c>
      <c r="N49" s="3" t="s">
        <v>3378</v>
      </c>
      <c r="O49" s="3" t="s">
        <v>1571</v>
      </c>
      <c r="P49" s="3" t="s">
        <v>11</v>
      </c>
    </row>
    <row r="50" spans="1:16">
      <c r="A50" s="21" t="s">
        <v>125</v>
      </c>
      <c r="B50" s="3" t="s">
        <v>1841</v>
      </c>
      <c r="C50" s="3" t="s">
        <v>1842</v>
      </c>
      <c r="D50" s="3" t="s">
        <v>11</v>
      </c>
      <c r="E50" s="3" t="s">
        <v>3379</v>
      </c>
      <c r="F50" s="3" t="s">
        <v>3380</v>
      </c>
      <c r="G50" s="3" t="s">
        <v>11</v>
      </c>
      <c r="H50" s="3" t="s">
        <v>1676</v>
      </c>
      <c r="I50" s="3" t="s">
        <v>1843</v>
      </c>
      <c r="J50" s="3" t="s">
        <v>11</v>
      </c>
      <c r="K50" s="3" t="s">
        <v>1593</v>
      </c>
      <c r="L50" s="3" t="s">
        <v>3381</v>
      </c>
      <c r="M50" s="3" t="s">
        <v>11</v>
      </c>
      <c r="N50" s="3" t="s">
        <v>1844</v>
      </c>
      <c r="O50" s="3" t="s">
        <v>1696</v>
      </c>
      <c r="P50" s="3" t="s">
        <v>11</v>
      </c>
    </row>
    <row r="51" spans="1:16">
      <c r="A51" s="21" t="s">
        <v>11</v>
      </c>
      <c r="B51" s="3" t="s">
        <v>3382</v>
      </c>
      <c r="C51" s="3" t="s">
        <v>3383</v>
      </c>
      <c r="D51" s="3" t="s">
        <v>11</v>
      </c>
      <c r="E51" s="3" t="s">
        <v>3384</v>
      </c>
      <c r="F51" s="3" t="s">
        <v>3385</v>
      </c>
      <c r="G51" s="3" t="s">
        <v>11</v>
      </c>
      <c r="H51" s="3" t="s">
        <v>3386</v>
      </c>
      <c r="I51" s="3" t="s">
        <v>3387</v>
      </c>
      <c r="J51" s="3" t="s">
        <v>11</v>
      </c>
      <c r="K51" s="3" t="s">
        <v>2592</v>
      </c>
      <c r="L51" s="3" t="s">
        <v>1826</v>
      </c>
      <c r="M51" s="3" t="s">
        <v>11</v>
      </c>
      <c r="N51" s="3" t="s">
        <v>301</v>
      </c>
      <c r="O51" s="3" t="s">
        <v>1767</v>
      </c>
      <c r="P51" s="3" t="s">
        <v>11</v>
      </c>
    </row>
    <row r="52" spans="1:16">
      <c r="A52" s="21" t="s">
        <v>126</v>
      </c>
      <c r="B52" s="3" t="s">
        <v>701</v>
      </c>
      <c r="C52" s="3" t="s">
        <v>1847</v>
      </c>
      <c r="D52" s="3" t="s">
        <v>11</v>
      </c>
      <c r="E52" s="3" t="s">
        <v>1848</v>
      </c>
      <c r="F52" s="3" t="s">
        <v>1849</v>
      </c>
      <c r="G52" s="3" t="s">
        <v>11</v>
      </c>
      <c r="H52" s="3" t="s">
        <v>1720</v>
      </c>
      <c r="I52" s="3" t="s">
        <v>1850</v>
      </c>
      <c r="J52" s="3" t="s">
        <v>11</v>
      </c>
      <c r="K52" s="3" t="s">
        <v>1851</v>
      </c>
      <c r="L52" s="3" t="s">
        <v>1852</v>
      </c>
      <c r="M52" s="3" t="s">
        <v>11</v>
      </c>
      <c r="N52" s="3" t="s">
        <v>1853</v>
      </c>
      <c r="O52" s="3" t="s">
        <v>1854</v>
      </c>
      <c r="P52" s="3" t="s">
        <v>11</v>
      </c>
    </row>
    <row r="53" spans="1:16">
      <c r="A53" s="21" t="s">
        <v>11</v>
      </c>
      <c r="B53" s="3" t="s">
        <v>1737</v>
      </c>
      <c r="C53" s="3" t="s">
        <v>553</v>
      </c>
      <c r="D53" s="3" t="s">
        <v>11</v>
      </c>
      <c r="E53" s="3" t="s">
        <v>928</v>
      </c>
      <c r="F53" s="3" t="s">
        <v>1855</v>
      </c>
      <c r="G53" s="3" t="s">
        <v>11</v>
      </c>
      <c r="H53" s="3" t="s">
        <v>910</v>
      </c>
      <c r="I53" s="3" t="s">
        <v>1179</v>
      </c>
      <c r="J53" s="3" t="s">
        <v>11</v>
      </c>
      <c r="K53" s="3" t="s">
        <v>2698</v>
      </c>
      <c r="L53" s="3" t="s">
        <v>923</v>
      </c>
      <c r="M53" s="3" t="s">
        <v>11</v>
      </c>
      <c r="N53" s="3" t="s">
        <v>1353</v>
      </c>
      <c r="O53" s="3" t="s">
        <v>542</v>
      </c>
      <c r="P53" s="3" t="s">
        <v>11</v>
      </c>
    </row>
    <row r="54" spans="1:16">
      <c r="A54" s="21" t="s">
        <v>127</v>
      </c>
      <c r="B54" s="3" t="s">
        <v>1859</v>
      </c>
      <c r="C54" s="3" t="s">
        <v>1860</v>
      </c>
      <c r="D54" s="3" t="s">
        <v>11</v>
      </c>
      <c r="E54" s="3" t="s">
        <v>1861</v>
      </c>
      <c r="F54" s="3" t="s">
        <v>1862</v>
      </c>
      <c r="G54" s="3" t="s">
        <v>11</v>
      </c>
      <c r="H54" s="3" t="s">
        <v>1863</v>
      </c>
      <c r="I54" s="3" t="s">
        <v>1864</v>
      </c>
      <c r="J54" s="3" t="s">
        <v>11</v>
      </c>
      <c r="K54" s="3" t="s">
        <v>1865</v>
      </c>
      <c r="L54" s="3" t="s">
        <v>1866</v>
      </c>
      <c r="M54" s="3" t="s">
        <v>11</v>
      </c>
      <c r="N54" s="3" t="s">
        <v>1867</v>
      </c>
      <c r="O54" s="3" t="s">
        <v>1868</v>
      </c>
      <c r="P54" s="3" t="s">
        <v>11</v>
      </c>
    </row>
    <row r="55" spans="1:16">
      <c r="A55" s="21" t="s">
        <v>11</v>
      </c>
      <c r="B55" s="3" t="s">
        <v>2008</v>
      </c>
      <c r="C55" s="3" t="s">
        <v>699</v>
      </c>
      <c r="D55" s="3" t="s">
        <v>11</v>
      </c>
      <c r="E55" s="3" t="s">
        <v>2932</v>
      </c>
      <c r="F55" s="3" t="s">
        <v>2826</v>
      </c>
      <c r="G55" s="3" t="s">
        <v>11</v>
      </c>
      <c r="H55" s="3" t="s">
        <v>1845</v>
      </c>
      <c r="I55" s="3" t="s">
        <v>1170</v>
      </c>
      <c r="J55" s="3" t="s">
        <v>11</v>
      </c>
      <c r="K55" s="3" t="s">
        <v>3388</v>
      </c>
      <c r="L55" s="3" t="s">
        <v>455</v>
      </c>
      <c r="M55" s="3" t="s">
        <v>11</v>
      </c>
      <c r="N55" s="3" t="s">
        <v>582</v>
      </c>
      <c r="O55" s="3" t="s">
        <v>414</v>
      </c>
      <c r="P55" s="3" t="s">
        <v>11</v>
      </c>
    </row>
    <row r="56" spans="1:16">
      <c r="A56" s="21" t="s">
        <v>128</v>
      </c>
      <c r="B56" s="3" t="s">
        <v>1689</v>
      </c>
      <c r="C56" s="3" t="s">
        <v>1872</v>
      </c>
      <c r="D56" s="3" t="s">
        <v>11</v>
      </c>
      <c r="E56" s="3" t="s">
        <v>1709</v>
      </c>
      <c r="F56" s="3" t="s">
        <v>1710</v>
      </c>
      <c r="G56" s="3" t="s">
        <v>11</v>
      </c>
      <c r="H56" s="3" t="s">
        <v>3389</v>
      </c>
      <c r="I56" s="3" t="s">
        <v>3390</v>
      </c>
      <c r="J56" s="3" t="s">
        <v>11</v>
      </c>
      <c r="K56" s="3" t="s">
        <v>1873</v>
      </c>
      <c r="L56" s="3" t="s">
        <v>3391</v>
      </c>
      <c r="M56" s="3" t="s">
        <v>11</v>
      </c>
      <c r="N56" s="3" t="s">
        <v>3392</v>
      </c>
      <c r="O56" s="3" t="s">
        <v>3393</v>
      </c>
      <c r="P56" s="3" t="s">
        <v>11</v>
      </c>
    </row>
    <row r="57" spans="1:16">
      <c r="A57" s="21" t="s">
        <v>11</v>
      </c>
      <c r="B57" s="3" t="s">
        <v>1190</v>
      </c>
      <c r="C57" s="3" t="s">
        <v>2546</v>
      </c>
      <c r="D57" s="3" t="s">
        <v>11</v>
      </c>
      <c r="E57" s="3" t="s">
        <v>554</v>
      </c>
      <c r="F57" s="3" t="s">
        <v>358</v>
      </c>
      <c r="G57" s="3" t="s">
        <v>11</v>
      </c>
      <c r="H57" s="3" t="s">
        <v>1576</v>
      </c>
      <c r="I57" s="3" t="s">
        <v>1578</v>
      </c>
      <c r="J57" s="3" t="s">
        <v>11</v>
      </c>
      <c r="K57" s="3" t="s">
        <v>2400</v>
      </c>
      <c r="L57" s="3" t="s">
        <v>1991</v>
      </c>
      <c r="M57" s="3" t="s">
        <v>11</v>
      </c>
      <c r="N57" s="3" t="s">
        <v>2953</v>
      </c>
      <c r="O57" s="3" t="s">
        <v>1403</v>
      </c>
      <c r="P57" s="3" t="s">
        <v>11</v>
      </c>
    </row>
    <row r="58" spans="1:16">
      <c r="A58" s="21" t="s">
        <v>129</v>
      </c>
      <c r="B58" s="3" t="s">
        <v>1874</v>
      </c>
      <c r="C58" s="3" t="s">
        <v>813</v>
      </c>
      <c r="D58" s="3" t="s">
        <v>11</v>
      </c>
      <c r="E58" s="3" t="s">
        <v>1266</v>
      </c>
      <c r="F58" s="3" t="s">
        <v>1875</v>
      </c>
      <c r="G58" s="3" t="s">
        <v>11</v>
      </c>
      <c r="H58" s="3" t="s">
        <v>1876</v>
      </c>
      <c r="I58" s="3" t="s">
        <v>1877</v>
      </c>
      <c r="J58" s="3" t="s">
        <v>11</v>
      </c>
      <c r="K58" s="3" t="s">
        <v>1878</v>
      </c>
      <c r="L58" s="3" t="s">
        <v>1879</v>
      </c>
      <c r="M58" s="3" t="s">
        <v>11</v>
      </c>
      <c r="N58" s="3" t="s">
        <v>1441</v>
      </c>
      <c r="O58" s="3" t="s">
        <v>1880</v>
      </c>
      <c r="P58" s="3" t="s">
        <v>11</v>
      </c>
    </row>
    <row r="59" spans="1:16">
      <c r="A59" s="21" t="s">
        <v>11</v>
      </c>
      <c r="B59" s="3" t="s">
        <v>1881</v>
      </c>
      <c r="C59" s="3" t="s">
        <v>3394</v>
      </c>
      <c r="D59" s="3" t="s">
        <v>11</v>
      </c>
      <c r="E59" s="3" t="s">
        <v>675</v>
      </c>
      <c r="F59" s="3" t="s">
        <v>1687</v>
      </c>
      <c r="G59" s="3" t="s">
        <v>11</v>
      </c>
      <c r="H59" s="3" t="s">
        <v>160</v>
      </c>
      <c r="I59" s="3" t="s">
        <v>1294</v>
      </c>
      <c r="J59" s="3" t="s">
        <v>11</v>
      </c>
      <c r="K59" s="3" t="s">
        <v>478</v>
      </c>
      <c r="L59" s="3" t="s">
        <v>3010</v>
      </c>
      <c r="M59" s="3" t="s">
        <v>11</v>
      </c>
      <c r="N59" s="3" t="s">
        <v>1353</v>
      </c>
      <c r="O59" s="3" t="s">
        <v>357</v>
      </c>
      <c r="P59" s="3" t="s">
        <v>11</v>
      </c>
    </row>
    <row r="60" spans="1:16">
      <c r="A60" s="21" t="s">
        <v>130</v>
      </c>
      <c r="B60" s="3" t="s">
        <v>1883</v>
      </c>
      <c r="C60" s="3" t="s">
        <v>1884</v>
      </c>
      <c r="D60" s="3" t="s">
        <v>11</v>
      </c>
      <c r="E60" s="3" t="s">
        <v>3395</v>
      </c>
      <c r="F60" s="3" t="s">
        <v>1885</v>
      </c>
      <c r="G60" s="3" t="s">
        <v>11</v>
      </c>
      <c r="H60" s="3" t="s">
        <v>1886</v>
      </c>
      <c r="I60" s="3" t="s">
        <v>3396</v>
      </c>
      <c r="J60" s="3" t="s">
        <v>11</v>
      </c>
      <c r="K60" s="3" t="s">
        <v>1608</v>
      </c>
      <c r="L60" s="3" t="s">
        <v>1608</v>
      </c>
      <c r="M60" s="3" t="s">
        <v>11</v>
      </c>
      <c r="N60" s="3" t="s">
        <v>1887</v>
      </c>
      <c r="O60" s="3" t="s">
        <v>1888</v>
      </c>
      <c r="P60" s="3" t="s">
        <v>11</v>
      </c>
    </row>
    <row r="61" spans="1:16">
      <c r="A61" s="21" t="s">
        <v>11</v>
      </c>
      <c r="B61" s="3" t="s">
        <v>3165</v>
      </c>
      <c r="C61" s="3" t="s">
        <v>938</v>
      </c>
      <c r="D61" s="3" t="s">
        <v>11</v>
      </c>
      <c r="E61" s="3" t="s">
        <v>522</v>
      </c>
      <c r="F61" s="3" t="s">
        <v>348</v>
      </c>
      <c r="G61" s="3" t="s">
        <v>11</v>
      </c>
      <c r="H61" s="3" t="s">
        <v>537</v>
      </c>
      <c r="I61" s="3" t="s">
        <v>413</v>
      </c>
      <c r="J61" s="3" t="s">
        <v>11</v>
      </c>
      <c r="K61" s="3" t="s">
        <v>2742</v>
      </c>
      <c r="L61" s="3" t="s">
        <v>1673</v>
      </c>
      <c r="M61" s="3" t="s">
        <v>11</v>
      </c>
      <c r="N61" s="3" t="s">
        <v>412</v>
      </c>
      <c r="O61" s="3" t="s">
        <v>537</v>
      </c>
      <c r="P61" s="3" t="s">
        <v>11</v>
      </c>
    </row>
    <row r="62" spans="1:16">
      <c r="A62" s="21" t="s">
        <v>131</v>
      </c>
      <c r="B62" s="3" t="s">
        <v>104</v>
      </c>
      <c r="C62" s="3" t="s">
        <v>1483</v>
      </c>
      <c r="D62" s="3" t="s">
        <v>11</v>
      </c>
      <c r="E62" s="3" t="s">
        <v>1891</v>
      </c>
      <c r="F62" s="3" t="s">
        <v>1892</v>
      </c>
      <c r="G62" s="3" t="s">
        <v>11</v>
      </c>
      <c r="H62" s="3" t="s">
        <v>1893</v>
      </c>
      <c r="I62" s="3" t="s">
        <v>1894</v>
      </c>
      <c r="J62" s="3" t="s">
        <v>11</v>
      </c>
      <c r="K62" s="3" t="s">
        <v>1895</v>
      </c>
      <c r="L62" s="3" t="s">
        <v>1896</v>
      </c>
      <c r="M62" s="3" t="s">
        <v>11</v>
      </c>
      <c r="N62" s="3" t="s">
        <v>1897</v>
      </c>
      <c r="O62" s="3" t="s">
        <v>1898</v>
      </c>
      <c r="P62" s="3" t="s">
        <v>11</v>
      </c>
    </row>
    <row r="63" spans="1:16">
      <c r="A63" s="21" t="s">
        <v>11</v>
      </c>
      <c r="B63" s="3" t="s">
        <v>175</v>
      </c>
      <c r="C63" s="3" t="s">
        <v>517</v>
      </c>
      <c r="D63" s="3" t="s">
        <v>11</v>
      </c>
      <c r="E63" s="3" t="s">
        <v>938</v>
      </c>
      <c r="F63" s="3" t="s">
        <v>969</v>
      </c>
      <c r="G63" s="3" t="s">
        <v>11</v>
      </c>
      <c r="H63" s="3" t="s">
        <v>279</v>
      </c>
      <c r="I63" s="3" t="s">
        <v>885</v>
      </c>
      <c r="J63" s="3" t="s">
        <v>11</v>
      </c>
      <c r="K63" s="3" t="s">
        <v>99</v>
      </c>
      <c r="L63" s="3" t="s">
        <v>207</v>
      </c>
      <c r="M63" s="3" t="s">
        <v>11</v>
      </c>
      <c r="N63" s="3" t="s">
        <v>885</v>
      </c>
      <c r="O63" s="3" t="s">
        <v>2549</v>
      </c>
      <c r="P63" s="3" t="s">
        <v>11</v>
      </c>
    </row>
    <row r="64" spans="1:16">
      <c r="A64" s="21" t="s">
        <v>132</v>
      </c>
      <c r="B64" s="3" t="s">
        <v>1902</v>
      </c>
      <c r="C64" s="3" t="s">
        <v>1903</v>
      </c>
      <c r="D64" s="3" t="s">
        <v>11</v>
      </c>
      <c r="E64" s="3" t="s">
        <v>1904</v>
      </c>
      <c r="F64" s="3" t="s">
        <v>1905</v>
      </c>
      <c r="G64" s="3" t="s">
        <v>11</v>
      </c>
      <c r="H64" s="3" t="s">
        <v>1906</v>
      </c>
      <c r="I64" s="3" t="s">
        <v>1607</v>
      </c>
      <c r="J64" s="3" t="s">
        <v>11</v>
      </c>
      <c r="K64" s="3" t="s">
        <v>1907</v>
      </c>
      <c r="L64" s="3" t="s">
        <v>1908</v>
      </c>
      <c r="M64" s="3" t="s">
        <v>11</v>
      </c>
      <c r="N64" s="3" t="s">
        <v>1909</v>
      </c>
      <c r="O64" s="3" t="s">
        <v>1883</v>
      </c>
      <c r="P64" s="3" t="s">
        <v>11</v>
      </c>
    </row>
    <row r="65" spans="1:16">
      <c r="A65" s="21" t="s">
        <v>11</v>
      </c>
      <c r="B65" s="3" t="s">
        <v>883</v>
      </c>
      <c r="C65" s="3" t="s">
        <v>2910</v>
      </c>
      <c r="D65" s="3" t="s">
        <v>11</v>
      </c>
      <c r="E65" s="3" t="s">
        <v>1724</v>
      </c>
      <c r="F65" s="3" t="s">
        <v>543</v>
      </c>
      <c r="G65" s="3" t="s">
        <v>11</v>
      </c>
      <c r="H65" s="3" t="s">
        <v>415</v>
      </c>
      <c r="I65" s="3" t="s">
        <v>554</v>
      </c>
      <c r="J65" s="3" t="s">
        <v>11</v>
      </c>
      <c r="K65" s="3" t="s">
        <v>2316</v>
      </c>
      <c r="L65" s="3" t="s">
        <v>498</v>
      </c>
      <c r="M65" s="3" t="s">
        <v>11</v>
      </c>
      <c r="N65" s="3" t="s">
        <v>810</v>
      </c>
      <c r="O65" s="3" t="s">
        <v>971</v>
      </c>
      <c r="P65" s="3" t="s">
        <v>11</v>
      </c>
    </row>
    <row r="66" spans="1:16">
      <c r="A66" s="21" t="s">
        <v>133</v>
      </c>
      <c r="B66" s="3" t="s">
        <v>1910</v>
      </c>
      <c r="C66" s="3" t="s">
        <v>1911</v>
      </c>
      <c r="D66" s="3" t="s">
        <v>11</v>
      </c>
      <c r="E66" s="3" t="s">
        <v>979</v>
      </c>
      <c r="F66" s="3" t="s">
        <v>376</v>
      </c>
      <c r="G66" s="3" t="s">
        <v>11</v>
      </c>
      <c r="H66" s="3" t="s">
        <v>585</v>
      </c>
      <c r="I66" s="3" t="s">
        <v>1912</v>
      </c>
      <c r="J66" s="3" t="s">
        <v>11</v>
      </c>
      <c r="K66" s="3" t="s">
        <v>1913</v>
      </c>
      <c r="L66" s="3" t="s">
        <v>987</v>
      </c>
      <c r="M66" s="3" t="s">
        <v>11</v>
      </c>
      <c r="N66" s="3" t="s">
        <v>1914</v>
      </c>
      <c r="O66" s="3" t="s">
        <v>1915</v>
      </c>
      <c r="P66" s="3" t="s">
        <v>11</v>
      </c>
    </row>
    <row r="67" spans="1:16">
      <c r="A67" s="21" t="s">
        <v>11</v>
      </c>
      <c r="B67" s="3" t="s">
        <v>3397</v>
      </c>
      <c r="C67" s="3" t="s">
        <v>2776</v>
      </c>
      <c r="D67" s="3" t="s">
        <v>11</v>
      </c>
      <c r="E67" s="3" t="s">
        <v>326</v>
      </c>
      <c r="F67" s="3" t="s">
        <v>98</v>
      </c>
      <c r="G67" s="3" t="s">
        <v>11</v>
      </c>
      <c r="H67" s="3" t="s">
        <v>957</v>
      </c>
      <c r="I67" s="3" t="s">
        <v>1457</v>
      </c>
      <c r="J67" s="3" t="s">
        <v>11</v>
      </c>
      <c r="K67" s="3" t="s">
        <v>1767</v>
      </c>
      <c r="L67" s="3" t="s">
        <v>321</v>
      </c>
      <c r="M67" s="3" t="s">
        <v>11</v>
      </c>
      <c r="N67" s="3" t="s">
        <v>383</v>
      </c>
      <c r="O67" s="3" t="s">
        <v>758</v>
      </c>
      <c r="P67" s="3" t="s">
        <v>11</v>
      </c>
    </row>
    <row r="68" spans="1:16">
      <c r="A68" s="21" t="s">
        <v>134</v>
      </c>
      <c r="B68" s="3" t="s">
        <v>1918</v>
      </c>
      <c r="C68" s="3" t="s">
        <v>1919</v>
      </c>
      <c r="D68" s="3" t="s">
        <v>11</v>
      </c>
      <c r="E68" s="3" t="s">
        <v>1920</v>
      </c>
      <c r="F68" s="3" t="s">
        <v>1114</v>
      </c>
      <c r="G68" s="3" t="s">
        <v>11</v>
      </c>
      <c r="H68" s="3" t="s">
        <v>1921</v>
      </c>
      <c r="I68" s="3" t="s">
        <v>1922</v>
      </c>
      <c r="J68" s="3" t="s">
        <v>11</v>
      </c>
      <c r="K68" s="3" t="s">
        <v>1923</v>
      </c>
      <c r="L68" s="3" t="s">
        <v>1924</v>
      </c>
      <c r="M68" s="3" t="s">
        <v>11</v>
      </c>
      <c r="N68" s="3" t="s">
        <v>1925</v>
      </c>
      <c r="O68" s="3" t="s">
        <v>1926</v>
      </c>
      <c r="P68" s="3" t="s">
        <v>11</v>
      </c>
    </row>
    <row r="69" spans="1:16">
      <c r="A69" s="21" t="s">
        <v>11</v>
      </c>
      <c r="B69" s="3" t="s">
        <v>3398</v>
      </c>
      <c r="C69" s="3" t="s">
        <v>866</v>
      </c>
      <c r="D69" s="3" t="s">
        <v>11</v>
      </c>
      <c r="E69" s="3" t="s">
        <v>3399</v>
      </c>
      <c r="F69" s="3" t="s">
        <v>3400</v>
      </c>
      <c r="G69" s="3" t="s">
        <v>11</v>
      </c>
      <c r="H69" s="3" t="s">
        <v>3401</v>
      </c>
      <c r="I69" s="3" t="s">
        <v>430</v>
      </c>
      <c r="J69" s="3" t="s">
        <v>11</v>
      </c>
      <c r="K69" s="3" t="s">
        <v>3402</v>
      </c>
      <c r="L69" s="3" t="s">
        <v>1744</v>
      </c>
      <c r="M69" s="3" t="s">
        <v>11</v>
      </c>
      <c r="N69" s="3" t="s">
        <v>2242</v>
      </c>
      <c r="O69" s="3" t="s">
        <v>2625</v>
      </c>
      <c r="P69" s="3" t="s">
        <v>11</v>
      </c>
    </row>
    <row r="70" spans="1:16">
      <c r="A70" s="21" t="s">
        <v>135</v>
      </c>
      <c r="B70" s="3" t="s">
        <v>1929</v>
      </c>
      <c r="C70" s="3" t="s">
        <v>840</v>
      </c>
      <c r="D70" s="3" t="s">
        <v>11</v>
      </c>
      <c r="E70" s="3" t="s">
        <v>987</v>
      </c>
      <c r="F70" s="3" t="s">
        <v>1609</v>
      </c>
      <c r="G70" s="3" t="s">
        <v>11</v>
      </c>
      <c r="H70" s="3" t="s">
        <v>100</v>
      </c>
      <c r="I70" s="3" t="s">
        <v>1930</v>
      </c>
      <c r="J70" s="3" t="s">
        <v>11</v>
      </c>
      <c r="K70" s="3" t="s">
        <v>1931</v>
      </c>
      <c r="L70" s="3" t="s">
        <v>311</v>
      </c>
      <c r="M70" s="3" t="s">
        <v>11</v>
      </c>
      <c r="N70" s="3" t="s">
        <v>905</v>
      </c>
      <c r="O70" s="3" t="s">
        <v>1810</v>
      </c>
      <c r="P70" s="3" t="s">
        <v>11</v>
      </c>
    </row>
    <row r="71" spans="1:16">
      <c r="A71" s="21" t="s">
        <v>11</v>
      </c>
      <c r="B71" s="3" t="s">
        <v>3403</v>
      </c>
      <c r="C71" s="3" t="s">
        <v>386</v>
      </c>
      <c r="D71" s="3" t="s">
        <v>11</v>
      </c>
      <c r="E71" s="3" t="s">
        <v>881</v>
      </c>
      <c r="F71" s="3" t="s">
        <v>553</v>
      </c>
      <c r="G71" s="3" t="s">
        <v>11</v>
      </c>
      <c r="H71" s="3" t="s">
        <v>413</v>
      </c>
      <c r="I71" s="3" t="s">
        <v>300</v>
      </c>
      <c r="J71" s="3" t="s">
        <v>11</v>
      </c>
      <c r="K71" s="3" t="s">
        <v>1596</v>
      </c>
      <c r="L71" s="3" t="s">
        <v>793</v>
      </c>
      <c r="M71" s="3" t="s">
        <v>11</v>
      </c>
      <c r="N71" s="3" t="s">
        <v>303</v>
      </c>
      <c r="O71" s="3" t="s">
        <v>1179</v>
      </c>
      <c r="P71" s="3" t="s">
        <v>11</v>
      </c>
    </row>
    <row r="72" spans="1:16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22" t="s">
        <v>11</v>
      </c>
      <c r="O72" s="22" t="s">
        <v>11</v>
      </c>
      <c r="P72" s="23" t="s">
        <v>11</v>
      </c>
    </row>
    <row r="73" spans="1:16">
      <c r="A73" s="24" t="s">
        <v>23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5" t="s">
        <v>544</v>
      </c>
      <c r="O73" s="5" t="s">
        <v>545</v>
      </c>
      <c r="P73" s="25" t="s">
        <v>546</v>
      </c>
    </row>
    <row r="74" spans="1:16">
      <c r="A74" s="383" t="s">
        <v>1030</v>
      </c>
      <c r="B74" s="384"/>
      <c r="C74" s="384"/>
      <c r="D74" s="384"/>
      <c r="E74" s="384"/>
      <c r="F74" s="384"/>
      <c r="G74" s="384"/>
      <c r="H74" s="384"/>
      <c r="I74" s="384"/>
      <c r="J74" s="384"/>
      <c r="K74" s="384"/>
      <c r="L74" s="384"/>
      <c r="M74" s="384"/>
      <c r="N74" s="384"/>
      <c r="O74" s="384"/>
      <c r="P74" s="385"/>
    </row>
    <row r="75" spans="1:16">
      <c r="A75" s="26" t="s">
        <v>4144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8"/>
    </row>
    <row r="76" spans="1:16" ht="17" thickBot="1">
      <c r="A76" s="27" t="s">
        <v>24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20"/>
    </row>
    <row r="79" spans="1:16" ht="17" thickBot="1"/>
    <row r="80" spans="1:16" ht="16" customHeight="1">
      <c r="A80" s="15"/>
      <c r="B80" s="375" t="str">
        <f>B22</f>
        <v>0: Strongly Disagree</v>
      </c>
      <c r="C80" s="375"/>
      <c r="D80" s="375"/>
      <c r="E80" s="375" t="str">
        <f>E22</f>
        <v>1: Somewhat Disagree</v>
      </c>
      <c r="F80" s="375"/>
      <c r="G80" s="375"/>
      <c r="H80" s="375" t="str">
        <f>H22</f>
        <v>2: Neither Agree nor Disagree</v>
      </c>
      <c r="I80" s="375"/>
      <c r="J80" s="375"/>
      <c r="K80" s="375" t="str">
        <f>K22</f>
        <v>3: Somewhat Agree</v>
      </c>
      <c r="L80" s="375"/>
      <c r="M80" s="375"/>
      <c r="N80" s="375" t="str">
        <f>N22</f>
        <v>4: Strongly Agree</v>
      </c>
      <c r="O80" s="375"/>
      <c r="P80" s="391"/>
    </row>
    <row r="81" spans="1:16" ht="34">
      <c r="A81" s="49" t="s">
        <v>2341</v>
      </c>
      <c r="B81" s="22" t="str">
        <f>SUBSTITUTE(B24,"*","")</f>
        <v>-0.00148</v>
      </c>
      <c r="C81" s="22" t="str">
        <f t="shared" ref="C81:P81" si="0">SUBSTITUTE(C24,"*","")</f>
        <v>-0.00217</v>
      </c>
      <c r="D81" s="22" t="str">
        <f t="shared" si="0"/>
        <v>-0.00338</v>
      </c>
      <c r="E81" s="22" t="str">
        <f t="shared" si="0"/>
        <v>-0.00616</v>
      </c>
      <c r="F81" s="22" t="str">
        <f t="shared" si="0"/>
        <v>-0.00729</v>
      </c>
      <c r="G81" s="22" t="str">
        <f t="shared" si="0"/>
        <v>-0.00983</v>
      </c>
      <c r="H81" s="22" t="str">
        <f t="shared" si="0"/>
        <v>-0.00508</v>
      </c>
      <c r="I81" s="22" t="str">
        <f t="shared" si="0"/>
        <v>-0.00556</v>
      </c>
      <c r="J81" s="22" t="str">
        <f t="shared" si="0"/>
        <v>-0.00655</v>
      </c>
      <c r="K81" s="22" t="str">
        <f t="shared" si="0"/>
        <v>0.00833</v>
      </c>
      <c r="L81" s="22" t="str">
        <f t="shared" si="0"/>
        <v>0.00930</v>
      </c>
      <c r="M81" s="22" t="str">
        <f t="shared" si="0"/>
        <v>0.0108</v>
      </c>
      <c r="N81" s="22" t="str">
        <f t="shared" si="0"/>
        <v>0.00440</v>
      </c>
      <c r="O81" s="22" t="str">
        <f t="shared" si="0"/>
        <v>0.00572</v>
      </c>
      <c r="P81" s="23" t="str">
        <f t="shared" si="0"/>
        <v>0.00893</v>
      </c>
    </row>
    <row r="82" spans="1:16">
      <c r="A82" s="4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6"/>
    </row>
    <row r="83" spans="1:16" ht="16" customHeight="1">
      <c r="A83" s="355" t="s">
        <v>2342</v>
      </c>
      <c r="B83" s="173">
        <f>$E$16*B81*100</f>
        <v>-0.94785060800000009</v>
      </c>
      <c r="C83" s="173">
        <f t="shared" ref="C83:P83" si="1">$E$16*C81*100</f>
        <v>-1.3897539320000001</v>
      </c>
      <c r="D83" s="173">
        <f t="shared" si="1"/>
        <v>-2.1646858480000004</v>
      </c>
      <c r="E83" s="173">
        <f t="shared" si="1"/>
        <v>-3.9451079360000003</v>
      </c>
      <c r="F83" s="173">
        <f t="shared" si="1"/>
        <v>-4.6688046839999995</v>
      </c>
      <c r="G83" s="173">
        <f t="shared" si="1"/>
        <v>-6.2955212679999999</v>
      </c>
      <c r="H83" s="173">
        <f t="shared" si="1"/>
        <v>-3.2534331679999999</v>
      </c>
      <c r="I83" s="173">
        <f t="shared" si="1"/>
        <v>-3.5608441759999998</v>
      </c>
      <c r="J83" s="173">
        <f t="shared" si="1"/>
        <v>-4.1948793800000006</v>
      </c>
      <c r="K83" s="173">
        <f t="shared" si="1"/>
        <v>5.3348618680000008</v>
      </c>
      <c r="L83" s="173">
        <f t="shared" si="1"/>
        <v>5.9560882800000003</v>
      </c>
      <c r="M83" s="173">
        <f t="shared" si="1"/>
        <v>6.9167476800000003</v>
      </c>
      <c r="N83" s="173">
        <f t="shared" si="1"/>
        <v>2.81793424</v>
      </c>
      <c r="O83" s="173">
        <f t="shared" si="1"/>
        <v>3.6633145120000004</v>
      </c>
      <c r="P83" s="173">
        <f t="shared" si="1"/>
        <v>5.7191256280000005</v>
      </c>
    </row>
    <row r="84" spans="1:16" ht="17" thickBot="1">
      <c r="A84" s="356"/>
      <c r="B84" s="381">
        <f>MEDIAN(B83:D83)</f>
        <v>-1.3897539320000001</v>
      </c>
      <c r="C84" s="381"/>
      <c r="D84" s="381"/>
      <c r="E84" s="381">
        <f>MEDIAN(E83:G83)</f>
        <v>-4.6688046839999995</v>
      </c>
      <c r="F84" s="381"/>
      <c r="G84" s="381"/>
      <c r="H84" s="381">
        <f>MEDIAN(H83:J83)</f>
        <v>-3.5608441759999998</v>
      </c>
      <c r="I84" s="381"/>
      <c r="J84" s="381"/>
      <c r="K84" s="381">
        <f>MEDIAN(K83:M83)</f>
        <v>5.9560882800000003</v>
      </c>
      <c r="L84" s="381"/>
      <c r="M84" s="381"/>
      <c r="N84" s="381">
        <f>MEDIAN(N83:P83)</f>
        <v>3.6633145120000004</v>
      </c>
      <c r="O84" s="381"/>
      <c r="P84" s="382"/>
    </row>
    <row r="86" spans="1:16" ht="16" customHeight="1"/>
    <row r="88" spans="1:16" ht="17" thickBot="1">
      <c r="A88" t="s">
        <v>7372</v>
      </c>
    </row>
    <row r="89" spans="1:16">
      <c r="A89" s="15"/>
      <c r="B89" s="172" t="str">
        <f>B80</f>
        <v>0: Strongly Disagree</v>
      </c>
      <c r="C89" s="172" t="str">
        <f>E80</f>
        <v>1: Somewhat Disagree</v>
      </c>
      <c r="D89" s="172" t="str">
        <f>H80</f>
        <v>2: Neither Agree nor Disagree</v>
      </c>
      <c r="E89" s="172" t="str">
        <f>K80</f>
        <v>3: Somewhat Agree</v>
      </c>
      <c r="F89" s="172" t="str">
        <f>N80</f>
        <v>4: Strongly Agree</v>
      </c>
      <c r="G89" s="102" t="s">
        <v>3294</v>
      </c>
      <c r="H89" s="103" t="s">
        <v>3293</v>
      </c>
    </row>
    <row r="90" spans="1:16">
      <c r="A90" s="16" t="s">
        <v>3275</v>
      </c>
      <c r="B90" s="109">
        <f>B83</f>
        <v>-0.94785060800000009</v>
      </c>
      <c r="C90" s="109">
        <f>E83</f>
        <v>-3.9451079360000003</v>
      </c>
      <c r="D90" s="109">
        <f>H83</f>
        <v>-3.2534331679999999</v>
      </c>
      <c r="E90" s="109">
        <f>K83</f>
        <v>5.3348618680000008</v>
      </c>
      <c r="F90" s="109">
        <f>N83</f>
        <v>2.81793424</v>
      </c>
      <c r="G90" s="109">
        <f>SUM(E90:F90)</f>
        <v>8.1527961080000004</v>
      </c>
      <c r="H90" s="229">
        <f>SUM(B90:C90)</f>
        <v>-4.8929585440000007</v>
      </c>
    </row>
    <row r="91" spans="1:16">
      <c r="A91" s="16" t="s">
        <v>7189</v>
      </c>
      <c r="B91" s="109">
        <f>C83</f>
        <v>-1.3897539320000001</v>
      </c>
      <c r="C91" s="109">
        <f>F83</f>
        <v>-4.6688046839999995</v>
      </c>
      <c r="D91" s="109">
        <f>I83</f>
        <v>-3.5608441759999998</v>
      </c>
      <c r="E91" s="109">
        <f>L83</f>
        <v>5.9560882800000003</v>
      </c>
      <c r="F91" s="109">
        <f>O83</f>
        <v>3.6633145120000004</v>
      </c>
      <c r="G91" s="109">
        <f t="shared" ref="G91:G92" si="2">SUM(E91:F91)</f>
        <v>9.6194027920000007</v>
      </c>
      <c r="H91" s="229">
        <f t="shared" ref="H91:H92" si="3">SUM(B91:C91)</f>
        <v>-6.0585586159999991</v>
      </c>
    </row>
    <row r="92" spans="1:16" ht="17" thickBot="1">
      <c r="A92" s="145" t="s">
        <v>3277</v>
      </c>
      <c r="B92" s="200">
        <f>D83</f>
        <v>-2.1646858480000004</v>
      </c>
      <c r="C92" s="200">
        <f>G83</f>
        <v>-6.2955212679999999</v>
      </c>
      <c r="D92" s="200">
        <f>J83</f>
        <v>-4.1948793800000006</v>
      </c>
      <c r="E92" s="200">
        <f>M83</f>
        <v>6.9167476800000003</v>
      </c>
      <c r="F92" s="200">
        <f>P83</f>
        <v>5.7191256280000005</v>
      </c>
      <c r="G92" s="200">
        <f t="shared" si="2"/>
        <v>12.635873308000001</v>
      </c>
      <c r="H92" s="230">
        <f t="shared" si="3"/>
        <v>-8.4602071159999994</v>
      </c>
    </row>
    <row r="95" spans="1:16">
      <c r="A95" t="s">
        <v>7395</v>
      </c>
      <c r="B95">
        <f>-100*$E$16*B25</f>
        <v>0.44958859920000005</v>
      </c>
      <c r="C95">
        <f t="shared" ref="C95:P95" si="4">-100*$E$16*C25</f>
        <v>0.5898448716000001</v>
      </c>
      <c r="D95">
        <f t="shared" si="4"/>
        <v>0.56358684800000003</v>
      </c>
      <c r="E95">
        <f t="shared" si="4"/>
        <v>1.4281803080000002</v>
      </c>
      <c r="F95">
        <f t="shared" si="4"/>
        <v>1.3833495360000001</v>
      </c>
      <c r="G95">
        <f t="shared" si="4"/>
        <v>1.133578092</v>
      </c>
      <c r="H95">
        <f t="shared" si="4"/>
        <v>1.2808792000000002</v>
      </c>
      <c r="I95">
        <f t="shared" si="4"/>
        <v>1.1784088640000001</v>
      </c>
      <c r="J95">
        <f t="shared" si="4"/>
        <v>1.0182989640000002</v>
      </c>
      <c r="K95">
        <f t="shared" si="4"/>
        <v>1.9725539679999999</v>
      </c>
      <c r="L95">
        <f t="shared" si="4"/>
        <v>1.8380616520000002</v>
      </c>
      <c r="M95">
        <f t="shared" si="4"/>
        <v>1.3833495360000001</v>
      </c>
      <c r="N95">
        <f t="shared" si="4"/>
        <v>1.0439165480000001</v>
      </c>
      <c r="O95">
        <f t="shared" si="4"/>
        <v>1.0823429240000002</v>
      </c>
      <c r="P95">
        <f t="shared" si="4"/>
        <v>1.0439165480000001</v>
      </c>
    </row>
    <row r="98" spans="1:6">
      <c r="A98" t="s">
        <v>7395</v>
      </c>
      <c r="B98">
        <f>B95</f>
        <v>0.44958859920000005</v>
      </c>
      <c r="C98">
        <f>E95</f>
        <v>1.4281803080000002</v>
      </c>
      <c r="D98">
        <f>H95</f>
        <v>1.2808792000000002</v>
      </c>
      <c r="E98">
        <f>K95</f>
        <v>1.9725539679999999</v>
      </c>
      <c r="F98">
        <f>N95</f>
        <v>1.0439165480000001</v>
      </c>
    </row>
    <row r="99" spans="1:6">
      <c r="B99">
        <f>C95</f>
        <v>0.5898448716000001</v>
      </c>
      <c r="C99">
        <f>F95</f>
        <v>1.3833495360000001</v>
      </c>
      <c r="D99">
        <f>I95</f>
        <v>1.1784088640000001</v>
      </c>
      <c r="E99">
        <f>L95</f>
        <v>1.8380616520000002</v>
      </c>
      <c r="F99">
        <f>O95</f>
        <v>1.0823429240000002</v>
      </c>
    </row>
    <row r="100" spans="1:6">
      <c r="B100">
        <f>D95</f>
        <v>0.56358684800000003</v>
      </c>
      <c r="C100">
        <f>G95</f>
        <v>1.133578092</v>
      </c>
      <c r="D100">
        <f>J95</f>
        <v>1.0182989640000002</v>
      </c>
      <c r="E100">
        <f>M95</f>
        <v>1.3833495360000001</v>
      </c>
      <c r="F100">
        <f>P95</f>
        <v>1.0439165480000001</v>
      </c>
    </row>
  </sheetData>
  <mergeCells count="24">
    <mergeCell ref="A13:G13"/>
    <mergeCell ref="A14:G14"/>
    <mergeCell ref="A20:P20"/>
    <mergeCell ref="B22:D22"/>
    <mergeCell ref="E22:G22"/>
    <mergeCell ref="H22:J22"/>
    <mergeCell ref="K22:M22"/>
    <mergeCell ref="N22:P22"/>
    <mergeCell ref="A1:C1"/>
    <mergeCell ref="A2:C2"/>
    <mergeCell ref="A3:C3"/>
    <mergeCell ref="B21:P21"/>
    <mergeCell ref="A83:A84"/>
    <mergeCell ref="B84:D84"/>
    <mergeCell ref="E84:G84"/>
    <mergeCell ref="H84:J84"/>
    <mergeCell ref="K84:M84"/>
    <mergeCell ref="N84:P84"/>
    <mergeCell ref="A74:P74"/>
    <mergeCell ref="B80:D80"/>
    <mergeCell ref="E80:G80"/>
    <mergeCell ref="H80:J80"/>
    <mergeCell ref="K80:M80"/>
    <mergeCell ref="N80:P80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E1C8-0E38-D64D-B2BE-A1EFDE540423}">
  <sheetPr>
    <tabColor rgb="FFFFFF00"/>
  </sheetPr>
  <dimension ref="A1:B30"/>
  <sheetViews>
    <sheetView zoomScale="118" workbookViewId="0">
      <selection activeCell="C11" sqref="C11"/>
    </sheetView>
  </sheetViews>
  <sheetFormatPr baseColWidth="10" defaultRowHeight="16"/>
  <cols>
    <col min="1" max="1" width="38.83203125" customWidth="1"/>
    <col min="2" max="2" width="35.1640625" customWidth="1"/>
    <col min="3" max="3" width="36.83203125" customWidth="1"/>
  </cols>
  <sheetData>
    <row r="1" spans="1:2">
      <c r="A1" s="400" t="s">
        <v>7397</v>
      </c>
      <c r="B1" s="400"/>
    </row>
    <row r="2" spans="1:2" ht="17" thickBot="1">
      <c r="A2" s="160" t="s">
        <v>4550</v>
      </c>
      <c r="B2" s="160" t="s">
        <v>3278</v>
      </c>
    </row>
    <row r="3" spans="1:2" ht="17" customHeight="1" thickTop="1">
      <c r="A3" s="397" t="s">
        <v>4545</v>
      </c>
      <c r="B3" s="311" t="s">
        <v>2946</v>
      </c>
    </row>
    <row r="4" spans="1:2">
      <c r="A4" s="398"/>
      <c r="B4" s="312" t="s">
        <v>2947</v>
      </c>
    </row>
    <row r="5" spans="1:2" ht="16" customHeight="1">
      <c r="A5" s="412" t="s">
        <v>2715</v>
      </c>
      <c r="B5" s="316" t="s">
        <v>2710</v>
      </c>
    </row>
    <row r="6" spans="1:2">
      <c r="A6" s="413"/>
      <c r="B6" s="317" t="s">
        <v>2711</v>
      </c>
    </row>
    <row r="7" spans="1:2">
      <c r="A7" s="413"/>
      <c r="B7" s="317" t="s">
        <v>4543</v>
      </c>
    </row>
    <row r="8" spans="1:2">
      <c r="A8" s="413"/>
      <c r="B8" s="317" t="s">
        <v>2713</v>
      </c>
    </row>
    <row r="9" spans="1:2">
      <c r="A9" s="414"/>
      <c r="B9" s="318" t="s">
        <v>2714</v>
      </c>
    </row>
    <row r="10" spans="1:2" ht="48" customHeight="1">
      <c r="A10" s="401" t="s">
        <v>4551</v>
      </c>
      <c r="B10" s="313" t="s">
        <v>7396</v>
      </c>
    </row>
    <row r="11" spans="1:2" ht="32">
      <c r="A11" s="398"/>
      <c r="B11" s="312" t="s">
        <v>4547</v>
      </c>
    </row>
    <row r="12" spans="1:2">
      <c r="A12" s="398"/>
      <c r="B12" s="312">
        <v>2</v>
      </c>
    </row>
    <row r="13" spans="1:2">
      <c r="A13" s="398"/>
      <c r="B13" s="312">
        <v>3</v>
      </c>
    </row>
    <row r="14" spans="1:2" ht="32">
      <c r="A14" s="398"/>
      <c r="B14" s="312" t="s">
        <v>4548</v>
      </c>
    </row>
    <row r="15" spans="1:2">
      <c r="A15" s="398"/>
      <c r="B15" s="312">
        <v>5</v>
      </c>
    </row>
    <row r="16" spans="1:2">
      <c r="A16" s="398"/>
      <c r="B16" s="312">
        <v>6</v>
      </c>
    </row>
    <row r="17" spans="1:2" ht="32">
      <c r="A17" s="416"/>
      <c r="B17" s="315" t="s">
        <v>4549</v>
      </c>
    </row>
    <row r="18" spans="1:2" ht="16" customHeight="1">
      <c r="A18" s="412" t="s">
        <v>4552</v>
      </c>
      <c r="B18" s="316" t="s">
        <v>2704</v>
      </c>
    </row>
    <row r="19" spans="1:2">
      <c r="A19" s="413"/>
      <c r="B19" s="317" t="s">
        <v>2705</v>
      </c>
    </row>
    <row r="20" spans="1:2">
      <c r="A20" s="413"/>
      <c r="B20" s="317" t="s">
        <v>2706</v>
      </c>
    </row>
    <row r="21" spans="1:2">
      <c r="A21" s="413"/>
      <c r="B21" s="317" t="s">
        <v>2707</v>
      </c>
    </row>
    <row r="22" spans="1:2">
      <c r="A22" s="414"/>
      <c r="B22" s="318" t="s">
        <v>2708</v>
      </c>
    </row>
    <row r="23" spans="1:2" ht="16" customHeight="1">
      <c r="A23" s="401" t="s">
        <v>2948</v>
      </c>
      <c r="B23" s="313" t="s">
        <v>4544</v>
      </c>
    </row>
    <row r="24" spans="1:2" ht="64" customHeight="1" thickBot="1">
      <c r="A24" s="416"/>
      <c r="B24" s="314" t="s">
        <v>7388</v>
      </c>
    </row>
    <row r="25" spans="1:2" ht="16" customHeight="1">
      <c r="A25" s="412" t="s">
        <v>2948</v>
      </c>
      <c r="B25" s="316" t="s">
        <v>4544</v>
      </c>
    </row>
    <row r="26" spans="1:2" ht="65" thickBot="1">
      <c r="A26" s="415"/>
      <c r="B26" s="319" t="s">
        <v>4546</v>
      </c>
    </row>
    <row r="27" spans="1:2" ht="16" customHeight="1"/>
    <row r="28" spans="1:2" ht="16" customHeight="1"/>
    <row r="29" spans="1:2" ht="16" customHeight="1"/>
    <row r="30" spans="1:2" ht="16" customHeight="1"/>
  </sheetData>
  <mergeCells count="7">
    <mergeCell ref="A18:A22"/>
    <mergeCell ref="A5:A9"/>
    <mergeCell ref="A25:A26"/>
    <mergeCell ref="A10:A17"/>
    <mergeCell ref="A1:B1"/>
    <mergeCell ref="A3:A4"/>
    <mergeCell ref="A23:A24"/>
  </mergeCells>
  <pageMargins left="0.7" right="0.7" top="0.75" bottom="0.75" header="0.3" footer="0.3"/>
  <pageSetup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B785-CE6A-0346-8778-696973CE1B31}">
  <sheetPr>
    <tabColor rgb="FFFFFF00"/>
  </sheetPr>
  <dimension ref="A1:X87"/>
  <sheetViews>
    <sheetView topLeftCell="A45" zoomScale="56" workbookViewId="0">
      <selection activeCell="D84" sqref="D84"/>
    </sheetView>
  </sheetViews>
  <sheetFormatPr baseColWidth="10" defaultColWidth="11" defaultRowHeight="16"/>
  <cols>
    <col min="1" max="1" width="33" customWidth="1"/>
    <col min="2" max="2" width="12.1640625" bestFit="1" customWidth="1"/>
  </cols>
  <sheetData>
    <row r="1" spans="1:24" ht="17" thickBot="1">
      <c r="A1" s="342" t="s">
        <v>2333</v>
      </c>
      <c r="B1" s="343"/>
      <c r="C1" s="344"/>
    </row>
    <row r="2" spans="1:24" ht="17" thickBot="1">
      <c r="A2" s="350" t="s">
        <v>2665</v>
      </c>
      <c r="B2" s="341"/>
      <c r="C2" s="351"/>
      <c r="D2" s="12"/>
      <c r="E2" s="12"/>
      <c r="F2" s="12"/>
      <c r="G2" s="15" t="s">
        <v>4553</v>
      </c>
      <c r="H2" s="102" t="s">
        <v>4555</v>
      </c>
      <c r="I2" s="102"/>
      <c r="J2" s="103"/>
      <c r="L2" s="187" t="s">
        <v>4553</v>
      </c>
      <c r="M2" s="188" t="s">
        <v>4556</v>
      </c>
      <c r="N2" s="188"/>
      <c r="O2" s="189"/>
      <c r="Q2" s="187" t="s">
        <v>4553</v>
      </c>
      <c r="R2" s="188" t="s">
        <v>4557</v>
      </c>
      <c r="S2" s="188"/>
      <c r="T2" s="189"/>
    </row>
    <row r="3" spans="1:24" ht="60" customHeight="1">
      <c r="A3" s="347" t="s">
        <v>2664</v>
      </c>
      <c r="B3" s="348"/>
      <c r="C3" s="349"/>
      <c r="G3" s="16" t="s">
        <v>4554</v>
      </c>
      <c r="H3" s="17" t="s">
        <v>0</v>
      </c>
      <c r="I3" s="17" t="s">
        <v>1</v>
      </c>
      <c r="J3" s="18" t="s">
        <v>3258</v>
      </c>
      <c r="L3" s="190" t="s">
        <v>4554</v>
      </c>
      <c r="M3" s="73" t="s">
        <v>0</v>
      </c>
      <c r="N3" s="73" t="s">
        <v>1</v>
      </c>
      <c r="O3" s="74" t="s">
        <v>3258</v>
      </c>
      <c r="Q3" s="190" t="s">
        <v>4554</v>
      </c>
      <c r="R3" s="73" t="s">
        <v>0</v>
      </c>
      <c r="S3" s="73" t="s">
        <v>1</v>
      </c>
      <c r="T3" s="74" t="s">
        <v>3258</v>
      </c>
      <c r="V3" s="15"/>
      <c r="W3" s="102" t="s">
        <v>7308</v>
      </c>
      <c r="X3" s="103"/>
    </row>
    <row r="4" spans="1:24">
      <c r="A4" s="16"/>
      <c r="B4" s="17" t="s">
        <v>0</v>
      </c>
      <c r="C4" s="18" t="s">
        <v>1</v>
      </c>
      <c r="G4" s="16"/>
      <c r="H4" s="17"/>
      <c r="I4" s="17"/>
      <c r="J4" s="18"/>
      <c r="L4" s="190"/>
      <c r="M4" s="73"/>
      <c r="N4" s="73"/>
      <c r="O4" s="74"/>
      <c r="Q4" s="190"/>
      <c r="R4" s="73"/>
      <c r="S4" s="73"/>
      <c r="T4" s="74"/>
      <c r="V4" s="16"/>
      <c r="W4" s="17" t="s">
        <v>3251</v>
      </c>
      <c r="X4" s="18" t="s">
        <v>3252</v>
      </c>
    </row>
    <row r="5" spans="1:24" s="71" customFormat="1">
      <c r="A5" s="72" t="s">
        <v>2946</v>
      </c>
      <c r="B5" s="17">
        <v>758.90272400000003</v>
      </c>
      <c r="C5" s="18">
        <v>75.83</v>
      </c>
      <c r="G5" s="178">
        <v>0</v>
      </c>
      <c r="H5" s="179">
        <v>350.579993</v>
      </c>
      <c r="I5" s="179">
        <v>70.010000000000005</v>
      </c>
      <c r="J5" s="180">
        <v>70.010000000000005</v>
      </c>
      <c r="K5"/>
      <c r="L5" s="190">
        <v>0</v>
      </c>
      <c r="M5" s="73">
        <v>164.77999700000001</v>
      </c>
      <c r="N5" s="73">
        <v>83.75</v>
      </c>
      <c r="O5" s="74">
        <v>83.75</v>
      </c>
      <c r="P5"/>
      <c r="Q5" s="190">
        <v>0</v>
      </c>
      <c r="R5" s="73">
        <v>185.7999959</v>
      </c>
      <c r="S5" s="73">
        <v>61.12</v>
      </c>
      <c r="T5" s="74">
        <v>61.12</v>
      </c>
      <c r="V5" s="169" t="str">
        <f>A5</f>
        <v>0: No</v>
      </c>
      <c r="W5" s="223">
        <f>N5</f>
        <v>83.75</v>
      </c>
      <c r="X5" s="224">
        <f>S5</f>
        <v>61.12</v>
      </c>
    </row>
    <row r="6" spans="1:24" s="71" customFormat="1" ht="17" thickBot="1">
      <c r="A6" s="75" t="s">
        <v>2947</v>
      </c>
      <c r="B6" s="19">
        <v>241.85726439999999</v>
      </c>
      <c r="C6" s="20">
        <v>24.17</v>
      </c>
      <c r="G6" s="181">
        <v>1</v>
      </c>
      <c r="H6" s="182">
        <v>150.17999699999999</v>
      </c>
      <c r="I6" s="182">
        <v>29.99</v>
      </c>
      <c r="J6" s="183">
        <v>100</v>
      </c>
      <c r="L6" s="169">
        <v>1</v>
      </c>
      <c r="M6" s="79">
        <v>31.9699995</v>
      </c>
      <c r="N6" s="79">
        <v>16.25</v>
      </c>
      <c r="O6" s="80">
        <v>100</v>
      </c>
      <c r="Q6" s="169">
        <v>1</v>
      </c>
      <c r="R6" s="79">
        <v>118.2099973</v>
      </c>
      <c r="S6" s="79">
        <v>38.880000000000003</v>
      </c>
      <c r="T6" s="80">
        <v>100</v>
      </c>
      <c r="V6" s="170" t="str">
        <f>A6</f>
        <v>1: Yes</v>
      </c>
      <c r="W6" s="225">
        <f>N6</f>
        <v>16.25</v>
      </c>
      <c r="X6" s="226">
        <f>S6</f>
        <v>38.880000000000003</v>
      </c>
    </row>
    <row r="7" spans="1:24">
      <c r="A7" s="17"/>
      <c r="B7" s="17"/>
      <c r="C7" s="17"/>
      <c r="D7" s="12"/>
      <c r="E7" s="12"/>
      <c r="F7" s="12"/>
      <c r="G7" s="181"/>
      <c r="H7" s="182"/>
      <c r="I7" s="182"/>
      <c r="J7" s="183"/>
      <c r="K7" s="71"/>
      <c r="L7" s="169"/>
      <c r="M7" s="79"/>
      <c r="N7" s="79"/>
      <c r="O7" s="80"/>
      <c r="P7" s="71"/>
      <c r="Q7" s="169"/>
      <c r="R7" s="79"/>
      <c r="S7" s="79"/>
      <c r="T7" s="80"/>
    </row>
    <row r="8" spans="1:24" ht="17" thickBot="1">
      <c r="A8" s="17"/>
      <c r="B8" s="17"/>
      <c r="C8" s="17"/>
      <c r="D8" s="12"/>
      <c r="E8" s="12"/>
      <c r="F8" s="12"/>
      <c r="G8" s="184" t="s">
        <v>3</v>
      </c>
      <c r="H8" s="185">
        <v>500.75999009999998</v>
      </c>
      <c r="I8" s="185">
        <v>100</v>
      </c>
      <c r="J8" s="186"/>
      <c r="L8" s="191" t="s">
        <v>3</v>
      </c>
      <c r="M8" s="76">
        <v>196.74999690000001</v>
      </c>
      <c r="N8" s="76">
        <v>100</v>
      </c>
      <c r="O8" s="77"/>
      <c r="Q8" s="191" t="s">
        <v>3</v>
      </c>
      <c r="R8" s="76">
        <v>304.0099932</v>
      </c>
      <c r="S8" s="76">
        <v>100</v>
      </c>
      <c r="T8" s="77"/>
    </row>
    <row r="9" spans="1:24" ht="17" thickBot="1">
      <c r="A9" s="37"/>
      <c r="B9" s="37"/>
      <c r="C9" s="37"/>
      <c r="D9" s="12"/>
      <c r="E9" s="12"/>
      <c r="F9" s="12"/>
    </row>
    <row r="10" spans="1:24" ht="16" customHeight="1">
      <c r="A10" s="394" t="s">
        <v>2334</v>
      </c>
      <c r="B10" s="395"/>
      <c r="C10" s="395"/>
      <c r="D10" s="395"/>
      <c r="E10" s="395"/>
      <c r="F10" s="395"/>
      <c r="G10" s="396"/>
    </row>
    <row r="11" spans="1:24">
      <c r="A11" s="350" t="s">
        <v>2</v>
      </c>
      <c r="B11" s="341"/>
      <c r="C11" s="341"/>
      <c r="D11" s="341"/>
      <c r="E11" s="341"/>
      <c r="F11" s="341"/>
      <c r="G11" s="351"/>
    </row>
    <row r="12" spans="1:24">
      <c r="A12" s="16" t="s">
        <v>4</v>
      </c>
      <c r="B12" s="17" t="s">
        <v>5</v>
      </c>
      <c r="C12" s="17" t="s">
        <v>6</v>
      </c>
      <c r="D12" s="17" t="s">
        <v>7</v>
      </c>
      <c r="E12" s="17" t="s">
        <v>30</v>
      </c>
      <c r="F12" s="17" t="s">
        <v>9</v>
      </c>
      <c r="G12" s="18" t="s">
        <v>10</v>
      </c>
    </row>
    <row r="13" spans="1:24" s="71" customFormat="1" ht="166" customHeight="1" thickBot="1">
      <c r="A13" s="92" t="s">
        <v>547</v>
      </c>
      <c r="B13" s="82">
        <v>500</v>
      </c>
      <c r="C13" s="82">
        <v>500.75999000000002</v>
      </c>
      <c r="D13" s="82">
        <v>0.6070972</v>
      </c>
      <c r="E13" s="82">
        <v>0.48888389999999998</v>
      </c>
      <c r="F13" s="82">
        <v>0</v>
      </c>
      <c r="G13" s="83">
        <v>1</v>
      </c>
    </row>
    <row r="16" spans="1:24" ht="17" thickBot="1">
      <c r="E16" s="54"/>
    </row>
    <row r="17" spans="1:8">
      <c r="A17" s="342" t="str">
        <f>A2</f>
        <v>Should Government Favor Specific Firms or Businesses?</v>
      </c>
      <c r="B17" s="343"/>
      <c r="C17" s="343"/>
      <c r="D17" s="343"/>
      <c r="E17" s="54"/>
    </row>
    <row r="18" spans="1:8">
      <c r="A18" s="212"/>
      <c r="B18" s="341" t="s">
        <v>2666</v>
      </c>
      <c r="C18" s="341"/>
      <c r="D18" s="341"/>
      <c r="E18" s="54"/>
      <c r="F18" s="54"/>
    </row>
    <row r="19" spans="1:8">
      <c r="A19" s="16"/>
      <c r="B19" s="31" t="s">
        <v>12</v>
      </c>
      <c r="C19" s="31" t="s">
        <v>13</v>
      </c>
      <c r="D19" s="31" t="s">
        <v>14</v>
      </c>
      <c r="E19" s="31"/>
      <c r="F19" s="31"/>
    </row>
    <row r="20" spans="1:8">
      <c r="A20" s="21" t="s">
        <v>2</v>
      </c>
      <c r="B20" s="3" t="s">
        <v>6007</v>
      </c>
      <c r="C20" s="3" t="s">
        <v>3379</v>
      </c>
      <c r="D20" s="3" t="s">
        <v>6008</v>
      </c>
      <c r="E20" s="3"/>
      <c r="F20" s="22"/>
      <c r="H20" s="2"/>
    </row>
    <row r="21" spans="1:8">
      <c r="A21" s="21" t="s">
        <v>11</v>
      </c>
      <c r="B21" s="3" t="s">
        <v>467</v>
      </c>
      <c r="C21" s="3" t="s">
        <v>6009</v>
      </c>
      <c r="D21" s="3" t="s">
        <v>4417</v>
      </c>
      <c r="E21" s="3"/>
      <c r="F21" s="22"/>
      <c r="H21" s="2"/>
    </row>
    <row r="22" spans="1:8">
      <c r="A22" s="21" t="s">
        <v>113</v>
      </c>
      <c r="B22" s="3" t="s">
        <v>6010</v>
      </c>
      <c r="C22" s="3" t="s">
        <v>6011</v>
      </c>
      <c r="D22" s="3" t="s">
        <v>11</v>
      </c>
      <c r="E22" s="3"/>
      <c r="F22" s="22"/>
      <c r="H22" s="2"/>
    </row>
    <row r="23" spans="1:8">
      <c r="A23" s="21" t="s">
        <v>11</v>
      </c>
      <c r="B23" s="3" t="s">
        <v>1455</v>
      </c>
      <c r="C23" s="3" t="s">
        <v>5789</v>
      </c>
      <c r="E23" s="3"/>
      <c r="F23" s="22"/>
      <c r="H23" s="2"/>
    </row>
    <row r="24" spans="1:8">
      <c r="A24" s="21" t="s">
        <v>114</v>
      </c>
      <c r="B24" s="3" t="s">
        <v>2849</v>
      </c>
      <c r="C24" s="3" t="s">
        <v>6012</v>
      </c>
      <c r="E24" s="3"/>
      <c r="F24" s="22"/>
      <c r="H24" s="2"/>
    </row>
    <row r="25" spans="1:8">
      <c r="A25" s="21" t="s">
        <v>11</v>
      </c>
      <c r="B25" s="3" t="s">
        <v>1167</v>
      </c>
      <c r="C25" s="3" t="s">
        <v>3010</v>
      </c>
      <c r="E25" s="3"/>
      <c r="F25" s="22"/>
      <c r="H25" s="2"/>
    </row>
    <row r="26" spans="1:8">
      <c r="A26" s="21" t="s">
        <v>115</v>
      </c>
      <c r="B26" s="3" t="s">
        <v>6013</v>
      </c>
      <c r="C26" s="3" t="s">
        <v>6014</v>
      </c>
      <c r="E26" s="3"/>
      <c r="F26" s="22"/>
      <c r="H26" s="2"/>
    </row>
    <row r="27" spans="1:8">
      <c r="A27" s="21" t="s">
        <v>11</v>
      </c>
      <c r="B27" s="3" t="s">
        <v>6015</v>
      </c>
      <c r="C27" s="3" t="s">
        <v>6016</v>
      </c>
      <c r="E27" s="3"/>
      <c r="F27" s="22"/>
      <c r="H27" s="2"/>
    </row>
    <row r="28" spans="1:8">
      <c r="A28" s="21" t="s">
        <v>116</v>
      </c>
      <c r="B28" s="3" t="s">
        <v>6017</v>
      </c>
      <c r="C28" s="3" t="s">
        <v>6018</v>
      </c>
      <c r="E28" s="3"/>
      <c r="F28" s="22"/>
      <c r="H28" s="2"/>
    </row>
    <row r="29" spans="1:8">
      <c r="A29" s="21" t="s">
        <v>11</v>
      </c>
      <c r="B29" s="3" t="s">
        <v>426</v>
      </c>
      <c r="C29" s="3" t="s">
        <v>871</v>
      </c>
      <c r="E29" s="3"/>
      <c r="F29" s="22"/>
      <c r="H29" s="2"/>
    </row>
    <row r="30" spans="1:8">
      <c r="A30" s="21" t="s">
        <v>117</v>
      </c>
      <c r="B30" s="3" t="s">
        <v>5538</v>
      </c>
      <c r="C30" s="3" t="s">
        <v>2917</v>
      </c>
      <c r="E30" s="3"/>
      <c r="F30" s="22"/>
      <c r="H30" s="2"/>
    </row>
    <row r="31" spans="1:8">
      <c r="A31" s="21" t="s">
        <v>11</v>
      </c>
      <c r="B31" s="3" t="s">
        <v>6019</v>
      </c>
      <c r="C31" s="3" t="s">
        <v>4578</v>
      </c>
      <c r="E31" s="3"/>
      <c r="F31" s="22"/>
      <c r="H31" s="2"/>
    </row>
    <row r="32" spans="1:8">
      <c r="A32" s="21" t="s">
        <v>118</v>
      </c>
      <c r="B32" s="3" t="s">
        <v>2981</v>
      </c>
      <c r="C32" s="3"/>
      <c r="E32" s="3"/>
      <c r="F32" s="22"/>
      <c r="H32" s="2"/>
    </row>
    <row r="33" spans="1:8">
      <c r="A33" s="21"/>
      <c r="B33" s="3" t="s">
        <v>302</v>
      </c>
      <c r="C33" s="3"/>
      <c r="E33" s="3"/>
      <c r="F33" s="22"/>
      <c r="H33" s="2"/>
    </row>
    <row r="34" spans="1:8">
      <c r="A34" s="21" t="s">
        <v>119</v>
      </c>
      <c r="B34" s="3" t="s">
        <v>6020</v>
      </c>
      <c r="C34" s="3"/>
      <c r="E34" s="3"/>
      <c r="F34" s="22"/>
      <c r="H34" s="2"/>
    </row>
    <row r="35" spans="1:8">
      <c r="A35" s="21" t="s">
        <v>11</v>
      </c>
      <c r="B35" s="3" t="s">
        <v>6021</v>
      </c>
      <c r="C35" s="3"/>
      <c r="E35" s="3"/>
      <c r="F35" s="22"/>
      <c r="H35" s="2"/>
    </row>
    <row r="36" spans="1:8">
      <c r="A36" s="21" t="s">
        <v>120</v>
      </c>
      <c r="B36" s="3" t="s">
        <v>6022</v>
      </c>
      <c r="C36" s="3"/>
      <c r="E36" s="3"/>
      <c r="F36" s="22"/>
      <c r="H36" s="2"/>
    </row>
    <row r="37" spans="1:8">
      <c r="A37" s="21" t="s">
        <v>11</v>
      </c>
      <c r="B37" s="3" t="s">
        <v>325</v>
      </c>
      <c r="C37" s="3"/>
      <c r="E37" s="3"/>
      <c r="F37" s="22"/>
      <c r="H37" s="2"/>
    </row>
    <row r="38" spans="1:8">
      <c r="A38" s="21" t="s">
        <v>121</v>
      </c>
      <c r="B38" s="3" t="s">
        <v>6023</v>
      </c>
      <c r="C38" s="3" t="s">
        <v>6024</v>
      </c>
      <c r="E38" s="3"/>
      <c r="F38" s="22"/>
      <c r="H38" s="2"/>
    </row>
    <row r="39" spans="1:8">
      <c r="A39" s="21"/>
      <c r="B39" s="3" t="s">
        <v>1899</v>
      </c>
      <c r="C39" s="3" t="s">
        <v>381</v>
      </c>
      <c r="E39" s="3"/>
      <c r="F39" s="22"/>
      <c r="H39" s="2"/>
    </row>
    <row r="40" spans="1:8">
      <c r="A40" s="21" t="s">
        <v>122</v>
      </c>
      <c r="B40" s="3" t="s">
        <v>1561</v>
      </c>
      <c r="C40" s="3" t="s">
        <v>6025</v>
      </c>
      <c r="E40" s="3"/>
      <c r="F40" s="22"/>
      <c r="H40" s="2"/>
    </row>
    <row r="41" spans="1:8">
      <c r="A41" s="21" t="s">
        <v>11</v>
      </c>
      <c r="B41" s="3" t="s">
        <v>6026</v>
      </c>
      <c r="C41" s="3" t="s">
        <v>6027</v>
      </c>
      <c r="E41" s="3"/>
      <c r="F41" s="22"/>
      <c r="H41" s="2"/>
    </row>
    <row r="42" spans="1:8">
      <c r="A42" s="21" t="s">
        <v>123</v>
      </c>
      <c r="B42" s="3" t="s">
        <v>6028</v>
      </c>
      <c r="C42" s="3" t="s">
        <v>5624</v>
      </c>
      <c r="E42" s="3"/>
      <c r="F42" s="22"/>
      <c r="H42" s="2"/>
    </row>
    <row r="43" spans="1:8">
      <c r="A43" s="21" t="s">
        <v>11</v>
      </c>
      <c r="B43" s="3" t="s">
        <v>2196</v>
      </c>
      <c r="C43" s="3" t="s">
        <v>6029</v>
      </c>
      <c r="E43" s="3"/>
      <c r="F43" s="22"/>
      <c r="H43" s="2"/>
    </row>
    <row r="44" spans="1:8">
      <c r="A44" s="21" t="s">
        <v>124</v>
      </c>
      <c r="B44" s="3" t="s">
        <v>6030</v>
      </c>
      <c r="C44" s="3" t="s">
        <v>1682</v>
      </c>
      <c r="E44" s="3"/>
      <c r="F44" s="22"/>
      <c r="H44" s="2"/>
    </row>
    <row r="45" spans="1:8">
      <c r="A45" s="21" t="s">
        <v>11</v>
      </c>
      <c r="B45" s="3" t="s">
        <v>2195</v>
      </c>
      <c r="C45" s="3" t="s">
        <v>6031</v>
      </c>
      <c r="E45" s="3"/>
      <c r="F45" s="22"/>
      <c r="H45" s="2"/>
    </row>
    <row r="46" spans="1:8">
      <c r="A46" s="21" t="s">
        <v>125</v>
      </c>
      <c r="B46" s="3" t="s">
        <v>6032</v>
      </c>
      <c r="C46" s="3" t="s">
        <v>6033</v>
      </c>
      <c r="E46" s="3"/>
      <c r="F46" s="22"/>
      <c r="H46" s="2"/>
    </row>
    <row r="47" spans="1:8">
      <c r="A47" s="21" t="s">
        <v>11</v>
      </c>
      <c r="B47" s="3" t="s">
        <v>6034</v>
      </c>
      <c r="C47" s="3" t="s">
        <v>298</v>
      </c>
      <c r="E47" s="3"/>
      <c r="F47" s="22"/>
      <c r="H47" s="2"/>
    </row>
    <row r="48" spans="1:8">
      <c r="A48" s="21" t="s">
        <v>126</v>
      </c>
      <c r="B48" s="3" t="s">
        <v>185</v>
      </c>
      <c r="C48" s="3" t="s">
        <v>6035</v>
      </c>
      <c r="E48" s="3"/>
      <c r="F48" s="22"/>
      <c r="H48" s="2"/>
    </row>
    <row r="49" spans="1:8">
      <c r="A49" s="21" t="s">
        <v>11</v>
      </c>
      <c r="B49" s="3" t="s">
        <v>4212</v>
      </c>
      <c r="C49" s="3" t="s">
        <v>6036</v>
      </c>
      <c r="E49" s="3"/>
      <c r="F49" s="22"/>
      <c r="H49" s="2"/>
    </row>
    <row r="50" spans="1:8">
      <c r="A50" s="21" t="s">
        <v>127</v>
      </c>
      <c r="B50" s="3" t="s">
        <v>5347</v>
      </c>
      <c r="C50" s="3" t="s">
        <v>6037</v>
      </c>
      <c r="E50" s="3"/>
      <c r="F50" s="22"/>
      <c r="H50" s="2"/>
    </row>
    <row r="51" spans="1:8">
      <c r="A51" s="21" t="s">
        <v>11</v>
      </c>
      <c r="B51" s="3" t="s">
        <v>6038</v>
      </c>
      <c r="C51" s="3" t="s">
        <v>3414</v>
      </c>
      <c r="E51" s="3"/>
      <c r="F51" s="22"/>
      <c r="H51" s="2"/>
    </row>
    <row r="52" spans="1:8">
      <c r="A52" s="21" t="s">
        <v>128</v>
      </c>
      <c r="B52" s="3" t="s">
        <v>6039</v>
      </c>
      <c r="C52" s="3" t="s">
        <v>6040</v>
      </c>
      <c r="E52" s="3"/>
      <c r="F52" s="22"/>
      <c r="H52" s="2"/>
    </row>
    <row r="53" spans="1:8">
      <c r="A53" s="21" t="s">
        <v>11</v>
      </c>
      <c r="B53" s="3" t="s">
        <v>4593</v>
      </c>
      <c r="C53" s="3" t="s">
        <v>4581</v>
      </c>
      <c r="E53" s="3"/>
      <c r="F53" s="22"/>
      <c r="H53" s="2"/>
    </row>
    <row r="54" spans="1:8">
      <c r="A54" s="21" t="s">
        <v>129</v>
      </c>
      <c r="B54" s="3" t="s">
        <v>1989</v>
      </c>
      <c r="C54" s="3" t="s">
        <v>1523</v>
      </c>
      <c r="E54" s="3"/>
      <c r="F54" s="22"/>
      <c r="H54" s="2"/>
    </row>
    <row r="55" spans="1:8">
      <c r="A55" s="21" t="s">
        <v>11</v>
      </c>
      <c r="B55" s="3" t="s">
        <v>2932</v>
      </c>
      <c r="C55" s="3" t="s">
        <v>4414</v>
      </c>
      <c r="E55" s="3"/>
      <c r="F55" s="22"/>
      <c r="H55" s="2"/>
    </row>
    <row r="56" spans="1:8">
      <c r="A56" s="21" t="s">
        <v>130</v>
      </c>
      <c r="B56" s="3" t="s">
        <v>2762</v>
      </c>
      <c r="C56" s="3" t="s">
        <v>6041</v>
      </c>
      <c r="E56" s="3"/>
      <c r="F56" s="22"/>
      <c r="H56" s="2"/>
    </row>
    <row r="57" spans="1:8">
      <c r="A57" s="21" t="s">
        <v>11</v>
      </c>
      <c r="B57" s="3" t="s">
        <v>519</v>
      </c>
      <c r="C57" s="3" t="s">
        <v>497</v>
      </c>
      <c r="E57" s="3"/>
      <c r="F57" s="22"/>
      <c r="H57" s="2"/>
    </row>
    <row r="58" spans="1:8">
      <c r="A58" s="21" t="s">
        <v>131</v>
      </c>
      <c r="B58" s="3" t="s">
        <v>6042</v>
      </c>
      <c r="C58" s="3" t="s">
        <v>1240</v>
      </c>
      <c r="E58" s="3"/>
      <c r="F58" s="22"/>
      <c r="H58" s="2"/>
    </row>
    <row r="59" spans="1:8">
      <c r="A59" s="21" t="s">
        <v>11</v>
      </c>
      <c r="B59" s="3" t="s">
        <v>4594</v>
      </c>
      <c r="C59" s="3" t="s">
        <v>4110</v>
      </c>
      <c r="E59" s="3"/>
      <c r="F59" s="22"/>
      <c r="H59" s="2"/>
    </row>
    <row r="60" spans="1:8">
      <c r="A60" s="21" t="s">
        <v>132</v>
      </c>
      <c r="B60" s="3" t="s">
        <v>779</v>
      </c>
      <c r="C60" s="3" t="s">
        <v>5901</v>
      </c>
      <c r="E60" s="3"/>
      <c r="F60" s="22"/>
      <c r="H60" s="2"/>
    </row>
    <row r="61" spans="1:8">
      <c r="A61" s="21" t="s">
        <v>11</v>
      </c>
      <c r="B61" s="3" t="s">
        <v>1693</v>
      </c>
      <c r="C61" s="3" t="s">
        <v>735</v>
      </c>
      <c r="E61" s="3"/>
      <c r="F61" s="22"/>
      <c r="H61" s="2"/>
    </row>
    <row r="62" spans="1:8">
      <c r="A62" s="21" t="s">
        <v>133</v>
      </c>
      <c r="B62" s="3" t="s">
        <v>6043</v>
      </c>
      <c r="C62" s="3" t="s">
        <v>6044</v>
      </c>
      <c r="E62" s="3"/>
      <c r="F62" s="22"/>
      <c r="H62" s="2"/>
    </row>
    <row r="63" spans="1:8">
      <c r="A63" s="21" t="s">
        <v>11</v>
      </c>
      <c r="B63" s="3" t="s">
        <v>6045</v>
      </c>
      <c r="C63" s="3" t="s">
        <v>3418</v>
      </c>
      <c r="E63" s="3"/>
      <c r="F63" s="22"/>
      <c r="H63" s="2"/>
    </row>
    <row r="64" spans="1:8">
      <c r="A64" s="21" t="s">
        <v>134</v>
      </c>
      <c r="B64" s="3" t="s">
        <v>6046</v>
      </c>
      <c r="C64" s="3" t="s">
        <v>1806</v>
      </c>
      <c r="E64" s="3"/>
      <c r="F64" s="22"/>
      <c r="H64" s="2"/>
    </row>
    <row r="65" spans="1:8">
      <c r="A65" s="21" t="s">
        <v>11</v>
      </c>
      <c r="B65" s="3" t="s">
        <v>946</v>
      </c>
      <c r="C65" s="3" t="s">
        <v>2411</v>
      </c>
      <c r="E65" s="3"/>
      <c r="F65" s="22"/>
      <c r="H65" s="2"/>
    </row>
    <row r="66" spans="1:8">
      <c r="A66" s="21" t="s">
        <v>135</v>
      </c>
      <c r="B66" s="3" t="s">
        <v>11</v>
      </c>
      <c r="C66" s="3" t="s">
        <v>11</v>
      </c>
      <c r="E66" s="3"/>
      <c r="F66" s="22"/>
      <c r="H66" s="2"/>
    </row>
    <row r="67" spans="1:8">
      <c r="A67" s="16"/>
      <c r="B67" s="228" t="s">
        <v>1028</v>
      </c>
      <c r="C67" s="228" t="s">
        <v>29</v>
      </c>
      <c r="D67" s="228" t="s">
        <v>546</v>
      </c>
      <c r="E67" s="3"/>
      <c r="F67" s="3"/>
      <c r="H67" s="2"/>
    </row>
    <row r="68" spans="1:8">
      <c r="A68" s="16"/>
      <c r="B68" s="3" t="s">
        <v>11</v>
      </c>
      <c r="C68" s="3" t="s">
        <v>11</v>
      </c>
      <c r="E68" s="3"/>
      <c r="F68" s="3"/>
      <c r="H68" s="2"/>
    </row>
    <row r="69" spans="1:8">
      <c r="A69" s="24" t="s">
        <v>23</v>
      </c>
      <c r="B69" s="196" t="s">
        <v>544</v>
      </c>
      <c r="C69" s="196" t="s">
        <v>29</v>
      </c>
      <c r="D69" s="196" t="s">
        <v>546</v>
      </c>
      <c r="E69" s="3"/>
      <c r="F69" s="3"/>
    </row>
    <row r="70" spans="1:8">
      <c r="A70" s="16"/>
      <c r="B70" s="17"/>
      <c r="C70" s="17"/>
      <c r="D70" s="17"/>
      <c r="E70" s="3"/>
      <c r="F70" s="3"/>
    </row>
    <row r="71" spans="1:8">
      <c r="B71" s="5"/>
      <c r="C71" s="5"/>
      <c r="D71" s="5"/>
      <c r="E71" s="3"/>
      <c r="F71" s="3"/>
    </row>
    <row r="72" spans="1:8">
      <c r="A72" s="55" t="s">
        <v>4583</v>
      </c>
      <c r="B72" s="56"/>
      <c r="C72" s="56"/>
      <c r="D72" s="56"/>
      <c r="E72" s="3"/>
      <c r="F72" s="3"/>
    </row>
    <row r="73" spans="1:8">
      <c r="A73" s="58" t="s">
        <v>4144</v>
      </c>
      <c r="B73" s="59"/>
      <c r="C73" s="59"/>
      <c r="D73" s="59"/>
      <c r="E73" s="3"/>
      <c r="F73" s="3"/>
    </row>
    <row r="74" spans="1:8" ht="17" thickBot="1">
      <c r="A74" s="61" t="s">
        <v>24</v>
      </c>
      <c r="B74" s="62"/>
      <c r="C74" s="62"/>
      <c r="D74" s="62"/>
      <c r="E74" s="3"/>
      <c r="F74" s="3"/>
    </row>
    <row r="75" spans="1:8">
      <c r="E75" s="3"/>
      <c r="F75" s="3"/>
    </row>
    <row r="76" spans="1:8" ht="16" customHeight="1">
      <c r="E76" s="3"/>
      <c r="F76" s="3"/>
    </row>
    <row r="77" spans="1:8" ht="17" thickBot="1">
      <c r="E77" s="3"/>
      <c r="F77" s="3"/>
    </row>
    <row r="78" spans="1:8">
      <c r="A78" s="15"/>
      <c r="B78" s="96"/>
      <c r="C78" s="96"/>
      <c r="D78" s="96"/>
      <c r="E78" s="3"/>
      <c r="F78" s="3"/>
    </row>
    <row r="79" spans="1:8" ht="17">
      <c r="A79" s="214" t="s">
        <v>6006</v>
      </c>
      <c r="B79" s="85" t="str">
        <f>SUBSTITUTE(B20,"*","")</f>
        <v>0.176</v>
      </c>
      <c r="C79" s="85" t="str">
        <f>SUBSTITUTE(C20,"*","")</f>
        <v>0.208</v>
      </c>
      <c r="D79" s="85" t="str">
        <f>SUBSTITUTE(D20,"*","")</f>
        <v>0.226</v>
      </c>
      <c r="E79" s="3"/>
      <c r="F79" s="3"/>
    </row>
    <row r="80" spans="1:8">
      <c r="A80" s="214"/>
      <c r="B80" s="85"/>
      <c r="C80" s="85"/>
      <c r="D80" s="85"/>
      <c r="E80" s="3"/>
      <c r="F80" s="3"/>
    </row>
    <row r="81" spans="1:6" ht="16" customHeight="1">
      <c r="A81" s="89" t="s">
        <v>5010</v>
      </c>
      <c r="B81" s="218">
        <f>$E$13*B79*100</f>
        <v>8.6043566399999989</v>
      </c>
      <c r="C81" s="218">
        <f t="shared" ref="C81:D81" si="0">$E$13*C79*100</f>
        <v>10.168785119999999</v>
      </c>
      <c r="D81" s="218">
        <f t="shared" si="0"/>
        <v>11.048776139999999</v>
      </c>
      <c r="E81" s="3"/>
      <c r="F81" s="3"/>
    </row>
    <row r="82" spans="1:6" ht="16" customHeight="1">
      <c r="A82" s="89"/>
      <c r="B82" s="217"/>
      <c r="C82" s="217"/>
      <c r="D82" s="217"/>
      <c r="E82" s="3"/>
      <c r="F82" s="3"/>
    </row>
    <row r="84" spans="1:6">
      <c r="A84" t="s">
        <v>7373</v>
      </c>
      <c r="D84" t="s">
        <v>7303</v>
      </c>
    </row>
    <row r="85" spans="1:6">
      <c r="A85" s="16" t="s">
        <v>3275</v>
      </c>
      <c r="B85" s="151">
        <f>B79*100</f>
        <v>17.599999999999998</v>
      </c>
      <c r="D85">
        <f>-100*B21</f>
        <v>5.38</v>
      </c>
    </row>
    <row r="86" spans="1:6">
      <c r="A86" s="16" t="s">
        <v>7189</v>
      </c>
      <c r="B86" s="151">
        <f>C79*100</f>
        <v>20.8</v>
      </c>
      <c r="D86">
        <f>-100*C21</f>
        <v>5.2200000000000006</v>
      </c>
    </row>
    <row r="87" spans="1:6" ht="17" thickBot="1">
      <c r="A87" s="145" t="s">
        <v>3277</v>
      </c>
      <c r="B87" s="151">
        <f>D79*100</f>
        <v>22.6</v>
      </c>
      <c r="D87">
        <f>-100*D21</f>
        <v>4.07</v>
      </c>
    </row>
  </sheetData>
  <mergeCells count="7">
    <mergeCell ref="B18:D18"/>
    <mergeCell ref="A1:C1"/>
    <mergeCell ref="A2:C2"/>
    <mergeCell ref="A3:C3"/>
    <mergeCell ref="A10:G10"/>
    <mergeCell ref="A11:G11"/>
    <mergeCell ref="A17:D17"/>
  </mergeCells>
  <pageMargins left="0.7" right="0.7" top="0.75" bottom="0.75" header="0.3" footer="0.3"/>
  <pageSetup orientation="portrait" horizontalDpi="0" verticalDpi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X96"/>
  <sheetViews>
    <sheetView topLeftCell="A61" zoomScale="68" workbookViewId="0">
      <selection activeCell="D84" sqref="D84"/>
    </sheetView>
  </sheetViews>
  <sheetFormatPr baseColWidth="10" defaultColWidth="11" defaultRowHeight="16"/>
  <cols>
    <col min="1" max="1" width="33" customWidth="1"/>
    <col min="2" max="2" width="12.1640625" bestFit="1" customWidth="1"/>
  </cols>
  <sheetData>
    <row r="1" spans="1:24" ht="17" thickBot="1">
      <c r="A1" s="342" t="s">
        <v>2333</v>
      </c>
      <c r="B1" s="343"/>
      <c r="C1" s="344"/>
    </row>
    <row r="2" spans="1:24">
      <c r="A2" s="350" t="s">
        <v>2665</v>
      </c>
      <c r="B2" s="341"/>
      <c r="C2" s="351"/>
      <c r="D2" s="12"/>
      <c r="E2" s="12"/>
      <c r="F2" s="12"/>
      <c r="G2" s="15" t="s">
        <v>4553</v>
      </c>
      <c r="H2" s="102" t="s">
        <v>4555</v>
      </c>
      <c r="I2" s="102"/>
      <c r="J2" s="103"/>
      <c r="L2" s="187" t="s">
        <v>4553</v>
      </c>
      <c r="M2" s="188" t="s">
        <v>4556</v>
      </c>
      <c r="N2" s="188"/>
      <c r="O2" s="189"/>
      <c r="Q2" s="187" t="s">
        <v>4553</v>
      </c>
      <c r="R2" s="188" t="s">
        <v>4557</v>
      </c>
      <c r="S2" s="188"/>
      <c r="T2" s="189"/>
    </row>
    <row r="3" spans="1:24" ht="60" customHeight="1">
      <c r="A3" s="347" t="s">
        <v>4545</v>
      </c>
      <c r="B3" s="348"/>
      <c r="C3" s="349"/>
      <c r="G3" s="16" t="s">
        <v>4554</v>
      </c>
      <c r="H3" s="17" t="s">
        <v>0</v>
      </c>
      <c r="I3" s="17" t="s">
        <v>1</v>
      </c>
      <c r="J3" s="18" t="s">
        <v>3258</v>
      </c>
      <c r="L3" s="190" t="s">
        <v>4554</v>
      </c>
      <c r="M3" s="73" t="s">
        <v>0</v>
      </c>
      <c r="N3" s="73" t="s">
        <v>1</v>
      </c>
      <c r="O3" s="74" t="s">
        <v>3258</v>
      </c>
      <c r="Q3" s="190" t="s">
        <v>4554</v>
      </c>
      <c r="R3" s="73" t="s">
        <v>0</v>
      </c>
      <c r="S3" s="73" t="s">
        <v>1</v>
      </c>
      <c r="T3" s="74" t="s">
        <v>3258</v>
      </c>
    </row>
    <row r="4" spans="1:24">
      <c r="A4" s="16"/>
      <c r="B4" s="17" t="s">
        <v>0</v>
      </c>
      <c r="C4" s="18" t="s">
        <v>1</v>
      </c>
      <c r="G4" s="16"/>
      <c r="H4" s="17"/>
      <c r="I4" s="17"/>
      <c r="J4" s="18"/>
      <c r="L4" s="190"/>
      <c r="M4" s="73"/>
      <c r="N4" s="73"/>
      <c r="O4" s="74"/>
      <c r="Q4" s="190"/>
      <c r="R4" s="73"/>
      <c r="S4" s="73"/>
      <c r="T4" s="74"/>
    </row>
    <row r="5" spans="1:24" s="71" customFormat="1">
      <c r="A5" s="72" t="s">
        <v>2946</v>
      </c>
      <c r="B5" s="17">
        <v>758.90272400000003</v>
      </c>
      <c r="C5" s="18">
        <v>75.83</v>
      </c>
      <c r="G5" s="178">
        <v>0</v>
      </c>
      <c r="H5" s="179">
        <v>350.579993</v>
      </c>
      <c r="I5" s="179">
        <v>70.010000000000005</v>
      </c>
      <c r="J5" s="180">
        <v>70.010000000000005</v>
      </c>
      <c r="K5"/>
      <c r="L5" s="190">
        <v>0</v>
      </c>
      <c r="M5" s="73">
        <v>164.77999700000001</v>
      </c>
      <c r="N5" s="73">
        <v>83.75</v>
      </c>
      <c r="O5" s="74">
        <v>83.75</v>
      </c>
      <c r="P5"/>
      <c r="Q5" s="190">
        <v>0</v>
      </c>
      <c r="R5" s="73">
        <v>185.7999959</v>
      </c>
      <c r="S5" s="73">
        <v>61.12</v>
      </c>
      <c r="T5" s="74">
        <v>61.12</v>
      </c>
      <c r="V5"/>
      <c r="W5"/>
      <c r="X5"/>
    </row>
    <row r="6" spans="1:24" s="71" customFormat="1" ht="17" thickBot="1">
      <c r="A6" s="75" t="s">
        <v>2947</v>
      </c>
      <c r="B6" s="19">
        <v>241.85726439999999</v>
      </c>
      <c r="C6" s="20">
        <v>24.17</v>
      </c>
      <c r="G6" s="181">
        <v>1</v>
      </c>
      <c r="H6" s="182">
        <v>150.17999699999999</v>
      </c>
      <c r="I6" s="182">
        <v>29.99</v>
      </c>
      <c r="J6" s="183">
        <v>100</v>
      </c>
      <c r="L6" s="169">
        <v>1</v>
      </c>
      <c r="M6" s="79">
        <v>31.9699995</v>
      </c>
      <c r="N6" s="79">
        <v>16.25</v>
      </c>
      <c r="O6" s="80">
        <v>100</v>
      </c>
      <c r="Q6" s="169">
        <v>1</v>
      </c>
      <c r="R6" s="79">
        <v>118.2099973</v>
      </c>
      <c r="S6" s="79">
        <v>38.880000000000003</v>
      </c>
      <c r="T6" s="80">
        <v>100</v>
      </c>
      <c r="V6"/>
      <c r="W6"/>
      <c r="X6"/>
    </row>
    <row r="7" spans="1:24">
      <c r="A7" s="17"/>
      <c r="B7" s="17"/>
      <c r="C7" s="17"/>
      <c r="D7" s="12"/>
      <c r="E7" s="12"/>
      <c r="F7" s="12"/>
      <c r="G7" s="181"/>
      <c r="H7" s="182"/>
      <c r="I7" s="182"/>
      <c r="J7" s="183"/>
      <c r="K7" s="71"/>
      <c r="L7" s="169"/>
      <c r="M7" s="79"/>
      <c r="N7" s="79"/>
      <c r="O7" s="80"/>
      <c r="P7" s="71"/>
      <c r="Q7" s="169"/>
      <c r="R7" s="79"/>
      <c r="S7" s="79"/>
      <c r="T7" s="80"/>
    </row>
    <row r="8" spans="1:24" ht="17" thickBot="1">
      <c r="A8" s="17"/>
      <c r="B8" s="17"/>
      <c r="C8" s="17"/>
      <c r="D8" s="12"/>
      <c r="E8" s="12"/>
      <c r="F8" s="12"/>
      <c r="G8" s="184" t="s">
        <v>3</v>
      </c>
      <c r="H8" s="185">
        <v>500.75999009999998</v>
      </c>
      <c r="I8" s="185">
        <v>100</v>
      </c>
      <c r="J8" s="186"/>
      <c r="L8" s="191" t="s">
        <v>3</v>
      </c>
      <c r="M8" s="76">
        <v>196.74999690000001</v>
      </c>
      <c r="N8" s="76">
        <v>100</v>
      </c>
      <c r="O8" s="77"/>
      <c r="Q8" s="191" t="s">
        <v>3</v>
      </c>
      <c r="R8" s="76">
        <v>304.0099932</v>
      </c>
      <c r="S8" s="76">
        <v>100</v>
      </c>
      <c r="T8" s="77"/>
    </row>
    <row r="9" spans="1:24" ht="17" thickBot="1">
      <c r="A9" s="37"/>
      <c r="B9" s="37"/>
      <c r="C9" s="37"/>
      <c r="D9" s="12"/>
      <c r="E9" s="12"/>
      <c r="F9" s="12"/>
    </row>
    <row r="10" spans="1:24" ht="16" customHeight="1">
      <c r="A10" s="365" t="s">
        <v>2334</v>
      </c>
      <c r="B10" s="366"/>
      <c r="C10" s="366"/>
      <c r="D10" s="366"/>
      <c r="E10" s="366"/>
      <c r="F10" s="366"/>
      <c r="G10" s="392"/>
    </row>
    <row r="11" spans="1:24">
      <c r="A11" s="368" t="s">
        <v>2336</v>
      </c>
      <c r="B11" s="369"/>
      <c r="C11" s="369"/>
      <c r="D11" s="369"/>
      <c r="E11" s="369"/>
      <c r="F11" s="369"/>
      <c r="G11" s="393"/>
    </row>
    <row r="12" spans="1:24">
      <c r="A12" s="38" t="s">
        <v>4</v>
      </c>
      <c r="B12" s="43" t="s">
        <v>5</v>
      </c>
      <c r="C12" s="43" t="s">
        <v>6</v>
      </c>
      <c r="D12" s="43" t="s">
        <v>7</v>
      </c>
      <c r="E12" s="43" t="s">
        <v>8</v>
      </c>
      <c r="F12" s="43" t="s">
        <v>9</v>
      </c>
      <c r="G12" s="39" t="s">
        <v>10</v>
      </c>
    </row>
    <row r="13" spans="1:24" s="71" customFormat="1" ht="113" thickBot="1">
      <c r="A13" s="104" t="s">
        <v>398</v>
      </c>
      <c r="B13" s="69">
        <v>500</v>
      </c>
      <c r="C13" s="82">
        <v>500.75999000000002</v>
      </c>
      <c r="D13" s="82">
        <v>5.4201610000000002</v>
      </c>
      <c r="E13" s="82">
        <v>6.4043960000000002</v>
      </c>
      <c r="F13" s="82">
        <v>0</v>
      </c>
      <c r="G13" s="83">
        <v>36</v>
      </c>
    </row>
    <row r="16" spans="1:24" ht="17" thickBot="1"/>
    <row r="17" spans="1:9">
      <c r="A17" s="342" t="str">
        <f>A2</f>
        <v>Should Government Favor Specific Firms or Businesses?</v>
      </c>
      <c r="B17" s="343"/>
      <c r="C17" s="343"/>
      <c r="D17" s="343"/>
      <c r="E17" s="343"/>
    </row>
    <row r="18" spans="1:9">
      <c r="A18" s="65"/>
      <c r="B18" s="341" t="s">
        <v>2666</v>
      </c>
      <c r="C18" s="341"/>
      <c r="D18" s="341"/>
      <c r="E18" s="54"/>
      <c r="F18" s="54"/>
      <c r="G18" s="54"/>
    </row>
    <row r="19" spans="1:9">
      <c r="A19" s="16"/>
      <c r="B19" s="31" t="s">
        <v>12</v>
      </c>
      <c r="C19" s="31" t="s">
        <v>13</v>
      </c>
      <c r="D19" s="31" t="s">
        <v>14</v>
      </c>
      <c r="E19" s="31"/>
      <c r="F19" s="31"/>
      <c r="G19" s="31"/>
    </row>
    <row r="20" spans="1:9">
      <c r="A20" s="29" t="s">
        <v>275</v>
      </c>
      <c r="B20" s="3" t="s">
        <v>4558</v>
      </c>
      <c r="C20" s="3" t="s">
        <v>2681</v>
      </c>
      <c r="D20" s="3" t="s">
        <v>2682</v>
      </c>
      <c r="E20" s="3"/>
      <c r="F20" s="22"/>
      <c r="G20" s="22"/>
      <c r="I20" s="2"/>
    </row>
    <row r="21" spans="1:9">
      <c r="A21" s="21" t="s">
        <v>11</v>
      </c>
      <c r="B21" s="3" t="s">
        <v>4559</v>
      </c>
      <c r="C21" s="3" t="s">
        <v>2721</v>
      </c>
      <c r="D21" s="3" t="s">
        <v>3408</v>
      </c>
      <c r="E21" s="3"/>
      <c r="F21" s="22"/>
      <c r="G21" s="22"/>
      <c r="I21" s="2"/>
    </row>
    <row r="22" spans="1:9">
      <c r="A22" s="21" t="s">
        <v>113</v>
      </c>
      <c r="B22" s="3" t="s">
        <v>4560</v>
      </c>
      <c r="C22" s="3" t="s">
        <v>2684</v>
      </c>
      <c r="E22" s="3" t="s">
        <v>11</v>
      </c>
      <c r="F22" s="22"/>
      <c r="G22" s="22"/>
      <c r="I22" s="2"/>
    </row>
    <row r="23" spans="1:9">
      <c r="A23" s="21" t="s">
        <v>11</v>
      </c>
      <c r="B23" s="3" t="s">
        <v>4004</v>
      </c>
      <c r="C23" s="3" t="s">
        <v>3409</v>
      </c>
      <c r="E23" s="3" t="s">
        <v>11</v>
      </c>
      <c r="F23" s="22"/>
      <c r="G23" s="22"/>
      <c r="I23" s="2"/>
    </row>
    <row r="24" spans="1:9">
      <c r="A24" s="21" t="s">
        <v>114</v>
      </c>
      <c r="B24" s="3" t="s">
        <v>3775</v>
      </c>
      <c r="C24" s="3" t="s">
        <v>2685</v>
      </c>
      <c r="E24" s="3" t="s">
        <v>11</v>
      </c>
      <c r="F24" s="22"/>
      <c r="G24" s="22"/>
      <c r="I24" s="2"/>
    </row>
    <row r="25" spans="1:9">
      <c r="A25" s="21" t="s">
        <v>11</v>
      </c>
      <c r="B25" s="3" t="s">
        <v>1189</v>
      </c>
      <c r="C25" s="3" t="s">
        <v>2386</v>
      </c>
      <c r="E25" s="3" t="s">
        <v>11</v>
      </c>
      <c r="F25" s="22"/>
      <c r="G25" s="22"/>
      <c r="I25" s="2"/>
    </row>
    <row r="26" spans="1:9">
      <c r="A26" s="21" t="s">
        <v>115</v>
      </c>
      <c r="B26" s="3" t="s">
        <v>4561</v>
      </c>
      <c r="C26" s="3" t="s">
        <v>2701</v>
      </c>
      <c r="E26" s="3" t="s">
        <v>11</v>
      </c>
      <c r="F26" s="22"/>
      <c r="G26" s="22"/>
      <c r="I26" s="2"/>
    </row>
    <row r="27" spans="1:9">
      <c r="A27" s="21" t="s">
        <v>11</v>
      </c>
      <c r="B27" s="3" t="s">
        <v>4562</v>
      </c>
      <c r="C27" s="3" t="s">
        <v>3410</v>
      </c>
      <c r="E27" s="3" t="s">
        <v>11</v>
      </c>
      <c r="F27" s="22"/>
      <c r="G27" s="22"/>
      <c r="I27" s="2"/>
    </row>
    <row r="28" spans="1:9">
      <c r="A28" s="21" t="s">
        <v>116</v>
      </c>
      <c r="B28" s="3" t="s">
        <v>4563</v>
      </c>
      <c r="C28" s="3" t="s">
        <v>2686</v>
      </c>
      <c r="E28" s="3" t="s">
        <v>11</v>
      </c>
      <c r="F28" s="22"/>
      <c r="G28" s="22"/>
      <c r="I28" s="2"/>
    </row>
    <row r="29" spans="1:9">
      <c r="A29" s="21" t="s">
        <v>11</v>
      </c>
      <c r="B29" s="3" t="s">
        <v>427</v>
      </c>
      <c r="C29" s="3" t="s">
        <v>2282</v>
      </c>
      <c r="E29" s="3" t="s">
        <v>11</v>
      </c>
      <c r="F29" s="22"/>
      <c r="G29" s="22"/>
      <c r="I29" s="2"/>
    </row>
    <row r="30" spans="1:9">
      <c r="A30" s="21" t="s">
        <v>117</v>
      </c>
      <c r="B30" s="3" t="s">
        <v>1114</v>
      </c>
      <c r="C30" s="3" t="s">
        <v>2623</v>
      </c>
      <c r="E30" s="3" t="s">
        <v>11</v>
      </c>
      <c r="F30" s="22"/>
      <c r="G30" s="22"/>
      <c r="I30" s="2"/>
    </row>
    <row r="31" spans="1:9">
      <c r="A31" s="21" t="s">
        <v>11</v>
      </c>
      <c r="B31" s="3" t="s">
        <v>16</v>
      </c>
      <c r="C31" s="3" t="s">
        <v>15</v>
      </c>
      <c r="E31" s="3" t="s">
        <v>11</v>
      </c>
      <c r="F31" s="22"/>
      <c r="G31" s="22"/>
      <c r="I31" s="2"/>
    </row>
    <row r="32" spans="1:9">
      <c r="A32" s="21" t="s">
        <v>118</v>
      </c>
      <c r="B32" s="3" t="s">
        <v>2049</v>
      </c>
      <c r="C32" s="3"/>
      <c r="E32" s="3" t="s">
        <v>11</v>
      </c>
      <c r="F32" s="22"/>
      <c r="G32" s="22"/>
      <c r="I32" s="2"/>
    </row>
    <row r="33" spans="1:9">
      <c r="A33" s="21"/>
      <c r="B33" s="3" t="s">
        <v>518</v>
      </c>
      <c r="C33" s="3"/>
      <c r="E33" s="3" t="s">
        <v>11</v>
      </c>
      <c r="F33" s="22"/>
      <c r="G33" s="22"/>
      <c r="I33" s="2"/>
    </row>
    <row r="34" spans="1:9">
      <c r="A34" s="21" t="s">
        <v>119</v>
      </c>
      <c r="B34" s="3" t="s">
        <v>418</v>
      </c>
      <c r="C34" s="3"/>
      <c r="E34" s="3" t="s">
        <v>11</v>
      </c>
      <c r="F34" s="22"/>
      <c r="G34" s="22"/>
      <c r="I34" s="2"/>
    </row>
    <row r="35" spans="1:9">
      <c r="A35" s="21" t="s">
        <v>11</v>
      </c>
      <c r="B35" s="3" t="s">
        <v>722</v>
      </c>
      <c r="C35" s="3"/>
      <c r="E35" s="3" t="s">
        <v>11</v>
      </c>
      <c r="F35" s="22"/>
      <c r="G35" s="22"/>
      <c r="I35" s="2"/>
    </row>
    <row r="36" spans="1:9">
      <c r="A36" s="21" t="s">
        <v>120</v>
      </c>
      <c r="B36" s="3" t="s">
        <v>4564</v>
      </c>
      <c r="C36" s="3"/>
      <c r="E36" s="3" t="s">
        <v>11</v>
      </c>
      <c r="F36" s="22"/>
      <c r="G36" s="22"/>
      <c r="I36" s="2"/>
    </row>
    <row r="37" spans="1:9">
      <c r="A37" s="21" t="s">
        <v>11</v>
      </c>
      <c r="B37" s="3" t="s">
        <v>735</v>
      </c>
      <c r="C37" s="3"/>
      <c r="E37" s="3" t="s">
        <v>11</v>
      </c>
      <c r="F37" s="22"/>
      <c r="G37" s="22"/>
      <c r="I37" s="2"/>
    </row>
    <row r="38" spans="1:9">
      <c r="A38" s="21" t="s">
        <v>121</v>
      </c>
      <c r="B38" s="3" t="s">
        <v>480</v>
      </c>
      <c r="C38" s="3" t="s">
        <v>2687</v>
      </c>
      <c r="E38" s="3" t="s">
        <v>11</v>
      </c>
      <c r="F38" s="22"/>
      <c r="G38" s="22"/>
      <c r="I38" s="2"/>
    </row>
    <row r="39" spans="1:9">
      <c r="A39" s="21"/>
      <c r="B39" s="3" t="s">
        <v>4142</v>
      </c>
      <c r="C39" s="3" t="s">
        <v>381</v>
      </c>
      <c r="E39" s="3" t="s">
        <v>11</v>
      </c>
      <c r="F39" s="22"/>
      <c r="G39" s="22"/>
      <c r="I39" s="2"/>
    </row>
    <row r="40" spans="1:9">
      <c r="A40" s="21" t="s">
        <v>122</v>
      </c>
      <c r="B40" s="3" t="s">
        <v>4565</v>
      </c>
      <c r="C40" s="3" t="s">
        <v>2689</v>
      </c>
      <c r="E40" s="3" t="s">
        <v>11</v>
      </c>
      <c r="F40" s="22"/>
      <c r="G40" s="22"/>
      <c r="I40" s="2"/>
    </row>
    <row r="41" spans="1:9">
      <c r="A41" s="21" t="s">
        <v>11</v>
      </c>
      <c r="B41" s="3" t="s">
        <v>4566</v>
      </c>
      <c r="C41" s="3" t="s">
        <v>3412</v>
      </c>
      <c r="E41" s="3" t="s">
        <v>11</v>
      </c>
      <c r="F41" s="22"/>
      <c r="G41" s="22"/>
      <c r="I41" s="2"/>
    </row>
    <row r="42" spans="1:9">
      <c r="A42" s="21" t="s">
        <v>123</v>
      </c>
      <c r="B42" s="3" t="s">
        <v>4567</v>
      </c>
      <c r="C42" s="3" t="s">
        <v>2690</v>
      </c>
      <c r="E42" s="3" t="s">
        <v>11</v>
      </c>
      <c r="F42" s="22"/>
      <c r="G42" s="22"/>
      <c r="I42" s="2"/>
    </row>
    <row r="43" spans="1:9">
      <c r="A43" s="21" t="s">
        <v>11</v>
      </c>
      <c r="B43" s="3" t="s">
        <v>1699</v>
      </c>
      <c r="C43" s="3" t="s">
        <v>1235</v>
      </c>
      <c r="E43" s="3" t="s">
        <v>11</v>
      </c>
      <c r="F43" s="22"/>
      <c r="G43" s="22"/>
      <c r="I43" s="2"/>
    </row>
    <row r="44" spans="1:9">
      <c r="A44" s="21" t="s">
        <v>124</v>
      </c>
      <c r="B44" s="3" t="s">
        <v>2691</v>
      </c>
      <c r="C44" s="3" t="s">
        <v>1682</v>
      </c>
      <c r="E44" s="3" t="s">
        <v>11</v>
      </c>
      <c r="F44" s="22"/>
      <c r="G44" s="22"/>
      <c r="I44" s="2"/>
    </row>
    <row r="45" spans="1:9">
      <c r="A45" s="21" t="s">
        <v>11</v>
      </c>
      <c r="B45" s="3" t="s">
        <v>4568</v>
      </c>
      <c r="C45" s="3" t="s">
        <v>2898</v>
      </c>
      <c r="E45" s="3" t="s">
        <v>11</v>
      </c>
      <c r="F45" s="22"/>
      <c r="G45" s="22"/>
      <c r="I45" s="2"/>
    </row>
    <row r="46" spans="1:9">
      <c r="A46" s="21" t="s">
        <v>125</v>
      </c>
      <c r="B46" s="3" t="s">
        <v>2692</v>
      </c>
      <c r="C46" s="3" t="s">
        <v>2693</v>
      </c>
      <c r="E46" s="3" t="s">
        <v>11</v>
      </c>
      <c r="F46" s="22"/>
      <c r="G46" s="22"/>
      <c r="I46" s="2"/>
    </row>
    <row r="47" spans="1:9">
      <c r="A47" s="21" t="s">
        <v>11</v>
      </c>
      <c r="B47" s="3" t="s">
        <v>1845</v>
      </c>
      <c r="C47" s="3" t="s">
        <v>2292</v>
      </c>
      <c r="E47" s="3" t="s">
        <v>11</v>
      </c>
      <c r="F47" s="22"/>
      <c r="G47" s="22"/>
      <c r="I47" s="2"/>
    </row>
    <row r="48" spans="1:9">
      <c r="A48" s="21" t="s">
        <v>126</v>
      </c>
      <c r="B48" s="3" t="s">
        <v>1292</v>
      </c>
      <c r="C48" s="3" t="s">
        <v>2460</v>
      </c>
      <c r="E48" s="3" t="s">
        <v>11</v>
      </c>
      <c r="F48" s="22"/>
      <c r="G48" s="22"/>
      <c r="I48" s="2"/>
    </row>
    <row r="49" spans="1:9">
      <c r="A49" s="21" t="s">
        <v>11</v>
      </c>
      <c r="B49" s="3" t="s">
        <v>192</v>
      </c>
      <c r="C49" s="3" t="s">
        <v>3413</v>
      </c>
      <c r="E49" s="3" t="s">
        <v>11</v>
      </c>
      <c r="F49" s="22"/>
      <c r="G49" s="22"/>
      <c r="I49" s="2"/>
    </row>
    <row r="50" spans="1:9">
      <c r="A50" s="21" t="s">
        <v>127</v>
      </c>
      <c r="B50" s="3" t="s">
        <v>4569</v>
      </c>
      <c r="C50" s="3" t="s">
        <v>2649</v>
      </c>
      <c r="E50" s="3" t="s">
        <v>11</v>
      </c>
      <c r="F50" s="22"/>
      <c r="G50" s="22"/>
      <c r="I50" s="2"/>
    </row>
    <row r="51" spans="1:9">
      <c r="A51" s="21" t="s">
        <v>11</v>
      </c>
      <c r="B51" s="3" t="s">
        <v>4570</v>
      </c>
      <c r="C51" s="3" t="s">
        <v>3414</v>
      </c>
      <c r="E51" s="3" t="s">
        <v>11</v>
      </c>
      <c r="F51" s="22"/>
      <c r="G51" s="22"/>
      <c r="I51" s="2"/>
    </row>
    <row r="52" spans="1:9">
      <c r="A52" s="21" t="s">
        <v>128</v>
      </c>
      <c r="B52" s="3"/>
      <c r="C52" s="3"/>
      <c r="E52" s="3"/>
      <c r="F52" s="22"/>
      <c r="H52" s="2"/>
    </row>
    <row r="53" spans="1:9">
      <c r="A53" s="21" t="s">
        <v>11</v>
      </c>
      <c r="B53" s="3"/>
      <c r="C53" s="3"/>
      <c r="E53" s="3"/>
      <c r="F53" s="22"/>
      <c r="H53" s="2"/>
    </row>
    <row r="54" spans="1:9">
      <c r="A54" s="21" t="s">
        <v>129</v>
      </c>
      <c r="B54" s="3" t="s">
        <v>4571</v>
      </c>
      <c r="C54" s="3" t="s">
        <v>2695</v>
      </c>
      <c r="E54" s="3" t="s">
        <v>11</v>
      </c>
      <c r="F54" s="22"/>
      <c r="G54" s="22"/>
      <c r="I54" s="2"/>
    </row>
    <row r="55" spans="1:9">
      <c r="A55" s="21" t="s">
        <v>11</v>
      </c>
      <c r="B55" s="3" t="s">
        <v>3496</v>
      </c>
      <c r="C55" s="3" t="s">
        <v>3415</v>
      </c>
      <c r="E55" s="3" t="s">
        <v>11</v>
      </c>
      <c r="F55" s="22"/>
      <c r="G55" s="22"/>
      <c r="I55" s="2"/>
    </row>
    <row r="56" spans="1:9">
      <c r="A56" s="21" t="s">
        <v>130</v>
      </c>
      <c r="B56" s="3" t="s">
        <v>685</v>
      </c>
      <c r="C56" s="3" t="s">
        <v>2178</v>
      </c>
      <c r="E56" s="3" t="s">
        <v>11</v>
      </c>
      <c r="F56" s="22"/>
      <c r="G56" s="22"/>
      <c r="I56" s="2"/>
    </row>
    <row r="57" spans="1:9">
      <c r="A57" s="21" t="s">
        <v>11</v>
      </c>
      <c r="B57" s="3" t="s">
        <v>3416</v>
      </c>
      <c r="C57" s="3" t="s">
        <v>660</v>
      </c>
      <c r="E57" s="3" t="s">
        <v>11</v>
      </c>
      <c r="F57" s="22"/>
      <c r="G57" s="22"/>
      <c r="I57" s="2"/>
    </row>
    <row r="58" spans="1:9">
      <c r="A58" s="21" t="s">
        <v>131</v>
      </c>
      <c r="B58" s="3" t="s">
        <v>4572</v>
      </c>
      <c r="C58" s="3" t="s">
        <v>459</v>
      </c>
      <c r="E58" s="3" t="s">
        <v>11</v>
      </c>
      <c r="F58" s="22"/>
      <c r="G58" s="22"/>
      <c r="I58" s="2"/>
    </row>
    <row r="59" spans="1:9">
      <c r="A59" s="21" t="s">
        <v>11</v>
      </c>
      <c r="B59" s="3" t="s">
        <v>295</v>
      </c>
      <c r="C59" s="3" t="s">
        <v>935</v>
      </c>
      <c r="E59" s="3" t="s">
        <v>11</v>
      </c>
      <c r="F59" s="22"/>
      <c r="G59" s="22"/>
      <c r="I59" s="2"/>
    </row>
    <row r="60" spans="1:9">
      <c r="A60" s="21" t="s">
        <v>132</v>
      </c>
      <c r="B60" s="3" t="s">
        <v>1049</v>
      </c>
      <c r="C60" s="3" t="s">
        <v>2025</v>
      </c>
      <c r="E60" s="3" t="s">
        <v>11</v>
      </c>
      <c r="F60" s="22"/>
      <c r="G60" s="22"/>
      <c r="I60" s="2"/>
    </row>
    <row r="61" spans="1:9">
      <c r="A61" s="21" t="s">
        <v>11</v>
      </c>
      <c r="B61" s="3" t="s">
        <v>2630</v>
      </c>
      <c r="C61" s="3" t="s">
        <v>1536</v>
      </c>
      <c r="E61" s="3" t="s">
        <v>11</v>
      </c>
      <c r="F61" s="22"/>
      <c r="G61" s="22"/>
      <c r="I61" s="2"/>
    </row>
    <row r="62" spans="1:9">
      <c r="A62" s="21" t="s">
        <v>133</v>
      </c>
      <c r="B62" s="3" t="s">
        <v>990</v>
      </c>
      <c r="C62" s="3" t="s">
        <v>2699</v>
      </c>
      <c r="E62" s="3" t="s">
        <v>11</v>
      </c>
      <c r="F62" s="22"/>
      <c r="G62" s="22"/>
      <c r="I62" s="2"/>
    </row>
    <row r="63" spans="1:9">
      <c r="A63" s="21" t="s">
        <v>11</v>
      </c>
      <c r="B63" s="3" t="s">
        <v>523</v>
      </c>
      <c r="C63" s="3" t="s">
        <v>784</v>
      </c>
      <c r="E63" s="3" t="s">
        <v>11</v>
      </c>
      <c r="F63" s="22"/>
      <c r="G63" s="22"/>
      <c r="I63" s="2"/>
    </row>
    <row r="64" spans="1:9">
      <c r="A64" s="21" t="s">
        <v>134</v>
      </c>
      <c r="B64" s="3" t="s">
        <v>4573</v>
      </c>
      <c r="C64" s="3" t="s">
        <v>2700</v>
      </c>
      <c r="E64" s="3" t="s">
        <v>11</v>
      </c>
      <c r="F64" s="22"/>
      <c r="G64" s="22"/>
      <c r="I64" s="2"/>
    </row>
    <row r="65" spans="1:9">
      <c r="A65" s="21" t="s">
        <v>11</v>
      </c>
      <c r="B65" s="3" t="s">
        <v>3417</v>
      </c>
      <c r="C65" s="3" t="s">
        <v>3418</v>
      </c>
      <c r="E65" s="3" t="s">
        <v>11</v>
      </c>
      <c r="F65" s="22"/>
      <c r="G65" s="22"/>
      <c r="I65" s="2"/>
    </row>
    <row r="66" spans="1:9">
      <c r="A66" s="21" t="s">
        <v>135</v>
      </c>
      <c r="B66" s="3" t="s">
        <v>1201</v>
      </c>
      <c r="C66" s="3" t="s">
        <v>1600</v>
      </c>
      <c r="E66" s="3" t="s">
        <v>11</v>
      </c>
      <c r="F66" s="22"/>
      <c r="G66" s="22"/>
      <c r="I66" s="2"/>
    </row>
    <row r="67" spans="1:9">
      <c r="A67" s="16"/>
      <c r="B67" s="3" t="s">
        <v>4574</v>
      </c>
      <c r="C67" s="3" t="s">
        <v>2581</v>
      </c>
      <c r="E67" s="3" t="s">
        <v>11</v>
      </c>
      <c r="F67" s="22"/>
      <c r="G67" s="22"/>
      <c r="I67" s="2"/>
    </row>
    <row r="68" spans="1:9">
      <c r="A68" s="16"/>
      <c r="B68" s="3" t="s">
        <v>11</v>
      </c>
      <c r="C68" s="3" t="s">
        <v>11</v>
      </c>
      <c r="E68" s="3" t="s">
        <v>11</v>
      </c>
      <c r="F68" s="17"/>
      <c r="G68" s="17"/>
      <c r="I68" s="2"/>
    </row>
    <row r="69" spans="1:9">
      <c r="A69" s="24" t="s">
        <v>23</v>
      </c>
      <c r="B69" s="192" t="s">
        <v>544</v>
      </c>
      <c r="C69" s="192" t="s">
        <v>29</v>
      </c>
      <c r="D69" s="192" t="s">
        <v>546</v>
      </c>
      <c r="E69" s="3" t="s">
        <v>11</v>
      </c>
    </row>
    <row r="70" spans="1:9">
      <c r="A70" s="16"/>
      <c r="B70" s="17"/>
      <c r="C70" s="17"/>
      <c r="D70" s="17"/>
      <c r="E70" s="3" t="s">
        <v>11</v>
      </c>
    </row>
    <row r="71" spans="1:9">
      <c r="B71" s="5"/>
      <c r="C71" s="5"/>
      <c r="D71" s="5"/>
      <c r="E71" s="3" t="s">
        <v>11</v>
      </c>
    </row>
    <row r="72" spans="1:9">
      <c r="A72" s="55" t="s">
        <v>2678</v>
      </c>
      <c r="B72" s="56"/>
      <c r="C72" s="56"/>
      <c r="D72" s="56"/>
      <c r="E72" s="3" t="s">
        <v>11</v>
      </c>
    </row>
    <row r="73" spans="1:9">
      <c r="A73" s="58" t="s">
        <v>4144</v>
      </c>
      <c r="B73" s="59"/>
      <c r="C73" s="59"/>
      <c r="D73" s="59"/>
      <c r="E73" s="3" t="s">
        <v>11</v>
      </c>
    </row>
    <row r="74" spans="1:9" ht="17" thickBot="1">
      <c r="A74" s="61" t="s">
        <v>24</v>
      </c>
      <c r="B74" s="62"/>
      <c r="C74" s="62"/>
      <c r="D74" s="62"/>
      <c r="E74" s="3" t="s">
        <v>11</v>
      </c>
    </row>
    <row r="76" spans="1:9" ht="16" customHeight="1"/>
    <row r="77" spans="1:9" ht="17" thickBot="1"/>
    <row r="78" spans="1:9">
      <c r="A78" s="15"/>
      <c r="B78" s="96"/>
      <c r="C78" s="96"/>
      <c r="D78" s="96"/>
      <c r="E78" s="96"/>
    </row>
    <row r="79" spans="1:9" ht="17">
      <c r="A79" s="84" t="s">
        <v>2335</v>
      </c>
      <c r="B79" s="85" t="str">
        <f>SUBSTITUTE(B20,"*","")</f>
        <v>0.0130</v>
      </c>
      <c r="C79" s="85" t="str">
        <f>SUBSTITUTE(C20,"*","")</f>
        <v>0.0151</v>
      </c>
      <c r="D79" s="85" t="str">
        <f>SUBSTITUTE(D20,"*","")</f>
        <v>0.0189</v>
      </c>
      <c r="E79" s="85" t="str">
        <f>SUBSTITUTE(E20,"*","")</f>
        <v/>
      </c>
      <c r="F79" s="64" t="s">
        <v>2679</v>
      </c>
    </row>
    <row r="80" spans="1:9">
      <c r="A80" s="84"/>
      <c r="B80" s="85"/>
      <c r="C80" s="85"/>
      <c r="D80" s="85"/>
      <c r="E80" s="85"/>
      <c r="F80" s="64"/>
    </row>
    <row r="81" spans="1:6" ht="16" customHeight="1">
      <c r="A81" s="89" t="s">
        <v>4575</v>
      </c>
      <c r="B81" s="177">
        <f>$E$13*B79*100</f>
        <v>8.3257148000000001</v>
      </c>
      <c r="C81" s="177">
        <f t="shared" ref="C81:D81" si="0">$E$13*C79*100</f>
        <v>9.6706379600000005</v>
      </c>
      <c r="D81" s="177">
        <f t="shared" si="0"/>
        <v>12.104308440000001</v>
      </c>
      <c r="E81" s="87"/>
      <c r="F81" s="97"/>
    </row>
    <row r="82" spans="1:6" ht="16" customHeight="1">
      <c r="A82" s="89"/>
      <c r="B82" s="177"/>
      <c r="C82" s="177"/>
      <c r="D82" s="177"/>
      <c r="E82" s="87"/>
      <c r="F82" s="97"/>
    </row>
    <row r="84" spans="1:6">
      <c r="A84" t="s">
        <v>7374</v>
      </c>
      <c r="D84" t="s">
        <v>7395</v>
      </c>
    </row>
    <row r="85" spans="1:6">
      <c r="A85" s="16" t="s">
        <v>3275</v>
      </c>
      <c r="B85" s="151">
        <f>B81</f>
        <v>8.3257148000000001</v>
      </c>
      <c r="D85">
        <f>-100*E13*B21</f>
        <v>2.8947869919999998</v>
      </c>
    </row>
    <row r="86" spans="1:6">
      <c r="A86" s="16" t="s">
        <v>7189</v>
      </c>
      <c r="B86" s="151">
        <f>C81</f>
        <v>9.6706379600000005</v>
      </c>
      <c r="D86">
        <f>-100*E13*C21</f>
        <v>2.7795078640000002</v>
      </c>
    </row>
    <row r="87" spans="1:6" ht="17" thickBot="1">
      <c r="A87" s="145" t="s">
        <v>3277</v>
      </c>
      <c r="B87" s="151">
        <f>D81</f>
        <v>12.104308440000001</v>
      </c>
      <c r="D87">
        <f>-100*E13*D21</f>
        <v>2.235134204</v>
      </c>
    </row>
    <row r="96" spans="1:6" ht="409.6">
      <c r="A96" s="4" t="s">
        <v>4597</v>
      </c>
    </row>
  </sheetData>
  <mergeCells count="7">
    <mergeCell ref="A17:E17"/>
    <mergeCell ref="B18:D18"/>
    <mergeCell ref="A1:C1"/>
    <mergeCell ref="A2:C2"/>
    <mergeCell ref="A3:C3"/>
    <mergeCell ref="A10:G10"/>
    <mergeCell ref="A11:G1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03454-7E72-4447-847A-7D11BBCD8DE8}">
  <sheetPr>
    <tabColor rgb="FFFFFF00"/>
  </sheetPr>
  <dimension ref="A1:AF105"/>
  <sheetViews>
    <sheetView topLeftCell="A81" zoomScale="75" workbookViewId="0">
      <selection activeCell="A104" sqref="A104"/>
    </sheetView>
  </sheetViews>
  <sheetFormatPr baseColWidth="10" defaultColWidth="11" defaultRowHeight="16"/>
  <cols>
    <col min="1" max="1" width="33" customWidth="1"/>
    <col min="2" max="2" width="12.1640625" bestFit="1" customWidth="1"/>
  </cols>
  <sheetData>
    <row r="1" spans="1:24">
      <c r="A1" s="342" t="s">
        <v>2333</v>
      </c>
      <c r="B1" s="343"/>
      <c r="C1" s="344"/>
      <c r="G1" s="15" t="s">
        <v>4584</v>
      </c>
      <c r="H1" s="102" t="s">
        <v>4587</v>
      </c>
      <c r="I1" s="102"/>
      <c r="J1" s="103"/>
      <c r="L1" s="15" t="s">
        <v>4584</v>
      </c>
      <c r="M1" s="102" t="s">
        <v>4589</v>
      </c>
      <c r="N1" s="102"/>
      <c r="O1" s="103"/>
      <c r="Q1" s="15" t="s">
        <v>4584</v>
      </c>
      <c r="R1" s="102" t="s">
        <v>4588</v>
      </c>
      <c r="S1" s="102"/>
      <c r="T1" s="103"/>
    </row>
    <row r="2" spans="1:24" ht="17" thickBot="1">
      <c r="A2" s="350" t="s">
        <v>2709</v>
      </c>
      <c r="B2" s="341"/>
      <c r="C2" s="351"/>
      <c r="D2" s="12"/>
      <c r="E2" s="12"/>
      <c r="F2" s="12"/>
      <c r="G2" s="16" t="s">
        <v>4585</v>
      </c>
      <c r="H2" s="17"/>
      <c r="I2" s="17"/>
      <c r="J2" s="18"/>
      <c r="L2" s="16" t="s">
        <v>4585</v>
      </c>
      <c r="M2" s="17"/>
      <c r="N2" s="17"/>
      <c r="O2" s="18"/>
      <c r="Q2" s="16" t="s">
        <v>4585</v>
      </c>
      <c r="R2" s="17"/>
      <c r="S2" s="17"/>
      <c r="T2" s="18"/>
    </row>
    <row r="3" spans="1:24" ht="60" customHeight="1">
      <c r="A3" s="209" t="s">
        <v>2715</v>
      </c>
      <c r="B3" s="210"/>
      <c r="C3" s="211"/>
      <c r="G3" s="16" t="s">
        <v>4586</v>
      </c>
      <c r="H3" s="17" t="s">
        <v>0</v>
      </c>
      <c r="I3" s="17" t="s">
        <v>1</v>
      </c>
      <c r="J3" s="18" t="s">
        <v>3258</v>
      </c>
      <c r="L3" s="16" t="s">
        <v>4586</v>
      </c>
      <c r="M3" s="17" t="s">
        <v>0</v>
      </c>
      <c r="N3" s="17" t="s">
        <v>1</v>
      </c>
      <c r="O3" s="18" t="s">
        <v>3258</v>
      </c>
      <c r="Q3" s="16" t="s">
        <v>4586</v>
      </c>
      <c r="R3" s="17" t="s">
        <v>0</v>
      </c>
      <c r="S3" s="17" t="s">
        <v>1</v>
      </c>
      <c r="T3" s="18" t="s">
        <v>3258</v>
      </c>
      <c r="V3" s="15"/>
      <c r="W3" s="102" t="s">
        <v>7375</v>
      </c>
      <c r="X3" s="103"/>
    </row>
    <row r="4" spans="1:24">
      <c r="A4" s="16"/>
      <c r="B4" s="17" t="s">
        <v>0</v>
      </c>
      <c r="C4" s="18" t="s">
        <v>1</v>
      </c>
      <c r="G4" s="16"/>
      <c r="H4" s="17"/>
      <c r="I4" s="17"/>
      <c r="J4" s="18"/>
      <c r="L4" s="16"/>
      <c r="M4" s="17"/>
      <c r="N4" s="73"/>
      <c r="O4" s="18"/>
      <c r="Q4" s="16"/>
      <c r="R4" s="17"/>
      <c r="S4" s="17"/>
      <c r="T4" s="18"/>
      <c r="V4" s="16"/>
      <c r="W4" s="17" t="s">
        <v>3251</v>
      </c>
      <c r="X4" s="18" t="s">
        <v>3252</v>
      </c>
    </row>
    <row r="5" spans="1:24" s="71" customFormat="1">
      <c r="A5" s="72" t="s">
        <v>2710</v>
      </c>
      <c r="B5" s="73">
        <v>98.547884100000005</v>
      </c>
      <c r="C5" s="74">
        <v>9.85</v>
      </c>
      <c r="G5" s="169">
        <v>0</v>
      </c>
      <c r="H5" s="79">
        <v>43.609999180000003</v>
      </c>
      <c r="I5" s="79">
        <v>8.7100000000000009</v>
      </c>
      <c r="J5" s="80">
        <v>8.7100000000000009</v>
      </c>
      <c r="L5" s="169">
        <v>0</v>
      </c>
      <c r="M5" s="79">
        <v>23.7299997</v>
      </c>
      <c r="N5" s="79">
        <v>12.06</v>
      </c>
      <c r="O5" s="80">
        <v>12.06</v>
      </c>
      <c r="Q5" s="169">
        <v>0</v>
      </c>
      <c r="R5" s="79">
        <v>19.8799995</v>
      </c>
      <c r="S5" s="79">
        <v>6.54</v>
      </c>
      <c r="T5" s="80">
        <v>6.54</v>
      </c>
      <c r="V5" s="169" t="str">
        <f>A5</f>
        <v>0: Strongly Oppose</v>
      </c>
      <c r="W5" s="79">
        <f>N5</f>
        <v>12.06</v>
      </c>
      <c r="X5" s="80">
        <f>S5</f>
        <v>6.54</v>
      </c>
    </row>
    <row r="6" spans="1:24" s="71" customFormat="1">
      <c r="A6" s="98" t="s">
        <v>2711</v>
      </c>
      <c r="B6" s="79">
        <v>266.82559400000002</v>
      </c>
      <c r="C6" s="80">
        <v>26.66</v>
      </c>
      <c r="G6" s="169">
        <v>1</v>
      </c>
      <c r="H6" s="79">
        <v>127.129998</v>
      </c>
      <c r="I6" s="79">
        <v>25.39</v>
      </c>
      <c r="J6" s="80">
        <v>34.1</v>
      </c>
      <c r="L6" s="169">
        <v>1</v>
      </c>
      <c r="M6" s="79">
        <v>63.989999099999999</v>
      </c>
      <c r="N6" s="79">
        <v>32.520000000000003</v>
      </c>
      <c r="O6" s="80">
        <v>44.58</v>
      </c>
      <c r="Q6" s="169">
        <v>1</v>
      </c>
      <c r="R6" s="79">
        <v>63.1399987</v>
      </c>
      <c r="S6" s="79">
        <v>20.77</v>
      </c>
      <c r="T6" s="80">
        <v>27.31</v>
      </c>
      <c r="V6" s="169" t="str">
        <f>A6</f>
        <v>1: Somewhat Oppose</v>
      </c>
      <c r="W6" s="79">
        <f t="shared" ref="W6:W9" si="0">N6</f>
        <v>32.520000000000003</v>
      </c>
      <c r="X6" s="80">
        <f t="shared" ref="X6:X9" si="1">S6</f>
        <v>20.77</v>
      </c>
    </row>
    <row r="7" spans="1:24" s="71" customFormat="1">
      <c r="A7" s="98" t="s">
        <v>2712</v>
      </c>
      <c r="B7" s="79">
        <v>275.66537199999999</v>
      </c>
      <c r="C7" s="80">
        <v>27.55</v>
      </c>
      <c r="G7" s="169">
        <v>2</v>
      </c>
      <c r="H7" s="79">
        <v>131.82999799999999</v>
      </c>
      <c r="I7" s="79">
        <v>26.33</v>
      </c>
      <c r="J7" s="80">
        <v>60.42</v>
      </c>
      <c r="L7" s="169">
        <v>2</v>
      </c>
      <c r="M7" s="79">
        <v>63.059998999999998</v>
      </c>
      <c r="N7" s="79">
        <v>32.049999999999997</v>
      </c>
      <c r="O7" s="80">
        <v>76.64</v>
      </c>
      <c r="Q7" s="169">
        <v>2</v>
      </c>
      <c r="R7" s="79">
        <v>68.7699985</v>
      </c>
      <c r="S7" s="79">
        <v>22.62</v>
      </c>
      <c r="T7" s="80">
        <v>49.93</v>
      </c>
      <c r="V7" s="169" t="str">
        <f t="shared" ref="V7:V9" si="2">A7</f>
        <v>2: Neither Oppose nor Support</v>
      </c>
      <c r="W7" s="79">
        <f t="shared" si="0"/>
        <v>32.049999999999997</v>
      </c>
      <c r="X7" s="80">
        <f t="shared" si="1"/>
        <v>22.62</v>
      </c>
    </row>
    <row r="8" spans="1:24" s="71" customFormat="1">
      <c r="A8" s="98" t="s">
        <v>2713</v>
      </c>
      <c r="B8" s="73">
        <v>293.435047</v>
      </c>
      <c r="C8" s="74">
        <v>29.32</v>
      </c>
      <c r="G8" s="169">
        <v>3</v>
      </c>
      <c r="H8" s="79">
        <v>157.17999599999999</v>
      </c>
      <c r="I8" s="79">
        <v>31.39</v>
      </c>
      <c r="J8" s="80">
        <v>91.81</v>
      </c>
      <c r="L8" s="169">
        <v>3</v>
      </c>
      <c r="M8" s="79">
        <v>40.209999199999999</v>
      </c>
      <c r="N8" s="79">
        <v>20.440000000000001</v>
      </c>
      <c r="O8" s="80">
        <v>97.07</v>
      </c>
      <c r="Q8" s="169">
        <v>3</v>
      </c>
      <c r="R8" s="79">
        <v>116.96999700000001</v>
      </c>
      <c r="S8" s="79">
        <v>38.479999999999997</v>
      </c>
      <c r="T8" s="80">
        <v>88.4</v>
      </c>
      <c r="V8" s="169" t="str">
        <f t="shared" si="2"/>
        <v>3: Somewhat Support</v>
      </c>
      <c r="W8" s="79">
        <f t="shared" si="0"/>
        <v>20.440000000000001</v>
      </c>
      <c r="X8" s="80">
        <f t="shared" si="1"/>
        <v>38.479999999999997</v>
      </c>
    </row>
    <row r="9" spans="1:24" s="71" customFormat="1" ht="17" thickBot="1">
      <c r="A9" s="75" t="s">
        <v>2714</v>
      </c>
      <c r="B9" s="76">
        <v>66.286091400000004</v>
      </c>
      <c r="C9" s="77">
        <v>6.62</v>
      </c>
      <c r="G9" s="169">
        <v>4</v>
      </c>
      <c r="H9" s="79">
        <v>41.009999000000001</v>
      </c>
      <c r="I9" s="79">
        <v>8.19</v>
      </c>
      <c r="J9" s="80">
        <v>100</v>
      </c>
      <c r="L9" s="169">
        <v>4</v>
      </c>
      <c r="M9" s="79">
        <v>5.7599998699999997</v>
      </c>
      <c r="N9" s="79">
        <v>2.93</v>
      </c>
      <c r="O9" s="80">
        <v>100</v>
      </c>
      <c r="Q9" s="169">
        <v>4</v>
      </c>
      <c r="R9" s="79">
        <v>35.249999199999998</v>
      </c>
      <c r="S9" s="79">
        <v>11.6</v>
      </c>
      <c r="T9" s="80">
        <v>100</v>
      </c>
      <c r="V9" s="170" t="str">
        <f t="shared" si="2"/>
        <v>4: Strongly Support</v>
      </c>
      <c r="W9" s="79">
        <f t="shared" si="0"/>
        <v>2.93</v>
      </c>
      <c r="X9" s="80">
        <f t="shared" si="1"/>
        <v>11.6</v>
      </c>
    </row>
    <row r="10" spans="1:24">
      <c r="A10" s="17"/>
      <c r="B10" s="17"/>
      <c r="C10" s="17"/>
      <c r="D10" s="12"/>
      <c r="E10" s="12"/>
      <c r="F10" s="12"/>
      <c r="G10" s="16"/>
      <c r="H10" s="17"/>
      <c r="I10" s="17"/>
      <c r="J10" s="18"/>
      <c r="L10" s="16"/>
      <c r="M10" s="17"/>
      <c r="N10" s="73"/>
      <c r="O10" s="18"/>
      <c r="Q10" s="16"/>
      <c r="R10" s="17"/>
      <c r="S10" s="17"/>
      <c r="T10" s="18"/>
    </row>
    <row r="11" spans="1:24" ht="17" thickBot="1">
      <c r="A11" s="17"/>
      <c r="B11" s="17"/>
      <c r="C11" s="17"/>
      <c r="D11" s="12"/>
      <c r="E11" s="12"/>
      <c r="F11" s="12"/>
      <c r="G11" s="145" t="s">
        <v>3</v>
      </c>
      <c r="H11" s="19">
        <v>500.75999009999998</v>
      </c>
      <c r="I11" s="19">
        <v>100</v>
      </c>
      <c r="J11" s="20"/>
      <c r="L11" s="145" t="s">
        <v>3</v>
      </c>
      <c r="M11" s="19">
        <v>196.74999690000001</v>
      </c>
      <c r="N11" s="76">
        <v>100</v>
      </c>
      <c r="O11" s="20"/>
      <c r="Q11" s="145" t="s">
        <v>3</v>
      </c>
      <c r="R11" s="19">
        <v>304.0099932</v>
      </c>
      <c r="S11" s="19">
        <v>100</v>
      </c>
      <c r="T11" s="20"/>
    </row>
    <row r="12" spans="1:24" ht="17" thickBot="1">
      <c r="A12" s="37"/>
      <c r="B12" s="37"/>
      <c r="C12" s="37"/>
      <c r="D12" s="12"/>
      <c r="E12" s="12"/>
      <c r="F12" s="12"/>
      <c r="N12" s="67"/>
    </row>
    <row r="13" spans="1:24">
      <c r="A13" s="394" t="s">
        <v>2334</v>
      </c>
      <c r="B13" s="395"/>
      <c r="C13" s="395"/>
      <c r="D13" s="395"/>
      <c r="E13" s="395"/>
      <c r="F13" s="395"/>
      <c r="G13" s="396"/>
    </row>
    <row r="14" spans="1:24">
      <c r="A14" s="350" t="s">
        <v>2</v>
      </c>
      <c r="B14" s="341"/>
      <c r="C14" s="341"/>
      <c r="D14" s="341"/>
      <c r="E14" s="341"/>
      <c r="F14" s="341"/>
      <c r="G14" s="351"/>
    </row>
    <row r="15" spans="1:24">
      <c r="A15" s="16" t="s">
        <v>4</v>
      </c>
      <c r="B15" s="17" t="s">
        <v>5</v>
      </c>
      <c r="C15" s="17" t="s">
        <v>6</v>
      </c>
      <c r="D15" s="17" t="s">
        <v>7</v>
      </c>
      <c r="E15" s="17" t="s">
        <v>30</v>
      </c>
      <c r="F15" s="17" t="s">
        <v>9</v>
      </c>
      <c r="G15" s="18" t="s">
        <v>10</v>
      </c>
    </row>
    <row r="16" spans="1:24" s="71" customFormat="1" ht="177" thickBot="1">
      <c r="A16" s="92" t="s">
        <v>547</v>
      </c>
      <c r="B16" s="82">
        <v>500</v>
      </c>
      <c r="C16" s="82">
        <v>500.75999000000002</v>
      </c>
      <c r="D16" s="82">
        <v>0.6070972</v>
      </c>
      <c r="E16" s="82">
        <v>0.48888389999999998</v>
      </c>
      <c r="F16" s="82">
        <v>0</v>
      </c>
      <c r="G16" s="83">
        <v>1</v>
      </c>
    </row>
    <row r="20" spans="1:32">
      <c r="A20" s="350" t="str">
        <f>A2</f>
        <v>Do You Support Government Assistance to Firms or Industries?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</row>
    <row r="21" spans="1:32">
      <c r="A21" s="212"/>
      <c r="B21" s="363" t="s">
        <v>2332</v>
      </c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</row>
    <row r="22" spans="1:32" s="100" customFormat="1">
      <c r="A22" s="99"/>
      <c r="B22" s="419" t="str">
        <f>A5</f>
        <v>0: Strongly Oppose</v>
      </c>
      <c r="C22" s="419"/>
      <c r="D22" s="419"/>
      <c r="E22" s="419" t="str">
        <f>A6</f>
        <v>1: Somewhat Oppose</v>
      </c>
      <c r="F22" s="419"/>
      <c r="G22" s="419"/>
      <c r="H22" s="419" t="str">
        <f>A7</f>
        <v>2: Neither Oppose nor Support</v>
      </c>
      <c r="I22" s="419"/>
      <c r="J22" s="419"/>
      <c r="K22" s="419" t="str">
        <f>A8</f>
        <v>3: Somewhat Support</v>
      </c>
      <c r="L22" s="419"/>
      <c r="M22" s="419"/>
      <c r="N22" s="419" t="str">
        <f>A9</f>
        <v>4: Strongly Support</v>
      </c>
      <c r="O22" s="419"/>
      <c r="P22" s="419"/>
    </row>
    <row r="23" spans="1:32">
      <c r="A23" s="21" t="s">
        <v>2</v>
      </c>
      <c r="B23" s="3" t="s">
        <v>6047</v>
      </c>
      <c r="C23" s="3" t="s">
        <v>1427</v>
      </c>
      <c r="D23" s="3" t="s">
        <v>6048</v>
      </c>
      <c r="E23" s="3" t="s">
        <v>6049</v>
      </c>
      <c r="F23" s="3" t="s">
        <v>6050</v>
      </c>
      <c r="G23" s="3" t="s">
        <v>6051</v>
      </c>
      <c r="H23" s="3" t="s">
        <v>6052</v>
      </c>
      <c r="I23" s="3" t="s">
        <v>1047</v>
      </c>
      <c r="J23" s="3" t="s">
        <v>5652</v>
      </c>
      <c r="K23" s="3" t="s">
        <v>6053</v>
      </c>
      <c r="L23" s="3" t="s">
        <v>915</v>
      </c>
      <c r="M23" s="3" t="s">
        <v>6054</v>
      </c>
      <c r="N23" s="3" t="s">
        <v>6055</v>
      </c>
      <c r="O23" s="3" t="s">
        <v>6056</v>
      </c>
      <c r="P23" s="3" t="s">
        <v>6057</v>
      </c>
      <c r="Q23" s="2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>
      <c r="A24" s="21" t="s">
        <v>11</v>
      </c>
      <c r="B24" s="3" t="s">
        <v>898</v>
      </c>
      <c r="C24" s="3" t="s">
        <v>973</v>
      </c>
      <c r="D24" s="3" t="s">
        <v>375</v>
      </c>
      <c r="E24" s="3" t="s">
        <v>293</v>
      </c>
      <c r="F24" s="3" t="s">
        <v>1603</v>
      </c>
      <c r="G24" s="3" t="s">
        <v>935</v>
      </c>
      <c r="H24" s="3" t="s">
        <v>2795</v>
      </c>
      <c r="I24" s="3" t="s">
        <v>3032</v>
      </c>
      <c r="J24" s="3" t="s">
        <v>5192</v>
      </c>
      <c r="K24" s="3" t="s">
        <v>1455</v>
      </c>
      <c r="L24" s="3" t="s">
        <v>4178</v>
      </c>
      <c r="M24" s="3" t="s">
        <v>2030</v>
      </c>
      <c r="N24" s="3" t="s">
        <v>6058</v>
      </c>
      <c r="O24" s="3" t="s">
        <v>970</v>
      </c>
      <c r="P24" s="3" t="s">
        <v>911</v>
      </c>
      <c r="Q24" s="2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>
      <c r="A25" s="21" t="s">
        <v>113</v>
      </c>
      <c r="B25" s="3" t="s">
        <v>6059</v>
      </c>
      <c r="C25" s="3" t="s">
        <v>4185</v>
      </c>
      <c r="D25" s="3" t="s">
        <v>11</v>
      </c>
      <c r="E25" s="3" t="s">
        <v>6060</v>
      </c>
      <c r="F25" s="3" t="s">
        <v>1684</v>
      </c>
      <c r="G25" s="3" t="s">
        <v>11</v>
      </c>
      <c r="H25" s="3" t="s">
        <v>6061</v>
      </c>
      <c r="I25" s="3" t="s">
        <v>6062</v>
      </c>
      <c r="J25" s="3" t="s">
        <v>11</v>
      </c>
      <c r="K25" s="3" t="s">
        <v>6063</v>
      </c>
      <c r="L25" s="3" t="s">
        <v>6064</v>
      </c>
      <c r="M25" s="3" t="s">
        <v>11</v>
      </c>
      <c r="N25" s="3" t="s">
        <v>5407</v>
      </c>
      <c r="O25" s="3" t="s">
        <v>6065</v>
      </c>
      <c r="P25" s="3" t="s">
        <v>11</v>
      </c>
      <c r="Q25" s="2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>
      <c r="A26" s="21" t="s">
        <v>11</v>
      </c>
      <c r="B26" s="3" t="s">
        <v>1378</v>
      </c>
      <c r="C26" s="3" t="s">
        <v>186</v>
      </c>
      <c r="E26" s="3" t="s">
        <v>749</v>
      </c>
      <c r="F26" s="3" t="s">
        <v>295</v>
      </c>
      <c r="H26" s="3" t="s">
        <v>6005</v>
      </c>
      <c r="I26" s="3" t="s">
        <v>818</v>
      </c>
      <c r="K26" s="3" t="s">
        <v>949</v>
      </c>
      <c r="L26" s="3" t="s">
        <v>442</v>
      </c>
      <c r="N26" s="3" t="s">
        <v>3927</v>
      </c>
      <c r="O26" s="3" t="s">
        <v>5742</v>
      </c>
      <c r="Q26" s="2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>
      <c r="A27" s="21" t="s">
        <v>114</v>
      </c>
      <c r="B27" s="3" t="s">
        <v>5344</v>
      </c>
      <c r="C27" s="3" t="s">
        <v>6066</v>
      </c>
      <c r="E27" s="3" t="s">
        <v>2219</v>
      </c>
      <c r="F27" s="3" t="s">
        <v>2847</v>
      </c>
      <c r="H27" s="3" t="s">
        <v>6067</v>
      </c>
      <c r="I27" s="3" t="s">
        <v>2990</v>
      </c>
      <c r="K27" s="3" t="s">
        <v>5343</v>
      </c>
      <c r="L27" s="3" t="s">
        <v>2824</v>
      </c>
      <c r="N27" s="3" t="s">
        <v>6068</v>
      </c>
      <c r="O27" s="3" t="s">
        <v>1986</v>
      </c>
      <c r="Q27" s="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>
      <c r="A28" s="21" t="s">
        <v>11</v>
      </c>
      <c r="B28" s="3" t="s">
        <v>4032</v>
      </c>
      <c r="C28" s="3" t="s">
        <v>1632</v>
      </c>
      <c r="E28" s="3" t="s">
        <v>1477</v>
      </c>
      <c r="F28" s="3" t="s">
        <v>783</v>
      </c>
      <c r="H28" s="3" t="s">
        <v>203</v>
      </c>
      <c r="I28" s="3" t="s">
        <v>6069</v>
      </c>
      <c r="K28" s="3" t="s">
        <v>1693</v>
      </c>
      <c r="L28" s="3" t="s">
        <v>2030</v>
      </c>
      <c r="N28" s="3" t="s">
        <v>2998</v>
      </c>
      <c r="O28" s="3" t="s">
        <v>4371</v>
      </c>
      <c r="Q28" s="2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>
      <c r="A29" s="21" t="s">
        <v>115</v>
      </c>
      <c r="B29" s="3" t="s">
        <v>6070</v>
      </c>
      <c r="C29" s="3" t="s">
        <v>2376</v>
      </c>
      <c r="E29" s="3" t="s">
        <v>6071</v>
      </c>
      <c r="F29" s="3" t="s">
        <v>6072</v>
      </c>
      <c r="H29" s="3" t="s">
        <v>6073</v>
      </c>
      <c r="I29" s="3" t="s">
        <v>6074</v>
      </c>
      <c r="K29" s="3" t="s">
        <v>6075</v>
      </c>
      <c r="L29" s="3" t="s">
        <v>6076</v>
      </c>
      <c r="N29" s="3" t="s">
        <v>6077</v>
      </c>
      <c r="O29" s="3" t="s">
        <v>6078</v>
      </c>
      <c r="Q29" s="2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>
      <c r="A30" s="21" t="s">
        <v>11</v>
      </c>
      <c r="B30" s="3" t="s">
        <v>6079</v>
      </c>
      <c r="C30" s="3" t="s">
        <v>6080</v>
      </c>
      <c r="E30" s="3" t="s">
        <v>6081</v>
      </c>
      <c r="F30" s="3" t="s">
        <v>4984</v>
      </c>
      <c r="H30" s="3" t="s">
        <v>6082</v>
      </c>
      <c r="I30" s="3" t="s">
        <v>6083</v>
      </c>
      <c r="K30" s="3" t="s">
        <v>6084</v>
      </c>
      <c r="L30" s="3" t="s">
        <v>27</v>
      </c>
      <c r="N30" s="3" t="s">
        <v>4444</v>
      </c>
      <c r="O30" s="3" t="s">
        <v>6085</v>
      </c>
      <c r="Q30" s="2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>
      <c r="A31" s="21" t="s">
        <v>116</v>
      </c>
      <c r="B31" s="3" t="s">
        <v>6086</v>
      </c>
      <c r="C31" s="3" t="s">
        <v>6087</v>
      </c>
      <c r="E31" s="3" t="s">
        <v>6088</v>
      </c>
      <c r="F31" s="3" t="s">
        <v>6089</v>
      </c>
      <c r="H31" s="3" t="s">
        <v>6090</v>
      </c>
      <c r="I31" s="3" t="s">
        <v>6091</v>
      </c>
      <c r="K31" s="3" t="s">
        <v>3062</v>
      </c>
      <c r="L31" s="3" t="s">
        <v>6092</v>
      </c>
      <c r="N31" s="3" t="s">
        <v>5550</v>
      </c>
      <c r="O31" s="3" t="s">
        <v>6093</v>
      </c>
      <c r="Q31" s="2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>
      <c r="A32" s="21" t="s">
        <v>11</v>
      </c>
      <c r="B32" s="3" t="s">
        <v>4136</v>
      </c>
      <c r="C32" s="3" t="s">
        <v>4164</v>
      </c>
      <c r="E32" s="3" t="s">
        <v>6094</v>
      </c>
      <c r="F32" s="3" t="s">
        <v>6095</v>
      </c>
      <c r="H32" s="3" t="s">
        <v>6096</v>
      </c>
      <c r="I32" s="3" t="s">
        <v>6097</v>
      </c>
      <c r="K32" s="3" t="s">
        <v>6098</v>
      </c>
      <c r="L32" s="3" t="s">
        <v>3519</v>
      </c>
      <c r="N32" s="3" t="s">
        <v>3714</v>
      </c>
      <c r="O32" s="3" t="s">
        <v>3454</v>
      </c>
      <c r="Q32" s="2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>
      <c r="A33" s="21" t="s">
        <v>117</v>
      </c>
      <c r="B33" s="3" t="s">
        <v>1309</v>
      </c>
      <c r="C33" s="3" t="s">
        <v>6099</v>
      </c>
      <c r="E33" s="3" t="s">
        <v>6100</v>
      </c>
      <c r="F33" s="3" t="s">
        <v>1309</v>
      </c>
      <c r="H33" s="3" t="s">
        <v>6101</v>
      </c>
      <c r="I33" s="3" t="s">
        <v>6102</v>
      </c>
      <c r="K33" s="3" t="s">
        <v>6103</v>
      </c>
      <c r="L33" s="3" t="s">
        <v>4423</v>
      </c>
      <c r="N33" s="3" t="s">
        <v>6104</v>
      </c>
      <c r="O33" s="3" t="s">
        <v>1960</v>
      </c>
      <c r="Q33" s="2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>
      <c r="A34" s="21" t="s">
        <v>11</v>
      </c>
      <c r="B34" s="3" t="s">
        <v>2436</v>
      </c>
      <c r="C34" s="3" t="s">
        <v>5454</v>
      </c>
      <c r="E34" s="3" t="s">
        <v>3357</v>
      </c>
      <c r="F34" s="3" t="s">
        <v>6105</v>
      </c>
      <c r="H34" s="3" t="s">
        <v>6106</v>
      </c>
      <c r="I34" s="3" t="s">
        <v>6107</v>
      </c>
      <c r="K34" s="3" t="s">
        <v>1448</v>
      </c>
      <c r="L34" s="3" t="s">
        <v>3432</v>
      </c>
      <c r="N34" s="3" t="s">
        <v>2622</v>
      </c>
      <c r="O34" s="3" t="s">
        <v>3832</v>
      </c>
      <c r="Q34" s="2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>
      <c r="A35" s="21" t="s">
        <v>118</v>
      </c>
      <c r="B35" s="3" t="s">
        <v>6108</v>
      </c>
      <c r="C35" s="3"/>
      <c r="E35" s="3" t="s">
        <v>6109</v>
      </c>
      <c r="F35" s="3"/>
      <c r="H35" s="3" t="s">
        <v>6110</v>
      </c>
      <c r="I35" s="3"/>
      <c r="K35" s="3" t="s">
        <v>6111</v>
      </c>
      <c r="L35" s="3"/>
      <c r="N35" s="3" t="s">
        <v>6112</v>
      </c>
      <c r="O35" s="3"/>
      <c r="Q35" s="2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>
      <c r="A36" s="21"/>
      <c r="B36" s="3" t="s">
        <v>6113</v>
      </c>
      <c r="C36" s="3"/>
      <c r="E36" s="3" t="s">
        <v>5521</v>
      </c>
      <c r="F36" s="3"/>
      <c r="H36" s="3" t="s">
        <v>139</v>
      </c>
      <c r="I36" s="3"/>
      <c r="K36" s="3" t="s">
        <v>731</v>
      </c>
      <c r="L36" s="3"/>
      <c r="N36" s="3" t="s">
        <v>2993</v>
      </c>
      <c r="O36" s="3"/>
      <c r="Q36" s="2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>
      <c r="A37" s="21" t="s">
        <v>119</v>
      </c>
      <c r="B37" s="3" t="s">
        <v>2628</v>
      </c>
      <c r="C37" s="3"/>
      <c r="E37" s="3" t="s">
        <v>6114</v>
      </c>
      <c r="F37" s="3"/>
      <c r="H37" s="3" t="s">
        <v>6115</v>
      </c>
      <c r="I37" s="3"/>
      <c r="K37" s="3" t="s">
        <v>6116</v>
      </c>
      <c r="L37" s="3"/>
      <c r="N37" s="3" t="s">
        <v>1265</v>
      </c>
      <c r="O37" s="3"/>
      <c r="Q37" s="2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>
      <c r="A38" s="21" t="s">
        <v>11</v>
      </c>
      <c r="B38" s="3" t="s">
        <v>62</v>
      </c>
      <c r="C38" s="3"/>
      <c r="E38" s="3" t="s">
        <v>462</v>
      </c>
      <c r="F38" s="3"/>
      <c r="H38" s="3" t="s">
        <v>1653</v>
      </c>
      <c r="I38" s="3"/>
      <c r="K38" s="3" t="s">
        <v>1548</v>
      </c>
      <c r="L38" s="3"/>
      <c r="N38" s="3" t="s">
        <v>1946</v>
      </c>
      <c r="O38" s="3"/>
      <c r="Q38" s="2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>
      <c r="A39" s="21" t="s">
        <v>120</v>
      </c>
      <c r="B39" s="3" t="s">
        <v>6117</v>
      </c>
      <c r="C39" s="3"/>
      <c r="E39" s="3" t="s">
        <v>6118</v>
      </c>
      <c r="F39" s="3"/>
      <c r="H39" s="3" t="s">
        <v>2628</v>
      </c>
      <c r="I39" s="3"/>
      <c r="K39" s="3" t="s">
        <v>2757</v>
      </c>
      <c r="L39" s="3"/>
      <c r="N39" s="3" t="s">
        <v>6119</v>
      </c>
      <c r="O39" s="3"/>
      <c r="Q39" s="2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>
      <c r="A40" s="21" t="s">
        <v>11</v>
      </c>
      <c r="B40" s="3" t="s">
        <v>1003</v>
      </c>
      <c r="C40" s="3"/>
      <c r="E40" s="3" t="s">
        <v>85</v>
      </c>
      <c r="F40" s="3"/>
      <c r="H40" s="3" t="s">
        <v>1946</v>
      </c>
      <c r="I40" s="3"/>
      <c r="K40" s="3" t="s">
        <v>498</v>
      </c>
      <c r="L40" s="3"/>
      <c r="N40" s="3" t="s">
        <v>511</v>
      </c>
      <c r="O40" s="3"/>
      <c r="Q40" s="2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>
      <c r="A41" s="21" t="s">
        <v>121</v>
      </c>
      <c r="B41" s="3" t="s">
        <v>6120</v>
      </c>
      <c r="C41" s="3" t="s">
        <v>6121</v>
      </c>
      <c r="E41" s="3" t="s">
        <v>6122</v>
      </c>
      <c r="F41" s="3" t="s">
        <v>6123</v>
      </c>
      <c r="H41" s="3" t="s">
        <v>6124</v>
      </c>
      <c r="I41" s="3" t="s">
        <v>6125</v>
      </c>
      <c r="K41" s="3" t="s">
        <v>6126</v>
      </c>
      <c r="L41" s="3" t="s">
        <v>6127</v>
      </c>
      <c r="N41" s="3" t="s">
        <v>2082</v>
      </c>
      <c r="O41" s="3" t="s">
        <v>6128</v>
      </c>
      <c r="Q41" s="2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>
      <c r="A42" s="21"/>
      <c r="B42" s="3" t="s">
        <v>6129</v>
      </c>
      <c r="C42" s="3" t="s">
        <v>6130</v>
      </c>
      <c r="E42" s="3" t="s">
        <v>144</v>
      </c>
      <c r="F42" s="3" t="s">
        <v>2080</v>
      </c>
      <c r="H42" s="3" t="s">
        <v>6131</v>
      </c>
      <c r="I42" s="3" t="s">
        <v>6132</v>
      </c>
      <c r="K42" s="3" t="s">
        <v>2854</v>
      </c>
      <c r="L42" s="3" t="s">
        <v>4154</v>
      </c>
      <c r="N42" s="3" t="s">
        <v>3530</v>
      </c>
      <c r="O42" s="3" t="s">
        <v>6133</v>
      </c>
      <c r="Q42" s="2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>
      <c r="A43" s="21" t="s">
        <v>122</v>
      </c>
      <c r="B43" s="3" t="s">
        <v>837</v>
      </c>
      <c r="C43" s="3" t="s">
        <v>2167</v>
      </c>
      <c r="E43" s="3" t="s">
        <v>6134</v>
      </c>
      <c r="F43" s="3" t="s">
        <v>6135</v>
      </c>
      <c r="H43" s="3" t="s">
        <v>943</v>
      </c>
      <c r="I43" s="3" t="s">
        <v>941</v>
      </c>
      <c r="K43" s="3" t="s">
        <v>2141</v>
      </c>
      <c r="L43" s="3" t="s">
        <v>6136</v>
      </c>
      <c r="N43" s="3" t="s">
        <v>1905</v>
      </c>
      <c r="O43" s="3" t="s">
        <v>6137</v>
      </c>
      <c r="Q43" s="2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>
      <c r="A44" s="21" t="s">
        <v>11</v>
      </c>
      <c r="B44" s="3" t="s">
        <v>2423</v>
      </c>
      <c r="C44" s="3" t="s">
        <v>6138</v>
      </c>
      <c r="E44" s="3" t="s">
        <v>4181</v>
      </c>
      <c r="F44" s="3" t="s">
        <v>2694</v>
      </c>
      <c r="H44" s="3" t="s">
        <v>2817</v>
      </c>
      <c r="I44" s="3" t="s">
        <v>331</v>
      </c>
      <c r="K44" s="3" t="s">
        <v>6139</v>
      </c>
      <c r="L44" s="3" t="s">
        <v>4013</v>
      </c>
      <c r="N44" s="3" t="s">
        <v>3493</v>
      </c>
      <c r="O44" s="3" t="s">
        <v>1826</v>
      </c>
      <c r="Q44" s="2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>
      <c r="A45" s="21" t="s">
        <v>123</v>
      </c>
      <c r="B45" s="3" t="s">
        <v>4343</v>
      </c>
      <c r="C45" s="3" t="s">
        <v>839</v>
      </c>
      <c r="E45" s="3" t="s">
        <v>2525</v>
      </c>
      <c r="F45" s="3" t="s">
        <v>3042</v>
      </c>
      <c r="H45" s="3" t="s">
        <v>1440</v>
      </c>
      <c r="I45" s="3" t="s">
        <v>6140</v>
      </c>
      <c r="K45" s="3" t="s">
        <v>2393</v>
      </c>
      <c r="L45" s="3" t="s">
        <v>1426</v>
      </c>
      <c r="N45" s="3" t="s">
        <v>6141</v>
      </c>
      <c r="O45" s="3" t="s">
        <v>4395</v>
      </c>
      <c r="Q45" s="2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>
      <c r="A46" s="21" t="s">
        <v>11</v>
      </c>
      <c r="B46" s="3" t="s">
        <v>2646</v>
      </c>
      <c r="C46" s="3" t="s">
        <v>1189</v>
      </c>
      <c r="E46" s="3" t="s">
        <v>3612</v>
      </c>
      <c r="F46" s="3" t="s">
        <v>5943</v>
      </c>
      <c r="H46" s="3" t="s">
        <v>3335</v>
      </c>
      <c r="I46" s="3" t="s">
        <v>2254</v>
      </c>
      <c r="K46" s="3" t="s">
        <v>5935</v>
      </c>
      <c r="L46" s="3" t="s">
        <v>1826</v>
      </c>
      <c r="N46" s="3" t="s">
        <v>301</v>
      </c>
      <c r="O46" s="3" t="s">
        <v>554</v>
      </c>
      <c r="Q46" s="2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>
      <c r="A47" s="21" t="s">
        <v>124</v>
      </c>
      <c r="B47" s="3" t="s">
        <v>1952</v>
      </c>
      <c r="C47" s="3" t="s">
        <v>2507</v>
      </c>
      <c r="E47" s="3" t="s">
        <v>6142</v>
      </c>
      <c r="F47" s="3" t="s">
        <v>2908</v>
      </c>
      <c r="H47" s="3" t="s">
        <v>2405</v>
      </c>
      <c r="I47" s="3" t="s">
        <v>6143</v>
      </c>
      <c r="K47" s="3" t="s">
        <v>6144</v>
      </c>
      <c r="L47" s="3" t="s">
        <v>5325</v>
      </c>
      <c r="N47" s="3" t="s">
        <v>3771</v>
      </c>
      <c r="O47" s="3" t="s">
        <v>1283</v>
      </c>
      <c r="Q47" s="2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>
      <c r="A48" s="21" t="s">
        <v>11</v>
      </c>
      <c r="B48" s="3" t="s">
        <v>1546</v>
      </c>
      <c r="C48" s="3" t="s">
        <v>661</v>
      </c>
      <c r="E48" s="3" t="s">
        <v>3526</v>
      </c>
      <c r="F48" s="3" t="s">
        <v>1698</v>
      </c>
      <c r="H48" s="3" t="s">
        <v>1706</v>
      </c>
      <c r="I48" s="3" t="s">
        <v>1596</v>
      </c>
      <c r="K48" s="3" t="s">
        <v>1707</v>
      </c>
      <c r="L48" s="3" t="s">
        <v>2008</v>
      </c>
      <c r="N48" s="3" t="s">
        <v>674</v>
      </c>
      <c r="O48" s="3" t="s">
        <v>6145</v>
      </c>
      <c r="Q48" s="2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>
      <c r="A49" s="21" t="s">
        <v>125</v>
      </c>
      <c r="B49" s="3" t="s">
        <v>6146</v>
      </c>
      <c r="C49" s="3" t="s">
        <v>577</v>
      </c>
      <c r="E49" s="3" t="s">
        <v>2312</v>
      </c>
      <c r="F49" s="3" t="s">
        <v>6147</v>
      </c>
      <c r="H49" s="3" t="s">
        <v>6148</v>
      </c>
      <c r="I49" s="3" t="s">
        <v>578</v>
      </c>
      <c r="K49" s="3" t="s">
        <v>6149</v>
      </c>
      <c r="L49" s="3" t="s">
        <v>6150</v>
      </c>
      <c r="N49" s="3" t="s">
        <v>6151</v>
      </c>
      <c r="O49" s="3" t="s">
        <v>6152</v>
      </c>
      <c r="Q49" s="2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>
      <c r="A50" s="21" t="s">
        <v>11</v>
      </c>
      <c r="B50" s="3" t="s">
        <v>2420</v>
      </c>
      <c r="C50" s="3" t="s">
        <v>936</v>
      </c>
      <c r="E50" s="3" t="s">
        <v>6153</v>
      </c>
      <c r="F50" s="3" t="s">
        <v>6154</v>
      </c>
      <c r="H50" s="3" t="s">
        <v>1361</v>
      </c>
      <c r="I50" s="3" t="s">
        <v>442</v>
      </c>
      <c r="K50" s="3" t="s">
        <v>456</v>
      </c>
      <c r="L50" s="3" t="s">
        <v>4005</v>
      </c>
      <c r="N50" s="3" t="s">
        <v>345</v>
      </c>
      <c r="O50" s="3" t="s">
        <v>4218</v>
      </c>
      <c r="Q50" s="2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>
      <c r="A51" s="21" t="s">
        <v>126</v>
      </c>
      <c r="B51" s="3" t="s">
        <v>2780</v>
      </c>
      <c r="C51" s="3" t="s">
        <v>6155</v>
      </c>
      <c r="E51" s="3" t="s">
        <v>656</v>
      </c>
      <c r="F51" s="3" t="s">
        <v>6156</v>
      </c>
      <c r="H51" s="3" t="s">
        <v>6157</v>
      </c>
      <c r="I51" s="3" t="s">
        <v>842</v>
      </c>
      <c r="K51" s="3" t="s">
        <v>805</v>
      </c>
      <c r="L51" s="3" t="s">
        <v>4214</v>
      </c>
      <c r="N51" s="3" t="s">
        <v>2018</v>
      </c>
      <c r="O51" s="3" t="s">
        <v>2738</v>
      </c>
      <c r="Q51" s="2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>
      <c r="A52" s="21" t="s">
        <v>11</v>
      </c>
      <c r="B52" s="3" t="s">
        <v>37</v>
      </c>
      <c r="C52" s="3" t="s">
        <v>1550</v>
      </c>
      <c r="E52" s="3" t="s">
        <v>950</v>
      </c>
      <c r="F52" s="3" t="s">
        <v>2490</v>
      </c>
      <c r="H52" s="3" t="s">
        <v>1465</v>
      </c>
      <c r="I52" s="3" t="s">
        <v>2726</v>
      </c>
      <c r="K52" s="3" t="s">
        <v>334</v>
      </c>
      <c r="L52" s="3" t="s">
        <v>4322</v>
      </c>
      <c r="N52" s="3" t="s">
        <v>82</v>
      </c>
      <c r="O52" s="3" t="s">
        <v>300</v>
      </c>
      <c r="Q52" s="2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>
      <c r="A53" s="21" t="s">
        <v>127</v>
      </c>
      <c r="B53" s="3" t="s">
        <v>1656</v>
      </c>
      <c r="C53" s="3" t="s">
        <v>2512</v>
      </c>
      <c r="E53" s="3" t="s">
        <v>6158</v>
      </c>
      <c r="F53" s="3" t="s">
        <v>6159</v>
      </c>
      <c r="H53" s="3" t="s">
        <v>585</v>
      </c>
      <c r="I53" s="3" t="s">
        <v>418</v>
      </c>
      <c r="K53" s="3" t="s">
        <v>2577</v>
      </c>
      <c r="L53" s="3" t="s">
        <v>6160</v>
      </c>
      <c r="N53" s="3" t="s">
        <v>6161</v>
      </c>
      <c r="O53" s="3" t="s">
        <v>1621</v>
      </c>
      <c r="Q53" s="2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>
      <c r="A54" s="21" t="s">
        <v>11</v>
      </c>
      <c r="B54" s="3" t="s">
        <v>417</v>
      </c>
      <c r="C54" s="3" t="s">
        <v>1393</v>
      </c>
      <c r="E54" s="3" t="s">
        <v>3516</v>
      </c>
      <c r="F54" s="3" t="s">
        <v>6162</v>
      </c>
      <c r="H54" s="3" t="s">
        <v>73</v>
      </c>
      <c r="I54" s="3" t="s">
        <v>36</v>
      </c>
      <c r="K54" s="3" t="s">
        <v>4109</v>
      </c>
      <c r="L54" s="3" t="s">
        <v>6163</v>
      </c>
      <c r="N54" s="3" t="s">
        <v>441</v>
      </c>
      <c r="O54" s="3" t="s">
        <v>478</v>
      </c>
      <c r="Q54" s="2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>
      <c r="A55" s="21" t="s">
        <v>128</v>
      </c>
      <c r="B55" s="3" t="s">
        <v>4326</v>
      </c>
      <c r="C55" s="3" t="s">
        <v>6164</v>
      </c>
      <c r="E55" s="3" t="s">
        <v>6165</v>
      </c>
      <c r="F55" s="3" t="s">
        <v>6166</v>
      </c>
      <c r="H55" s="3" t="s">
        <v>6167</v>
      </c>
      <c r="I55" s="3" t="s">
        <v>2219</v>
      </c>
      <c r="K55" s="3" t="s">
        <v>6168</v>
      </c>
      <c r="L55" s="3" t="s">
        <v>6169</v>
      </c>
      <c r="N55" s="3" t="s">
        <v>6170</v>
      </c>
      <c r="O55" s="3" t="s">
        <v>6171</v>
      </c>
      <c r="Q55" s="2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>
      <c r="A56" s="21" t="s">
        <v>11</v>
      </c>
      <c r="B56" s="3" t="s">
        <v>1999</v>
      </c>
      <c r="C56" s="3" t="s">
        <v>2573</v>
      </c>
      <c r="E56" s="3" t="s">
        <v>4412</v>
      </c>
      <c r="F56" s="3" t="s">
        <v>2937</v>
      </c>
      <c r="H56" s="3" t="s">
        <v>898</v>
      </c>
      <c r="I56" s="3" t="s">
        <v>358</v>
      </c>
      <c r="K56" s="3" t="s">
        <v>4411</v>
      </c>
      <c r="L56" s="3" t="s">
        <v>3611</v>
      </c>
      <c r="N56" s="3" t="s">
        <v>1375</v>
      </c>
      <c r="O56" s="3" t="s">
        <v>312</v>
      </c>
      <c r="Q56" s="2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>
      <c r="A57" s="21" t="s">
        <v>129</v>
      </c>
      <c r="B57" s="3" t="s">
        <v>940</v>
      </c>
      <c r="C57" s="3" t="s">
        <v>779</v>
      </c>
      <c r="E57" s="3" t="s">
        <v>2736</v>
      </c>
      <c r="F57" s="3" t="s">
        <v>1989</v>
      </c>
      <c r="H57" s="3" t="s">
        <v>177</v>
      </c>
      <c r="I57" s="3" t="s">
        <v>1254</v>
      </c>
      <c r="K57" s="3" t="s">
        <v>6172</v>
      </c>
      <c r="L57" s="3" t="s">
        <v>336</v>
      </c>
      <c r="N57" s="3" t="s">
        <v>6173</v>
      </c>
      <c r="O57" s="3" t="s">
        <v>2878</v>
      </c>
      <c r="Q57" s="2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>
      <c r="A58" s="21" t="s">
        <v>11</v>
      </c>
      <c r="B58" s="3" t="s">
        <v>1451</v>
      </c>
      <c r="C58" s="3" t="s">
        <v>553</v>
      </c>
      <c r="E58" s="3" t="s">
        <v>1834</v>
      </c>
      <c r="F58" s="3" t="s">
        <v>1611</v>
      </c>
      <c r="H58" s="3" t="s">
        <v>3920</v>
      </c>
      <c r="I58" s="3" t="s">
        <v>149</v>
      </c>
      <c r="K58" s="3" t="s">
        <v>2636</v>
      </c>
      <c r="L58" s="3" t="s">
        <v>369</v>
      </c>
      <c r="N58" s="3" t="s">
        <v>1375</v>
      </c>
      <c r="O58" s="3" t="s">
        <v>98</v>
      </c>
      <c r="Q58" s="2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>
      <c r="A59" s="21" t="s">
        <v>130</v>
      </c>
      <c r="B59" s="3" t="s">
        <v>765</v>
      </c>
      <c r="C59" s="3" t="s">
        <v>1194</v>
      </c>
      <c r="E59" s="3" t="s">
        <v>905</v>
      </c>
      <c r="F59" s="3" t="s">
        <v>1397</v>
      </c>
      <c r="H59" s="3" t="s">
        <v>2147</v>
      </c>
      <c r="I59" s="3" t="s">
        <v>2320</v>
      </c>
      <c r="K59" s="3" t="s">
        <v>2155</v>
      </c>
      <c r="L59" s="3" t="s">
        <v>6174</v>
      </c>
      <c r="N59" s="3" t="s">
        <v>1272</v>
      </c>
      <c r="O59" s="3" t="s">
        <v>986</v>
      </c>
      <c r="Q59" s="2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>
      <c r="A60" s="21" t="s">
        <v>11</v>
      </c>
      <c r="B60" s="3" t="s">
        <v>424</v>
      </c>
      <c r="C60" s="3" t="s">
        <v>594</v>
      </c>
      <c r="E60" s="3" t="s">
        <v>2002</v>
      </c>
      <c r="F60" s="3" t="s">
        <v>1687</v>
      </c>
      <c r="H60" s="3" t="s">
        <v>6175</v>
      </c>
      <c r="I60" s="3" t="s">
        <v>3603</v>
      </c>
      <c r="K60" s="3" t="s">
        <v>2168</v>
      </c>
      <c r="L60" s="3" t="s">
        <v>2315</v>
      </c>
      <c r="N60" s="3" t="s">
        <v>2744</v>
      </c>
      <c r="O60" s="3" t="s">
        <v>1003</v>
      </c>
      <c r="Q60" s="2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>
      <c r="A61" s="21" t="s">
        <v>131</v>
      </c>
      <c r="B61" s="3" t="s">
        <v>6176</v>
      </c>
      <c r="C61" s="3" t="s">
        <v>308</v>
      </c>
      <c r="E61" s="3" t="s">
        <v>1328</v>
      </c>
      <c r="F61" s="3" t="s">
        <v>5495</v>
      </c>
      <c r="H61" s="3" t="s">
        <v>1729</v>
      </c>
      <c r="I61" s="3" t="s">
        <v>6177</v>
      </c>
      <c r="K61" s="3" t="s">
        <v>379</v>
      </c>
      <c r="L61" s="3" t="s">
        <v>6178</v>
      </c>
      <c r="N61" s="3" t="s">
        <v>1878</v>
      </c>
      <c r="O61" s="3" t="s">
        <v>2310</v>
      </c>
      <c r="Q61" s="2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>
      <c r="A62" s="21" t="s">
        <v>11</v>
      </c>
      <c r="B62" s="3" t="s">
        <v>2057</v>
      </c>
      <c r="C62" s="3" t="s">
        <v>960</v>
      </c>
      <c r="E62" s="3" t="s">
        <v>831</v>
      </c>
      <c r="F62" s="3" t="s">
        <v>186</v>
      </c>
      <c r="H62" s="3" t="s">
        <v>822</v>
      </c>
      <c r="I62" s="3" t="s">
        <v>1762</v>
      </c>
      <c r="K62" s="3" t="s">
        <v>914</v>
      </c>
      <c r="L62" s="3" t="s">
        <v>413</v>
      </c>
      <c r="N62" s="3" t="s">
        <v>6179</v>
      </c>
      <c r="O62" s="3" t="s">
        <v>4422</v>
      </c>
      <c r="Q62" s="2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>
      <c r="A63" s="21" t="s">
        <v>132</v>
      </c>
      <c r="B63" s="3" t="s">
        <v>2405</v>
      </c>
      <c r="C63" s="3" t="s">
        <v>39</v>
      </c>
      <c r="E63" s="3" t="s">
        <v>6180</v>
      </c>
      <c r="F63" s="3" t="s">
        <v>2908</v>
      </c>
      <c r="H63" s="3" t="s">
        <v>6181</v>
      </c>
      <c r="I63" s="3" t="s">
        <v>165</v>
      </c>
      <c r="K63" s="3" t="s">
        <v>6182</v>
      </c>
      <c r="L63" s="3" t="s">
        <v>6183</v>
      </c>
      <c r="N63" s="3" t="s">
        <v>2731</v>
      </c>
      <c r="O63" s="3" t="s">
        <v>421</v>
      </c>
      <c r="Q63" s="2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>
      <c r="A64" s="21" t="s">
        <v>11</v>
      </c>
      <c r="B64" s="3" t="s">
        <v>593</v>
      </c>
      <c r="C64" s="3" t="s">
        <v>320</v>
      </c>
      <c r="E64" s="3" t="s">
        <v>2316</v>
      </c>
      <c r="F64" s="3" t="s">
        <v>378</v>
      </c>
      <c r="H64" s="3" t="s">
        <v>5029</v>
      </c>
      <c r="I64" s="3" t="s">
        <v>972</v>
      </c>
      <c r="K64" s="3" t="s">
        <v>1395</v>
      </c>
      <c r="L64" s="3" t="s">
        <v>4004</v>
      </c>
      <c r="N64" s="3" t="s">
        <v>445</v>
      </c>
      <c r="O64" s="3" t="s">
        <v>847</v>
      </c>
      <c r="Q64" s="2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>
      <c r="A65" s="21" t="s">
        <v>133</v>
      </c>
      <c r="B65" s="3" t="s">
        <v>6184</v>
      </c>
      <c r="C65" s="3" t="s">
        <v>6185</v>
      </c>
      <c r="E65" s="3" t="s">
        <v>4348</v>
      </c>
      <c r="F65" s="3" t="s">
        <v>1201</v>
      </c>
      <c r="H65" s="3" t="s">
        <v>6186</v>
      </c>
      <c r="I65" s="3" t="s">
        <v>3029</v>
      </c>
      <c r="K65" s="3" t="s">
        <v>1883</v>
      </c>
      <c r="L65" s="3" t="s">
        <v>2508</v>
      </c>
      <c r="N65" s="3" t="s">
        <v>2851</v>
      </c>
      <c r="O65" s="3" t="s">
        <v>632</v>
      </c>
      <c r="Q65" s="2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>
      <c r="A66" s="21" t="s">
        <v>11</v>
      </c>
      <c r="B66" s="3" t="s">
        <v>2620</v>
      </c>
      <c r="C66" s="3" t="s">
        <v>3426</v>
      </c>
      <c r="E66" s="3" t="s">
        <v>413</v>
      </c>
      <c r="F66" s="3" t="s">
        <v>92</v>
      </c>
      <c r="H66" s="3" t="s">
        <v>2251</v>
      </c>
      <c r="I66" s="3" t="s">
        <v>145</v>
      </c>
      <c r="K66" s="3" t="s">
        <v>530</v>
      </c>
      <c r="L66" s="3" t="s">
        <v>358</v>
      </c>
      <c r="N66" s="3" t="s">
        <v>6187</v>
      </c>
      <c r="O66" s="3" t="s">
        <v>849</v>
      </c>
      <c r="Q66" s="2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>
      <c r="A67" s="21" t="s">
        <v>134</v>
      </c>
      <c r="B67" s="3" t="s">
        <v>6188</v>
      </c>
      <c r="C67" s="3" t="s">
        <v>6189</v>
      </c>
      <c r="E67" s="3" t="s">
        <v>6190</v>
      </c>
      <c r="F67" s="3" t="s">
        <v>6191</v>
      </c>
      <c r="H67" s="3" t="s">
        <v>5069</v>
      </c>
      <c r="I67" s="3" t="s">
        <v>6192</v>
      </c>
      <c r="K67" s="3" t="s">
        <v>6193</v>
      </c>
      <c r="L67" s="3" t="s">
        <v>6194</v>
      </c>
      <c r="N67" s="3" t="s">
        <v>6195</v>
      </c>
      <c r="O67" s="3" t="s">
        <v>6196</v>
      </c>
      <c r="Q67" s="2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>
      <c r="A68" s="21" t="s">
        <v>11</v>
      </c>
      <c r="B68" s="3" t="s">
        <v>871</v>
      </c>
      <c r="C68" s="3" t="s">
        <v>6197</v>
      </c>
      <c r="E68" s="3" t="s">
        <v>2987</v>
      </c>
      <c r="F68" s="3" t="s">
        <v>6198</v>
      </c>
      <c r="H68" s="3" t="s">
        <v>6199</v>
      </c>
      <c r="I68" s="3" t="s">
        <v>4137</v>
      </c>
      <c r="K68" s="3" t="s">
        <v>6200</v>
      </c>
      <c r="L68" s="3" t="s">
        <v>6201</v>
      </c>
      <c r="N68" s="3" t="s">
        <v>6202</v>
      </c>
      <c r="O68" s="3" t="s">
        <v>21</v>
      </c>
      <c r="Q68" s="2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>
      <c r="A69" s="21" t="s">
        <v>135</v>
      </c>
      <c r="B69" s="3" t="s">
        <v>3665</v>
      </c>
      <c r="C69" s="3" t="s">
        <v>419</v>
      </c>
      <c r="E69" s="3" t="s">
        <v>754</v>
      </c>
      <c r="F69" s="3" t="s">
        <v>2312</v>
      </c>
      <c r="H69" s="3" t="s">
        <v>3729</v>
      </c>
      <c r="I69" s="3" t="s">
        <v>170</v>
      </c>
      <c r="K69" s="3" t="s">
        <v>1401</v>
      </c>
      <c r="L69" s="3" t="s">
        <v>1996</v>
      </c>
      <c r="N69" s="3" t="s">
        <v>3140</v>
      </c>
      <c r="O69" s="3" t="s">
        <v>6203</v>
      </c>
      <c r="Q69" s="2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>
      <c r="A70" s="16"/>
      <c r="B70" s="3" t="s">
        <v>102</v>
      </c>
      <c r="C70" s="3" t="s">
        <v>303</v>
      </c>
      <c r="E70" s="3" t="s">
        <v>784</v>
      </c>
      <c r="F70" s="3" t="s">
        <v>793</v>
      </c>
      <c r="H70" s="3" t="s">
        <v>6179</v>
      </c>
      <c r="I70" s="3" t="s">
        <v>985</v>
      </c>
      <c r="K70" s="3" t="s">
        <v>6204</v>
      </c>
      <c r="L70" s="3" t="s">
        <v>60</v>
      </c>
      <c r="N70" s="3" t="s">
        <v>155</v>
      </c>
      <c r="O70" s="3" t="s">
        <v>4021</v>
      </c>
      <c r="Q70" s="2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>
      <c r="A71" s="16"/>
      <c r="B71" s="3" t="s">
        <v>11</v>
      </c>
      <c r="C71" s="3" t="s">
        <v>11</v>
      </c>
      <c r="E71" s="3" t="s">
        <v>11</v>
      </c>
      <c r="F71" s="3" t="s">
        <v>11</v>
      </c>
      <c r="H71" s="3" t="s">
        <v>11</v>
      </c>
      <c r="I71" s="3" t="s">
        <v>11</v>
      </c>
      <c r="K71" s="3" t="s">
        <v>11</v>
      </c>
      <c r="L71" s="3" t="s">
        <v>11</v>
      </c>
      <c r="N71" s="3" t="s">
        <v>11</v>
      </c>
      <c r="O71" s="3" t="s">
        <v>11</v>
      </c>
      <c r="AD71" s="3"/>
      <c r="AE71" s="3"/>
      <c r="AF71" s="3"/>
    </row>
    <row r="72" spans="1:32">
      <c r="A72" s="24" t="s">
        <v>23</v>
      </c>
      <c r="B72" s="228" t="s">
        <v>544</v>
      </c>
      <c r="C72" s="228" t="s">
        <v>545</v>
      </c>
      <c r="D72" s="228" t="s">
        <v>546</v>
      </c>
      <c r="E72" s="228" t="s">
        <v>544</v>
      </c>
      <c r="F72" s="228" t="s">
        <v>545</v>
      </c>
      <c r="G72" s="228" t="s">
        <v>546</v>
      </c>
      <c r="H72" s="228" t="s">
        <v>544</v>
      </c>
      <c r="I72" s="228" t="s">
        <v>545</v>
      </c>
      <c r="J72" s="228" t="s">
        <v>546</v>
      </c>
      <c r="K72" s="228" t="s">
        <v>544</v>
      </c>
      <c r="L72" s="228" t="s">
        <v>545</v>
      </c>
      <c r="M72" s="228" t="s">
        <v>546</v>
      </c>
      <c r="N72" s="228" t="s">
        <v>544</v>
      </c>
      <c r="O72" s="228" t="s">
        <v>545</v>
      </c>
      <c r="P72" s="228" t="s">
        <v>546</v>
      </c>
      <c r="AD72" s="5"/>
      <c r="AE72" s="5"/>
      <c r="AF72" s="5"/>
    </row>
    <row r="73" spans="1:32">
      <c r="A73" s="16"/>
      <c r="B73" s="17"/>
      <c r="C73" s="17"/>
      <c r="D73" s="17"/>
    </row>
    <row r="74" spans="1:3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32">
      <c r="A75" s="55" t="s">
        <v>1030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</row>
    <row r="76" spans="1:32">
      <c r="A76" s="58" t="s">
        <v>4144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</row>
    <row r="77" spans="1:32" ht="17" thickBot="1">
      <c r="A77" s="61" t="s">
        <v>24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</row>
    <row r="79" spans="1:32" ht="16" customHeight="1"/>
    <row r="80" spans="1:32" ht="17" thickBot="1"/>
    <row r="81" spans="1:16" ht="16" customHeight="1">
      <c r="A81" s="15"/>
      <c r="B81" s="375" t="str">
        <f>B22</f>
        <v>0: Strongly Oppose</v>
      </c>
      <c r="C81" s="375"/>
      <c r="D81" s="375"/>
      <c r="E81" s="375" t="str">
        <f>E22</f>
        <v>1: Somewhat Oppose</v>
      </c>
      <c r="F81" s="375"/>
      <c r="G81" s="375"/>
      <c r="H81" s="375" t="str">
        <f>H22</f>
        <v>2: Neither Oppose nor Support</v>
      </c>
      <c r="I81" s="375"/>
      <c r="J81" s="375"/>
      <c r="K81" s="375" t="str">
        <f>K22</f>
        <v>3: Somewhat Support</v>
      </c>
      <c r="L81" s="375"/>
      <c r="M81" s="375"/>
      <c r="N81" s="375" t="str">
        <f>N22</f>
        <v>4: Strongly Support</v>
      </c>
      <c r="O81" s="375"/>
      <c r="P81" s="391"/>
    </row>
    <row r="82" spans="1:16" ht="17">
      <c r="A82" s="214" t="s">
        <v>4977</v>
      </c>
      <c r="B82" s="85" t="str">
        <f>SUBSTITUTE(B23,"*","")</f>
        <v>-0.0307</v>
      </c>
      <c r="C82" s="85" t="str">
        <f t="shared" ref="C82:P82" si="3">SUBSTITUTE(C23,"*","")</f>
        <v>-0.0510</v>
      </c>
      <c r="D82" s="85" t="str">
        <f t="shared" si="3"/>
        <v>-0.0917</v>
      </c>
      <c r="E82" s="85" t="str">
        <f t="shared" si="3"/>
        <v>-0.0704</v>
      </c>
      <c r="F82" s="85" t="str">
        <f t="shared" si="3"/>
        <v>-0.0815</v>
      </c>
      <c r="G82" s="85" t="str">
        <f t="shared" si="3"/>
        <v>-0.115</v>
      </c>
      <c r="H82" s="85" t="str">
        <f t="shared" si="3"/>
        <v>-0.00519</v>
      </c>
      <c r="I82" s="85" t="str">
        <f t="shared" si="3"/>
        <v>-0.00377</v>
      </c>
      <c r="J82" s="85" t="str">
        <f t="shared" si="3"/>
        <v>-0.00284</v>
      </c>
      <c r="K82" s="85" t="str">
        <f t="shared" si="3"/>
        <v>0.0892</v>
      </c>
      <c r="L82" s="85" t="str">
        <f t="shared" si="3"/>
        <v>0.106</v>
      </c>
      <c r="M82" s="85" t="str">
        <f t="shared" si="3"/>
        <v>0.137</v>
      </c>
      <c r="N82" s="85" t="str">
        <f t="shared" si="3"/>
        <v>0.0170</v>
      </c>
      <c r="O82" s="85" t="str">
        <f t="shared" si="3"/>
        <v>0.0301</v>
      </c>
      <c r="P82" s="90" t="str">
        <f t="shared" si="3"/>
        <v>0.0728</v>
      </c>
    </row>
    <row r="83" spans="1:16">
      <c r="A83" s="49"/>
      <c r="B83" s="85"/>
      <c r="C83" s="85"/>
      <c r="D83" s="85"/>
      <c r="E83" s="208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8"/>
    </row>
    <row r="84" spans="1:16" ht="16" customHeight="1">
      <c r="A84" s="355" t="s">
        <v>5010</v>
      </c>
      <c r="B84" s="219">
        <f>B82*$E$16*100</f>
        <v>-1.500873573</v>
      </c>
      <c r="C84" s="219">
        <f>C82*$E$16*100</f>
        <v>-2.4933078900000001</v>
      </c>
      <c r="D84" s="219">
        <f t="shared" ref="D84:P84" si="4">D82*$E$16*100</f>
        <v>-4.4830653630000006</v>
      </c>
      <c r="E84" s="219">
        <f t="shared" si="4"/>
        <v>-3.4417426559999997</v>
      </c>
      <c r="F84" s="219">
        <f t="shared" si="4"/>
        <v>-3.984403785</v>
      </c>
      <c r="G84" s="219">
        <f t="shared" si="4"/>
        <v>-5.6221648499999999</v>
      </c>
      <c r="H84" s="219">
        <f t="shared" si="4"/>
        <v>-0.25373074410000002</v>
      </c>
      <c r="I84" s="219">
        <f t="shared" si="4"/>
        <v>-0.18430923029999999</v>
      </c>
      <c r="J84" s="219">
        <f t="shared" si="4"/>
        <v>-0.1388430276</v>
      </c>
      <c r="K84" s="219">
        <f t="shared" si="4"/>
        <v>4.3608443880000003</v>
      </c>
      <c r="L84" s="219">
        <f t="shared" si="4"/>
        <v>5.1821693399999997</v>
      </c>
      <c r="M84" s="219">
        <f t="shared" si="4"/>
        <v>6.6977094299999997</v>
      </c>
      <c r="N84" s="219">
        <f t="shared" si="4"/>
        <v>0.83110262999999995</v>
      </c>
      <c r="O84" s="219">
        <f t="shared" si="4"/>
        <v>1.4715405389999998</v>
      </c>
      <c r="P84" s="219">
        <f t="shared" si="4"/>
        <v>3.5590747919999997</v>
      </c>
    </row>
    <row r="85" spans="1:16" ht="16" customHeight="1">
      <c r="A85" s="355"/>
      <c r="B85" s="417">
        <f>MEDIAN(B84:D84)</f>
        <v>-2.4933078900000001</v>
      </c>
      <c r="C85" s="417"/>
      <c r="D85" s="417"/>
      <c r="E85" s="417">
        <f>MEDIAN(E84:G84)</f>
        <v>-3.984403785</v>
      </c>
      <c r="F85" s="417"/>
      <c r="G85" s="417"/>
      <c r="H85" s="417">
        <f>MEDIAN(H84:J84)</f>
        <v>-0.18430923029999999</v>
      </c>
      <c r="I85" s="417"/>
      <c r="J85" s="417"/>
      <c r="K85" s="417">
        <f>MEDIAN(K84:M84)</f>
        <v>5.1821693399999997</v>
      </c>
      <c r="L85" s="417"/>
      <c r="M85" s="417"/>
      <c r="N85" s="417">
        <f>MEDIAN(N84:P84)</f>
        <v>1.4715405389999998</v>
      </c>
      <c r="O85" s="417"/>
      <c r="P85" s="418"/>
    </row>
    <row r="86" spans="1:16">
      <c r="A86" s="49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8"/>
    </row>
    <row r="87" spans="1:16" ht="16" customHeight="1">
      <c r="A87" s="355" t="s">
        <v>5011</v>
      </c>
      <c r="B87" s="237">
        <f>B82*100</f>
        <v>-3.0700000000000003</v>
      </c>
      <c r="C87" s="237">
        <f t="shared" ref="C87:P87" si="5">C82*100</f>
        <v>-5.0999999999999996</v>
      </c>
      <c r="D87" s="237">
        <f t="shared" si="5"/>
        <v>-9.17</v>
      </c>
      <c r="E87" s="237">
        <f t="shared" si="5"/>
        <v>-7.04</v>
      </c>
      <c r="F87" s="237">
        <f t="shared" si="5"/>
        <v>-8.15</v>
      </c>
      <c r="G87" s="237">
        <f t="shared" si="5"/>
        <v>-11.5</v>
      </c>
      <c r="H87" s="237">
        <f t="shared" si="5"/>
        <v>-0.51900000000000002</v>
      </c>
      <c r="I87" s="237">
        <f t="shared" si="5"/>
        <v>-0.377</v>
      </c>
      <c r="J87" s="237">
        <f t="shared" si="5"/>
        <v>-0.28400000000000003</v>
      </c>
      <c r="K87" s="237">
        <f t="shared" si="5"/>
        <v>8.92</v>
      </c>
      <c r="L87" s="237">
        <f t="shared" si="5"/>
        <v>10.6</v>
      </c>
      <c r="M87" s="237">
        <f t="shared" si="5"/>
        <v>13.700000000000001</v>
      </c>
      <c r="N87" s="237">
        <f t="shared" si="5"/>
        <v>1.7000000000000002</v>
      </c>
      <c r="O87" s="237">
        <f t="shared" si="5"/>
        <v>3.01</v>
      </c>
      <c r="P87" s="237">
        <f t="shared" si="5"/>
        <v>7.28</v>
      </c>
    </row>
    <row r="88" spans="1:16" ht="17" thickBot="1">
      <c r="A88" s="356"/>
      <c r="B88" s="406">
        <f>MEDIAN(B87:D87)</f>
        <v>-5.0999999999999996</v>
      </c>
      <c r="C88" s="406"/>
      <c r="D88" s="406"/>
      <c r="E88" s="406">
        <f>MEDIAN(E87:G87)</f>
        <v>-8.15</v>
      </c>
      <c r="F88" s="406"/>
      <c r="G88" s="406"/>
      <c r="H88" s="406">
        <f>MEDIAN(H87:J87)</f>
        <v>-0.377</v>
      </c>
      <c r="I88" s="406"/>
      <c r="J88" s="406"/>
      <c r="K88" s="406">
        <f>MEDIAN(K87:M87)</f>
        <v>10.6</v>
      </c>
      <c r="L88" s="406"/>
      <c r="M88" s="406"/>
      <c r="N88" s="406">
        <f>MEDIAN(N87:P87)</f>
        <v>3.01</v>
      </c>
      <c r="O88" s="406"/>
      <c r="P88" s="407"/>
    </row>
    <row r="92" spans="1:16" ht="17" thickBot="1">
      <c r="A92" t="s">
        <v>7376</v>
      </c>
    </row>
    <row r="93" spans="1:16">
      <c r="A93" s="15"/>
      <c r="B93" s="172" t="str">
        <f>B81</f>
        <v>0: Strongly Oppose</v>
      </c>
      <c r="C93" s="172" t="str">
        <f>E81</f>
        <v>1: Somewhat Oppose</v>
      </c>
      <c r="D93" s="172" t="str">
        <f>H81</f>
        <v>2: Neither Oppose nor Support</v>
      </c>
      <c r="E93" s="172" t="str">
        <f>K81</f>
        <v>3: Somewhat Support</v>
      </c>
      <c r="F93" s="172" t="str">
        <f>N81</f>
        <v>4: Strongly Support</v>
      </c>
      <c r="G93" s="102" t="s">
        <v>3294</v>
      </c>
      <c r="H93" s="103" t="s">
        <v>3293</v>
      </c>
    </row>
    <row r="94" spans="1:16">
      <c r="A94" s="16" t="s">
        <v>3275</v>
      </c>
      <c r="B94" s="109">
        <f>B87</f>
        <v>-3.0700000000000003</v>
      </c>
      <c r="C94" s="109">
        <f>E87</f>
        <v>-7.04</v>
      </c>
      <c r="D94" s="109">
        <f>H87</f>
        <v>-0.51900000000000002</v>
      </c>
      <c r="E94" s="109">
        <f>K87</f>
        <v>8.92</v>
      </c>
      <c r="F94" s="109">
        <f>N87</f>
        <v>1.7000000000000002</v>
      </c>
      <c r="G94" s="109">
        <f>SUM(E94:F94)</f>
        <v>10.620000000000001</v>
      </c>
      <c r="H94" s="229">
        <f>SUM(B94:C94)</f>
        <v>-10.11</v>
      </c>
    </row>
    <row r="95" spans="1:16">
      <c r="A95" s="16" t="s">
        <v>7189</v>
      </c>
      <c r="B95" s="109">
        <f>C87</f>
        <v>-5.0999999999999996</v>
      </c>
      <c r="C95" s="109">
        <f>F87</f>
        <v>-8.15</v>
      </c>
      <c r="D95" s="109">
        <f>I87</f>
        <v>-0.377</v>
      </c>
      <c r="E95" s="109">
        <f>L87</f>
        <v>10.6</v>
      </c>
      <c r="F95" s="109">
        <f>O87</f>
        <v>3.01</v>
      </c>
      <c r="G95" s="109">
        <f t="shared" ref="G95:G96" si="6">SUM(E95:F95)</f>
        <v>13.61</v>
      </c>
      <c r="H95" s="229">
        <f t="shared" ref="H95:H96" si="7">SUM(B95:C95)</f>
        <v>-13.25</v>
      </c>
    </row>
    <row r="96" spans="1:16" ht="17" thickBot="1">
      <c r="A96" s="145" t="s">
        <v>3277</v>
      </c>
      <c r="B96" s="200">
        <f>D87</f>
        <v>-9.17</v>
      </c>
      <c r="C96" s="200">
        <f>G87</f>
        <v>-11.5</v>
      </c>
      <c r="D96" s="200">
        <f>J87</f>
        <v>-0.28400000000000003</v>
      </c>
      <c r="E96" s="200">
        <f>M87</f>
        <v>13.700000000000001</v>
      </c>
      <c r="F96" s="200">
        <f>P87</f>
        <v>7.28</v>
      </c>
      <c r="G96" s="200">
        <f t="shared" si="6"/>
        <v>20.98</v>
      </c>
      <c r="H96" s="230">
        <f t="shared" si="7"/>
        <v>-20.67</v>
      </c>
    </row>
    <row r="100" spans="1:16">
      <c r="A100" t="s">
        <v>7303</v>
      </c>
      <c r="B100">
        <f>-100*B24</f>
        <v>1.66</v>
      </c>
      <c r="C100">
        <f t="shared" ref="C100:P100" si="8">-100*C24</f>
        <v>2.0699999999999998</v>
      </c>
      <c r="D100">
        <f t="shared" si="8"/>
        <v>1.82</v>
      </c>
      <c r="E100">
        <f t="shared" si="8"/>
        <v>3.39</v>
      </c>
      <c r="F100">
        <f t="shared" si="8"/>
        <v>2.9899999999999998</v>
      </c>
      <c r="G100">
        <f t="shared" si="8"/>
        <v>2.25</v>
      </c>
      <c r="H100">
        <f t="shared" si="8"/>
        <v>0.55399999999999994</v>
      </c>
      <c r="I100">
        <f t="shared" si="8"/>
        <v>0.622</v>
      </c>
      <c r="J100">
        <f t="shared" si="8"/>
        <v>0.76100000000000001</v>
      </c>
      <c r="K100">
        <f t="shared" si="8"/>
        <v>4.2</v>
      </c>
      <c r="L100">
        <f t="shared" si="8"/>
        <v>3.84</v>
      </c>
      <c r="M100">
        <f t="shared" si="8"/>
        <v>2.6100000000000003</v>
      </c>
      <c r="N100">
        <f t="shared" si="8"/>
        <v>0.96500000000000008</v>
      </c>
      <c r="O100">
        <f t="shared" si="8"/>
        <v>1.21</v>
      </c>
      <c r="P100">
        <f t="shared" si="8"/>
        <v>1.54</v>
      </c>
    </row>
    <row r="103" spans="1:16">
      <c r="A103" t="s">
        <v>7303</v>
      </c>
      <c r="B103">
        <f>B100</f>
        <v>1.66</v>
      </c>
      <c r="C103">
        <f>E100</f>
        <v>3.39</v>
      </c>
      <c r="D103">
        <f>H100</f>
        <v>0.55399999999999994</v>
      </c>
      <c r="E103">
        <f>K100</f>
        <v>4.2</v>
      </c>
      <c r="F103">
        <f>N100</f>
        <v>0.96500000000000008</v>
      </c>
    </row>
    <row r="104" spans="1:16">
      <c r="B104">
        <f>C100</f>
        <v>2.0699999999999998</v>
      </c>
      <c r="C104">
        <f>F100</f>
        <v>2.9899999999999998</v>
      </c>
      <c r="D104">
        <f>I100</f>
        <v>0.622</v>
      </c>
      <c r="E104">
        <f>L100</f>
        <v>3.84</v>
      </c>
      <c r="F104">
        <f>O100</f>
        <v>1.21</v>
      </c>
    </row>
    <row r="105" spans="1:16">
      <c r="B105">
        <f>D100</f>
        <v>1.82</v>
      </c>
      <c r="C105">
        <f>G100</f>
        <v>2.25</v>
      </c>
      <c r="D105">
        <f>J100</f>
        <v>0.76100000000000001</v>
      </c>
      <c r="E105">
        <f>M100</f>
        <v>2.6100000000000003</v>
      </c>
      <c r="F105">
        <f>P100</f>
        <v>1.54</v>
      </c>
    </row>
  </sheetData>
  <mergeCells count="28">
    <mergeCell ref="B21:P21"/>
    <mergeCell ref="A1:C1"/>
    <mergeCell ref="A2:C2"/>
    <mergeCell ref="A13:G13"/>
    <mergeCell ref="A14:G14"/>
    <mergeCell ref="A20:P20"/>
    <mergeCell ref="B81:D81"/>
    <mergeCell ref="E81:G81"/>
    <mergeCell ref="H81:J81"/>
    <mergeCell ref="K81:M81"/>
    <mergeCell ref="N81:P81"/>
    <mergeCell ref="B22:D22"/>
    <mergeCell ref="E22:G22"/>
    <mergeCell ref="H22:J22"/>
    <mergeCell ref="K22:M22"/>
    <mergeCell ref="N22:P22"/>
    <mergeCell ref="N88:P88"/>
    <mergeCell ref="A84:A85"/>
    <mergeCell ref="B85:D85"/>
    <mergeCell ref="E85:G85"/>
    <mergeCell ref="H85:J85"/>
    <mergeCell ref="K85:M85"/>
    <mergeCell ref="N85:P85"/>
    <mergeCell ref="A87:A88"/>
    <mergeCell ref="B88:D88"/>
    <mergeCell ref="E88:G88"/>
    <mergeCell ref="H88:J88"/>
    <mergeCell ref="K88:M88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AF101"/>
  <sheetViews>
    <sheetView topLeftCell="A88" zoomScale="115" workbookViewId="0">
      <selection activeCell="A96" sqref="A96:A99"/>
    </sheetView>
  </sheetViews>
  <sheetFormatPr baseColWidth="10" defaultColWidth="11" defaultRowHeight="16"/>
  <cols>
    <col min="1" max="1" width="33" customWidth="1"/>
    <col min="2" max="2" width="12.1640625" bestFit="1" customWidth="1"/>
  </cols>
  <sheetData>
    <row r="1" spans="1:14">
      <c r="A1" s="342" t="s">
        <v>2333</v>
      </c>
      <c r="B1" s="343"/>
      <c r="C1" s="344"/>
    </row>
    <row r="2" spans="1:14">
      <c r="A2" s="350" t="s">
        <v>2709</v>
      </c>
      <c r="B2" s="341"/>
      <c r="C2" s="351"/>
      <c r="D2" s="12"/>
      <c r="E2" s="12"/>
      <c r="F2" s="12"/>
    </row>
    <row r="3" spans="1:14" ht="60" customHeight="1">
      <c r="A3" s="347" t="s">
        <v>2715</v>
      </c>
      <c r="B3" s="348"/>
      <c r="C3" s="349"/>
    </row>
    <row r="4" spans="1:14">
      <c r="A4" s="16"/>
      <c r="B4" s="17" t="s">
        <v>0</v>
      </c>
      <c r="C4" s="18" t="s">
        <v>1</v>
      </c>
      <c r="N4" s="67"/>
    </row>
    <row r="5" spans="1:14" s="71" customFormat="1">
      <c r="A5" s="72" t="s">
        <v>2710</v>
      </c>
      <c r="B5" s="73">
        <v>98.547884100000005</v>
      </c>
      <c r="C5" s="74">
        <v>9.85</v>
      </c>
    </row>
    <row r="6" spans="1:14" s="71" customFormat="1">
      <c r="A6" s="98" t="s">
        <v>2711</v>
      </c>
      <c r="B6" s="79">
        <v>266.82559400000002</v>
      </c>
      <c r="C6" s="80">
        <v>26.66</v>
      </c>
    </row>
    <row r="7" spans="1:14" s="71" customFormat="1">
      <c r="A7" s="98" t="s">
        <v>2712</v>
      </c>
      <c r="B7" s="79">
        <v>275.66537199999999</v>
      </c>
      <c r="C7" s="80">
        <v>27.55</v>
      </c>
    </row>
    <row r="8" spans="1:14" s="71" customFormat="1">
      <c r="A8" s="98" t="s">
        <v>2713</v>
      </c>
      <c r="B8" s="73">
        <v>293.435047</v>
      </c>
      <c r="C8" s="74">
        <v>29.32</v>
      </c>
    </row>
    <row r="9" spans="1:14" s="71" customFormat="1" ht="17" thickBot="1">
      <c r="A9" s="75" t="s">
        <v>2714</v>
      </c>
      <c r="B9" s="76">
        <v>66.286091400000004</v>
      </c>
      <c r="C9" s="77">
        <v>6.62</v>
      </c>
    </row>
    <row r="10" spans="1:14">
      <c r="A10" s="17"/>
      <c r="B10" s="17"/>
      <c r="C10" s="17"/>
      <c r="D10" s="12"/>
      <c r="E10" s="12"/>
      <c r="F10" s="12"/>
      <c r="N10" s="67"/>
    </row>
    <row r="11" spans="1:14">
      <c r="A11" s="17"/>
      <c r="B11" s="17"/>
      <c r="C11" s="17"/>
      <c r="D11" s="12"/>
      <c r="E11" s="12"/>
      <c r="F11" s="12"/>
      <c r="N11" s="67"/>
    </row>
    <row r="12" spans="1:14" ht="17" thickBot="1">
      <c r="A12" s="37"/>
      <c r="B12" s="37"/>
      <c r="C12" s="37"/>
      <c r="D12" s="12"/>
      <c r="E12" s="12"/>
      <c r="F12" s="12"/>
      <c r="N12" s="67"/>
    </row>
    <row r="13" spans="1:14" ht="16" customHeight="1">
      <c r="A13" s="365" t="s">
        <v>2334</v>
      </c>
      <c r="B13" s="366"/>
      <c r="C13" s="366"/>
      <c r="D13" s="366"/>
      <c r="E13" s="366"/>
      <c r="F13" s="366"/>
      <c r="G13" s="392"/>
      <c r="N13" s="67"/>
    </row>
    <row r="14" spans="1:14">
      <c r="A14" s="368" t="s">
        <v>2336</v>
      </c>
      <c r="B14" s="369"/>
      <c r="C14" s="369"/>
      <c r="D14" s="369"/>
      <c r="E14" s="369"/>
      <c r="F14" s="369"/>
      <c r="G14" s="393"/>
      <c r="N14" s="67"/>
    </row>
    <row r="15" spans="1:14">
      <c r="A15" s="38" t="s">
        <v>4</v>
      </c>
      <c r="B15" s="43" t="s">
        <v>5</v>
      </c>
      <c r="C15" s="43" t="s">
        <v>6</v>
      </c>
      <c r="D15" s="43" t="s">
        <v>7</v>
      </c>
      <c r="E15" s="43" t="s">
        <v>8</v>
      </c>
      <c r="F15" s="43" t="s">
        <v>9</v>
      </c>
      <c r="G15" s="39" t="s">
        <v>10</v>
      </c>
      <c r="N15" s="67"/>
    </row>
    <row r="16" spans="1:14" ht="113" thickBot="1">
      <c r="A16" s="104" t="s">
        <v>398</v>
      </c>
      <c r="B16" s="69">
        <v>500</v>
      </c>
      <c r="C16" s="82">
        <v>500.75999000000002</v>
      </c>
      <c r="D16" s="82">
        <v>5.4201610000000002</v>
      </c>
      <c r="E16" s="82">
        <v>6.4043960000000002</v>
      </c>
      <c r="F16" s="82">
        <v>0</v>
      </c>
      <c r="G16" s="83">
        <v>36</v>
      </c>
      <c r="N16" s="67"/>
    </row>
    <row r="17" spans="1:32">
      <c r="A17" s="37"/>
      <c r="B17" s="37"/>
      <c r="C17" s="37"/>
      <c r="D17" s="12"/>
      <c r="E17" s="12"/>
      <c r="F17" s="12"/>
      <c r="N17" s="67"/>
    </row>
    <row r="18" spans="1:32">
      <c r="A18" s="37"/>
      <c r="B18" s="37"/>
      <c r="C18" s="37"/>
      <c r="D18" s="12"/>
      <c r="E18" s="12"/>
      <c r="F18" s="12"/>
      <c r="N18" s="67"/>
    </row>
    <row r="19" spans="1:32">
      <c r="A19" s="37"/>
      <c r="B19" s="37"/>
      <c r="C19" s="37"/>
      <c r="D19" s="12"/>
      <c r="E19" s="12"/>
      <c r="F19" s="12"/>
      <c r="N19" s="67"/>
    </row>
    <row r="20" spans="1:32">
      <c r="A20" s="350" t="str">
        <f>A2</f>
        <v>Do You Support Government Assistance to Firms or Industries?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</row>
    <row r="21" spans="1:32">
      <c r="A21" s="66"/>
      <c r="B21" s="363" t="s">
        <v>2332</v>
      </c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</row>
    <row r="22" spans="1:32" s="100" customFormat="1">
      <c r="A22" s="99"/>
      <c r="B22" s="419" t="str">
        <f>A5</f>
        <v>0: Strongly Oppose</v>
      </c>
      <c r="C22" s="419"/>
      <c r="D22" s="419"/>
      <c r="E22" s="419" t="str">
        <f>A6</f>
        <v>1: Somewhat Oppose</v>
      </c>
      <c r="F22" s="419"/>
      <c r="G22" s="419"/>
      <c r="H22" s="419" t="str">
        <f>A7</f>
        <v>2: Neither Oppose nor Support</v>
      </c>
      <c r="I22" s="419"/>
      <c r="J22" s="419"/>
      <c r="K22" s="419" t="str">
        <f>A8</f>
        <v>3: Somewhat Support</v>
      </c>
      <c r="L22" s="419"/>
      <c r="M22" s="419"/>
      <c r="N22" s="419" t="str">
        <f>A9</f>
        <v>4: Strongly Support</v>
      </c>
      <c r="O22" s="419"/>
      <c r="P22" s="419"/>
    </row>
    <row r="23" spans="1:32">
      <c r="A23" s="29" t="s">
        <v>275</v>
      </c>
      <c r="B23" s="3" t="s">
        <v>6205</v>
      </c>
      <c r="C23" s="3" t="s">
        <v>2783</v>
      </c>
      <c r="D23" s="3" t="s">
        <v>2784</v>
      </c>
      <c r="E23" s="3" t="s">
        <v>6206</v>
      </c>
      <c r="F23" s="3" t="s">
        <v>2785</v>
      </c>
      <c r="G23" s="3" t="s">
        <v>2786</v>
      </c>
      <c r="H23" s="3" t="s">
        <v>6207</v>
      </c>
      <c r="I23" s="3" t="s">
        <v>2739</v>
      </c>
      <c r="J23" s="3" t="s">
        <v>2718</v>
      </c>
      <c r="K23" s="3" t="s">
        <v>2680</v>
      </c>
      <c r="L23" s="3" t="s">
        <v>2788</v>
      </c>
      <c r="M23" s="3" t="s">
        <v>2789</v>
      </c>
      <c r="N23" s="3" t="s">
        <v>6208</v>
      </c>
      <c r="O23" s="3" t="s">
        <v>2790</v>
      </c>
      <c r="P23" s="3" t="s">
        <v>2791</v>
      </c>
      <c r="Q23" s="2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>
      <c r="A24" s="21" t="s">
        <v>11</v>
      </c>
      <c r="B24" s="3" t="s">
        <v>4152</v>
      </c>
      <c r="C24" s="3" t="s">
        <v>2613</v>
      </c>
      <c r="D24" s="3" t="s">
        <v>450</v>
      </c>
      <c r="E24" s="3" t="s">
        <v>2053</v>
      </c>
      <c r="F24" s="3" t="s">
        <v>1436</v>
      </c>
      <c r="G24" s="3" t="s">
        <v>2771</v>
      </c>
      <c r="H24" s="3" t="s">
        <v>167</v>
      </c>
      <c r="I24" s="3" t="s">
        <v>3444</v>
      </c>
      <c r="J24" s="3" t="s">
        <v>137</v>
      </c>
      <c r="K24" s="3" t="s">
        <v>6187</v>
      </c>
      <c r="L24" s="3" t="s">
        <v>1071</v>
      </c>
      <c r="M24" s="3" t="s">
        <v>2450</v>
      </c>
      <c r="N24" s="3" t="s">
        <v>171</v>
      </c>
      <c r="O24" s="3" t="s">
        <v>2562</v>
      </c>
      <c r="P24" s="3" t="s">
        <v>404</v>
      </c>
      <c r="Q24" s="2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>
      <c r="A25" s="21" t="s">
        <v>113</v>
      </c>
      <c r="B25" s="3" t="s">
        <v>3424</v>
      </c>
      <c r="C25" s="3" t="s">
        <v>3445</v>
      </c>
      <c r="D25" s="3" t="s">
        <v>11</v>
      </c>
      <c r="E25" s="3" t="s">
        <v>6209</v>
      </c>
      <c r="F25" s="3" t="s">
        <v>1213</v>
      </c>
      <c r="G25" s="3" t="s">
        <v>11</v>
      </c>
      <c r="H25" s="3" t="s">
        <v>824</v>
      </c>
      <c r="I25" s="3" t="s">
        <v>2793</v>
      </c>
      <c r="J25" s="3" t="s">
        <v>11</v>
      </c>
      <c r="K25" s="3" t="s">
        <v>6210</v>
      </c>
      <c r="L25" s="3" t="s">
        <v>3446</v>
      </c>
      <c r="M25" s="3" t="s">
        <v>11</v>
      </c>
      <c r="N25" s="3" t="s">
        <v>6211</v>
      </c>
      <c r="O25" s="3" t="s">
        <v>2794</v>
      </c>
      <c r="P25" s="3" t="s">
        <v>11</v>
      </c>
      <c r="Q25" s="2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>
      <c r="A26" s="21" t="s">
        <v>11</v>
      </c>
      <c r="B26" s="3" t="s">
        <v>1946</v>
      </c>
      <c r="C26" s="3" t="s">
        <v>62</v>
      </c>
      <c r="E26" s="3" t="s">
        <v>199</v>
      </c>
      <c r="F26" s="3" t="s">
        <v>961</v>
      </c>
      <c r="H26" s="3" t="s">
        <v>972</v>
      </c>
      <c r="I26" s="3" t="s">
        <v>818</v>
      </c>
      <c r="K26" s="3" t="s">
        <v>1673</v>
      </c>
      <c r="L26" s="3" t="s">
        <v>3447</v>
      </c>
      <c r="N26" s="3" t="s">
        <v>2056</v>
      </c>
      <c r="O26" s="3" t="s">
        <v>277</v>
      </c>
      <c r="Q26" s="2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>
      <c r="A27" s="21" t="s">
        <v>114</v>
      </c>
      <c r="B27" s="3" t="s">
        <v>4951</v>
      </c>
      <c r="C27" s="3" t="s">
        <v>940</v>
      </c>
      <c r="E27" s="3" t="s">
        <v>6212</v>
      </c>
      <c r="F27" s="3" t="s">
        <v>3448</v>
      </c>
      <c r="H27" s="3" t="s">
        <v>2754</v>
      </c>
      <c r="I27" s="3" t="s">
        <v>350</v>
      </c>
      <c r="K27" s="3" t="s">
        <v>100</v>
      </c>
      <c r="L27" s="3" t="s">
        <v>3449</v>
      </c>
      <c r="N27" s="3" t="s">
        <v>2388</v>
      </c>
      <c r="O27" s="3" t="s">
        <v>664</v>
      </c>
      <c r="Q27" s="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>
      <c r="A28" s="21" t="s">
        <v>11</v>
      </c>
      <c r="B28" s="3" t="s">
        <v>4912</v>
      </c>
      <c r="C28" s="3" t="s">
        <v>88</v>
      </c>
      <c r="E28" s="3" t="s">
        <v>880</v>
      </c>
      <c r="F28" s="3" t="s">
        <v>973</v>
      </c>
      <c r="H28" s="3" t="s">
        <v>1436</v>
      </c>
      <c r="I28" s="3" t="s">
        <v>2053</v>
      </c>
      <c r="K28" s="3" t="s">
        <v>1439</v>
      </c>
      <c r="L28" s="3" t="s">
        <v>1723</v>
      </c>
      <c r="N28" s="3" t="s">
        <v>972</v>
      </c>
      <c r="O28" s="3" t="s">
        <v>1686</v>
      </c>
      <c r="Q28" s="2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>
      <c r="A29" s="21" t="s">
        <v>115</v>
      </c>
      <c r="B29" s="3" t="s">
        <v>6213</v>
      </c>
      <c r="C29" s="3" t="s">
        <v>2798</v>
      </c>
      <c r="E29" s="3" t="s">
        <v>6214</v>
      </c>
      <c r="F29" s="3" t="s">
        <v>2799</v>
      </c>
      <c r="H29" s="3" t="s">
        <v>6215</v>
      </c>
      <c r="I29" s="3" t="s">
        <v>2800</v>
      </c>
      <c r="K29" s="3" t="s">
        <v>6216</v>
      </c>
      <c r="L29" s="3" t="s">
        <v>2801</v>
      </c>
      <c r="N29" s="3" t="s">
        <v>6217</v>
      </c>
      <c r="O29" s="3" t="s">
        <v>2802</v>
      </c>
      <c r="Q29" s="2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>
      <c r="A30" s="21" t="s">
        <v>11</v>
      </c>
      <c r="B30" s="3" t="s">
        <v>3681</v>
      </c>
      <c r="C30" s="3" t="s">
        <v>2107</v>
      </c>
      <c r="E30" s="3" t="s">
        <v>6218</v>
      </c>
      <c r="F30" s="3" t="s">
        <v>2803</v>
      </c>
      <c r="H30" s="3" t="s">
        <v>3685</v>
      </c>
      <c r="I30" s="3" t="s">
        <v>3451</v>
      </c>
      <c r="K30" s="3" t="s">
        <v>6219</v>
      </c>
      <c r="L30" s="3" t="s">
        <v>3452</v>
      </c>
      <c r="N30" s="3" t="s">
        <v>3345</v>
      </c>
      <c r="O30" s="3" t="s">
        <v>3453</v>
      </c>
      <c r="Q30" s="2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>
      <c r="A31" s="21" t="s">
        <v>116</v>
      </c>
      <c r="B31" s="3" t="s">
        <v>6220</v>
      </c>
      <c r="C31" s="3" t="s">
        <v>2804</v>
      </c>
      <c r="E31" s="3" t="s">
        <v>2883</v>
      </c>
      <c r="F31" s="3" t="s">
        <v>2805</v>
      </c>
      <c r="H31" s="3" t="s">
        <v>6221</v>
      </c>
      <c r="I31" s="3" t="s">
        <v>2806</v>
      </c>
      <c r="K31" s="3" t="s">
        <v>6222</v>
      </c>
      <c r="L31" s="3" t="s">
        <v>2807</v>
      </c>
      <c r="N31" s="3" t="s">
        <v>6223</v>
      </c>
      <c r="O31" s="3" t="s">
        <v>2808</v>
      </c>
      <c r="Q31" s="2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>
      <c r="A32" s="21" t="s">
        <v>11</v>
      </c>
      <c r="B32" s="3" t="s">
        <v>6224</v>
      </c>
      <c r="C32" s="3" t="s">
        <v>1121</v>
      </c>
      <c r="E32" s="3" t="s">
        <v>3428</v>
      </c>
      <c r="F32" s="3" t="s">
        <v>3455</v>
      </c>
      <c r="H32" s="3" t="s">
        <v>6225</v>
      </c>
      <c r="I32" s="3" t="s">
        <v>3456</v>
      </c>
      <c r="K32" s="3" t="s">
        <v>6226</v>
      </c>
      <c r="L32" s="3" t="s">
        <v>3458</v>
      </c>
      <c r="N32" s="3" t="s">
        <v>6227</v>
      </c>
      <c r="O32" s="3" t="s">
        <v>1963</v>
      </c>
      <c r="Q32" s="2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>
      <c r="A33" s="21" t="s">
        <v>117</v>
      </c>
      <c r="B33" s="3" t="s">
        <v>6228</v>
      </c>
      <c r="C33" s="3" t="s">
        <v>2811</v>
      </c>
      <c r="E33" s="3" t="s">
        <v>4814</v>
      </c>
      <c r="F33" s="3" t="s">
        <v>1666</v>
      </c>
      <c r="H33" s="3" t="s">
        <v>6229</v>
      </c>
      <c r="I33" s="3" t="s">
        <v>613</v>
      </c>
      <c r="K33" s="3" t="s">
        <v>6230</v>
      </c>
      <c r="L33" s="3" t="s">
        <v>2813</v>
      </c>
      <c r="N33" s="3" t="s">
        <v>6231</v>
      </c>
      <c r="O33" s="3" t="s">
        <v>2435</v>
      </c>
      <c r="Q33" s="2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>
      <c r="A34" s="21" t="s">
        <v>11</v>
      </c>
      <c r="B34" s="3" t="s">
        <v>22</v>
      </c>
      <c r="C34" s="3" t="s">
        <v>428</v>
      </c>
      <c r="E34" s="3" t="s">
        <v>3430</v>
      </c>
      <c r="F34" s="3" t="s">
        <v>1742</v>
      </c>
      <c r="H34" s="3" t="s">
        <v>6232</v>
      </c>
      <c r="I34" s="3" t="s">
        <v>1961</v>
      </c>
      <c r="K34" s="3" t="s">
        <v>1927</v>
      </c>
      <c r="L34" s="3" t="s">
        <v>3460</v>
      </c>
      <c r="N34" s="3" t="s">
        <v>4074</v>
      </c>
      <c r="O34" s="3" t="s">
        <v>3461</v>
      </c>
      <c r="Q34" s="2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>
      <c r="A35" s="21" t="s">
        <v>118</v>
      </c>
      <c r="B35" s="3" t="s">
        <v>6233</v>
      </c>
      <c r="C35" s="3"/>
      <c r="E35" s="3" t="s">
        <v>6234</v>
      </c>
      <c r="F35" s="3"/>
      <c r="H35" s="3" t="s">
        <v>6235</v>
      </c>
      <c r="I35" s="3"/>
      <c r="K35" s="3" t="s">
        <v>2263</v>
      </c>
      <c r="L35" s="3"/>
      <c r="N35" s="3" t="s">
        <v>6236</v>
      </c>
      <c r="O35" s="3"/>
      <c r="Q35" s="2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>
      <c r="A36" s="21"/>
      <c r="B36" s="3" t="s">
        <v>2863</v>
      </c>
      <c r="C36" s="3"/>
      <c r="E36" s="3" t="s">
        <v>6237</v>
      </c>
      <c r="F36" s="3"/>
      <c r="H36" s="3" t="s">
        <v>1531</v>
      </c>
      <c r="I36" s="3"/>
      <c r="K36" s="3" t="s">
        <v>1604</v>
      </c>
      <c r="L36" s="3"/>
      <c r="N36" s="3" t="s">
        <v>6238</v>
      </c>
      <c r="O36" s="3"/>
      <c r="Q36" s="2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>
      <c r="A37" s="21" t="s">
        <v>119</v>
      </c>
      <c r="B37" s="3" t="s">
        <v>2724</v>
      </c>
      <c r="C37" s="3"/>
      <c r="E37" s="3" t="s">
        <v>1397</v>
      </c>
      <c r="F37" s="3"/>
      <c r="H37" s="3" t="s">
        <v>3667</v>
      </c>
      <c r="I37" s="3"/>
      <c r="K37" s="3" t="s">
        <v>6174</v>
      </c>
      <c r="L37" s="3"/>
      <c r="N37" s="3" t="s">
        <v>420</v>
      </c>
      <c r="O37" s="3"/>
      <c r="Q37" s="2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>
      <c r="A38" s="21" t="s">
        <v>11</v>
      </c>
      <c r="B38" s="3" t="s">
        <v>326</v>
      </c>
      <c r="C38" s="3"/>
      <c r="E38" s="3" t="s">
        <v>1218</v>
      </c>
      <c r="F38" s="3"/>
      <c r="H38" s="3" t="s">
        <v>4226</v>
      </c>
      <c r="I38" s="3"/>
      <c r="K38" s="3" t="s">
        <v>2417</v>
      </c>
      <c r="L38" s="3"/>
      <c r="N38" s="3" t="s">
        <v>5986</v>
      </c>
      <c r="O38" s="3"/>
      <c r="Q38" s="2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>
      <c r="A39" s="21" t="s">
        <v>120</v>
      </c>
      <c r="B39" s="3" t="s">
        <v>6239</v>
      </c>
      <c r="C39" s="3"/>
      <c r="E39" s="3" t="s">
        <v>1710</v>
      </c>
      <c r="F39" s="3"/>
      <c r="H39" s="3" t="s">
        <v>373</v>
      </c>
      <c r="I39" s="3"/>
      <c r="K39" s="3" t="s">
        <v>6240</v>
      </c>
      <c r="L39" s="3"/>
      <c r="N39" s="3" t="s">
        <v>6241</v>
      </c>
      <c r="O39" s="3"/>
      <c r="Q39" s="2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>
      <c r="A40" s="21" t="s">
        <v>11</v>
      </c>
      <c r="B40" s="3" t="s">
        <v>90</v>
      </c>
      <c r="C40" s="3"/>
      <c r="E40" s="3" t="s">
        <v>495</v>
      </c>
      <c r="F40" s="3"/>
      <c r="H40" s="3" t="s">
        <v>88</v>
      </c>
      <c r="I40" s="3"/>
      <c r="K40" s="3" t="s">
        <v>378</v>
      </c>
      <c r="L40" s="3"/>
      <c r="N40" s="3" t="s">
        <v>2611</v>
      </c>
      <c r="O40" s="3"/>
      <c r="Q40" s="2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>
      <c r="A41" s="21" t="s">
        <v>121</v>
      </c>
      <c r="B41" s="3" t="s">
        <v>6242</v>
      </c>
      <c r="C41" s="3" t="s">
        <v>2819</v>
      </c>
      <c r="E41" s="3" t="s">
        <v>6243</v>
      </c>
      <c r="F41" s="3" t="s">
        <v>2820</v>
      </c>
      <c r="H41" s="3" t="s">
        <v>6244</v>
      </c>
      <c r="I41" s="3" t="s">
        <v>2821</v>
      </c>
      <c r="K41" s="3" t="s">
        <v>6245</v>
      </c>
      <c r="L41" s="3" t="s">
        <v>2822</v>
      </c>
      <c r="N41" s="3" t="s">
        <v>3057</v>
      </c>
      <c r="O41" s="3" t="s">
        <v>1976</v>
      </c>
      <c r="Q41" s="2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>
      <c r="A42" s="21"/>
      <c r="B42" s="3" t="s">
        <v>3463</v>
      </c>
      <c r="C42" s="3" t="s">
        <v>3444</v>
      </c>
      <c r="E42" s="3" t="s">
        <v>361</v>
      </c>
      <c r="F42" s="3" t="s">
        <v>1387</v>
      </c>
      <c r="H42" s="3" t="s">
        <v>6246</v>
      </c>
      <c r="I42" s="3" t="s">
        <v>3464</v>
      </c>
      <c r="K42" s="3" t="s">
        <v>6247</v>
      </c>
      <c r="L42" s="3" t="s">
        <v>3465</v>
      </c>
      <c r="N42" s="3" t="s">
        <v>6248</v>
      </c>
      <c r="O42" s="3" t="s">
        <v>3467</v>
      </c>
      <c r="Q42" s="2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>
      <c r="A43" s="21" t="s">
        <v>122</v>
      </c>
      <c r="B43" s="3" t="s">
        <v>943</v>
      </c>
      <c r="C43" s="3" t="s">
        <v>1988</v>
      </c>
      <c r="E43" s="3" t="s">
        <v>1605</v>
      </c>
      <c r="F43" s="3" t="s">
        <v>2394</v>
      </c>
      <c r="H43" s="3" t="s">
        <v>6249</v>
      </c>
      <c r="I43" s="3" t="s">
        <v>2432</v>
      </c>
      <c r="K43" s="3" t="s">
        <v>6250</v>
      </c>
      <c r="L43" s="3" t="s">
        <v>2823</v>
      </c>
      <c r="N43" s="3" t="s">
        <v>6251</v>
      </c>
      <c r="O43" s="3" t="s">
        <v>2012</v>
      </c>
      <c r="Q43" s="2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>
      <c r="A44" s="21" t="s">
        <v>11</v>
      </c>
      <c r="B44" s="3" t="s">
        <v>2410</v>
      </c>
      <c r="C44" s="3" t="s">
        <v>1857</v>
      </c>
      <c r="E44" s="3" t="s">
        <v>1707</v>
      </c>
      <c r="F44" s="3" t="s">
        <v>1869</v>
      </c>
      <c r="H44" s="3" t="s">
        <v>293</v>
      </c>
      <c r="I44" s="3" t="s">
        <v>1204</v>
      </c>
      <c r="K44" s="3" t="s">
        <v>3523</v>
      </c>
      <c r="L44" s="3" t="s">
        <v>472</v>
      </c>
      <c r="N44" s="3" t="s">
        <v>462</v>
      </c>
      <c r="O44" s="3" t="s">
        <v>3468</v>
      </c>
      <c r="Q44" s="2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>
      <c r="A45" s="21" t="s">
        <v>123</v>
      </c>
      <c r="B45" s="3" t="s">
        <v>2769</v>
      </c>
      <c r="C45" s="3" t="s">
        <v>1287</v>
      </c>
      <c r="E45" s="3" t="s">
        <v>6252</v>
      </c>
      <c r="F45" s="3" t="s">
        <v>2824</v>
      </c>
      <c r="H45" s="3" t="s">
        <v>1894</v>
      </c>
      <c r="I45" s="3" t="s">
        <v>2065</v>
      </c>
      <c r="K45" s="3" t="s">
        <v>2760</v>
      </c>
      <c r="L45" s="3" t="s">
        <v>2825</v>
      </c>
      <c r="N45" s="3" t="s">
        <v>6253</v>
      </c>
      <c r="O45" s="3" t="s">
        <v>1192</v>
      </c>
      <c r="Q45" s="2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>
      <c r="A46" s="21" t="s">
        <v>11</v>
      </c>
      <c r="B46" s="3" t="s">
        <v>502</v>
      </c>
      <c r="C46" s="3" t="s">
        <v>1835</v>
      </c>
      <c r="E46" s="3" t="s">
        <v>4760</v>
      </c>
      <c r="F46" s="3" t="s">
        <v>688</v>
      </c>
      <c r="H46" s="3" t="s">
        <v>2863</v>
      </c>
      <c r="I46" s="3" t="s">
        <v>2043</v>
      </c>
      <c r="K46" s="3" t="s">
        <v>6254</v>
      </c>
      <c r="L46" s="3" t="s">
        <v>3385</v>
      </c>
      <c r="N46" s="3" t="s">
        <v>489</v>
      </c>
      <c r="O46" s="3" t="s">
        <v>548</v>
      </c>
      <c r="Q46" s="2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>
      <c r="A47" s="21" t="s">
        <v>124</v>
      </c>
      <c r="B47" s="3" t="s">
        <v>354</v>
      </c>
      <c r="C47" s="3" t="s">
        <v>2827</v>
      </c>
      <c r="E47" s="3" t="s">
        <v>5136</v>
      </c>
      <c r="F47" s="3" t="s">
        <v>2408</v>
      </c>
      <c r="H47" s="3" t="s">
        <v>2219</v>
      </c>
      <c r="I47" s="3" t="s">
        <v>2632</v>
      </c>
      <c r="K47" s="3" t="s">
        <v>6255</v>
      </c>
      <c r="L47" s="3" t="s">
        <v>526</v>
      </c>
      <c r="N47" s="3" t="s">
        <v>4327</v>
      </c>
      <c r="O47" s="3" t="s">
        <v>100</v>
      </c>
      <c r="Q47" s="2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>
      <c r="A48" s="21" t="s">
        <v>11</v>
      </c>
      <c r="B48" s="3" t="s">
        <v>442</v>
      </c>
      <c r="C48" s="3" t="s">
        <v>3469</v>
      </c>
      <c r="E48" s="3" t="s">
        <v>1697</v>
      </c>
      <c r="F48" s="3" t="s">
        <v>1169</v>
      </c>
      <c r="H48" s="3" t="s">
        <v>1204</v>
      </c>
      <c r="I48" s="3" t="s">
        <v>522</v>
      </c>
      <c r="K48" s="3" t="s">
        <v>2292</v>
      </c>
      <c r="L48" s="3" t="s">
        <v>2292</v>
      </c>
      <c r="N48" s="3" t="s">
        <v>2734</v>
      </c>
      <c r="O48" s="3" t="s">
        <v>3469</v>
      </c>
      <c r="Q48" s="2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>
      <c r="A49" s="21" t="s">
        <v>125</v>
      </c>
      <c r="B49" s="3" t="s">
        <v>2867</v>
      </c>
      <c r="C49" s="3" t="s">
        <v>1396</v>
      </c>
      <c r="E49" s="3" t="s">
        <v>6256</v>
      </c>
      <c r="F49" s="3" t="s">
        <v>2829</v>
      </c>
      <c r="H49" s="3" t="s">
        <v>642</v>
      </c>
      <c r="I49" s="3" t="s">
        <v>2831</v>
      </c>
      <c r="K49" s="3" t="s">
        <v>6257</v>
      </c>
      <c r="L49" s="3" t="s">
        <v>2832</v>
      </c>
      <c r="N49" s="3" t="s">
        <v>6258</v>
      </c>
      <c r="O49" s="3" t="s">
        <v>2012</v>
      </c>
      <c r="Q49" s="2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>
      <c r="A50" s="21" t="s">
        <v>11</v>
      </c>
      <c r="B50" s="3" t="s">
        <v>417</v>
      </c>
      <c r="C50" s="3" t="s">
        <v>793</v>
      </c>
      <c r="E50" s="3" t="s">
        <v>474</v>
      </c>
      <c r="F50" s="3" t="s">
        <v>3366</v>
      </c>
      <c r="H50" s="3" t="s">
        <v>1947</v>
      </c>
      <c r="I50" s="3" t="s">
        <v>1702</v>
      </c>
      <c r="K50" s="3" t="s">
        <v>6259</v>
      </c>
      <c r="L50" s="3" t="s">
        <v>3471</v>
      </c>
      <c r="N50" s="3" t="s">
        <v>593</v>
      </c>
      <c r="O50" s="3" t="s">
        <v>734</v>
      </c>
      <c r="Q50" s="2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>
      <c r="A51" s="21" t="s">
        <v>126</v>
      </c>
      <c r="B51" s="3" t="s">
        <v>6260</v>
      </c>
      <c r="C51" s="3" t="s">
        <v>1429</v>
      </c>
      <c r="E51" s="3" t="s">
        <v>306</v>
      </c>
      <c r="F51" s="3" t="s">
        <v>1621</v>
      </c>
      <c r="H51" s="3" t="s">
        <v>3012</v>
      </c>
      <c r="I51" s="3" t="s">
        <v>2243</v>
      </c>
      <c r="K51" s="3" t="s">
        <v>3671</v>
      </c>
      <c r="L51" s="3" t="s">
        <v>1701</v>
      </c>
      <c r="N51" s="3" t="s">
        <v>2875</v>
      </c>
      <c r="O51" s="3" t="s">
        <v>2836</v>
      </c>
      <c r="Q51" s="2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>
      <c r="A52" s="21" t="s">
        <v>11</v>
      </c>
      <c r="B52" s="3" t="s">
        <v>1294</v>
      </c>
      <c r="C52" s="3" t="s">
        <v>735</v>
      </c>
      <c r="E52" s="3" t="s">
        <v>5775</v>
      </c>
      <c r="F52" s="3" t="s">
        <v>2170</v>
      </c>
      <c r="H52" s="3" t="s">
        <v>809</v>
      </c>
      <c r="I52" s="3" t="s">
        <v>2719</v>
      </c>
      <c r="K52" s="3" t="s">
        <v>4411</v>
      </c>
      <c r="L52" s="3" t="s">
        <v>2398</v>
      </c>
      <c r="N52" s="3" t="s">
        <v>5666</v>
      </c>
      <c r="O52" s="3" t="s">
        <v>283</v>
      </c>
      <c r="Q52" s="2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>
      <c r="A53" s="21" t="s">
        <v>127</v>
      </c>
      <c r="B53" s="3" t="s">
        <v>895</v>
      </c>
      <c r="C53" s="3" t="s">
        <v>3472</v>
      </c>
      <c r="E53" s="3" t="s">
        <v>6261</v>
      </c>
      <c r="F53" s="3" t="s">
        <v>1565</v>
      </c>
      <c r="H53" s="3" t="s">
        <v>6262</v>
      </c>
      <c r="I53" s="3" t="s">
        <v>2838</v>
      </c>
      <c r="K53" s="3" t="s">
        <v>1561</v>
      </c>
      <c r="L53" s="3" t="s">
        <v>2839</v>
      </c>
      <c r="N53" s="3" t="s">
        <v>6263</v>
      </c>
      <c r="O53" s="3" t="s">
        <v>2840</v>
      </c>
      <c r="Q53" s="2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>
      <c r="A54" s="21" t="s">
        <v>11</v>
      </c>
      <c r="B54" s="3" t="s">
        <v>1725</v>
      </c>
      <c r="C54" s="3" t="s">
        <v>540</v>
      </c>
      <c r="E54" s="3" t="s">
        <v>3516</v>
      </c>
      <c r="F54" s="3" t="s">
        <v>1871</v>
      </c>
      <c r="H54" s="3" t="s">
        <v>4596</v>
      </c>
      <c r="I54" s="3" t="s">
        <v>478</v>
      </c>
      <c r="K54" s="3" t="s">
        <v>6264</v>
      </c>
      <c r="L54" s="3" t="s">
        <v>3473</v>
      </c>
      <c r="N54" s="3" t="s">
        <v>1167</v>
      </c>
      <c r="O54" s="3" t="s">
        <v>3051</v>
      </c>
      <c r="Q54" s="2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>
      <c r="A55" s="21" t="s">
        <v>128</v>
      </c>
      <c r="B55" s="3" t="s">
        <v>5779</v>
      </c>
      <c r="C55" s="3" t="s">
        <v>3474</v>
      </c>
      <c r="E55" s="3" t="s">
        <v>6265</v>
      </c>
      <c r="F55" s="3" t="s">
        <v>3475</v>
      </c>
      <c r="H55" s="3" t="s">
        <v>2294</v>
      </c>
      <c r="I55" s="3" t="s">
        <v>2486</v>
      </c>
      <c r="K55" s="3" t="s">
        <v>6266</v>
      </c>
      <c r="L55" s="3" t="s">
        <v>3476</v>
      </c>
      <c r="N55" s="3" t="s">
        <v>6267</v>
      </c>
      <c r="O55" s="3" t="s">
        <v>432</v>
      </c>
      <c r="Q55" s="2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>
      <c r="A56" s="21" t="s">
        <v>11</v>
      </c>
      <c r="B56" s="3" t="s">
        <v>2009</v>
      </c>
      <c r="C56" s="3" t="s">
        <v>1703</v>
      </c>
      <c r="E56" s="3" t="s">
        <v>1547</v>
      </c>
      <c r="F56" s="3" t="s">
        <v>1425</v>
      </c>
      <c r="H56" s="3" t="s">
        <v>67</v>
      </c>
      <c r="I56" s="3" t="s">
        <v>971</v>
      </c>
      <c r="K56" s="3" t="s">
        <v>334</v>
      </c>
      <c r="L56" s="3" t="s">
        <v>688</v>
      </c>
      <c r="N56" s="3" t="s">
        <v>3027</v>
      </c>
      <c r="O56" s="3" t="s">
        <v>637</v>
      </c>
      <c r="Q56" s="2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>
      <c r="A57" s="21" t="s">
        <v>129</v>
      </c>
      <c r="B57" s="3" t="s">
        <v>779</v>
      </c>
      <c r="C57" s="3" t="s">
        <v>2843</v>
      </c>
      <c r="E57" s="3" t="s">
        <v>4932</v>
      </c>
      <c r="F57" s="3" t="s">
        <v>2738</v>
      </c>
      <c r="H57" s="3" t="s">
        <v>2868</v>
      </c>
      <c r="I57" s="3" t="s">
        <v>2844</v>
      </c>
      <c r="K57" s="3" t="s">
        <v>6268</v>
      </c>
      <c r="L57" s="3" t="s">
        <v>827</v>
      </c>
      <c r="N57" s="3" t="s">
        <v>6269</v>
      </c>
      <c r="O57" s="3" t="s">
        <v>2633</v>
      </c>
      <c r="Q57" s="2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>
      <c r="A58" s="21" t="s">
        <v>11</v>
      </c>
      <c r="B58" s="3" t="s">
        <v>319</v>
      </c>
      <c r="C58" s="3" t="s">
        <v>375</v>
      </c>
      <c r="E58" s="3" t="s">
        <v>1218</v>
      </c>
      <c r="F58" s="3" t="s">
        <v>2420</v>
      </c>
      <c r="H58" s="3" t="s">
        <v>820</v>
      </c>
      <c r="I58" s="3" t="s">
        <v>816</v>
      </c>
      <c r="K58" s="3" t="s">
        <v>947</v>
      </c>
      <c r="L58" s="3" t="s">
        <v>2385</v>
      </c>
      <c r="N58" s="3" t="s">
        <v>3652</v>
      </c>
      <c r="O58" s="3" t="s">
        <v>88</v>
      </c>
      <c r="Q58" s="2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>
      <c r="A59" s="21" t="s">
        <v>130</v>
      </c>
      <c r="B59" s="3" t="s">
        <v>3011</v>
      </c>
      <c r="C59" s="3" t="s">
        <v>2486</v>
      </c>
      <c r="E59" s="3" t="s">
        <v>6270</v>
      </c>
      <c r="F59" s="3" t="s">
        <v>2847</v>
      </c>
      <c r="H59" s="3" t="s">
        <v>6271</v>
      </c>
      <c r="I59" s="3" t="s">
        <v>2848</v>
      </c>
      <c r="K59" s="3" t="s">
        <v>6272</v>
      </c>
      <c r="L59" s="3" t="s">
        <v>2849</v>
      </c>
      <c r="N59" s="3" t="s">
        <v>3117</v>
      </c>
      <c r="O59" s="3" t="s">
        <v>1808</v>
      </c>
      <c r="Q59" s="2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>
      <c r="A60" s="21" t="s">
        <v>11</v>
      </c>
      <c r="B60" s="3" t="s">
        <v>833</v>
      </c>
      <c r="C60" s="3" t="s">
        <v>1846</v>
      </c>
      <c r="E60" s="3" t="s">
        <v>26</v>
      </c>
      <c r="F60" s="3" t="s">
        <v>325</v>
      </c>
      <c r="H60" s="3" t="s">
        <v>3170</v>
      </c>
      <c r="I60" s="3" t="s">
        <v>411</v>
      </c>
      <c r="K60" s="3" t="s">
        <v>946</v>
      </c>
      <c r="L60" s="3" t="s">
        <v>1410</v>
      </c>
      <c r="N60" s="3" t="s">
        <v>2587</v>
      </c>
      <c r="O60" s="3" t="s">
        <v>2545</v>
      </c>
      <c r="Q60" s="2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>
      <c r="A61" s="21" t="s">
        <v>131</v>
      </c>
      <c r="B61" s="3" t="s">
        <v>1061</v>
      </c>
      <c r="C61" s="3" t="s">
        <v>1292</v>
      </c>
      <c r="E61" s="3" t="s">
        <v>1059</v>
      </c>
      <c r="F61" s="3" t="s">
        <v>91</v>
      </c>
      <c r="H61" s="3" t="s">
        <v>3131</v>
      </c>
      <c r="I61" s="3" t="s">
        <v>2851</v>
      </c>
      <c r="K61" s="3" t="s">
        <v>205</v>
      </c>
      <c r="L61" s="3" t="s">
        <v>2852</v>
      </c>
      <c r="N61" s="3" t="s">
        <v>1021</v>
      </c>
      <c r="O61" s="3" t="s">
        <v>3090</v>
      </c>
      <c r="Q61" s="2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>
      <c r="A62" s="21" t="s">
        <v>11</v>
      </c>
      <c r="B62" s="3" t="s">
        <v>2257</v>
      </c>
      <c r="C62" s="3" t="s">
        <v>1256</v>
      </c>
      <c r="E62" s="3" t="s">
        <v>99</v>
      </c>
      <c r="F62" s="3" t="s">
        <v>186</v>
      </c>
      <c r="H62" s="3" t="s">
        <v>6273</v>
      </c>
      <c r="I62" s="3" t="s">
        <v>276</v>
      </c>
      <c r="K62" s="3" t="s">
        <v>320</v>
      </c>
      <c r="L62" s="3" t="s">
        <v>912</v>
      </c>
      <c r="N62" s="3" t="s">
        <v>2662</v>
      </c>
      <c r="O62" s="3" t="s">
        <v>2880</v>
      </c>
      <c r="Q62" s="2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>
      <c r="A63" s="21" t="s">
        <v>132</v>
      </c>
      <c r="B63" s="3" t="s">
        <v>837</v>
      </c>
      <c r="C63" s="3" t="s">
        <v>1552</v>
      </c>
      <c r="E63" s="3" t="s">
        <v>4701</v>
      </c>
      <c r="F63" s="3" t="s">
        <v>2856</v>
      </c>
      <c r="H63" s="3" t="s">
        <v>6274</v>
      </c>
      <c r="I63" s="3" t="s">
        <v>2858</v>
      </c>
      <c r="K63" s="3" t="s">
        <v>6275</v>
      </c>
      <c r="L63" s="3" t="s">
        <v>1399</v>
      </c>
      <c r="N63" s="3" t="s">
        <v>401</v>
      </c>
      <c r="O63" s="3" t="s">
        <v>1051</v>
      </c>
      <c r="Q63" s="2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>
      <c r="A64" s="21" t="s">
        <v>11</v>
      </c>
      <c r="B64" s="3" t="s">
        <v>446</v>
      </c>
      <c r="C64" s="3" t="s">
        <v>914</v>
      </c>
      <c r="E64" s="3" t="s">
        <v>6204</v>
      </c>
      <c r="F64" s="3" t="s">
        <v>2299</v>
      </c>
      <c r="H64" s="3" t="s">
        <v>155</v>
      </c>
      <c r="I64" s="3" t="s">
        <v>2978</v>
      </c>
      <c r="K64" s="3" t="s">
        <v>2636</v>
      </c>
      <c r="L64" s="3" t="s">
        <v>761</v>
      </c>
      <c r="N64" s="3" t="s">
        <v>277</v>
      </c>
      <c r="O64" s="3" t="s">
        <v>1255</v>
      </c>
      <c r="Q64" s="2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>
      <c r="A65" s="21" t="s">
        <v>133</v>
      </c>
      <c r="B65" s="3" t="s">
        <v>6276</v>
      </c>
      <c r="C65" s="3" t="s">
        <v>463</v>
      </c>
      <c r="E65" s="3" t="s">
        <v>379</v>
      </c>
      <c r="F65" s="3" t="s">
        <v>1450</v>
      </c>
      <c r="H65" s="3" t="s">
        <v>1907</v>
      </c>
      <c r="I65" s="3" t="s">
        <v>1524</v>
      </c>
      <c r="K65" s="3" t="s">
        <v>1192</v>
      </c>
      <c r="L65" s="3" t="s">
        <v>2507</v>
      </c>
      <c r="N65" s="3" t="s">
        <v>5812</v>
      </c>
      <c r="O65" s="3" t="s">
        <v>785</v>
      </c>
      <c r="Q65" s="2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>
      <c r="A66" s="21" t="s">
        <v>11</v>
      </c>
      <c r="B66" s="3" t="s">
        <v>2318</v>
      </c>
      <c r="C66" s="3" t="s">
        <v>3426</v>
      </c>
      <c r="E66" s="3" t="s">
        <v>319</v>
      </c>
      <c r="F66" s="3" t="s">
        <v>582</v>
      </c>
      <c r="H66" s="3" t="s">
        <v>4059</v>
      </c>
      <c r="I66" s="3" t="s">
        <v>2853</v>
      </c>
      <c r="K66" s="3" t="s">
        <v>581</v>
      </c>
      <c r="L66" s="3" t="s">
        <v>492</v>
      </c>
      <c r="N66" s="3" t="s">
        <v>315</v>
      </c>
      <c r="O66" s="3" t="s">
        <v>1130</v>
      </c>
      <c r="Q66" s="2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>
      <c r="A67" s="21" t="s">
        <v>134</v>
      </c>
      <c r="B67" s="3" t="s">
        <v>6277</v>
      </c>
      <c r="C67" s="3" t="s">
        <v>2278</v>
      </c>
      <c r="E67" s="3" t="s">
        <v>6278</v>
      </c>
      <c r="F67" s="3" t="s">
        <v>2864</v>
      </c>
      <c r="H67" s="3" t="s">
        <v>4403</v>
      </c>
      <c r="I67" s="3" t="s">
        <v>2865</v>
      </c>
      <c r="K67" s="3" t="s">
        <v>6279</v>
      </c>
      <c r="L67" s="3" t="s">
        <v>2866</v>
      </c>
      <c r="N67" s="3" t="s">
        <v>1005</v>
      </c>
      <c r="O67" s="3" t="s">
        <v>2602</v>
      </c>
      <c r="Q67" s="2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>
      <c r="A68" s="21" t="s">
        <v>11</v>
      </c>
      <c r="B68" s="3" t="s">
        <v>5454</v>
      </c>
      <c r="C68" s="3" t="s">
        <v>1928</v>
      </c>
      <c r="E68" s="3" t="s">
        <v>5998</v>
      </c>
      <c r="F68" s="3" t="s">
        <v>2967</v>
      </c>
      <c r="H68" s="3" t="s">
        <v>6280</v>
      </c>
      <c r="I68" s="3" t="s">
        <v>3477</v>
      </c>
      <c r="K68" s="3" t="s">
        <v>6281</v>
      </c>
      <c r="L68" s="3" t="s">
        <v>3478</v>
      </c>
      <c r="N68" s="3" t="s">
        <v>4086</v>
      </c>
      <c r="O68" s="3" t="s">
        <v>429</v>
      </c>
      <c r="Q68" s="2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>
      <c r="A69" s="21" t="s">
        <v>135</v>
      </c>
      <c r="B69" s="3" t="s">
        <v>6282</v>
      </c>
      <c r="C69" s="3" t="s">
        <v>2643</v>
      </c>
      <c r="E69" s="3" t="s">
        <v>6283</v>
      </c>
      <c r="F69" s="3" t="s">
        <v>308</v>
      </c>
      <c r="H69" s="3" t="s">
        <v>5807</v>
      </c>
      <c r="I69" s="3" t="s">
        <v>2869</v>
      </c>
      <c r="K69" s="3" t="s">
        <v>840</v>
      </c>
      <c r="L69" s="3" t="s">
        <v>1273</v>
      </c>
      <c r="N69" s="3" t="s">
        <v>6284</v>
      </c>
      <c r="O69" s="3" t="s">
        <v>2870</v>
      </c>
      <c r="Q69" s="2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>
      <c r="A70" s="16"/>
      <c r="B70" s="3" t="s">
        <v>1003</v>
      </c>
      <c r="C70" s="3" t="s">
        <v>283</v>
      </c>
      <c r="E70" s="3" t="s">
        <v>1546</v>
      </c>
      <c r="F70" s="3" t="s">
        <v>959</v>
      </c>
      <c r="H70" s="3" t="s">
        <v>3570</v>
      </c>
      <c r="I70" s="3" t="s">
        <v>2028</v>
      </c>
      <c r="K70" s="3" t="s">
        <v>1717</v>
      </c>
      <c r="L70" s="3" t="s">
        <v>64</v>
      </c>
      <c r="N70" s="3" t="s">
        <v>2977</v>
      </c>
      <c r="O70" s="3" t="s">
        <v>3143</v>
      </c>
      <c r="Q70" s="2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>
      <c r="A71" s="16"/>
      <c r="B71" s="3" t="s">
        <v>11</v>
      </c>
      <c r="C71" s="3" t="s">
        <v>11</v>
      </c>
      <c r="E71" s="3" t="s">
        <v>11</v>
      </c>
      <c r="F71" s="3" t="s">
        <v>11</v>
      </c>
      <c r="H71" s="3" t="s">
        <v>11</v>
      </c>
      <c r="I71" s="3" t="s">
        <v>11</v>
      </c>
      <c r="K71" s="3" t="s">
        <v>11</v>
      </c>
      <c r="L71" s="3" t="s">
        <v>11</v>
      </c>
      <c r="N71" s="3" t="s">
        <v>11</v>
      </c>
      <c r="O71" s="3" t="s">
        <v>11</v>
      </c>
      <c r="AD71" s="3"/>
      <c r="AE71" s="3"/>
      <c r="AF71" s="3"/>
    </row>
    <row r="72" spans="1:32">
      <c r="A72" s="24" t="s">
        <v>23</v>
      </c>
      <c r="B72" s="228" t="s">
        <v>544</v>
      </c>
      <c r="C72" s="228" t="s">
        <v>545</v>
      </c>
      <c r="D72" s="228" t="s">
        <v>546</v>
      </c>
      <c r="E72" s="228" t="s">
        <v>544</v>
      </c>
      <c r="F72" s="228" t="s">
        <v>545</v>
      </c>
      <c r="G72" s="228" t="s">
        <v>546</v>
      </c>
      <c r="H72" s="228" t="s">
        <v>544</v>
      </c>
      <c r="I72" s="228" t="s">
        <v>545</v>
      </c>
      <c r="J72" s="228" t="s">
        <v>546</v>
      </c>
      <c r="K72" s="228" t="s">
        <v>544</v>
      </c>
      <c r="L72" s="228" t="s">
        <v>545</v>
      </c>
      <c r="M72" s="228" t="s">
        <v>546</v>
      </c>
      <c r="N72" s="228" t="s">
        <v>544</v>
      </c>
      <c r="O72" s="228" t="s">
        <v>545</v>
      </c>
      <c r="P72" s="228" t="s">
        <v>546</v>
      </c>
      <c r="AD72" s="5"/>
      <c r="AE72" s="5"/>
      <c r="AF72" s="5"/>
    </row>
    <row r="73" spans="1:32">
      <c r="A73" s="16"/>
      <c r="B73" s="17"/>
      <c r="C73" s="17"/>
      <c r="D73" s="17"/>
    </row>
    <row r="74" spans="1:3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32">
      <c r="A75" s="55" t="s">
        <v>1030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</row>
    <row r="76" spans="1:32">
      <c r="A76" s="58" t="s">
        <v>3419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</row>
    <row r="77" spans="1:32" ht="17" thickBot="1">
      <c r="A77" s="61" t="s">
        <v>24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</row>
    <row r="79" spans="1:32" ht="16" customHeight="1"/>
    <row r="80" spans="1:32" ht="17" thickBot="1"/>
    <row r="81" spans="1:16" ht="16" customHeight="1">
      <c r="A81" s="15"/>
      <c r="B81" s="375" t="str">
        <f>B22</f>
        <v>0: Strongly Oppose</v>
      </c>
      <c r="C81" s="375"/>
      <c r="D81" s="375"/>
      <c r="E81" s="375" t="str">
        <f>E22</f>
        <v>1: Somewhat Oppose</v>
      </c>
      <c r="F81" s="375"/>
      <c r="G81" s="375"/>
      <c r="H81" s="375" t="str">
        <f>H22</f>
        <v>2: Neither Oppose nor Support</v>
      </c>
      <c r="I81" s="375"/>
      <c r="J81" s="375"/>
      <c r="K81" s="375" t="str">
        <f>K22</f>
        <v>3: Somewhat Support</v>
      </c>
      <c r="L81" s="375"/>
      <c r="M81" s="375"/>
      <c r="N81" s="375" t="str">
        <f>N22</f>
        <v>4: Strongly Support</v>
      </c>
      <c r="O81" s="375"/>
      <c r="P81" s="391"/>
    </row>
    <row r="82" spans="1:16" ht="34">
      <c r="A82" s="86" t="s">
        <v>2341</v>
      </c>
      <c r="B82" s="85" t="str">
        <f>SUBSTITUTE(B23,"*","")</f>
        <v>-0.00425</v>
      </c>
      <c r="C82" s="85" t="str">
        <f t="shared" ref="C82:P82" si="0">SUBSTITUTE(C23,"*","")</f>
        <v>-0.00545</v>
      </c>
      <c r="D82" s="85" t="str">
        <f t="shared" si="0"/>
        <v>-0.00850</v>
      </c>
      <c r="E82" s="85" t="str">
        <f t="shared" si="0"/>
        <v>-0.0110</v>
      </c>
      <c r="F82" s="85" t="str">
        <f t="shared" si="0"/>
        <v>-0.00977</v>
      </c>
      <c r="G82" s="85" t="str">
        <f t="shared" si="0"/>
        <v>-0.0130</v>
      </c>
      <c r="H82" s="85" t="str">
        <f t="shared" si="0"/>
        <v>-0.00145</v>
      </c>
      <c r="I82" s="85" t="str">
        <f t="shared" si="0"/>
        <v>-0.00108</v>
      </c>
      <c r="J82" s="85" t="str">
        <f t="shared" si="0"/>
        <v>-0.00149</v>
      </c>
      <c r="K82" s="85" t="str">
        <f t="shared" si="0"/>
        <v>0.0142</v>
      </c>
      <c r="L82" s="85" t="str">
        <f t="shared" si="0"/>
        <v>0.0128</v>
      </c>
      <c r="M82" s="85" t="str">
        <f t="shared" si="0"/>
        <v>0.0153</v>
      </c>
      <c r="N82" s="85" t="str">
        <f t="shared" si="0"/>
        <v>0.00249</v>
      </c>
      <c r="O82" s="85" t="str">
        <f t="shared" si="0"/>
        <v>0.00353</v>
      </c>
      <c r="P82" s="85" t="str">
        <f t="shared" si="0"/>
        <v>0.00772</v>
      </c>
    </row>
    <row r="83" spans="1:16">
      <c r="A83" s="86"/>
      <c r="B83" s="85"/>
      <c r="C83" s="85"/>
      <c r="D83" s="85"/>
      <c r="E83" s="53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8"/>
    </row>
    <row r="84" spans="1:16" ht="16" customHeight="1">
      <c r="A84" s="355" t="s">
        <v>2342</v>
      </c>
      <c r="B84" s="219">
        <f>B82*$E$16*100</f>
        <v>-2.7218683000000006</v>
      </c>
      <c r="C84" s="219">
        <f t="shared" ref="C84:P84" si="1">C82*$E$16*100</f>
        <v>-3.4903958200000003</v>
      </c>
      <c r="D84" s="219">
        <f t="shared" si="1"/>
        <v>-5.4437366000000011</v>
      </c>
      <c r="E84" s="219">
        <f t="shared" si="1"/>
        <v>-7.0448356000000008</v>
      </c>
      <c r="F84" s="219">
        <f t="shared" si="1"/>
        <v>-6.2570948919999996</v>
      </c>
      <c r="G84" s="219">
        <f t="shared" si="1"/>
        <v>-8.3257148000000001</v>
      </c>
      <c r="H84" s="219">
        <f t="shared" si="1"/>
        <v>-0.92863741999999994</v>
      </c>
      <c r="I84" s="219">
        <f t="shared" si="1"/>
        <v>-0.69167476799999994</v>
      </c>
      <c r="J84" s="219">
        <f t="shared" si="1"/>
        <v>-0.95425500399999996</v>
      </c>
      <c r="K84" s="219">
        <f t="shared" si="1"/>
        <v>9.0942423200000011</v>
      </c>
      <c r="L84" s="219">
        <f t="shared" si="1"/>
        <v>8.1976268799999996</v>
      </c>
      <c r="M84" s="219">
        <f t="shared" si="1"/>
        <v>9.798725880000001</v>
      </c>
      <c r="N84" s="219">
        <f t="shared" si="1"/>
        <v>1.5946946040000001</v>
      </c>
      <c r="O84" s="219">
        <f t="shared" si="1"/>
        <v>2.2607517879999999</v>
      </c>
      <c r="P84" s="219">
        <f t="shared" si="1"/>
        <v>4.9441937120000006</v>
      </c>
    </row>
    <row r="85" spans="1:16" ht="16" customHeight="1" thickBot="1">
      <c r="A85" s="356"/>
      <c r="B85" s="406">
        <f>MEDIAN(B84:D84)</f>
        <v>-3.4903958200000003</v>
      </c>
      <c r="C85" s="406"/>
      <c r="D85" s="406"/>
      <c r="E85" s="406">
        <f>MEDIAN(E84:G84)</f>
        <v>-7.0448356000000008</v>
      </c>
      <c r="F85" s="406"/>
      <c r="G85" s="406"/>
      <c r="H85" s="406">
        <f>MEDIAN(H84:J84)</f>
        <v>-0.92863741999999994</v>
      </c>
      <c r="I85" s="406"/>
      <c r="J85" s="406"/>
      <c r="K85" s="406">
        <f>MEDIAN(K84:M84)</f>
        <v>9.0942423200000011</v>
      </c>
      <c r="L85" s="406"/>
      <c r="M85" s="406"/>
      <c r="N85" s="406">
        <f>MEDIAN(N84:P84)</f>
        <v>2.2607517879999999</v>
      </c>
      <c r="O85" s="406"/>
      <c r="P85" s="407"/>
    </row>
    <row r="89" spans="1:16" ht="17" thickBot="1">
      <c r="A89" t="s">
        <v>7377</v>
      </c>
    </row>
    <row r="90" spans="1:16">
      <c r="A90" s="15"/>
      <c r="B90" s="172" t="str">
        <f>B81</f>
        <v>0: Strongly Oppose</v>
      </c>
      <c r="C90" s="172" t="str">
        <f>E81</f>
        <v>1: Somewhat Oppose</v>
      </c>
      <c r="D90" s="172" t="str">
        <f>H81</f>
        <v>2: Neither Oppose nor Support</v>
      </c>
      <c r="E90" s="172" t="str">
        <f>K81</f>
        <v>3: Somewhat Support</v>
      </c>
      <c r="F90" s="172" t="str">
        <f>N81</f>
        <v>4: Strongly Support</v>
      </c>
      <c r="G90" s="102" t="s">
        <v>3294</v>
      </c>
      <c r="H90" s="103" t="s">
        <v>3293</v>
      </c>
    </row>
    <row r="91" spans="1:16">
      <c r="A91" s="16" t="s">
        <v>3275</v>
      </c>
      <c r="B91" s="109">
        <f>B84</f>
        <v>-2.7218683000000006</v>
      </c>
      <c r="C91" s="109">
        <f>E84</f>
        <v>-7.0448356000000008</v>
      </c>
      <c r="D91" s="109">
        <f>H84</f>
        <v>-0.92863741999999994</v>
      </c>
      <c r="E91" s="109">
        <f>K84</f>
        <v>9.0942423200000011</v>
      </c>
      <c r="F91" s="109">
        <f>N84</f>
        <v>1.5946946040000001</v>
      </c>
      <c r="G91" s="109">
        <f>SUM(E91:F91)</f>
        <v>10.688936924000002</v>
      </c>
      <c r="H91" s="229">
        <f>SUM(B91:C91)</f>
        <v>-9.7667039000000013</v>
      </c>
    </row>
    <row r="92" spans="1:16">
      <c r="A92" s="16" t="s">
        <v>7189</v>
      </c>
      <c r="B92" s="109">
        <f>C84</f>
        <v>-3.4903958200000003</v>
      </c>
      <c r="C92" s="109">
        <f>F84</f>
        <v>-6.2570948919999996</v>
      </c>
      <c r="D92" s="109">
        <f>I84</f>
        <v>-0.69167476799999994</v>
      </c>
      <c r="E92" s="109">
        <f>L84</f>
        <v>8.1976268799999996</v>
      </c>
      <c r="F92" s="109">
        <f>O84</f>
        <v>2.2607517879999999</v>
      </c>
      <c r="G92" s="109">
        <f t="shared" ref="G92:G93" si="2">SUM(E92:F92)</f>
        <v>10.458378668</v>
      </c>
      <c r="H92" s="229">
        <f t="shared" ref="H92:H93" si="3">SUM(B92:C92)</f>
        <v>-9.7474907119999994</v>
      </c>
    </row>
    <row r="93" spans="1:16" ht="17" thickBot="1">
      <c r="A93" s="145" t="s">
        <v>3277</v>
      </c>
      <c r="B93" s="200">
        <f>D84</f>
        <v>-5.4437366000000011</v>
      </c>
      <c r="C93" s="200">
        <f>G84</f>
        <v>-8.3257148000000001</v>
      </c>
      <c r="D93" s="200">
        <f>J84</f>
        <v>-0.95425500399999996</v>
      </c>
      <c r="E93" s="200">
        <f>M84</f>
        <v>9.798725880000001</v>
      </c>
      <c r="F93" s="200">
        <f>P84</f>
        <v>4.9441937120000006</v>
      </c>
      <c r="G93" s="200">
        <f t="shared" si="2"/>
        <v>14.742919592000002</v>
      </c>
      <c r="H93" s="230">
        <f t="shared" si="3"/>
        <v>-13.769451400000001</v>
      </c>
    </row>
    <row r="96" spans="1:16">
      <c r="A96" t="s">
        <v>7395</v>
      </c>
      <c r="B96">
        <f>-100*$E$16*B24</f>
        <v>0.93504181600000003</v>
      </c>
      <c r="C96">
        <f t="shared" ref="C96:P96" si="4">-100*$E$16*C24</f>
        <v>1.0567253400000001</v>
      </c>
      <c r="D96">
        <f t="shared" si="4"/>
        <v>0.87099785600000013</v>
      </c>
      <c r="E96">
        <f t="shared" si="4"/>
        <v>2.1710902440000002</v>
      </c>
      <c r="F96">
        <f t="shared" si="4"/>
        <v>2.0622155120000003</v>
      </c>
      <c r="G96">
        <f t="shared" si="4"/>
        <v>1.6075033960000003</v>
      </c>
      <c r="H96">
        <f t="shared" si="4"/>
        <v>0.65965278800000016</v>
      </c>
      <c r="I96">
        <f t="shared" si="4"/>
        <v>0.55846333120000002</v>
      </c>
      <c r="J96">
        <f t="shared" si="4"/>
        <v>0.60969849920000008</v>
      </c>
      <c r="K96">
        <f t="shared" si="4"/>
        <v>2.6770375280000001</v>
      </c>
      <c r="L96">
        <f t="shared" si="4"/>
        <v>2.5745671920000004</v>
      </c>
      <c r="M96">
        <f t="shared" si="4"/>
        <v>1.8572748400000001</v>
      </c>
      <c r="N96">
        <f t="shared" si="4"/>
        <v>0.7108879560000001</v>
      </c>
      <c r="O96">
        <f t="shared" si="4"/>
        <v>0.80695389600000011</v>
      </c>
      <c r="P96">
        <f t="shared" si="4"/>
        <v>0.92863742000000005</v>
      </c>
    </row>
    <row r="99" spans="1:6">
      <c r="A99" t="s">
        <v>7395</v>
      </c>
      <c r="B99">
        <f>B96</f>
        <v>0.93504181600000003</v>
      </c>
      <c r="C99">
        <f>E96</f>
        <v>2.1710902440000002</v>
      </c>
      <c r="D99">
        <f>H96</f>
        <v>0.65965278800000016</v>
      </c>
      <c r="E99">
        <f>K96</f>
        <v>2.6770375280000001</v>
      </c>
      <c r="F99">
        <f>N96</f>
        <v>0.7108879560000001</v>
      </c>
    </row>
    <row r="100" spans="1:6">
      <c r="B100">
        <f>C96</f>
        <v>1.0567253400000001</v>
      </c>
      <c r="C100">
        <f>F96</f>
        <v>2.0622155120000003</v>
      </c>
      <c r="D100">
        <f>I96</f>
        <v>0.55846333120000002</v>
      </c>
      <c r="E100">
        <f>L96</f>
        <v>2.5745671920000004</v>
      </c>
      <c r="F100">
        <f>O96</f>
        <v>0.80695389600000011</v>
      </c>
    </row>
    <row r="101" spans="1:6">
      <c r="B101">
        <f>D96</f>
        <v>0.87099785600000013</v>
      </c>
      <c r="C101">
        <f>G96</f>
        <v>1.6075033960000003</v>
      </c>
      <c r="D101">
        <f>J96</f>
        <v>0.60969849920000008</v>
      </c>
      <c r="E101">
        <f>M96</f>
        <v>1.8572748400000001</v>
      </c>
      <c r="F101">
        <f>P96</f>
        <v>0.92863742000000005</v>
      </c>
    </row>
  </sheetData>
  <mergeCells count="23">
    <mergeCell ref="B85:D85"/>
    <mergeCell ref="A84:A85"/>
    <mergeCell ref="N85:P85"/>
    <mergeCell ref="K85:M85"/>
    <mergeCell ref="H85:J85"/>
    <mergeCell ref="E85:G85"/>
    <mergeCell ref="B81:D81"/>
    <mergeCell ref="E81:G81"/>
    <mergeCell ref="H81:J81"/>
    <mergeCell ref="K81:M81"/>
    <mergeCell ref="N81:P81"/>
    <mergeCell ref="B21:P21"/>
    <mergeCell ref="B22:D22"/>
    <mergeCell ref="E22:G22"/>
    <mergeCell ref="H22:J22"/>
    <mergeCell ref="K22:M22"/>
    <mergeCell ref="N22:P22"/>
    <mergeCell ref="A1:C1"/>
    <mergeCell ref="A2:C2"/>
    <mergeCell ref="A3:C3"/>
    <mergeCell ref="A20:P20"/>
    <mergeCell ref="A13:G13"/>
    <mergeCell ref="A14:G14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1:AX105"/>
  <sheetViews>
    <sheetView topLeftCell="A91" zoomScale="75" workbookViewId="0">
      <selection activeCell="A104" sqref="A104"/>
    </sheetView>
  </sheetViews>
  <sheetFormatPr baseColWidth="10" defaultColWidth="11" defaultRowHeight="16"/>
  <cols>
    <col min="1" max="1" width="33" customWidth="1"/>
    <col min="2" max="2" width="12.1640625" bestFit="1" customWidth="1"/>
  </cols>
  <sheetData>
    <row r="1" spans="1:22" ht="17" thickBot="1">
      <c r="A1" s="342" t="s">
        <v>2333</v>
      </c>
      <c r="B1" s="343"/>
      <c r="C1" s="344"/>
      <c r="E1" s="15" t="s">
        <v>7192</v>
      </c>
      <c r="F1" s="102" t="s">
        <v>7194</v>
      </c>
      <c r="G1" s="102"/>
      <c r="H1" s="103"/>
      <c r="J1" s="15" t="s">
        <v>7192</v>
      </c>
      <c r="K1" s="102" t="s">
        <v>7195</v>
      </c>
      <c r="L1" s="102"/>
      <c r="M1" s="103"/>
      <c r="O1" s="15" t="s">
        <v>7192</v>
      </c>
      <c r="P1" s="102" t="s">
        <v>7196</v>
      </c>
      <c r="Q1" s="102"/>
      <c r="R1" s="103"/>
    </row>
    <row r="2" spans="1:22">
      <c r="A2" s="350" t="s">
        <v>2968</v>
      </c>
      <c r="B2" s="341"/>
      <c r="C2" s="351"/>
      <c r="E2" s="16" t="s">
        <v>7193</v>
      </c>
      <c r="F2" s="17" t="s">
        <v>0</v>
      </c>
      <c r="G2" s="17" t="s">
        <v>1</v>
      </c>
      <c r="H2" s="18" t="s">
        <v>3258</v>
      </c>
      <c r="J2" s="16" t="s">
        <v>7193</v>
      </c>
      <c r="K2" s="17" t="s">
        <v>0</v>
      </c>
      <c r="L2" s="17" t="s">
        <v>1</v>
      </c>
      <c r="M2" s="18" t="s">
        <v>3258</v>
      </c>
      <c r="O2" s="16" t="s">
        <v>7193</v>
      </c>
      <c r="P2" s="17" t="s">
        <v>0</v>
      </c>
      <c r="Q2" s="17" t="s">
        <v>1</v>
      </c>
      <c r="R2" s="18" t="s">
        <v>3258</v>
      </c>
      <c r="T2" s="15"/>
      <c r="U2" s="102" t="s">
        <v>7378</v>
      </c>
      <c r="V2" s="103"/>
    </row>
    <row r="3" spans="1:22" ht="16" customHeight="1">
      <c r="A3" s="347" t="s">
        <v>2969</v>
      </c>
      <c r="B3" s="348"/>
      <c r="C3" s="349"/>
      <c r="E3" s="16"/>
      <c r="F3" s="17"/>
      <c r="G3" s="17"/>
      <c r="H3" s="18"/>
      <c r="J3" s="16"/>
      <c r="K3" s="17"/>
      <c r="L3" s="17"/>
      <c r="M3" s="18"/>
      <c r="O3" s="16"/>
      <c r="P3" s="17"/>
      <c r="Q3" s="17"/>
      <c r="R3" s="18"/>
      <c r="T3" s="16"/>
      <c r="U3" s="17" t="s">
        <v>3251</v>
      </c>
      <c r="V3" s="18" t="s">
        <v>3252</v>
      </c>
    </row>
    <row r="4" spans="1:22">
      <c r="A4" s="16"/>
      <c r="B4" s="17" t="s">
        <v>0</v>
      </c>
      <c r="C4" s="18" t="s">
        <v>1</v>
      </c>
    </row>
    <row r="5" spans="1:22" ht="32">
      <c r="A5" s="72" t="s">
        <v>7389</v>
      </c>
      <c r="B5" s="17">
        <v>737.53109600000005</v>
      </c>
      <c r="C5" s="18">
        <v>75.42</v>
      </c>
      <c r="E5" s="16">
        <v>0</v>
      </c>
      <c r="F5" s="17">
        <v>346.85999340000001</v>
      </c>
      <c r="G5" s="17">
        <v>69.87</v>
      </c>
      <c r="H5" s="18">
        <v>69.87</v>
      </c>
      <c r="J5" s="16">
        <v>0</v>
      </c>
      <c r="K5" s="17">
        <v>161.83999700000001</v>
      </c>
      <c r="L5" s="17">
        <v>83.75</v>
      </c>
      <c r="M5" s="18">
        <v>83.75</v>
      </c>
      <c r="O5" s="16">
        <v>0</v>
      </c>
      <c r="P5" s="17">
        <v>185.01999599999999</v>
      </c>
      <c r="Q5" s="17">
        <v>61.02</v>
      </c>
      <c r="R5" s="18">
        <v>61.02</v>
      </c>
      <c r="T5" s="169" t="str">
        <f t="shared" ref="T5:T12" si="0">A5</f>
        <v>0: government should not favor (any belief about markets possible)</v>
      </c>
      <c r="U5" s="223">
        <f t="shared" ref="U5:U12" si="1">L5</f>
        <v>83.75</v>
      </c>
      <c r="V5" s="224">
        <f t="shared" ref="V5:V12" si="2">Q5</f>
        <v>61.02</v>
      </c>
    </row>
    <row r="6" spans="1:22" ht="32">
      <c r="A6" s="72" t="s">
        <v>7390</v>
      </c>
      <c r="B6" s="17">
        <v>9.9259906400000002</v>
      </c>
      <c r="C6" s="18">
        <v>1.02</v>
      </c>
      <c r="E6" s="16">
        <v>1</v>
      </c>
      <c r="F6" s="17">
        <v>2.13</v>
      </c>
      <c r="G6" s="17">
        <v>0.43</v>
      </c>
      <c r="H6" s="18">
        <v>70.290000000000006</v>
      </c>
      <c r="J6" s="16">
        <v>1</v>
      </c>
      <c r="K6" s="17">
        <v>2.13</v>
      </c>
      <c r="L6" s="17">
        <v>1.1000000000000001</v>
      </c>
      <c r="M6" s="18">
        <v>84.85</v>
      </c>
      <c r="O6" s="16">
        <v>1</v>
      </c>
      <c r="P6" s="17">
        <v>0</v>
      </c>
      <c r="Q6" s="17">
        <v>0</v>
      </c>
      <c r="R6" s="18"/>
      <c r="T6" s="169" t="str">
        <f t="shared" si="0"/>
        <v>1: government should favor and markets should be heavily regulated</v>
      </c>
      <c r="U6" s="223">
        <f t="shared" si="1"/>
        <v>1.1000000000000001</v>
      </c>
      <c r="V6" s="224">
        <f t="shared" si="2"/>
        <v>0</v>
      </c>
    </row>
    <row r="7" spans="1:22">
      <c r="A7" s="72">
        <v>2</v>
      </c>
      <c r="B7" s="17">
        <v>11.1870844</v>
      </c>
      <c r="C7" s="18">
        <v>1.1399999999999999</v>
      </c>
      <c r="E7" s="16">
        <v>2</v>
      </c>
      <c r="F7" s="17">
        <v>6.2699998600000004</v>
      </c>
      <c r="G7" s="17">
        <v>1.26</v>
      </c>
      <c r="H7" s="18">
        <v>71.56</v>
      </c>
      <c r="J7" s="16">
        <v>2</v>
      </c>
      <c r="K7" s="17">
        <v>0</v>
      </c>
      <c r="L7" s="17">
        <v>0</v>
      </c>
      <c r="M7" s="18"/>
      <c r="O7" s="16">
        <v>2</v>
      </c>
      <c r="P7" s="17">
        <v>6.2699998600000004</v>
      </c>
      <c r="Q7" s="17">
        <v>2.0699999999999998</v>
      </c>
      <c r="R7" s="18">
        <v>63.08</v>
      </c>
      <c r="T7" s="169">
        <f t="shared" si="0"/>
        <v>2</v>
      </c>
      <c r="U7" s="223">
        <f t="shared" si="1"/>
        <v>0</v>
      </c>
      <c r="V7" s="224">
        <f t="shared" si="2"/>
        <v>2.0699999999999998</v>
      </c>
    </row>
    <row r="8" spans="1:22" s="17" customFormat="1">
      <c r="A8" s="72">
        <v>3</v>
      </c>
      <c r="B8" s="17">
        <v>24.567809499999999</v>
      </c>
      <c r="C8" s="18">
        <v>2.5099999999999998</v>
      </c>
      <c r="D8"/>
      <c r="E8" s="16">
        <v>3</v>
      </c>
      <c r="F8" s="17">
        <v>15.299999700000001</v>
      </c>
      <c r="G8" s="17">
        <v>3.08</v>
      </c>
      <c r="H8" s="18">
        <v>74.64</v>
      </c>
      <c r="J8" s="16">
        <v>3</v>
      </c>
      <c r="K8" s="17">
        <v>2.6699999600000002</v>
      </c>
      <c r="L8" s="17">
        <v>1.38</v>
      </c>
      <c r="M8" s="18">
        <v>86.23</v>
      </c>
      <c r="O8" s="16">
        <v>3</v>
      </c>
      <c r="P8" s="17">
        <v>12.629999700000001</v>
      </c>
      <c r="Q8" s="17">
        <v>4.17</v>
      </c>
      <c r="R8" s="18">
        <v>67.25</v>
      </c>
      <c r="T8" s="169">
        <f t="shared" si="0"/>
        <v>3</v>
      </c>
      <c r="U8" s="223">
        <f t="shared" si="1"/>
        <v>1.38</v>
      </c>
      <c r="V8" s="224">
        <f t="shared" si="2"/>
        <v>4.17</v>
      </c>
    </row>
    <row r="9" spans="1:22" s="17" customFormat="1" ht="32">
      <c r="A9" s="72" t="s">
        <v>7392</v>
      </c>
      <c r="B9" s="17">
        <v>58.216776799999998</v>
      </c>
      <c r="C9" s="18">
        <v>5.95</v>
      </c>
      <c r="D9"/>
      <c r="E9" s="16">
        <v>4</v>
      </c>
      <c r="F9" s="17">
        <v>25.429999649999999</v>
      </c>
      <c r="G9" s="17">
        <v>5.12</v>
      </c>
      <c r="H9" s="18">
        <v>79.760000000000005</v>
      </c>
      <c r="J9" s="16">
        <v>4</v>
      </c>
      <c r="K9" s="17">
        <v>10.389999899999999</v>
      </c>
      <c r="L9" s="17">
        <v>5.38</v>
      </c>
      <c r="M9" s="18">
        <v>91.61</v>
      </c>
      <c r="O9" s="16">
        <v>4</v>
      </c>
      <c r="P9" s="17">
        <v>15.039999699999999</v>
      </c>
      <c r="Q9" s="17">
        <v>4.96</v>
      </c>
      <c r="R9" s="18">
        <v>72.209999999999994</v>
      </c>
      <c r="T9" s="169" t="str">
        <f t="shared" si="0"/>
        <v>4: government should favor and markets should be somewhat regulated</v>
      </c>
      <c r="U9" s="223">
        <f t="shared" si="1"/>
        <v>5.38</v>
      </c>
      <c r="V9" s="224">
        <f t="shared" si="2"/>
        <v>4.96</v>
      </c>
    </row>
    <row r="10" spans="1:22">
      <c r="A10" s="72">
        <v>5</v>
      </c>
      <c r="B10" s="17">
        <v>44.184600099999997</v>
      </c>
      <c r="C10" s="18">
        <v>4.5199999999999996</v>
      </c>
      <c r="E10" s="38">
        <v>5</v>
      </c>
      <c r="F10" s="43">
        <v>33.86999917</v>
      </c>
      <c r="G10" s="17">
        <v>6.82</v>
      </c>
      <c r="H10" s="18">
        <v>86.58</v>
      </c>
      <c r="J10" s="16">
        <v>5</v>
      </c>
      <c r="K10" s="17">
        <v>9.6699997799999995</v>
      </c>
      <c r="L10" s="17">
        <v>5</v>
      </c>
      <c r="M10" s="18">
        <v>96.62</v>
      </c>
      <c r="O10" s="16">
        <v>5</v>
      </c>
      <c r="P10" s="17">
        <v>24.199999399999999</v>
      </c>
      <c r="Q10" s="17">
        <v>7.98</v>
      </c>
      <c r="R10" s="18">
        <v>80.19</v>
      </c>
      <c r="T10" s="169">
        <f t="shared" si="0"/>
        <v>5</v>
      </c>
      <c r="U10" s="223">
        <f t="shared" si="1"/>
        <v>5</v>
      </c>
      <c r="V10" s="224">
        <f t="shared" si="2"/>
        <v>7.98</v>
      </c>
    </row>
    <row r="11" spans="1:22">
      <c r="A11" s="72">
        <v>6</v>
      </c>
      <c r="B11" s="17">
        <v>61.676980999999998</v>
      </c>
      <c r="C11" s="18">
        <v>6.31</v>
      </c>
      <c r="E11" s="38">
        <v>6</v>
      </c>
      <c r="F11" s="43">
        <v>44.109999000000002</v>
      </c>
      <c r="G11" s="17">
        <v>8.8800000000000008</v>
      </c>
      <c r="H11" s="18">
        <v>95.47</v>
      </c>
      <c r="J11" s="16">
        <v>6</v>
      </c>
      <c r="K11" s="17">
        <v>5.07999986</v>
      </c>
      <c r="L11" s="17">
        <v>2.63</v>
      </c>
      <c r="M11" s="18">
        <v>99.24</v>
      </c>
      <c r="O11" s="16">
        <v>6</v>
      </c>
      <c r="P11" s="17">
        <v>39.029999099999998</v>
      </c>
      <c r="Q11" s="17">
        <v>12.87</v>
      </c>
      <c r="R11" s="18">
        <v>93.06</v>
      </c>
      <c r="T11" s="169">
        <f t="shared" si="0"/>
        <v>6</v>
      </c>
      <c r="U11" s="223">
        <f t="shared" si="1"/>
        <v>2.63</v>
      </c>
      <c r="V11" s="224">
        <f t="shared" si="2"/>
        <v>12.87</v>
      </c>
    </row>
    <row r="12" spans="1:22" ht="33" thickBot="1">
      <c r="A12" s="75" t="s">
        <v>7391</v>
      </c>
      <c r="B12" s="19">
        <v>30.5832458</v>
      </c>
      <c r="C12" s="20">
        <v>3.13</v>
      </c>
      <c r="E12" s="38">
        <v>7</v>
      </c>
      <c r="F12" s="43">
        <v>22.499999500000001</v>
      </c>
      <c r="G12" s="17">
        <v>4.53</v>
      </c>
      <c r="H12" s="18">
        <v>100</v>
      </c>
      <c r="J12" s="16">
        <v>7</v>
      </c>
      <c r="K12" s="17">
        <v>1.4599999800000001</v>
      </c>
      <c r="L12" s="17">
        <v>0.76</v>
      </c>
      <c r="M12" s="18">
        <v>100</v>
      </c>
      <c r="O12" s="16">
        <v>7</v>
      </c>
      <c r="P12" s="17">
        <v>21.0399995</v>
      </c>
      <c r="Q12" s="17">
        <v>6.94</v>
      </c>
      <c r="R12" s="18">
        <v>100</v>
      </c>
      <c r="T12" s="170" t="str">
        <f t="shared" si="0"/>
        <v>7: government should favor and markets should be totally free</v>
      </c>
      <c r="U12" s="223">
        <f t="shared" si="1"/>
        <v>0.76</v>
      </c>
      <c r="V12" s="224">
        <f t="shared" si="2"/>
        <v>6.94</v>
      </c>
    </row>
    <row r="13" spans="1:22" ht="17" thickBot="1">
      <c r="A13" s="73"/>
      <c r="B13" s="73"/>
      <c r="C13" s="73"/>
      <c r="D13" s="12"/>
      <c r="E13" s="106" t="s">
        <v>3</v>
      </c>
      <c r="F13" s="40">
        <v>496.46999</v>
      </c>
      <c r="G13" s="19">
        <v>100</v>
      </c>
      <c r="H13" s="20"/>
      <c r="J13" s="145" t="s">
        <v>3</v>
      </c>
      <c r="K13" s="19">
        <v>193.23999699999999</v>
      </c>
      <c r="L13" s="19">
        <v>100</v>
      </c>
      <c r="M13" s="20"/>
      <c r="O13" s="145" t="s">
        <v>3</v>
      </c>
      <c r="P13" s="19">
        <v>303.22999299999998</v>
      </c>
      <c r="Q13" s="19">
        <v>100</v>
      </c>
      <c r="R13" s="20"/>
    </row>
    <row r="14" spans="1:22" ht="17" thickBot="1">
      <c r="A14" s="37"/>
      <c r="B14" s="37"/>
      <c r="C14" s="37"/>
      <c r="D14" s="12"/>
      <c r="E14" s="12"/>
      <c r="F14" s="12"/>
    </row>
    <row r="15" spans="1:22">
      <c r="A15" s="394" t="s">
        <v>2334</v>
      </c>
      <c r="B15" s="395"/>
      <c r="C15" s="395"/>
      <c r="D15" s="395"/>
      <c r="E15" s="395"/>
      <c r="F15" s="395"/>
      <c r="G15" s="396"/>
    </row>
    <row r="16" spans="1:22">
      <c r="A16" s="350" t="s">
        <v>2</v>
      </c>
      <c r="B16" s="341"/>
      <c r="C16" s="341"/>
      <c r="D16" s="341"/>
      <c r="E16" s="341"/>
      <c r="F16" s="341"/>
      <c r="G16" s="351"/>
    </row>
    <row r="17" spans="1:50">
      <c r="A17" s="16" t="s">
        <v>4</v>
      </c>
      <c r="B17" s="17" t="s">
        <v>5</v>
      </c>
      <c r="C17" s="17" t="s">
        <v>6</v>
      </c>
      <c r="D17" s="17" t="s">
        <v>7</v>
      </c>
      <c r="E17" s="17" t="s">
        <v>30</v>
      </c>
      <c r="F17" s="17" t="s">
        <v>9</v>
      </c>
      <c r="G17" s="18" t="s">
        <v>10</v>
      </c>
    </row>
    <row r="18" spans="1:50" ht="161" thickBot="1">
      <c r="A18" s="92" t="s">
        <v>547</v>
      </c>
      <c r="B18" s="82">
        <v>500</v>
      </c>
      <c r="C18" s="82">
        <v>500.75999000000002</v>
      </c>
      <c r="D18" s="82">
        <v>0.6070972</v>
      </c>
      <c r="E18" s="82">
        <v>0.48888389999999998</v>
      </c>
      <c r="F18" s="82">
        <v>0</v>
      </c>
      <c r="G18" s="83">
        <v>1</v>
      </c>
    </row>
    <row r="22" spans="1:50">
      <c r="A22" s="403" t="str">
        <f>A2</f>
        <v>Should Government Favor Specific Firms AND Should Markets be Free?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  <c r="P22" s="363"/>
      <c r="Q22" s="363"/>
      <c r="R22" s="363"/>
      <c r="S22" s="363"/>
      <c r="T22" s="363"/>
      <c r="U22" s="363"/>
      <c r="V22" s="363"/>
      <c r="W22" s="363"/>
      <c r="X22" s="363"/>
      <c r="Y22" s="363"/>
    </row>
    <row r="23" spans="1:50">
      <c r="A23" s="16"/>
      <c r="B23" s="421" t="s">
        <v>2332</v>
      </c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2"/>
      <c r="O23" s="422"/>
      <c r="P23" s="422"/>
      <c r="Q23" s="422"/>
      <c r="R23" s="422"/>
      <c r="S23" s="422"/>
      <c r="T23" s="422"/>
      <c r="U23" s="422"/>
      <c r="V23" s="422"/>
      <c r="W23" s="422"/>
      <c r="X23" s="422"/>
      <c r="Y23" s="422"/>
    </row>
    <row r="24" spans="1:50" ht="16" customHeight="1">
      <c r="A24" s="16"/>
      <c r="B24" s="378" t="str">
        <f>A5</f>
        <v>0: government should not favor (any belief about markets possible)</v>
      </c>
      <c r="C24" s="378"/>
      <c r="D24" s="378"/>
      <c r="E24" s="378" t="str">
        <f>A6</f>
        <v>1: government should favor and markets should be heavily regulated</v>
      </c>
      <c r="F24" s="378"/>
      <c r="G24" s="378"/>
      <c r="H24" s="378">
        <f>A7</f>
        <v>2</v>
      </c>
      <c r="I24" s="378"/>
      <c r="J24" s="378"/>
      <c r="K24" s="379">
        <f>A8</f>
        <v>3</v>
      </c>
      <c r="L24" s="379"/>
      <c r="M24" s="379"/>
      <c r="N24" s="379" t="str">
        <f>A9</f>
        <v>4: government should favor and markets should be somewhat regulated</v>
      </c>
      <c r="O24" s="379"/>
      <c r="P24" s="379"/>
      <c r="Q24" s="379">
        <f>A10</f>
        <v>5</v>
      </c>
      <c r="R24" s="379"/>
      <c r="S24" s="379"/>
      <c r="T24" s="379">
        <f>A11</f>
        <v>6</v>
      </c>
      <c r="U24" s="379"/>
      <c r="V24" s="379"/>
      <c r="W24" s="379" t="str">
        <f>A12</f>
        <v>7: government should favor and markets should be totally free</v>
      </c>
      <c r="X24" s="379"/>
      <c r="Y24" s="379"/>
      <c r="AA24" s="2"/>
      <c r="AB24" s="3"/>
      <c r="AC24" s="3"/>
      <c r="AD24" s="2"/>
      <c r="AE24" s="3"/>
      <c r="AF24" s="3"/>
      <c r="AG24" s="2"/>
      <c r="AH24" s="3"/>
      <c r="AI24" s="3"/>
      <c r="AJ24" s="2"/>
      <c r="AK24" s="3"/>
      <c r="AL24" s="3"/>
      <c r="AM24" s="2"/>
      <c r="AN24" s="3"/>
      <c r="AO24" s="3"/>
      <c r="AP24" s="2"/>
      <c r="AQ24" s="3"/>
      <c r="AR24" s="3"/>
      <c r="AS24" s="2"/>
      <c r="AT24" s="3"/>
      <c r="AU24" s="3"/>
      <c r="AV24" s="2"/>
      <c r="AW24" s="3" t="s">
        <v>11</v>
      </c>
      <c r="AX24" s="3" t="s">
        <v>11</v>
      </c>
    </row>
    <row r="25" spans="1:50">
      <c r="A25" s="16"/>
      <c r="B25" s="31" t="s">
        <v>12</v>
      </c>
      <c r="C25" s="31" t="s">
        <v>13</v>
      </c>
      <c r="D25" s="31" t="s">
        <v>14</v>
      </c>
      <c r="E25" s="31" t="s">
        <v>12</v>
      </c>
      <c r="F25" s="31" t="s">
        <v>13</v>
      </c>
      <c r="G25" s="31" t="s">
        <v>14</v>
      </c>
      <c r="H25" s="31" t="s">
        <v>12</v>
      </c>
      <c r="I25" s="31" t="s">
        <v>13</v>
      </c>
      <c r="J25" s="31" t="s">
        <v>14</v>
      </c>
      <c r="K25" s="31" t="s">
        <v>12</v>
      </c>
      <c r="L25" s="31" t="s">
        <v>13</v>
      </c>
      <c r="M25" s="31" t="s">
        <v>14</v>
      </c>
      <c r="N25" s="31" t="s">
        <v>12</v>
      </c>
      <c r="O25" s="31" t="s">
        <v>13</v>
      </c>
      <c r="P25" s="31" t="s">
        <v>14</v>
      </c>
      <c r="Q25" s="31" t="s">
        <v>12</v>
      </c>
      <c r="R25" s="31" t="s">
        <v>13</v>
      </c>
      <c r="S25" s="31" t="s">
        <v>14</v>
      </c>
      <c r="T25" s="31" t="s">
        <v>12</v>
      </c>
      <c r="U25" s="31" t="s">
        <v>13</v>
      </c>
      <c r="V25" s="32" t="s">
        <v>14</v>
      </c>
      <c r="W25" s="31" t="s">
        <v>12</v>
      </c>
      <c r="X25" s="31" t="s">
        <v>13</v>
      </c>
      <c r="Y25" s="32" t="s">
        <v>14</v>
      </c>
      <c r="Z25" s="2"/>
      <c r="AA25" s="3" t="s">
        <v>11</v>
      </c>
      <c r="AB25" s="3" t="s">
        <v>11</v>
      </c>
      <c r="AC25" s="3" t="s">
        <v>11</v>
      </c>
      <c r="AD25" s="3" t="s">
        <v>11</v>
      </c>
      <c r="AE25" s="3" t="s">
        <v>11</v>
      </c>
      <c r="AF25" s="3" t="s">
        <v>11</v>
      </c>
      <c r="AG25" s="3" t="s">
        <v>11</v>
      </c>
      <c r="AH25" s="3" t="s">
        <v>11</v>
      </c>
      <c r="AI25" s="3" t="s">
        <v>11</v>
      </c>
      <c r="AJ25" s="3" t="s">
        <v>11</v>
      </c>
      <c r="AK25" s="3" t="s">
        <v>11</v>
      </c>
      <c r="AL25" s="3" t="s">
        <v>11</v>
      </c>
      <c r="AM25" s="3" t="s">
        <v>11</v>
      </c>
      <c r="AN25" s="3" t="s">
        <v>11</v>
      </c>
      <c r="AO25" s="3" t="s">
        <v>11</v>
      </c>
      <c r="AP25" s="3" t="s">
        <v>11</v>
      </c>
      <c r="AQ25" s="3" t="s">
        <v>11</v>
      </c>
      <c r="AR25" s="3" t="s">
        <v>11</v>
      </c>
      <c r="AS25" s="3" t="s">
        <v>11</v>
      </c>
      <c r="AT25" s="3" t="s">
        <v>11</v>
      </c>
      <c r="AU25" s="3" t="s">
        <v>11</v>
      </c>
      <c r="AV25" s="3" t="s">
        <v>11</v>
      </c>
      <c r="AW25" s="3" t="s">
        <v>11</v>
      </c>
      <c r="AX25" s="3" t="s">
        <v>11</v>
      </c>
    </row>
    <row r="26" spans="1:50">
      <c r="A26" s="21" t="s">
        <v>2</v>
      </c>
      <c r="B26" s="3" t="s">
        <v>6620</v>
      </c>
      <c r="C26" s="3" t="s">
        <v>5793</v>
      </c>
      <c r="D26" s="3" t="s">
        <v>6621</v>
      </c>
      <c r="E26" s="3" t="s">
        <v>1243</v>
      </c>
      <c r="F26" s="3" t="s">
        <v>2945</v>
      </c>
      <c r="G26" s="3" t="s">
        <v>2574</v>
      </c>
      <c r="H26" s="3" t="s">
        <v>4539</v>
      </c>
      <c r="I26" s="3" t="s">
        <v>6622</v>
      </c>
      <c r="J26" s="3" t="s">
        <v>6623</v>
      </c>
      <c r="K26" s="3" t="s">
        <v>6624</v>
      </c>
      <c r="L26" s="3" t="s">
        <v>6625</v>
      </c>
      <c r="M26" s="3" t="s">
        <v>6626</v>
      </c>
      <c r="N26" s="3" t="s">
        <v>6627</v>
      </c>
      <c r="O26" s="3" t="s">
        <v>2051</v>
      </c>
      <c r="P26" s="3" t="s">
        <v>6628</v>
      </c>
      <c r="Q26" s="3" t="s">
        <v>6629</v>
      </c>
      <c r="R26" s="3" t="s">
        <v>5004</v>
      </c>
      <c r="S26" s="3" t="s">
        <v>6630</v>
      </c>
      <c r="T26" s="3" t="s">
        <v>6631</v>
      </c>
      <c r="U26" s="3" t="s">
        <v>6632</v>
      </c>
      <c r="V26" s="3" t="s">
        <v>6633</v>
      </c>
      <c r="W26" s="3" t="s">
        <v>6634</v>
      </c>
      <c r="X26" s="3" t="s">
        <v>5028</v>
      </c>
      <c r="Y26" s="3" t="s">
        <v>6635</v>
      </c>
      <c r="Z26" s="2"/>
    </row>
    <row r="27" spans="1:50">
      <c r="A27" s="21" t="s">
        <v>11</v>
      </c>
      <c r="B27" s="3" t="s">
        <v>5475</v>
      </c>
      <c r="C27" s="3" t="s">
        <v>2588</v>
      </c>
      <c r="D27" s="3" t="s">
        <v>1167</v>
      </c>
      <c r="E27" s="3" t="s">
        <v>2726</v>
      </c>
      <c r="F27" s="3" t="s">
        <v>2251</v>
      </c>
      <c r="G27" s="3" t="s">
        <v>1041</v>
      </c>
      <c r="H27" s="3" t="s">
        <v>4406</v>
      </c>
      <c r="I27" s="3" t="s">
        <v>2563</v>
      </c>
      <c r="J27" s="3" t="s">
        <v>2028</v>
      </c>
      <c r="K27" s="3" t="s">
        <v>2042</v>
      </c>
      <c r="L27" s="3" t="s">
        <v>3652</v>
      </c>
      <c r="M27" s="3" t="s">
        <v>282</v>
      </c>
      <c r="N27" s="3" t="s">
        <v>82</v>
      </c>
      <c r="O27" s="3" t="s">
        <v>95</v>
      </c>
      <c r="P27" s="3" t="s">
        <v>2816</v>
      </c>
      <c r="Q27" s="3" t="s">
        <v>1725</v>
      </c>
      <c r="R27" s="3" t="s">
        <v>67</v>
      </c>
      <c r="S27" s="3" t="s">
        <v>95</v>
      </c>
      <c r="T27" s="3" t="s">
        <v>973</v>
      </c>
      <c r="U27" s="3" t="s">
        <v>811</v>
      </c>
      <c r="V27" s="3" t="s">
        <v>1451</v>
      </c>
      <c r="W27" s="3" t="s">
        <v>887</v>
      </c>
      <c r="X27" s="3" t="s">
        <v>6636</v>
      </c>
      <c r="Y27" s="3" t="s">
        <v>847</v>
      </c>
      <c r="Z27" s="2"/>
    </row>
    <row r="28" spans="1:50">
      <c r="A28" s="21" t="s">
        <v>113</v>
      </c>
      <c r="B28" s="3" t="s">
        <v>6637</v>
      </c>
      <c r="C28" s="3" t="s">
        <v>6638</v>
      </c>
      <c r="D28" s="3" t="s">
        <v>11</v>
      </c>
      <c r="E28" s="3" t="s">
        <v>3736</v>
      </c>
      <c r="F28" s="3" t="s">
        <v>6639</v>
      </c>
      <c r="G28" s="3" t="s">
        <v>11</v>
      </c>
      <c r="H28" s="3" t="s">
        <v>2246</v>
      </c>
      <c r="I28" s="3" t="s">
        <v>1270</v>
      </c>
      <c r="J28" s="3" t="s">
        <v>11</v>
      </c>
      <c r="K28" s="3" t="s">
        <v>4332</v>
      </c>
      <c r="L28" s="3" t="s">
        <v>4430</v>
      </c>
      <c r="M28" s="3" t="s">
        <v>11</v>
      </c>
      <c r="N28" s="3" t="s">
        <v>6640</v>
      </c>
      <c r="O28" s="3" t="s">
        <v>6641</v>
      </c>
      <c r="P28" s="3" t="s">
        <v>11</v>
      </c>
      <c r="Q28" s="3" t="s">
        <v>2221</v>
      </c>
      <c r="R28" s="3" t="s">
        <v>6642</v>
      </c>
      <c r="S28" s="3" t="s">
        <v>11</v>
      </c>
      <c r="T28" s="3" t="s">
        <v>3919</v>
      </c>
      <c r="U28" s="3" t="s">
        <v>6643</v>
      </c>
      <c r="V28" s="3" t="s">
        <v>11</v>
      </c>
      <c r="W28" s="3" t="s">
        <v>1555</v>
      </c>
      <c r="X28" s="3" t="s">
        <v>6644</v>
      </c>
      <c r="Y28" s="3" t="s">
        <v>11</v>
      </c>
      <c r="Z28" s="2"/>
    </row>
    <row r="29" spans="1:50">
      <c r="A29" s="21" t="s">
        <v>11</v>
      </c>
      <c r="B29" s="3" t="s">
        <v>3409</v>
      </c>
      <c r="C29" s="3" t="s">
        <v>1576</v>
      </c>
      <c r="E29" s="3" t="s">
        <v>3619</v>
      </c>
      <c r="F29" s="3" t="s">
        <v>3142</v>
      </c>
      <c r="H29" s="3" t="s">
        <v>141</v>
      </c>
      <c r="I29" s="3" t="s">
        <v>422</v>
      </c>
      <c r="K29" s="3" t="s">
        <v>6645</v>
      </c>
      <c r="L29" s="3" t="s">
        <v>2563</v>
      </c>
      <c r="N29" s="3" t="s">
        <v>6646</v>
      </c>
      <c r="O29" s="3" t="s">
        <v>2098</v>
      </c>
      <c r="Q29" s="3" t="s">
        <v>731</v>
      </c>
      <c r="R29" s="3" t="s">
        <v>992</v>
      </c>
      <c r="T29" s="3" t="s">
        <v>414</v>
      </c>
      <c r="U29" s="3" t="s">
        <v>68</v>
      </c>
      <c r="W29" s="3" t="s">
        <v>3441</v>
      </c>
      <c r="X29" s="3" t="s">
        <v>2208</v>
      </c>
      <c r="Z29" s="2"/>
    </row>
    <row r="30" spans="1:50">
      <c r="A30" s="21" t="s">
        <v>114</v>
      </c>
      <c r="B30" s="3" t="s">
        <v>2013</v>
      </c>
      <c r="C30" s="3" t="s">
        <v>297</v>
      </c>
      <c r="E30" s="3" t="s">
        <v>6647</v>
      </c>
      <c r="F30" s="3" t="s">
        <v>6648</v>
      </c>
      <c r="H30" s="3" t="s">
        <v>342</v>
      </c>
      <c r="I30" s="3" t="s">
        <v>6140</v>
      </c>
      <c r="K30" s="3" t="s">
        <v>2248</v>
      </c>
      <c r="L30" s="3" t="s">
        <v>2633</v>
      </c>
      <c r="N30" s="3" t="s">
        <v>2438</v>
      </c>
      <c r="O30" s="3" t="s">
        <v>6649</v>
      </c>
      <c r="Q30" s="3" t="s">
        <v>6650</v>
      </c>
      <c r="R30" s="3" t="s">
        <v>109</v>
      </c>
      <c r="T30" s="3" t="s">
        <v>109</v>
      </c>
      <c r="U30" s="3" t="s">
        <v>1428</v>
      </c>
      <c r="W30" s="3" t="s">
        <v>4617</v>
      </c>
      <c r="X30" s="3" t="s">
        <v>1343</v>
      </c>
      <c r="Z30" s="2"/>
    </row>
    <row r="31" spans="1:50">
      <c r="A31" s="21" t="s">
        <v>11</v>
      </c>
      <c r="B31" s="3" t="s">
        <v>1425</v>
      </c>
      <c r="C31" s="3" t="s">
        <v>26</v>
      </c>
      <c r="E31" s="3" t="s">
        <v>6651</v>
      </c>
      <c r="F31" s="3" t="s">
        <v>6652</v>
      </c>
      <c r="H31" s="3" t="s">
        <v>1384</v>
      </c>
      <c r="I31" s="3" t="s">
        <v>139</v>
      </c>
      <c r="K31" s="3" t="s">
        <v>3112</v>
      </c>
      <c r="L31" s="3" t="s">
        <v>2028</v>
      </c>
      <c r="N31" s="3" t="s">
        <v>6653</v>
      </c>
      <c r="O31" s="3" t="s">
        <v>4805</v>
      </c>
      <c r="Q31" s="3" t="s">
        <v>957</v>
      </c>
      <c r="R31" s="3" t="s">
        <v>3501</v>
      </c>
      <c r="T31" s="3" t="s">
        <v>99</v>
      </c>
      <c r="U31" s="3" t="s">
        <v>62</v>
      </c>
      <c r="W31" s="3" t="s">
        <v>4767</v>
      </c>
      <c r="X31" s="3" t="s">
        <v>2560</v>
      </c>
      <c r="Z31" s="2"/>
    </row>
    <row r="32" spans="1:50">
      <c r="A32" s="21" t="s">
        <v>115</v>
      </c>
      <c r="B32" s="3" t="s">
        <v>6654</v>
      </c>
      <c r="C32" s="3" t="s">
        <v>6655</v>
      </c>
      <c r="E32" s="3" t="s">
        <v>6656</v>
      </c>
      <c r="F32" s="3" t="s">
        <v>6657</v>
      </c>
      <c r="H32" s="3" t="s">
        <v>6658</v>
      </c>
      <c r="I32" s="3" t="s">
        <v>1117</v>
      </c>
      <c r="K32" s="3" t="s">
        <v>6659</v>
      </c>
      <c r="L32" s="3" t="s">
        <v>6660</v>
      </c>
      <c r="N32" s="3" t="s">
        <v>6661</v>
      </c>
      <c r="O32" s="3" t="s">
        <v>6662</v>
      </c>
      <c r="Q32" s="3" t="s">
        <v>6663</v>
      </c>
      <c r="R32" s="3" t="s">
        <v>4392</v>
      </c>
      <c r="T32" s="3" t="s">
        <v>6664</v>
      </c>
      <c r="U32" s="3" t="s">
        <v>6665</v>
      </c>
      <c r="W32" s="3" t="s">
        <v>2119</v>
      </c>
      <c r="X32" s="3" t="s">
        <v>6666</v>
      </c>
      <c r="Z32" s="2"/>
    </row>
    <row r="33" spans="1:26">
      <c r="A33" s="21" t="s">
        <v>11</v>
      </c>
      <c r="B33" s="3" t="s">
        <v>6667</v>
      </c>
      <c r="C33" s="3" t="s">
        <v>6668</v>
      </c>
      <c r="E33" s="3" t="s">
        <v>6669</v>
      </c>
      <c r="F33" s="3" t="s">
        <v>6670</v>
      </c>
      <c r="H33" s="3" t="s">
        <v>3460</v>
      </c>
      <c r="I33" s="3" t="s">
        <v>4296</v>
      </c>
      <c r="K33" s="3" t="s">
        <v>6671</v>
      </c>
      <c r="L33" s="3" t="s">
        <v>6672</v>
      </c>
      <c r="N33" s="3" t="s">
        <v>4193</v>
      </c>
      <c r="O33" s="3" t="s">
        <v>3508</v>
      </c>
      <c r="Q33" s="3" t="s">
        <v>6673</v>
      </c>
      <c r="R33" s="3" t="s">
        <v>4161</v>
      </c>
      <c r="T33" s="3" t="s">
        <v>6674</v>
      </c>
      <c r="U33" s="3" t="s">
        <v>6675</v>
      </c>
      <c r="W33" s="3" t="s">
        <v>6676</v>
      </c>
      <c r="X33" s="3" t="s">
        <v>6677</v>
      </c>
      <c r="Z33" s="2"/>
    </row>
    <row r="34" spans="1:26">
      <c r="A34" s="21" t="s">
        <v>116</v>
      </c>
      <c r="B34" s="3" t="s">
        <v>6678</v>
      </c>
      <c r="C34" s="3" t="s">
        <v>6679</v>
      </c>
      <c r="E34" s="3" t="s">
        <v>6680</v>
      </c>
      <c r="F34" s="3" t="s">
        <v>6681</v>
      </c>
      <c r="H34" s="3" t="s">
        <v>619</v>
      </c>
      <c r="I34" s="3" t="s">
        <v>6682</v>
      </c>
      <c r="K34" s="3" t="s">
        <v>6683</v>
      </c>
      <c r="L34" s="3" t="s">
        <v>6684</v>
      </c>
      <c r="N34" s="3" t="s">
        <v>6685</v>
      </c>
      <c r="O34" s="3" t="s">
        <v>6686</v>
      </c>
      <c r="Q34" s="3" t="s">
        <v>6687</v>
      </c>
      <c r="R34" s="3" t="s">
        <v>6688</v>
      </c>
      <c r="T34" s="3" t="s">
        <v>2985</v>
      </c>
      <c r="U34" s="3" t="s">
        <v>2986</v>
      </c>
      <c r="W34" s="3" t="s">
        <v>6689</v>
      </c>
      <c r="X34" s="3" t="s">
        <v>6690</v>
      </c>
      <c r="Z34" s="2"/>
    </row>
    <row r="35" spans="1:26">
      <c r="A35" s="21" t="s">
        <v>11</v>
      </c>
      <c r="B35" s="3" t="s">
        <v>2125</v>
      </c>
      <c r="C35" s="3" t="s">
        <v>5454</v>
      </c>
      <c r="E35" s="3" t="s">
        <v>6691</v>
      </c>
      <c r="F35" s="3" t="s">
        <v>6692</v>
      </c>
      <c r="H35" s="3" t="s">
        <v>6693</v>
      </c>
      <c r="I35" s="3" t="s">
        <v>6694</v>
      </c>
      <c r="K35" s="3" t="s">
        <v>6695</v>
      </c>
      <c r="L35" s="3" t="s">
        <v>6696</v>
      </c>
      <c r="N35" s="3" t="s">
        <v>4199</v>
      </c>
      <c r="O35" s="3" t="s">
        <v>6697</v>
      </c>
      <c r="Q35" s="3" t="s">
        <v>6698</v>
      </c>
      <c r="R35" s="3" t="s">
        <v>6699</v>
      </c>
      <c r="T35" s="3" t="s">
        <v>6700</v>
      </c>
      <c r="U35" s="3" t="s">
        <v>6701</v>
      </c>
      <c r="W35" s="3" t="s">
        <v>6702</v>
      </c>
      <c r="X35" s="3" t="s">
        <v>3622</v>
      </c>
      <c r="Z35" s="2"/>
    </row>
    <row r="36" spans="1:26">
      <c r="A36" s="21" t="s">
        <v>117</v>
      </c>
      <c r="B36" s="3" t="s">
        <v>2104</v>
      </c>
      <c r="C36" s="3" t="s">
        <v>6703</v>
      </c>
      <c r="E36" s="3" t="s">
        <v>6704</v>
      </c>
      <c r="F36" s="3" t="s">
        <v>6705</v>
      </c>
      <c r="H36" s="3" t="s">
        <v>6706</v>
      </c>
      <c r="I36" s="3" t="s">
        <v>6707</v>
      </c>
      <c r="K36" s="3" t="s">
        <v>6708</v>
      </c>
      <c r="L36" s="3" t="s">
        <v>6709</v>
      </c>
      <c r="N36" s="3" t="s">
        <v>6710</v>
      </c>
      <c r="O36" s="3" t="s">
        <v>6711</v>
      </c>
      <c r="Q36" s="3" t="s">
        <v>6712</v>
      </c>
      <c r="R36" s="3" t="s">
        <v>6713</v>
      </c>
      <c r="T36" s="3" t="s">
        <v>6714</v>
      </c>
      <c r="U36" s="3" t="s">
        <v>6715</v>
      </c>
      <c r="W36" s="3" t="s">
        <v>6716</v>
      </c>
      <c r="X36" s="3" t="s">
        <v>6717</v>
      </c>
      <c r="Z36" s="2"/>
    </row>
    <row r="37" spans="1:26">
      <c r="A37" s="21" t="s">
        <v>11</v>
      </c>
      <c r="B37" s="3" t="s">
        <v>4123</v>
      </c>
      <c r="C37" s="3" t="s">
        <v>6718</v>
      </c>
      <c r="E37" s="3" t="s">
        <v>6719</v>
      </c>
      <c r="F37" s="3" t="s">
        <v>6720</v>
      </c>
      <c r="H37" s="3" t="s">
        <v>6721</v>
      </c>
      <c r="I37" s="3" t="s">
        <v>2809</v>
      </c>
      <c r="K37" s="3" t="s">
        <v>3427</v>
      </c>
      <c r="L37" s="3" t="s">
        <v>3017</v>
      </c>
      <c r="N37" s="3" t="s">
        <v>6722</v>
      </c>
      <c r="O37" s="3" t="s">
        <v>6723</v>
      </c>
      <c r="Q37" s="3" t="s">
        <v>2436</v>
      </c>
      <c r="R37" s="3" t="s">
        <v>6724</v>
      </c>
      <c r="T37" s="3" t="s">
        <v>310</v>
      </c>
      <c r="U37" s="3" t="s">
        <v>2745</v>
      </c>
      <c r="W37" s="3" t="s">
        <v>6725</v>
      </c>
      <c r="X37" s="3" t="s">
        <v>6726</v>
      </c>
      <c r="Z37" s="2"/>
    </row>
    <row r="38" spans="1:26">
      <c r="A38" s="21" t="s">
        <v>118</v>
      </c>
      <c r="B38" s="3" t="s">
        <v>6580</v>
      </c>
      <c r="C38" s="3"/>
      <c r="E38" s="3" t="s">
        <v>6727</v>
      </c>
      <c r="F38" s="3"/>
      <c r="H38" s="3" t="s">
        <v>6728</v>
      </c>
      <c r="I38" s="3"/>
      <c r="K38" s="3" t="s">
        <v>2767</v>
      </c>
      <c r="L38" s="3"/>
      <c r="N38" s="3" t="s">
        <v>745</v>
      </c>
      <c r="O38" s="3"/>
      <c r="Q38" s="3" t="s">
        <v>508</v>
      </c>
      <c r="R38" s="3"/>
      <c r="T38" s="3" t="s">
        <v>6420</v>
      </c>
      <c r="U38" s="3"/>
      <c r="W38" s="3" t="s">
        <v>1296</v>
      </c>
      <c r="X38" s="3"/>
      <c r="Z38" s="2"/>
    </row>
    <row r="39" spans="1:26">
      <c r="A39" s="21"/>
      <c r="B39" s="3" t="s">
        <v>847</v>
      </c>
      <c r="C39" s="3"/>
      <c r="E39" s="3" t="s">
        <v>6729</v>
      </c>
      <c r="F39" s="3"/>
      <c r="H39" s="3" t="s">
        <v>3543</v>
      </c>
      <c r="I39" s="3"/>
      <c r="K39" s="3" t="s">
        <v>3957</v>
      </c>
      <c r="L39" s="3"/>
      <c r="N39" s="3" t="s">
        <v>176</v>
      </c>
      <c r="O39" s="3"/>
      <c r="Q39" s="3" t="s">
        <v>4129</v>
      </c>
      <c r="R39" s="3"/>
      <c r="T39" s="3" t="s">
        <v>209</v>
      </c>
      <c r="U39" s="3"/>
      <c r="W39" s="3" t="s">
        <v>1820</v>
      </c>
      <c r="X39" s="3"/>
      <c r="Z39" s="2"/>
    </row>
    <row r="40" spans="1:26">
      <c r="A40" s="21" t="s">
        <v>119</v>
      </c>
      <c r="B40" s="3" t="s">
        <v>1265</v>
      </c>
      <c r="C40" s="3"/>
      <c r="E40" s="3" t="s">
        <v>6730</v>
      </c>
      <c r="F40" s="3"/>
      <c r="H40" s="3" t="s">
        <v>3044</v>
      </c>
      <c r="I40" s="3"/>
      <c r="K40" s="3" t="s">
        <v>2915</v>
      </c>
      <c r="L40" s="3"/>
      <c r="N40" s="3" t="s">
        <v>3056</v>
      </c>
      <c r="O40" s="3"/>
      <c r="Q40" s="3" t="s">
        <v>2370</v>
      </c>
      <c r="R40" s="3"/>
      <c r="T40" s="3" t="s">
        <v>6731</v>
      </c>
      <c r="U40" s="3"/>
      <c r="W40" s="3" t="s">
        <v>3168</v>
      </c>
      <c r="X40" s="3"/>
      <c r="Z40" s="2"/>
    </row>
    <row r="41" spans="1:26">
      <c r="A41" s="21" t="s">
        <v>11</v>
      </c>
      <c r="B41" s="3" t="s">
        <v>1870</v>
      </c>
      <c r="C41" s="3"/>
      <c r="E41" s="3" t="s">
        <v>6732</v>
      </c>
      <c r="F41" s="3"/>
      <c r="H41" s="3" t="s">
        <v>423</v>
      </c>
      <c r="I41" s="3"/>
      <c r="K41" s="3" t="s">
        <v>106</v>
      </c>
      <c r="L41" s="3"/>
      <c r="N41" s="3" t="s">
        <v>1678</v>
      </c>
      <c r="O41" s="3"/>
      <c r="Q41" s="3" t="s">
        <v>1443</v>
      </c>
      <c r="R41" s="3"/>
      <c r="T41" s="3" t="s">
        <v>581</v>
      </c>
      <c r="U41" s="3"/>
      <c r="W41" s="3" t="s">
        <v>6733</v>
      </c>
      <c r="X41" s="3"/>
      <c r="Z41" s="2"/>
    </row>
    <row r="42" spans="1:26">
      <c r="A42" s="21" t="s">
        <v>120</v>
      </c>
      <c r="B42" s="3" t="s">
        <v>6051</v>
      </c>
      <c r="C42" s="3"/>
      <c r="E42" s="3" t="s">
        <v>2065</v>
      </c>
      <c r="F42" s="3"/>
      <c r="H42" s="3" t="s">
        <v>6734</v>
      </c>
      <c r="I42" s="3"/>
      <c r="K42" s="3" t="s">
        <v>6735</v>
      </c>
      <c r="L42" s="3"/>
      <c r="N42" s="3" t="s">
        <v>6736</v>
      </c>
      <c r="O42" s="3"/>
      <c r="Q42" s="3" t="s">
        <v>6737</v>
      </c>
      <c r="R42" s="3"/>
      <c r="T42" s="3" t="s">
        <v>2184</v>
      </c>
      <c r="U42" s="3"/>
      <c r="W42" s="3" t="s">
        <v>6738</v>
      </c>
      <c r="X42" s="3"/>
      <c r="Z42" s="2"/>
    </row>
    <row r="43" spans="1:26">
      <c r="A43" s="21"/>
      <c r="B43" s="3" t="s">
        <v>937</v>
      </c>
      <c r="C43" s="3"/>
      <c r="E43" s="3" t="s">
        <v>139</v>
      </c>
      <c r="F43" s="3"/>
      <c r="H43" s="3" t="s">
        <v>2600</v>
      </c>
      <c r="I43" s="3"/>
      <c r="K43" s="3" t="s">
        <v>3480</v>
      </c>
      <c r="L43" s="3"/>
      <c r="N43" s="3" t="s">
        <v>1072</v>
      </c>
      <c r="O43" s="3"/>
      <c r="Q43" s="3" t="s">
        <v>938</v>
      </c>
      <c r="R43" s="3"/>
      <c r="T43" s="3" t="s">
        <v>326</v>
      </c>
      <c r="U43" s="3"/>
      <c r="W43" s="3" t="s">
        <v>6645</v>
      </c>
      <c r="X43" s="3"/>
      <c r="Z43" s="2"/>
    </row>
    <row r="44" spans="1:26">
      <c r="A44" t="s">
        <v>121</v>
      </c>
      <c r="B44" s="3" t="s">
        <v>5470</v>
      </c>
      <c r="C44" s="3" t="s">
        <v>1903</v>
      </c>
      <c r="E44" s="3" t="s">
        <v>6739</v>
      </c>
      <c r="F44" s="3" t="s">
        <v>6740</v>
      </c>
      <c r="H44" s="3" t="s">
        <v>5907</v>
      </c>
      <c r="I44" s="3" t="s">
        <v>6741</v>
      </c>
      <c r="K44" s="3" t="s">
        <v>6742</v>
      </c>
      <c r="L44" s="3" t="s">
        <v>6743</v>
      </c>
      <c r="N44" s="3" t="s">
        <v>6744</v>
      </c>
      <c r="O44" s="3" t="s">
        <v>6745</v>
      </c>
      <c r="Q44" s="3" t="s">
        <v>6746</v>
      </c>
      <c r="R44" s="3" t="s">
        <v>47</v>
      </c>
      <c r="T44" s="3" t="s">
        <v>6747</v>
      </c>
      <c r="U44" s="3" t="s">
        <v>4689</v>
      </c>
      <c r="W44" s="3" t="s">
        <v>6748</v>
      </c>
      <c r="X44" s="3" t="s">
        <v>6749</v>
      </c>
      <c r="Z44" s="2"/>
    </row>
    <row r="45" spans="1:26">
      <c r="B45" s="3" t="s">
        <v>6750</v>
      </c>
      <c r="C45" s="3" t="s">
        <v>381</v>
      </c>
      <c r="E45" s="3" t="s">
        <v>6751</v>
      </c>
      <c r="F45" s="3" t="s">
        <v>6752</v>
      </c>
      <c r="H45" s="3" t="s">
        <v>6753</v>
      </c>
      <c r="I45" s="3" t="s">
        <v>6754</v>
      </c>
      <c r="K45" s="3" t="s">
        <v>6755</v>
      </c>
      <c r="L45" s="3" t="s">
        <v>3058</v>
      </c>
      <c r="N45" s="3" t="s">
        <v>5304</v>
      </c>
      <c r="O45" s="3" t="s">
        <v>6756</v>
      </c>
      <c r="Q45" s="3" t="s">
        <v>3564</v>
      </c>
      <c r="R45" s="3" t="s">
        <v>6757</v>
      </c>
      <c r="T45" s="3" t="s">
        <v>2078</v>
      </c>
      <c r="U45" s="3" t="s">
        <v>3815</v>
      </c>
      <c r="W45" s="3" t="s">
        <v>6758</v>
      </c>
      <c r="X45" s="3" t="s">
        <v>6759</v>
      </c>
      <c r="Z45" s="2"/>
    </row>
    <row r="46" spans="1:26">
      <c r="A46" s="21" t="s">
        <v>122</v>
      </c>
      <c r="B46" s="3" t="s">
        <v>577</v>
      </c>
      <c r="C46" s="3" t="s">
        <v>6760</v>
      </c>
      <c r="E46" s="3" t="s">
        <v>6761</v>
      </c>
      <c r="F46" s="3" t="s">
        <v>6762</v>
      </c>
      <c r="H46" s="3" t="s">
        <v>6763</v>
      </c>
      <c r="I46" s="3" t="s">
        <v>4688</v>
      </c>
      <c r="K46" s="3" t="s">
        <v>2388</v>
      </c>
      <c r="L46" s="3" t="s">
        <v>6256</v>
      </c>
      <c r="N46" s="3" t="s">
        <v>6764</v>
      </c>
      <c r="O46" s="3" t="s">
        <v>3750</v>
      </c>
      <c r="Q46" s="3" t="s">
        <v>6765</v>
      </c>
      <c r="R46" s="3" t="s">
        <v>6766</v>
      </c>
      <c r="T46" s="3" t="s">
        <v>1607</v>
      </c>
      <c r="U46" s="3" t="s">
        <v>754</v>
      </c>
      <c r="W46" s="3" t="s">
        <v>4250</v>
      </c>
      <c r="X46" s="3" t="s">
        <v>1251</v>
      </c>
      <c r="Z46" s="2"/>
    </row>
    <row r="47" spans="1:26">
      <c r="A47" s="21" t="s">
        <v>11</v>
      </c>
      <c r="B47" s="3" t="s">
        <v>6031</v>
      </c>
      <c r="C47" s="3" t="s">
        <v>6767</v>
      </c>
      <c r="E47" s="3" t="s">
        <v>173</v>
      </c>
      <c r="F47" s="3" t="s">
        <v>404</v>
      </c>
      <c r="H47" s="3" t="s">
        <v>6768</v>
      </c>
      <c r="I47" s="3" t="s">
        <v>106</v>
      </c>
      <c r="K47" s="3" t="s">
        <v>593</v>
      </c>
      <c r="L47" s="3" t="s">
        <v>970</v>
      </c>
      <c r="N47" s="3" t="s">
        <v>295</v>
      </c>
      <c r="O47" s="3" t="s">
        <v>196</v>
      </c>
      <c r="Q47" s="3" t="s">
        <v>2521</v>
      </c>
      <c r="R47" s="3" t="s">
        <v>2385</v>
      </c>
      <c r="T47" s="3" t="s">
        <v>3471</v>
      </c>
      <c r="U47" s="3" t="s">
        <v>476</v>
      </c>
      <c r="W47" s="3" t="s">
        <v>99</v>
      </c>
      <c r="X47" s="3" t="s">
        <v>102</v>
      </c>
      <c r="Z47" s="2"/>
    </row>
    <row r="48" spans="1:26">
      <c r="A48" s="21" t="s">
        <v>123</v>
      </c>
      <c r="B48" s="3" t="s">
        <v>6769</v>
      </c>
      <c r="C48" s="3" t="s">
        <v>5989</v>
      </c>
      <c r="E48" s="3" t="s">
        <v>6770</v>
      </c>
      <c r="F48" s="3" t="s">
        <v>3154</v>
      </c>
      <c r="H48" s="3" t="s">
        <v>3088</v>
      </c>
      <c r="I48" s="3" t="s">
        <v>6771</v>
      </c>
      <c r="K48" s="3" t="s">
        <v>4344</v>
      </c>
      <c r="L48" s="3" t="s">
        <v>3029</v>
      </c>
      <c r="N48" s="3" t="s">
        <v>6772</v>
      </c>
      <c r="O48" s="3" t="s">
        <v>2246</v>
      </c>
      <c r="Q48" s="3" t="s">
        <v>2221</v>
      </c>
      <c r="R48" s="3" t="s">
        <v>6773</v>
      </c>
      <c r="T48" s="3" t="s">
        <v>6300</v>
      </c>
      <c r="U48" s="3" t="s">
        <v>6774</v>
      </c>
      <c r="W48" s="3" t="s">
        <v>493</v>
      </c>
      <c r="X48" s="3" t="s">
        <v>6157</v>
      </c>
      <c r="Z48" s="2"/>
    </row>
    <row r="49" spans="1:26">
      <c r="A49" s="21" t="s">
        <v>11</v>
      </c>
      <c r="B49" s="3" t="s">
        <v>49</v>
      </c>
      <c r="C49" s="3" t="s">
        <v>3600</v>
      </c>
      <c r="E49" s="3" t="s">
        <v>6775</v>
      </c>
      <c r="F49" s="3" t="s">
        <v>6776</v>
      </c>
      <c r="H49" s="3" t="s">
        <v>572</v>
      </c>
      <c r="I49" s="3" t="s">
        <v>1465</v>
      </c>
      <c r="K49" s="3" t="s">
        <v>4379</v>
      </c>
      <c r="L49" s="3" t="s">
        <v>2977</v>
      </c>
      <c r="N49" s="3" t="s">
        <v>833</v>
      </c>
      <c r="O49" s="3" t="s">
        <v>200</v>
      </c>
      <c r="Q49" s="3" t="s">
        <v>1549</v>
      </c>
      <c r="R49" s="3" t="s">
        <v>959</v>
      </c>
      <c r="T49" s="3" t="s">
        <v>1856</v>
      </c>
      <c r="U49" s="3" t="s">
        <v>2386</v>
      </c>
      <c r="W49" s="3" t="s">
        <v>6777</v>
      </c>
      <c r="X49" s="3" t="s">
        <v>637</v>
      </c>
      <c r="Z49" s="2"/>
    </row>
    <row r="50" spans="1:26">
      <c r="A50" s="21" t="s">
        <v>124</v>
      </c>
      <c r="B50" s="3" t="s">
        <v>71</v>
      </c>
      <c r="C50" s="3" t="s">
        <v>6778</v>
      </c>
      <c r="E50" s="3" t="s">
        <v>2426</v>
      </c>
      <c r="F50" s="3" t="s">
        <v>6779</v>
      </c>
      <c r="H50" s="3" t="s">
        <v>3144</v>
      </c>
      <c r="I50" s="3" t="s">
        <v>2322</v>
      </c>
      <c r="K50" s="3" t="s">
        <v>2653</v>
      </c>
      <c r="L50" s="3" t="s">
        <v>6780</v>
      </c>
      <c r="N50" s="3" t="s">
        <v>4527</v>
      </c>
      <c r="O50" s="3" t="s">
        <v>6781</v>
      </c>
      <c r="Q50" s="3" t="s">
        <v>779</v>
      </c>
      <c r="R50" s="3" t="s">
        <v>3136</v>
      </c>
      <c r="T50" s="3" t="s">
        <v>2523</v>
      </c>
      <c r="U50" s="3" t="s">
        <v>2486</v>
      </c>
      <c r="W50" s="3" t="s">
        <v>366</v>
      </c>
      <c r="X50" s="3" t="s">
        <v>6782</v>
      </c>
      <c r="Z50" s="2"/>
    </row>
    <row r="51" spans="1:26">
      <c r="A51" s="21" t="s">
        <v>11</v>
      </c>
      <c r="B51" s="3" t="s">
        <v>6029</v>
      </c>
      <c r="C51" s="3" t="s">
        <v>6783</v>
      </c>
      <c r="E51" s="3" t="s">
        <v>6434</v>
      </c>
      <c r="F51" s="3" t="s">
        <v>6784</v>
      </c>
      <c r="H51" s="3" t="s">
        <v>1442</v>
      </c>
      <c r="I51" s="3" t="s">
        <v>3907</v>
      </c>
      <c r="K51" s="3" t="s">
        <v>5342</v>
      </c>
      <c r="L51" s="3" t="s">
        <v>4225</v>
      </c>
      <c r="N51" s="3" t="s">
        <v>46</v>
      </c>
      <c r="O51" s="3" t="s">
        <v>833</v>
      </c>
      <c r="Q51" s="3" t="s">
        <v>1180</v>
      </c>
      <c r="R51" s="3" t="s">
        <v>628</v>
      </c>
      <c r="T51" s="3" t="s">
        <v>499</v>
      </c>
      <c r="U51" s="3" t="s">
        <v>629</v>
      </c>
      <c r="W51" s="3" t="s">
        <v>2755</v>
      </c>
      <c r="X51" s="3" t="s">
        <v>3311</v>
      </c>
      <c r="Z51" s="2"/>
    </row>
    <row r="52" spans="1:26">
      <c r="A52" s="21" t="s">
        <v>125</v>
      </c>
      <c r="B52" s="3" t="s">
        <v>6785</v>
      </c>
      <c r="C52" s="3" t="s">
        <v>6786</v>
      </c>
      <c r="E52" s="3" t="s">
        <v>1942</v>
      </c>
      <c r="F52" s="3" t="s">
        <v>4145</v>
      </c>
      <c r="H52" s="3" t="s">
        <v>6299</v>
      </c>
      <c r="I52" s="3" t="s">
        <v>5412</v>
      </c>
      <c r="K52" s="3" t="s">
        <v>2402</v>
      </c>
      <c r="L52" s="3" t="s">
        <v>1884</v>
      </c>
      <c r="N52" s="3" t="s">
        <v>3834</v>
      </c>
      <c r="O52" s="3" t="s">
        <v>2512</v>
      </c>
      <c r="Q52" s="3" t="s">
        <v>6787</v>
      </c>
      <c r="R52" s="3" t="s">
        <v>6788</v>
      </c>
      <c r="T52" s="3" t="s">
        <v>6789</v>
      </c>
      <c r="U52" s="3" t="s">
        <v>6790</v>
      </c>
      <c r="W52" s="3" t="s">
        <v>6791</v>
      </c>
      <c r="X52" s="3" t="s">
        <v>6792</v>
      </c>
      <c r="Z52" s="2"/>
    </row>
    <row r="53" spans="1:26">
      <c r="A53" s="21" t="s">
        <v>11</v>
      </c>
      <c r="B53" s="3" t="s">
        <v>152</v>
      </c>
      <c r="C53" s="3" t="s">
        <v>2694</v>
      </c>
      <c r="E53" s="3" t="s">
        <v>820</v>
      </c>
      <c r="F53" s="3" t="s">
        <v>2028</v>
      </c>
      <c r="H53" s="3" t="s">
        <v>6793</v>
      </c>
      <c r="I53" s="3" t="s">
        <v>1069</v>
      </c>
      <c r="K53" s="3" t="s">
        <v>300</v>
      </c>
      <c r="L53" s="3" t="s">
        <v>1767</v>
      </c>
      <c r="N53" s="3" t="s">
        <v>40</v>
      </c>
      <c r="O53" s="3" t="s">
        <v>496</v>
      </c>
      <c r="Q53" s="3" t="s">
        <v>325</v>
      </c>
      <c r="R53" s="3" t="s">
        <v>1234</v>
      </c>
      <c r="T53" s="3" t="s">
        <v>760</v>
      </c>
      <c r="U53" s="3" t="s">
        <v>2937</v>
      </c>
      <c r="W53" s="3" t="s">
        <v>2863</v>
      </c>
      <c r="X53" s="3" t="s">
        <v>6794</v>
      </c>
      <c r="Z53" s="2"/>
    </row>
    <row r="54" spans="1:26">
      <c r="A54" s="21" t="s">
        <v>126</v>
      </c>
      <c r="B54" s="3" t="s">
        <v>6795</v>
      </c>
      <c r="C54" s="3" t="s">
        <v>6796</v>
      </c>
      <c r="E54" s="3" t="s">
        <v>6797</v>
      </c>
      <c r="F54" s="3" t="s">
        <v>6798</v>
      </c>
      <c r="H54" s="3" t="s">
        <v>6799</v>
      </c>
      <c r="I54" s="3" t="s">
        <v>2740</v>
      </c>
      <c r="K54" s="3" t="s">
        <v>2209</v>
      </c>
      <c r="L54" s="3" t="s">
        <v>1264</v>
      </c>
      <c r="N54" s="3" t="s">
        <v>6800</v>
      </c>
      <c r="O54" s="3" t="s">
        <v>6801</v>
      </c>
      <c r="Q54" s="3" t="s">
        <v>1220</v>
      </c>
      <c r="R54" s="3" t="s">
        <v>1062</v>
      </c>
      <c r="T54" s="3" t="s">
        <v>2495</v>
      </c>
      <c r="U54" s="3" t="s">
        <v>6802</v>
      </c>
      <c r="W54" s="3" t="s">
        <v>6023</v>
      </c>
      <c r="X54" s="3" t="s">
        <v>2777</v>
      </c>
      <c r="Z54" s="2"/>
    </row>
    <row r="55" spans="1:26">
      <c r="A55" s="21" t="s">
        <v>11</v>
      </c>
      <c r="B55" s="3" t="s">
        <v>6803</v>
      </c>
      <c r="C55" s="3" t="s">
        <v>5919</v>
      </c>
      <c r="E55" s="3" t="s">
        <v>6804</v>
      </c>
      <c r="F55" s="3" t="s">
        <v>2923</v>
      </c>
      <c r="H55" s="3" t="s">
        <v>1469</v>
      </c>
      <c r="I55" s="3" t="s">
        <v>2561</v>
      </c>
      <c r="K55" s="3" t="s">
        <v>309</v>
      </c>
      <c r="L55" s="3" t="s">
        <v>6805</v>
      </c>
      <c r="N55" s="3" t="s">
        <v>200</v>
      </c>
      <c r="O55" s="3" t="s">
        <v>1632</v>
      </c>
      <c r="Q55" s="3" t="s">
        <v>782</v>
      </c>
      <c r="R55" s="3" t="s">
        <v>919</v>
      </c>
      <c r="T55" s="3" t="s">
        <v>934</v>
      </c>
      <c r="U55" s="3" t="s">
        <v>749</v>
      </c>
      <c r="W55" s="3" t="s">
        <v>6432</v>
      </c>
      <c r="X55" s="3" t="s">
        <v>4433</v>
      </c>
      <c r="Z55" s="2"/>
    </row>
    <row r="56" spans="1:26">
      <c r="A56" s="21" t="s">
        <v>127</v>
      </c>
      <c r="B56" s="3" t="s">
        <v>6806</v>
      </c>
      <c r="C56" s="3" t="s">
        <v>6807</v>
      </c>
      <c r="E56" s="3" t="s">
        <v>6808</v>
      </c>
      <c r="F56" s="3" t="s">
        <v>3793</v>
      </c>
      <c r="H56" s="3" t="s">
        <v>1381</v>
      </c>
      <c r="I56" s="3" t="s">
        <v>6809</v>
      </c>
      <c r="K56" s="3" t="s">
        <v>634</v>
      </c>
      <c r="L56" s="3" t="s">
        <v>3030</v>
      </c>
      <c r="N56" s="3" t="s">
        <v>2768</v>
      </c>
      <c r="O56" s="3" t="s">
        <v>6810</v>
      </c>
      <c r="Q56" s="3" t="s">
        <v>1285</v>
      </c>
      <c r="R56" s="3" t="s">
        <v>1731</v>
      </c>
      <c r="T56" s="3" t="s">
        <v>6811</v>
      </c>
      <c r="U56" s="3" t="s">
        <v>2201</v>
      </c>
      <c r="W56" s="3" t="s">
        <v>6812</v>
      </c>
      <c r="X56" s="3" t="s">
        <v>6068</v>
      </c>
      <c r="Z56" s="2"/>
    </row>
    <row r="57" spans="1:26">
      <c r="A57" s="21" t="s">
        <v>11</v>
      </c>
      <c r="B57" s="3" t="s">
        <v>6813</v>
      </c>
      <c r="C57" s="3" t="s">
        <v>6814</v>
      </c>
      <c r="E57" s="3" t="s">
        <v>4154</v>
      </c>
      <c r="F57" s="3" t="s">
        <v>144</v>
      </c>
      <c r="H57" s="3" t="s">
        <v>5029</v>
      </c>
      <c r="I57" s="3" t="s">
        <v>999</v>
      </c>
      <c r="K57" s="3" t="s">
        <v>1360</v>
      </c>
      <c r="L57" s="3" t="s">
        <v>92</v>
      </c>
      <c r="N57" s="3" t="s">
        <v>65</v>
      </c>
      <c r="O57" s="3" t="s">
        <v>348</v>
      </c>
      <c r="Q57" s="3" t="s">
        <v>6815</v>
      </c>
      <c r="R57" s="3" t="s">
        <v>2697</v>
      </c>
      <c r="T57" s="3" t="s">
        <v>473</v>
      </c>
      <c r="U57" s="3" t="s">
        <v>6816</v>
      </c>
      <c r="W57" s="3" t="s">
        <v>415</v>
      </c>
      <c r="X57" s="3" t="s">
        <v>504</v>
      </c>
      <c r="Z57" s="2"/>
    </row>
    <row r="58" spans="1:26">
      <c r="A58" s="21" t="s">
        <v>128</v>
      </c>
      <c r="B58" s="3" t="s">
        <v>6817</v>
      </c>
      <c r="C58" s="3" t="s">
        <v>6818</v>
      </c>
      <c r="E58" s="3" t="s">
        <v>6548</v>
      </c>
      <c r="F58" s="3" t="s">
        <v>1266</v>
      </c>
      <c r="H58" s="3" t="s">
        <v>6819</v>
      </c>
      <c r="I58" s="3" t="s">
        <v>6820</v>
      </c>
      <c r="K58" s="3" t="s">
        <v>2206</v>
      </c>
      <c r="L58" s="3" t="s">
        <v>6821</v>
      </c>
      <c r="N58" s="3" t="s">
        <v>6004</v>
      </c>
      <c r="O58" s="3" t="s">
        <v>6822</v>
      </c>
      <c r="Q58" s="3" t="s">
        <v>1392</v>
      </c>
      <c r="R58" s="3" t="s">
        <v>6823</v>
      </c>
      <c r="T58" s="3" t="s">
        <v>6824</v>
      </c>
      <c r="U58" s="3" t="s">
        <v>6825</v>
      </c>
      <c r="W58" s="3" t="s">
        <v>6826</v>
      </c>
      <c r="X58" s="3" t="s">
        <v>6827</v>
      </c>
      <c r="Z58" s="2"/>
    </row>
    <row r="59" spans="1:26">
      <c r="A59" s="21" t="s">
        <v>11</v>
      </c>
      <c r="B59" s="3" t="s">
        <v>476</v>
      </c>
      <c r="C59" s="3" t="s">
        <v>6828</v>
      </c>
      <c r="E59" s="3" t="s">
        <v>3014</v>
      </c>
      <c r="F59" s="3" t="s">
        <v>3334</v>
      </c>
      <c r="H59" s="3" t="s">
        <v>1026</v>
      </c>
      <c r="I59" s="3" t="s">
        <v>1071</v>
      </c>
      <c r="K59" s="3" t="s">
        <v>278</v>
      </c>
      <c r="L59" s="3" t="s">
        <v>3938</v>
      </c>
      <c r="N59" s="3" t="s">
        <v>62</v>
      </c>
      <c r="O59" s="3" t="s">
        <v>1632</v>
      </c>
      <c r="Q59" s="3" t="s">
        <v>3528</v>
      </c>
      <c r="R59" s="3" t="s">
        <v>995</v>
      </c>
      <c r="T59" s="3" t="s">
        <v>1870</v>
      </c>
      <c r="U59" s="3" t="s">
        <v>1233</v>
      </c>
      <c r="W59" s="3" t="s">
        <v>1697</v>
      </c>
      <c r="X59" s="3" t="s">
        <v>4336</v>
      </c>
      <c r="Z59" s="2"/>
    </row>
    <row r="60" spans="1:26">
      <c r="A60" s="21" t="s">
        <v>129</v>
      </c>
      <c r="B60" s="3" t="s">
        <v>1582</v>
      </c>
      <c r="C60" s="3" t="s">
        <v>6829</v>
      </c>
      <c r="E60" s="3" t="s">
        <v>6639</v>
      </c>
      <c r="F60" s="3" t="s">
        <v>3668</v>
      </c>
      <c r="H60" s="3" t="s">
        <v>2001</v>
      </c>
      <c r="I60" s="3" t="s">
        <v>2429</v>
      </c>
      <c r="K60" s="3" t="s">
        <v>6830</v>
      </c>
      <c r="L60" s="3" t="s">
        <v>1945</v>
      </c>
      <c r="N60" s="3" t="s">
        <v>2571</v>
      </c>
      <c r="O60" s="3" t="s">
        <v>1609</v>
      </c>
      <c r="Q60" s="3" t="s">
        <v>194</v>
      </c>
      <c r="R60" s="3" t="s">
        <v>66</v>
      </c>
      <c r="T60" s="3" t="s">
        <v>2499</v>
      </c>
      <c r="U60" s="3" t="s">
        <v>2297</v>
      </c>
      <c r="W60" s="3" t="s">
        <v>6831</v>
      </c>
      <c r="X60" s="3" t="s">
        <v>6832</v>
      </c>
      <c r="Z60" s="2"/>
    </row>
    <row r="61" spans="1:26">
      <c r="A61" s="21" t="s">
        <v>11</v>
      </c>
      <c r="B61" s="3" t="s">
        <v>4322</v>
      </c>
      <c r="C61" s="3" t="s">
        <v>722</v>
      </c>
      <c r="E61" s="3" t="s">
        <v>448</v>
      </c>
      <c r="F61" s="3" t="s">
        <v>509</v>
      </c>
      <c r="H61" s="3" t="s">
        <v>2771</v>
      </c>
      <c r="I61" s="3" t="s">
        <v>6833</v>
      </c>
      <c r="K61" s="3" t="s">
        <v>81</v>
      </c>
      <c r="L61" s="3" t="s">
        <v>4092</v>
      </c>
      <c r="N61" s="3" t="s">
        <v>2430</v>
      </c>
      <c r="O61" s="3" t="s">
        <v>2442</v>
      </c>
      <c r="Q61" s="3" t="s">
        <v>187</v>
      </c>
      <c r="R61" s="3" t="s">
        <v>412</v>
      </c>
      <c r="T61" s="3" t="s">
        <v>1354</v>
      </c>
      <c r="U61" s="3" t="s">
        <v>37</v>
      </c>
      <c r="W61" s="3" t="s">
        <v>1934</v>
      </c>
      <c r="X61" s="3" t="s">
        <v>2222</v>
      </c>
      <c r="Z61" s="2"/>
    </row>
    <row r="62" spans="1:26">
      <c r="A62" s="21" t="s">
        <v>130</v>
      </c>
      <c r="B62" s="3" t="s">
        <v>4533</v>
      </c>
      <c r="C62" s="3" t="s">
        <v>2512</v>
      </c>
      <c r="E62" s="3" t="s">
        <v>6834</v>
      </c>
      <c r="F62" s="3" t="s">
        <v>6835</v>
      </c>
      <c r="H62" s="3" t="s">
        <v>6836</v>
      </c>
      <c r="I62" s="3" t="s">
        <v>6837</v>
      </c>
      <c r="K62" s="3" t="s">
        <v>6838</v>
      </c>
      <c r="L62" s="3" t="s">
        <v>3163</v>
      </c>
      <c r="N62" s="3" t="s">
        <v>6839</v>
      </c>
      <c r="O62" s="3" t="s">
        <v>6840</v>
      </c>
      <c r="Q62" s="3" t="s">
        <v>966</v>
      </c>
      <c r="R62" s="3" t="s">
        <v>6841</v>
      </c>
      <c r="T62" s="3" t="s">
        <v>3135</v>
      </c>
      <c r="U62" s="3" t="s">
        <v>2939</v>
      </c>
      <c r="W62" s="3" t="s">
        <v>6842</v>
      </c>
      <c r="X62" s="3" t="s">
        <v>2989</v>
      </c>
      <c r="Z62" s="2"/>
    </row>
    <row r="63" spans="1:26">
      <c r="A63" s="21" t="s">
        <v>11</v>
      </c>
      <c r="B63" s="3" t="s">
        <v>4322</v>
      </c>
      <c r="C63" s="3" t="s">
        <v>2569</v>
      </c>
      <c r="E63" s="3" t="s">
        <v>5116</v>
      </c>
      <c r="F63" s="3" t="s">
        <v>6843</v>
      </c>
      <c r="H63" s="3" t="s">
        <v>2895</v>
      </c>
      <c r="I63" s="3" t="s">
        <v>877</v>
      </c>
      <c r="K63" s="3" t="s">
        <v>4141</v>
      </c>
      <c r="L63" s="3" t="s">
        <v>528</v>
      </c>
      <c r="N63" s="3" t="s">
        <v>1950</v>
      </c>
      <c r="O63" s="3" t="s">
        <v>2317</v>
      </c>
      <c r="Q63" s="3" t="s">
        <v>1360</v>
      </c>
      <c r="R63" s="3" t="s">
        <v>300</v>
      </c>
      <c r="T63" s="3" t="s">
        <v>518</v>
      </c>
      <c r="U63" s="3" t="s">
        <v>37</v>
      </c>
      <c r="W63" s="3" t="s">
        <v>2564</v>
      </c>
      <c r="X63" s="3" t="s">
        <v>5822</v>
      </c>
      <c r="Z63" s="2"/>
    </row>
    <row r="64" spans="1:26">
      <c r="A64" s="21" t="s">
        <v>131</v>
      </c>
      <c r="B64" s="3" t="s">
        <v>3087</v>
      </c>
      <c r="C64" s="3" t="s">
        <v>905</v>
      </c>
      <c r="E64" s="3" t="s">
        <v>6844</v>
      </c>
      <c r="F64" s="3" t="s">
        <v>6845</v>
      </c>
      <c r="H64" s="3" t="s">
        <v>6846</v>
      </c>
      <c r="I64" s="3" t="s">
        <v>6235</v>
      </c>
      <c r="K64" s="3" t="s">
        <v>6834</v>
      </c>
      <c r="L64" s="3" t="s">
        <v>6847</v>
      </c>
      <c r="N64" s="3" t="s">
        <v>6848</v>
      </c>
      <c r="O64" s="3" t="s">
        <v>2243</v>
      </c>
      <c r="Q64" s="3" t="s">
        <v>6849</v>
      </c>
      <c r="R64" s="3" t="s">
        <v>3013</v>
      </c>
      <c r="T64" s="3" t="s">
        <v>3022</v>
      </c>
      <c r="U64" s="3" t="s">
        <v>1728</v>
      </c>
      <c r="W64" s="3" t="s">
        <v>6850</v>
      </c>
      <c r="X64" s="3" t="s">
        <v>3087</v>
      </c>
      <c r="Z64" s="2"/>
    </row>
    <row r="65" spans="1:26">
      <c r="A65" s="21" t="s">
        <v>11</v>
      </c>
      <c r="B65" s="3" t="s">
        <v>521</v>
      </c>
      <c r="C65" s="3" t="s">
        <v>811</v>
      </c>
      <c r="E65" s="3" t="s">
        <v>6851</v>
      </c>
      <c r="F65" s="3" t="s">
        <v>6852</v>
      </c>
      <c r="H65" s="3" t="s">
        <v>6776</v>
      </c>
      <c r="I65" s="3" t="s">
        <v>5598</v>
      </c>
      <c r="K65" s="3" t="s">
        <v>3334</v>
      </c>
      <c r="L65" s="3" t="s">
        <v>1039</v>
      </c>
      <c r="N65" s="3" t="s">
        <v>6853</v>
      </c>
      <c r="O65" s="3" t="s">
        <v>2782</v>
      </c>
      <c r="Q65" s="3" t="s">
        <v>4143</v>
      </c>
      <c r="R65" s="3" t="s">
        <v>843</v>
      </c>
      <c r="T65" s="3" t="s">
        <v>5817</v>
      </c>
      <c r="U65" s="3" t="s">
        <v>2431</v>
      </c>
      <c r="W65" s="3" t="s">
        <v>1680</v>
      </c>
      <c r="X65" s="3" t="s">
        <v>6854</v>
      </c>
      <c r="Z65" s="2"/>
    </row>
    <row r="66" spans="1:26">
      <c r="A66" s="21" t="s">
        <v>132</v>
      </c>
      <c r="B66" s="3" t="s">
        <v>6855</v>
      </c>
      <c r="C66" s="3" t="s">
        <v>500</v>
      </c>
      <c r="E66" s="3" t="s">
        <v>6856</v>
      </c>
      <c r="F66" s="3" t="s">
        <v>6857</v>
      </c>
      <c r="H66" s="3" t="s">
        <v>6858</v>
      </c>
      <c r="I66" s="3" t="s">
        <v>5198</v>
      </c>
      <c r="K66" s="3" t="s">
        <v>1814</v>
      </c>
      <c r="L66" s="3" t="s">
        <v>4611</v>
      </c>
      <c r="N66" s="3" t="s">
        <v>5648</v>
      </c>
      <c r="O66" s="3" t="s">
        <v>963</v>
      </c>
      <c r="Q66" s="3" t="s">
        <v>2830</v>
      </c>
      <c r="R66" s="3" t="s">
        <v>1893</v>
      </c>
      <c r="T66" s="3" t="s">
        <v>2427</v>
      </c>
      <c r="U66" s="3" t="s">
        <v>6859</v>
      </c>
      <c r="W66" s="3" t="s">
        <v>6860</v>
      </c>
      <c r="X66" s="3" t="s">
        <v>1357</v>
      </c>
      <c r="Z66" s="2"/>
    </row>
    <row r="67" spans="1:26">
      <c r="A67" s="21" t="s">
        <v>11</v>
      </c>
      <c r="B67" s="3" t="s">
        <v>1993</v>
      </c>
      <c r="C67" s="3" t="s">
        <v>662</v>
      </c>
      <c r="E67" s="3" t="s">
        <v>6861</v>
      </c>
      <c r="F67" s="3" t="s">
        <v>6862</v>
      </c>
      <c r="H67" s="3" t="s">
        <v>2655</v>
      </c>
      <c r="I67" s="3" t="s">
        <v>1680</v>
      </c>
      <c r="K67" s="3" t="s">
        <v>848</v>
      </c>
      <c r="L67" s="3" t="s">
        <v>3556</v>
      </c>
      <c r="N67" s="3" t="s">
        <v>844</v>
      </c>
      <c r="O67" s="3" t="s">
        <v>997</v>
      </c>
      <c r="Q67" s="3" t="s">
        <v>582</v>
      </c>
      <c r="R67" s="3" t="s">
        <v>592</v>
      </c>
      <c r="T67" s="3" t="s">
        <v>554</v>
      </c>
      <c r="U67" s="3" t="s">
        <v>996</v>
      </c>
      <c r="W67" s="3" t="s">
        <v>3054</v>
      </c>
      <c r="X67" s="3" t="s">
        <v>2217</v>
      </c>
      <c r="Z67" s="2"/>
    </row>
    <row r="68" spans="1:26">
      <c r="A68" s="21" t="s">
        <v>133</v>
      </c>
      <c r="B68" s="3" t="s">
        <v>2936</v>
      </c>
      <c r="C68" s="3" t="s">
        <v>2964</v>
      </c>
      <c r="E68" s="3" t="s">
        <v>6863</v>
      </c>
      <c r="F68" s="3" t="s">
        <v>6864</v>
      </c>
      <c r="H68" s="3" t="s">
        <v>1125</v>
      </c>
      <c r="I68" s="3" t="s">
        <v>6865</v>
      </c>
      <c r="K68" s="3" t="s">
        <v>6866</v>
      </c>
      <c r="L68" s="3" t="s">
        <v>3056</v>
      </c>
      <c r="N68" s="3" t="s">
        <v>2754</v>
      </c>
      <c r="O68" s="3" t="s">
        <v>2247</v>
      </c>
      <c r="Q68" s="3" t="s">
        <v>2247</v>
      </c>
      <c r="R68" s="3" t="s">
        <v>6867</v>
      </c>
      <c r="T68" s="3" t="s">
        <v>4762</v>
      </c>
      <c r="U68" s="3" t="s">
        <v>6868</v>
      </c>
      <c r="W68" s="3" t="s">
        <v>6869</v>
      </c>
      <c r="X68" s="3" t="s">
        <v>2541</v>
      </c>
      <c r="Z68" s="2"/>
    </row>
    <row r="69" spans="1:26">
      <c r="A69" s="21" t="s">
        <v>11</v>
      </c>
      <c r="B69" s="3" t="s">
        <v>348</v>
      </c>
      <c r="C69" s="3" t="s">
        <v>882</v>
      </c>
      <c r="E69" s="3" t="s">
        <v>6870</v>
      </c>
      <c r="F69" s="3" t="s">
        <v>6871</v>
      </c>
      <c r="H69" s="3" t="s">
        <v>6872</v>
      </c>
      <c r="I69" s="3" t="s">
        <v>6873</v>
      </c>
      <c r="K69" s="3" t="s">
        <v>6874</v>
      </c>
      <c r="L69" s="3" t="s">
        <v>1762</v>
      </c>
      <c r="N69" s="3" t="s">
        <v>2563</v>
      </c>
      <c r="O69" s="3" t="s">
        <v>184</v>
      </c>
      <c r="Q69" s="3" t="s">
        <v>3358</v>
      </c>
      <c r="R69" s="3" t="s">
        <v>3520</v>
      </c>
      <c r="T69" s="3" t="s">
        <v>312</v>
      </c>
      <c r="U69" s="3" t="s">
        <v>445</v>
      </c>
      <c r="W69" s="3" t="s">
        <v>141</v>
      </c>
      <c r="X69" s="3" t="s">
        <v>2993</v>
      </c>
      <c r="Z69" s="2"/>
    </row>
    <row r="70" spans="1:26">
      <c r="A70" s="21" t="s">
        <v>134</v>
      </c>
      <c r="B70" s="3" t="s">
        <v>6875</v>
      </c>
      <c r="C70" s="3" t="s">
        <v>2114</v>
      </c>
      <c r="E70" s="3" t="s">
        <v>6876</v>
      </c>
      <c r="F70" s="3" t="s">
        <v>6877</v>
      </c>
      <c r="H70" s="3" t="s">
        <v>6878</v>
      </c>
      <c r="I70" s="3" t="s">
        <v>6879</v>
      </c>
      <c r="K70" s="3" t="s">
        <v>3015</v>
      </c>
      <c r="L70" s="3" t="s">
        <v>6880</v>
      </c>
      <c r="N70" s="3" t="s">
        <v>6881</v>
      </c>
      <c r="O70" s="3" t="s">
        <v>6882</v>
      </c>
      <c r="Q70" s="3" t="s">
        <v>6883</v>
      </c>
      <c r="R70" s="3" t="s">
        <v>6884</v>
      </c>
      <c r="T70" s="3" t="s">
        <v>6885</v>
      </c>
      <c r="U70" s="3" t="s">
        <v>6886</v>
      </c>
      <c r="W70" s="3" t="s">
        <v>6887</v>
      </c>
      <c r="X70" s="3" t="s">
        <v>6888</v>
      </c>
      <c r="Z70" s="2"/>
    </row>
    <row r="71" spans="1:26">
      <c r="A71" s="21" t="s">
        <v>11</v>
      </c>
      <c r="B71" s="3" t="s">
        <v>6889</v>
      </c>
      <c r="C71" s="3" t="s">
        <v>6890</v>
      </c>
      <c r="E71" s="3" t="s">
        <v>6891</v>
      </c>
      <c r="F71" s="3" t="s">
        <v>6892</v>
      </c>
      <c r="H71" s="3" t="s">
        <v>3557</v>
      </c>
      <c r="I71" s="3" t="s">
        <v>3623</v>
      </c>
      <c r="K71" s="3" t="s">
        <v>4873</v>
      </c>
      <c r="L71" s="3" t="s">
        <v>3624</v>
      </c>
      <c r="N71" s="3" t="s">
        <v>6893</v>
      </c>
      <c r="O71" s="3" t="s">
        <v>6894</v>
      </c>
      <c r="Q71" s="3" t="s">
        <v>621</v>
      </c>
      <c r="R71" s="3" t="s">
        <v>1667</v>
      </c>
      <c r="T71" s="3" t="s">
        <v>1743</v>
      </c>
      <c r="U71" s="3" t="s">
        <v>2888</v>
      </c>
      <c r="W71" s="3" t="s">
        <v>6726</v>
      </c>
      <c r="X71" s="3" t="s">
        <v>6895</v>
      </c>
      <c r="Z71" s="2"/>
    </row>
    <row r="72" spans="1:26">
      <c r="A72" s="21" t="s">
        <v>135</v>
      </c>
      <c r="B72" s="3" t="s">
        <v>6896</v>
      </c>
      <c r="C72" s="3" t="s">
        <v>6897</v>
      </c>
      <c r="E72" s="3" t="s">
        <v>3028</v>
      </c>
      <c r="F72" s="3" t="s">
        <v>6898</v>
      </c>
      <c r="H72" s="3" t="s">
        <v>328</v>
      </c>
      <c r="I72" s="3" t="s">
        <v>364</v>
      </c>
      <c r="K72" s="3" t="s">
        <v>6899</v>
      </c>
      <c r="L72" s="3" t="s">
        <v>6900</v>
      </c>
      <c r="N72" s="3" t="s">
        <v>4539</v>
      </c>
      <c r="O72" s="3" t="s">
        <v>6901</v>
      </c>
      <c r="Q72" s="3" t="s">
        <v>1609</v>
      </c>
      <c r="R72" s="3" t="s">
        <v>590</v>
      </c>
      <c r="T72" s="3" t="s">
        <v>1351</v>
      </c>
      <c r="U72" s="3" t="s">
        <v>2901</v>
      </c>
      <c r="W72" s="3" t="s">
        <v>6902</v>
      </c>
      <c r="X72" s="3" t="s">
        <v>828</v>
      </c>
    </row>
    <row r="73" spans="1:26">
      <c r="A73" s="16"/>
      <c r="B73" s="3" t="s">
        <v>3035</v>
      </c>
      <c r="C73" s="3" t="s">
        <v>4717</v>
      </c>
      <c r="E73" s="3" t="s">
        <v>4489</v>
      </c>
      <c r="F73" s="3" t="s">
        <v>6903</v>
      </c>
      <c r="H73" s="3" t="s">
        <v>144</v>
      </c>
      <c r="I73" s="3" t="s">
        <v>2080</v>
      </c>
      <c r="K73" s="3" t="s">
        <v>3422</v>
      </c>
      <c r="L73" s="3" t="s">
        <v>1934</v>
      </c>
      <c r="N73" s="3" t="s">
        <v>1053</v>
      </c>
      <c r="O73" s="3" t="s">
        <v>3491</v>
      </c>
      <c r="Q73" s="3" t="s">
        <v>833</v>
      </c>
      <c r="R73" s="3" t="s">
        <v>63</v>
      </c>
      <c r="T73" s="3" t="s">
        <v>1767</v>
      </c>
      <c r="U73" s="3" t="s">
        <v>320</v>
      </c>
      <c r="W73" s="3" t="s">
        <v>494</v>
      </c>
      <c r="X73" s="3" t="s">
        <v>4528</v>
      </c>
    </row>
    <row r="74" spans="1:26">
      <c r="A74" s="16"/>
      <c r="B74" s="3" t="s">
        <v>11</v>
      </c>
      <c r="C74" s="3" t="s">
        <v>11</v>
      </c>
      <c r="E74" s="3" t="s">
        <v>11</v>
      </c>
      <c r="F74" s="3" t="s">
        <v>11</v>
      </c>
      <c r="H74" s="3" t="s">
        <v>11</v>
      </c>
      <c r="I74" s="3" t="s">
        <v>11</v>
      </c>
      <c r="K74" s="3" t="s">
        <v>11</v>
      </c>
      <c r="L74" s="3" t="s">
        <v>11</v>
      </c>
      <c r="N74" s="3" t="s">
        <v>11</v>
      </c>
      <c r="O74" s="3" t="s">
        <v>11</v>
      </c>
      <c r="Q74" s="3" t="s">
        <v>11</v>
      </c>
      <c r="R74" s="3" t="s">
        <v>11</v>
      </c>
      <c r="T74" s="3" t="s">
        <v>11</v>
      </c>
      <c r="U74" s="3" t="s">
        <v>11</v>
      </c>
      <c r="W74" s="3" t="s">
        <v>11</v>
      </c>
      <c r="X74" s="3" t="s">
        <v>11</v>
      </c>
    </row>
    <row r="75" spans="1:26">
      <c r="A75" s="24" t="s">
        <v>23</v>
      </c>
      <c r="B75" s="228" t="s">
        <v>110</v>
      </c>
      <c r="C75" s="228" t="s">
        <v>111</v>
      </c>
      <c r="D75" s="228" t="s">
        <v>112</v>
      </c>
      <c r="E75" s="228" t="s">
        <v>110</v>
      </c>
      <c r="F75" s="228" t="s">
        <v>111</v>
      </c>
      <c r="G75" s="228" t="s">
        <v>112</v>
      </c>
      <c r="H75" s="228" t="s">
        <v>110</v>
      </c>
      <c r="I75" s="228" t="s">
        <v>111</v>
      </c>
      <c r="J75" s="228" t="s">
        <v>112</v>
      </c>
      <c r="K75" s="228" t="s">
        <v>110</v>
      </c>
      <c r="L75" s="228" t="s">
        <v>111</v>
      </c>
      <c r="M75" s="228" t="s">
        <v>112</v>
      </c>
      <c r="N75" s="228" t="s">
        <v>110</v>
      </c>
      <c r="O75" s="228" t="s">
        <v>111</v>
      </c>
      <c r="P75" s="228" t="s">
        <v>112</v>
      </c>
      <c r="Q75" s="228" t="s">
        <v>110</v>
      </c>
      <c r="R75" s="228" t="s">
        <v>111</v>
      </c>
      <c r="S75" s="228" t="s">
        <v>112</v>
      </c>
      <c r="T75" s="228" t="s">
        <v>110</v>
      </c>
      <c r="U75" s="228" t="s">
        <v>111</v>
      </c>
      <c r="V75" s="228" t="s">
        <v>112</v>
      </c>
      <c r="W75" s="228" t="s">
        <v>110</v>
      </c>
      <c r="X75" s="228" t="s">
        <v>111</v>
      </c>
      <c r="Y75" s="228" t="s">
        <v>112</v>
      </c>
    </row>
    <row r="76" spans="1:26">
      <c r="A76" s="383" t="s">
        <v>1030</v>
      </c>
      <c r="B76" s="384"/>
      <c r="C76" s="384"/>
      <c r="D76" s="384"/>
      <c r="E76" s="384"/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  <c r="Q76" s="17"/>
      <c r="R76" s="17"/>
      <c r="S76" s="17"/>
      <c r="T76" s="17"/>
      <c r="U76" s="17"/>
      <c r="V76" s="18"/>
    </row>
    <row r="77" spans="1:26">
      <c r="A77" s="386" t="s">
        <v>3419</v>
      </c>
      <c r="B77" s="339"/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39"/>
      <c r="Q77" s="17"/>
      <c r="R77" s="17"/>
      <c r="S77" s="17"/>
      <c r="T77" s="17"/>
      <c r="U77" s="17"/>
      <c r="V77" s="18"/>
    </row>
    <row r="78" spans="1:26" ht="17" thickBot="1">
      <c r="A78" s="388" t="s">
        <v>24</v>
      </c>
      <c r="B78" s="389"/>
      <c r="C78" s="389"/>
      <c r="D78" s="389"/>
      <c r="E78" s="389"/>
      <c r="F78" s="389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19"/>
      <c r="R78" s="19"/>
      <c r="S78" s="19"/>
      <c r="T78" s="19"/>
      <c r="U78" s="19"/>
      <c r="V78" s="20"/>
    </row>
    <row r="81" spans="1:25" ht="17" thickBot="1"/>
    <row r="82" spans="1:25" ht="16" customHeight="1">
      <c r="A82" s="15"/>
      <c r="B82" s="420" t="str">
        <f>B24</f>
        <v>0: government should not favor (any belief about markets possible)</v>
      </c>
      <c r="C82" s="420"/>
      <c r="D82" s="420"/>
      <c r="E82" s="420" t="str">
        <f>E24</f>
        <v>1: government should favor and markets should be heavily regulated</v>
      </c>
      <c r="F82" s="420"/>
      <c r="G82" s="420"/>
      <c r="H82" s="420">
        <f>H24</f>
        <v>2</v>
      </c>
      <c r="I82" s="420"/>
      <c r="J82" s="420"/>
      <c r="K82" s="420">
        <f>K24</f>
        <v>3</v>
      </c>
      <c r="L82" s="420"/>
      <c r="M82" s="420"/>
      <c r="N82" s="420" t="str">
        <f>N24</f>
        <v>4: government should favor and markets should be somewhat regulated</v>
      </c>
      <c r="O82" s="420"/>
      <c r="P82" s="420"/>
      <c r="Q82" s="420">
        <f>Q24</f>
        <v>5</v>
      </c>
      <c r="R82" s="420"/>
      <c r="S82" s="420"/>
      <c r="T82" s="420">
        <f>T24</f>
        <v>6</v>
      </c>
      <c r="U82" s="420"/>
      <c r="V82" s="420"/>
      <c r="W82" s="420" t="str">
        <f>W24</f>
        <v>7: government should favor and markets should be totally free</v>
      </c>
      <c r="X82" s="420"/>
      <c r="Y82" s="420"/>
    </row>
    <row r="83" spans="1:25" ht="17">
      <c r="A83" s="214" t="s">
        <v>4977</v>
      </c>
      <c r="B83" s="85" t="str">
        <f>SUBSTITUTE(B26,"*","")</f>
        <v>-0.176</v>
      </c>
      <c r="C83" s="85" t="str">
        <f t="shared" ref="C83:Y83" si="3">SUBSTITUTE(C26,"*","")</f>
        <v>-0.210</v>
      </c>
      <c r="D83" s="85" t="str">
        <f t="shared" si="3"/>
        <v>-0.240</v>
      </c>
      <c r="E83" s="85" t="str">
        <f t="shared" si="3"/>
        <v>0.00182</v>
      </c>
      <c r="F83" s="85" t="str">
        <f t="shared" si="3"/>
        <v>0.00191</v>
      </c>
      <c r="G83" s="85" t="str">
        <f t="shared" si="3"/>
        <v>0.00193</v>
      </c>
      <c r="H83" s="85" t="str">
        <f t="shared" si="3"/>
        <v>0.00616</v>
      </c>
      <c r="I83" s="85" t="str">
        <f t="shared" si="3"/>
        <v>0.00646</v>
      </c>
      <c r="J83" s="85" t="str">
        <f t="shared" si="3"/>
        <v>0.00588</v>
      </c>
      <c r="K83" s="85" t="str">
        <f t="shared" si="3"/>
        <v>0.0157</v>
      </c>
      <c r="L83" s="85" t="str">
        <f t="shared" si="3"/>
        <v>0.0164</v>
      </c>
      <c r="M83" s="85" t="str">
        <f t="shared" si="3"/>
        <v>0.0155</v>
      </c>
      <c r="N83" s="85" t="str">
        <f t="shared" si="3"/>
        <v>0.0260</v>
      </c>
      <c r="O83" s="85" t="str">
        <f t="shared" si="3"/>
        <v>0.0288</v>
      </c>
      <c r="P83" s="85" t="str">
        <f t="shared" si="3"/>
        <v>0.0302</v>
      </c>
      <c r="Q83" s="85" t="str">
        <f t="shared" si="3"/>
        <v>0.0514</v>
      </c>
      <c r="R83" s="85" t="str">
        <f t="shared" si="3"/>
        <v>0.0581</v>
      </c>
      <c r="S83" s="85" t="str">
        <f t="shared" si="3"/>
        <v>0.0500</v>
      </c>
      <c r="T83" s="85" t="str">
        <f t="shared" si="3"/>
        <v>0.0646</v>
      </c>
      <c r="U83" s="85" t="str">
        <f t="shared" si="3"/>
        <v>0.0795</v>
      </c>
      <c r="V83" s="85" t="str">
        <f t="shared" si="3"/>
        <v>0.0832</v>
      </c>
      <c r="W83" s="85" t="str">
        <f t="shared" si="3"/>
        <v>0.0106</v>
      </c>
      <c r="X83" s="85" t="str">
        <f t="shared" si="3"/>
        <v>0.0188</v>
      </c>
      <c r="Y83" s="90" t="str">
        <f t="shared" si="3"/>
        <v>0.0536</v>
      </c>
    </row>
    <row r="84" spans="1:25">
      <c r="A84" s="49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17"/>
      <c r="X84" s="17"/>
      <c r="Y84" s="18"/>
    </row>
    <row r="85" spans="1:25" ht="16" customHeight="1">
      <c r="A85" s="355" t="s">
        <v>5010</v>
      </c>
      <c r="B85" s="101">
        <f>$E$18*B83</f>
        <v>-8.6043566399999993E-2</v>
      </c>
      <c r="C85" s="101">
        <f t="shared" ref="C85:Y85" si="4">$E$18*C83</f>
        <v>-0.10266561899999999</v>
      </c>
      <c r="D85" s="101">
        <f t="shared" si="4"/>
        <v>-0.11733213599999999</v>
      </c>
      <c r="E85" s="101">
        <f t="shared" si="4"/>
        <v>8.8976869800000001E-4</v>
      </c>
      <c r="F85" s="101">
        <f t="shared" si="4"/>
        <v>9.3376824899999995E-4</v>
      </c>
      <c r="G85" s="101">
        <f t="shared" si="4"/>
        <v>9.4354592700000004E-4</v>
      </c>
      <c r="H85" s="101">
        <f t="shared" si="4"/>
        <v>3.0115248239999995E-3</v>
      </c>
      <c r="I85" s="101">
        <f t="shared" si="4"/>
        <v>3.1581899939999995E-3</v>
      </c>
      <c r="J85" s="101">
        <f t="shared" si="4"/>
        <v>2.8746373319999997E-3</v>
      </c>
      <c r="K85" s="101">
        <f t="shared" si="4"/>
        <v>7.6754772299999991E-3</v>
      </c>
      <c r="L85" s="101">
        <f t="shared" si="4"/>
        <v>8.0176959599999997E-3</v>
      </c>
      <c r="M85" s="101">
        <f t="shared" si="4"/>
        <v>7.5777004499999997E-3</v>
      </c>
      <c r="N85" s="101">
        <f t="shared" si="4"/>
        <v>1.27109814E-2</v>
      </c>
      <c r="O85" s="101">
        <f t="shared" si="4"/>
        <v>1.4079856319999999E-2</v>
      </c>
      <c r="P85" s="101">
        <f t="shared" si="4"/>
        <v>1.476429378E-2</v>
      </c>
      <c r="Q85" s="101">
        <f t="shared" si="4"/>
        <v>2.5128632460000001E-2</v>
      </c>
      <c r="R85" s="101">
        <f t="shared" si="4"/>
        <v>2.8404154589999998E-2</v>
      </c>
      <c r="S85" s="101">
        <f t="shared" si="4"/>
        <v>2.4444195000000002E-2</v>
      </c>
      <c r="T85" s="101">
        <f t="shared" si="4"/>
        <v>3.1581899939999998E-2</v>
      </c>
      <c r="U85" s="101">
        <f t="shared" si="4"/>
        <v>3.8866270049999999E-2</v>
      </c>
      <c r="V85" s="101">
        <f t="shared" si="4"/>
        <v>4.0675140479999997E-2</v>
      </c>
      <c r="W85" s="101">
        <f t="shared" si="4"/>
        <v>5.1821693399999999E-3</v>
      </c>
      <c r="X85" s="101">
        <f t="shared" si="4"/>
        <v>9.1910173199999997E-3</v>
      </c>
      <c r="Y85" s="101">
        <f t="shared" si="4"/>
        <v>2.6204177039999998E-2</v>
      </c>
    </row>
    <row r="86" spans="1:25">
      <c r="A86" s="355"/>
      <c r="B86" s="408">
        <f>MEDIAN(B85:D85)</f>
        <v>-0.10266561899999999</v>
      </c>
      <c r="C86" s="408"/>
      <c r="D86" s="408"/>
      <c r="E86" s="408">
        <f>MEDIAN(E85:G85)</f>
        <v>9.3376824899999995E-4</v>
      </c>
      <c r="F86" s="408"/>
      <c r="G86" s="408"/>
      <c r="H86" s="408">
        <f>MEDIAN(H85:J85)</f>
        <v>3.0115248239999995E-3</v>
      </c>
      <c r="I86" s="408"/>
      <c r="J86" s="408"/>
      <c r="K86" s="408">
        <f>MEDIAN(K85:M85)</f>
        <v>7.6754772299999991E-3</v>
      </c>
      <c r="L86" s="408"/>
      <c r="M86" s="408"/>
      <c r="N86" s="408">
        <f>MEDIAN(N85:P85)</f>
        <v>1.4079856319999999E-2</v>
      </c>
      <c r="O86" s="408"/>
      <c r="P86" s="408"/>
      <c r="Q86" s="408">
        <f>MEDIAN(Q85:S85)</f>
        <v>2.5128632460000001E-2</v>
      </c>
      <c r="R86" s="408"/>
      <c r="S86" s="408"/>
      <c r="T86" s="408">
        <f>MEDIAN(T85:V85)</f>
        <v>3.8866270049999999E-2</v>
      </c>
      <c r="U86" s="408"/>
      <c r="V86" s="408"/>
      <c r="W86" s="408">
        <f>MEDIAN(W85:Y85)</f>
        <v>9.1910173199999997E-3</v>
      </c>
      <c r="X86" s="408"/>
      <c r="Y86" s="409"/>
    </row>
    <row r="87" spans="1:25">
      <c r="A87" s="49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7"/>
      <c r="X87" s="17"/>
      <c r="Y87" s="18"/>
    </row>
    <row r="88" spans="1:25" s="151" customFormat="1" ht="16" customHeight="1">
      <c r="A88" s="355" t="s">
        <v>5011</v>
      </c>
      <c r="B88" s="233">
        <f>B83*100</f>
        <v>-17.599999999999998</v>
      </c>
      <c r="C88" s="233">
        <f t="shared" ref="C88:Y88" si="5">C83*100</f>
        <v>-21</v>
      </c>
      <c r="D88" s="233">
        <f t="shared" si="5"/>
        <v>-24</v>
      </c>
      <c r="E88" s="233">
        <f t="shared" si="5"/>
        <v>0.182</v>
      </c>
      <c r="F88" s="233">
        <f t="shared" si="5"/>
        <v>0.191</v>
      </c>
      <c r="G88" s="233">
        <f t="shared" si="5"/>
        <v>0.193</v>
      </c>
      <c r="H88" s="233">
        <f t="shared" si="5"/>
        <v>0.61599999999999999</v>
      </c>
      <c r="I88" s="233">
        <f t="shared" si="5"/>
        <v>0.64599999999999991</v>
      </c>
      <c r="J88" s="233">
        <f t="shared" si="5"/>
        <v>0.58799999999999997</v>
      </c>
      <c r="K88" s="233">
        <f t="shared" si="5"/>
        <v>1.5699999999999998</v>
      </c>
      <c r="L88" s="233">
        <f t="shared" si="5"/>
        <v>1.6400000000000001</v>
      </c>
      <c r="M88" s="233">
        <f t="shared" si="5"/>
        <v>1.55</v>
      </c>
      <c r="N88" s="233">
        <f t="shared" si="5"/>
        <v>2.6</v>
      </c>
      <c r="O88" s="233">
        <f t="shared" si="5"/>
        <v>2.88</v>
      </c>
      <c r="P88" s="233">
        <f t="shared" si="5"/>
        <v>3.02</v>
      </c>
      <c r="Q88" s="233">
        <f t="shared" si="5"/>
        <v>5.1400000000000006</v>
      </c>
      <c r="R88" s="233">
        <f t="shared" si="5"/>
        <v>5.81</v>
      </c>
      <c r="S88" s="233">
        <f t="shared" si="5"/>
        <v>5</v>
      </c>
      <c r="T88" s="233">
        <f t="shared" si="5"/>
        <v>6.4600000000000009</v>
      </c>
      <c r="U88" s="233">
        <f t="shared" si="5"/>
        <v>7.95</v>
      </c>
      <c r="V88" s="233">
        <f t="shared" si="5"/>
        <v>8.32</v>
      </c>
      <c r="W88" s="233">
        <f t="shared" si="5"/>
        <v>1.06</v>
      </c>
      <c r="X88" s="233">
        <f t="shared" si="5"/>
        <v>1.8800000000000001</v>
      </c>
      <c r="Y88" s="233">
        <f t="shared" si="5"/>
        <v>5.36</v>
      </c>
    </row>
    <row r="89" spans="1:25" ht="17" thickBot="1">
      <c r="A89" s="356"/>
      <c r="B89" s="406">
        <f>MEDIAN(B88:D88)</f>
        <v>-21</v>
      </c>
      <c r="C89" s="406"/>
      <c r="D89" s="406"/>
      <c r="E89" s="406">
        <f>MEDIAN(E88:G88)</f>
        <v>0.191</v>
      </c>
      <c r="F89" s="406"/>
      <c r="G89" s="406"/>
      <c r="H89" s="406">
        <f>MEDIAN(H88:J88)</f>
        <v>0.61599999999999999</v>
      </c>
      <c r="I89" s="406"/>
      <c r="J89" s="406"/>
      <c r="K89" s="406">
        <f>MEDIAN(K88:M88)</f>
        <v>1.5699999999999998</v>
      </c>
      <c r="L89" s="406"/>
      <c r="M89" s="406"/>
      <c r="N89" s="406">
        <f>MEDIAN(N88:P88)</f>
        <v>2.88</v>
      </c>
      <c r="O89" s="406"/>
      <c r="P89" s="406"/>
      <c r="Q89" s="406">
        <f>MEDIAN(Q88:S88)</f>
        <v>5.1400000000000006</v>
      </c>
      <c r="R89" s="406"/>
      <c r="S89" s="406"/>
      <c r="T89" s="406">
        <f>MEDIAN(T88:V88)</f>
        <v>7.95</v>
      </c>
      <c r="U89" s="406"/>
      <c r="V89" s="406"/>
      <c r="W89" s="406">
        <f>MEDIAN(W88:Y88)</f>
        <v>1.8800000000000001</v>
      </c>
      <c r="X89" s="406"/>
      <c r="Y89" s="407"/>
    </row>
    <row r="93" spans="1:25" ht="17" thickBot="1">
      <c r="A93" t="s">
        <v>7379</v>
      </c>
    </row>
    <row r="94" spans="1:25">
      <c r="A94" s="15"/>
      <c r="B94" s="235" t="str">
        <f>B82</f>
        <v>0: government should not favor (any belief about markets possible)</v>
      </c>
      <c r="C94" s="235" t="str">
        <f>E82</f>
        <v>1: government should favor and markets should be heavily regulated</v>
      </c>
      <c r="D94" s="235">
        <f>H82</f>
        <v>2</v>
      </c>
      <c r="E94" s="235">
        <f>K82</f>
        <v>3</v>
      </c>
      <c r="F94" s="235" t="str">
        <f>N82</f>
        <v>4: government should favor and markets should be somewhat regulated</v>
      </c>
      <c r="G94" s="235">
        <f>Q82</f>
        <v>5</v>
      </c>
      <c r="H94" s="235">
        <f>T82</f>
        <v>6</v>
      </c>
      <c r="I94" s="235" t="str">
        <f>W82</f>
        <v>7: government should favor and markets should be totally free</v>
      </c>
      <c r="J94" s="102" t="s">
        <v>3294</v>
      </c>
      <c r="K94" s="103" t="s">
        <v>3293</v>
      </c>
    </row>
    <row r="95" spans="1:25" ht="16" customHeight="1">
      <c r="A95" s="16" t="s">
        <v>3275</v>
      </c>
      <c r="B95" s="109">
        <f>B88</f>
        <v>-17.599999999999998</v>
      </c>
      <c r="C95" s="109">
        <f>E88</f>
        <v>0.182</v>
      </c>
      <c r="D95" s="109">
        <f>H88</f>
        <v>0.61599999999999999</v>
      </c>
      <c r="E95" s="109">
        <f>K88</f>
        <v>1.5699999999999998</v>
      </c>
      <c r="F95" s="109">
        <f>N88</f>
        <v>2.6</v>
      </c>
      <c r="G95" s="109">
        <f>Q88</f>
        <v>5.1400000000000006</v>
      </c>
      <c r="H95" s="109">
        <f>T88</f>
        <v>6.4600000000000009</v>
      </c>
      <c r="I95" s="109">
        <f>W88</f>
        <v>1.06</v>
      </c>
      <c r="J95" s="109">
        <f>SUM(G95:I95)</f>
        <v>12.660000000000002</v>
      </c>
      <c r="K95" s="229">
        <f>SUM(B95:E95)</f>
        <v>-15.231999999999999</v>
      </c>
    </row>
    <row r="96" spans="1:25">
      <c r="A96" s="16" t="s">
        <v>7189</v>
      </c>
      <c r="B96" s="109">
        <f>C88</f>
        <v>-21</v>
      </c>
      <c r="C96" s="109">
        <f>F88</f>
        <v>0.191</v>
      </c>
      <c r="D96" s="109">
        <f>I88</f>
        <v>0.64599999999999991</v>
      </c>
      <c r="E96" s="109">
        <f>L88</f>
        <v>1.6400000000000001</v>
      </c>
      <c r="F96" s="109">
        <f>O88</f>
        <v>2.88</v>
      </c>
      <c r="G96" s="109">
        <f>R88</f>
        <v>5.81</v>
      </c>
      <c r="H96" s="109">
        <f>U88</f>
        <v>7.95</v>
      </c>
      <c r="I96" s="109">
        <f>X88</f>
        <v>1.8800000000000001</v>
      </c>
      <c r="J96" s="109">
        <f t="shared" ref="J96:J97" si="6">SUM(G96:I96)</f>
        <v>15.64</v>
      </c>
      <c r="K96" s="229">
        <f t="shared" ref="K96:K97" si="7">SUM(B96:E96)</f>
        <v>-18.523</v>
      </c>
    </row>
    <row r="97" spans="1:25" ht="17" thickBot="1">
      <c r="A97" s="145" t="s">
        <v>3277</v>
      </c>
      <c r="B97" s="200">
        <f>D88</f>
        <v>-24</v>
      </c>
      <c r="C97" s="200">
        <f>G88</f>
        <v>0.193</v>
      </c>
      <c r="D97" s="200">
        <f>J88</f>
        <v>0.58799999999999997</v>
      </c>
      <c r="E97" s="200">
        <f>M88</f>
        <v>1.55</v>
      </c>
      <c r="F97" s="200">
        <f>P88</f>
        <v>3.02</v>
      </c>
      <c r="G97" s="200">
        <f>S88</f>
        <v>5</v>
      </c>
      <c r="H97" s="200">
        <f>V88</f>
        <v>8.32</v>
      </c>
      <c r="I97" s="200">
        <f>Y88</f>
        <v>5.36</v>
      </c>
      <c r="J97" s="109">
        <f t="shared" si="6"/>
        <v>18.68</v>
      </c>
      <c r="K97" s="230">
        <f t="shared" si="7"/>
        <v>-21.668999999999997</v>
      </c>
    </row>
    <row r="98" spans="1:25" ht="16" customHeight="1"/>
    <row r="100" spans="1:25">
      <c r="A100" t="s">
        <v>7303</v>
      </c>
      <c r="B100">
        <f>-100*B27</f>
        <v>5.19</v>
      </c>
      <c r="C100">
        <f t="shared" ref="C100:Y100" si="8">-100*C27</f>
        <v>4.99</v>
      </c>
      <c r="D100">
        <f t="shared" si="8"/>
        <v>3.81</v>
      </c>
      <c r="E100">
        <f t="shared" si="8"/>
        <v>0.193</v>
      </c>
      <c r="F100">
        <f t="shared" si="8"/>
        <v>0.19600000000000001</v>
      </c>
      <c r="G100">
        <f t="shared" si="8"/>
        <v>0.14300000000000002</v>
      </c>
      <c r="H100">
        <f t="shared" si="8"/>
        <v>0.38200000000000001</v>
      </c>
      <c r="I100">
        <f t="shared" si="8"/>
        <v>0.38700000000000001</v>
      </c>
      <c r="J100">
        <f t="shared" si="8"/>
        <v>0.27599999999999997</v>
      </c>
      <c r="K100">
        <f t="shared" si="8"/>
        <v>0.75700000000000001</v>
      </c>
      <c r="L100">
        <f t="shared" si="8"/>
        <v>0.75800000000000001</v>
      </c>
      <c r="M100">
        <f t="shared" si="8"/>
        <v>0.53</v>
      </c>
      <c r="N100">
        <f t="shared" si="8"/>
        <v>1.04</v>
      </c>
      <c r="O100">
        <f t="shared" si="8"/>
        <v>1.1100000000000001</v>
      </c>
      <c r="P100">
        <f t="shared" si="8"/>
        <v>0.73499999999999999</v>
      </c>
      <c r="Q100">
        <f t="shared" si="8"/>
        <v>1.77</v>
      </c>
      <c r="R100">
        <f t="shared" si="8"/>
        <v>1.73</v>
      </c>
      <c r="S100">
        <f t="shared" si="8"/>
        <v>1.1100000000000001</v>
      </c>
      <c r="T100">
        <f t="shared" si="8"/>
        <v>2.0699999999999998</v>
      </c>
      <c r="U100">
        <f t="shared" si="8"/>
        <v>2.09</v>
      </c>
      <c r="V100">
        <f t="shared" si="8"/>
        <v>1.76</v>
      </c>
      <c r="W100">
        <f t="shared" si="8"/>
        <v>0.52800000000000002</v>
      </c>
      <c r="X100">
        <f t="shared" si="8"/>
        <v>0.81899999999999995</v>
      </c>
      <c r="Y100">
        <f t="shared" si="8"/>
        <v>1.34</v>
      </c>
    </row>
    <row r="103" spans="1:25">
      <c r="A103" t="s">
        <v>7303</v>
      </c>
      <c r="B103">
        <f>B100</f>
        <v>5.19</v>
      </c>
      <c r="C103">
        <f>E100</f>
        <v>0.193</v>
      </c>
      <c r="D103">
        <f>H100</f>
        <v>0.38200000000000001</v>
      </c>
      <c r="E103">
        <f>K100</f>
        <v>0.75700000000000001</v>
      </c>
      <c r="F103">
        <f>N100</f>
        <v>1.04</v>
      </c>
      <c r="G103">
        <f>Q100</f>
        <v>1.77</v>
      </c>
      <c r="H103">
        <f>T100</f>
        <v>2.0699999999999998</v>
      </c>
      <c r="I103">
        <f>W100</f>
        <v>0.52800000000000002</v>
      </c>
    </row>
    <row r="104" spans="1:25">
      <c r="B104">
        <f>C100</f>
        <v>4.99</v>
      </c>
      <c r="C104">
        <f>F100</f>
        <v>0.19600000000000001</v>
      </c>
      <c r="D104">
        <f>I100</f>
        <v>0.38700000000000001</v>
      </c>
      <c r="E104">
        <f>L100</f>
        <v>0.75800000000000001</v>
      </c>
      <c r="F104">
        <f>O100</f>
        <v>1.1100000000000001</v>
      </c>
      <c r="G104">
        <f>R100</f>
        <v>1.73</v>
      </c>
      <c r="H104">
        <f>U100</f>
        <v>2.09</v>
      </c>
      <c r="I104">
        <f>X100</f>
        <v>0.81899999999999995</v>
      </c>
    </row>
    <row r="105" spans="1:25">
      <c r="B105">
        <f>D100</f>
        <v>3.81</v>
      </c>
      <c r="C105">
        <f>G100</f>
        <v>0.14300000000000002</v>
      </c>
      <c r="D105">
        <f>J100</f>
        <v>0.27599999999999997</v>
      </c>
      <c r="E105">
        <f>M100</f>
        <v>0.53</v>
      </c>
      <c r="F105">
        <f>P100</f>
        <v>0.73499999999999999</v>
      </c>
      <c r="G105">
        <f>S100</f>
        <v>1.1100000000000001</v>
      </c>
      <c r="H105">
        <f>V100</f>
        <v>1.76</v>
      </c>
      <c r="I105">
        <f>Y100</f>
        <v>1.34</v>
      </c>
    </row>
  </sheetData>
  <mergeCells count="44">
    <mergeCell ref="Q89:S89"/>
    <mergeCell ref="T89:V89"/>
    <mergeCell ref="A88:A89"/>
    <mergeCell ref="B89:D89"/>
    <mergeCell ref="E89:G89"/>
    <mergeCell ref="H89:J89"/>
    <mergeCell ref="K89:M89"/>
    <mergeCell ref="N89:P89"/>
    <mergeCell ref="Q82:S82"/>
    <mergeCell ref="T82:V82"/>
    <mergeCell ref="A85:A86"/>
    <mergeCell ref="B86:D86"/>
    <mergeCell ref="E86:G86"/>
    <mergeCell ref="H86:J86"/>
    <mergeCell ref="K86:M86"/>
    <mergeCell ref="N86:P86"/>
    <mergeCell ref="Q86:S86"/>
    <mergeCell ref="T86:V86"/>
    <mergeCell ref="B82:D82"/>
    <mergeCell ref="E82:G82"/>
    <mergeCell ref="H82:J82"/>
    <mergeCell ref="K82:M82"/>
    <mergeCell ref="N82:P82"/>
    <mergeCell ref="A1:C1"/>
    <mergeCell ref="A2:C2"/>
    <mergeCell ref="A3:C3"/>
    <mergeCell ref="B24:D24"/>
    <mergeCell ref="E24:G24"/>
    <mergeCell ref="W89:Y89"/>
    <mergeCell ref="W82:Y82"/>
    <mergeCell ref="A15:G15"/>
    <mergeCell ref="A16:G16"/>
    <mergeCell ref="W24:Y24"/>
    <mergeCell ref="A22:Y22"/>
    <mergeCell ref="B23:Y23"/>
    <mergeCell ref="W86:Y86"/>
    <mergeCell ref="H24:J24"/>
    <mergeCell ref="K24:M24"/>
    <mergeCell ref="N24:P24"/>
    <mergeCell ref="Q24:S24"/>
    <mergeCell ref="T24:V24"/>
    <mergeCell ref="A76:P76"/>
    <mergeCell ref="A77:P77"/>
    <mergeCell ref="A78:P78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FF00"/>
  </sheetPr>
  <dimension ref="A1:AX104"/>
  <sheetViews>
    <sheetView topLeftCell="A94" zoomScale="88" workbookViewId="0">
      <selection activeCell="A99" sqref="A99:A102"/>
    </sheetView>
  </sheetViews>
  <sheetFormatPr baseColWidth="10" defaultColWidth="11" defaultRowHeight="16"/>
  <cols>
    <col min="1" max="1" width="33" customWidth="1"/>
    <col min="2" max="2" width="12.33203125" bestFit="1" customWidth="1"/>
    <col min="3" max="4" width="11.83203125" bestFit="1" customWidth="1"/>
    <col min="5" max="25" width="11.1640625" bestFit="1" customWidth="1"/>
  </cols>
  <sheetData>
    <row r="1" spans="1:7">
      <c r="A1" s="342" t="s">
        <v>2333</v>
      </c>
      <c r="B1" s="343"/>
      <c r="C1" s="344"/>
    </row>
    <row r="2" spans="1:7">
      <c r="A2" s="350" t="s">
        <v>2968</v>
      </c>
      <c r="B2" s="341"/>
      <c r="C2" s="351"/>
    </row>
    <row r="3" spans="1:7" ht="16" customHeight="1">
      <c r="A3" s="347" t="s">
        <v>2969</v>
      </c>
      <c r="B3" s="348"/>
      <c r="C3" s="349"/>
    </row>
    <row r="4" spans="1:7">
      <c r="A4" s="16"/>
      <c r="B4" s="17" t="s">
        <v>0</v>
      </c>
      <c r="C4" s="18" t="s">
        <v>1</v>
      </c>
    </row>
    <row r="5" spans="1:7" ht="32">
      <c r="A5" s="72" t="s">
        <v>7389</v>
      </c>
      <c r="B5" s="17">
        <v>737.53109600000005</v>
      </c>
      <c r="C5" s="18">
        <v>75.42</v>
      </c>
    </row>
    <row r="6" spans="1:7" ht="32">
      <c r="A6" s="72" t="s">
        <v>7390</v>
      </c>
      <c r="B6" s="17">
        <v>9.9259906400000002</v>
      </c>
      <c r="C6" s="18">
        <v>1.02</v>
      </c>
    </row>
    <row r="7" spans="1:7">
      <c r="A7" s="72">
        <v>2</v>
      </c>
      <c r="B7" s="17">
        <v>11.1870844</v>
      </c>
      <c r="C7" s="18">
        <v>1.1399999999999999</v>
      </c>
    </row>
    <row r="8" spans="1:7" s="17" customFormat="1">
      <c r="A8" s="72">
        <v>3</v>
      </c>
      <c r="B8" s="17">
        <v>24.567809499999999</v>
      </c>
      <c r="C8" s="18">
        <v>2.5099999999999998</v>
      </c>
    </row>
    <row r="9" spans="1:7" s="17" customFormat="1" ht="32">
      <c r="A9" s="72" t="s">
        <v>7392</v>
      </c>
      <c r="B9" s="17">
        <v>58.216776799999998</v>
      </c>
      <c r="C9" s="18">
        <v>5.95</v>
      </c>
      <c r="D9" s="43"/>
      <c r="E9" s="43"/>
      <c r="F9" s="43"/>
    </row>
    <row r="10" spans="1:7">
      <c r="A10" s="72">
        <v>5</v>
      </c>
      <c r="B10" s="17">
        <v>44.184600099999997</v>
      </c>
      <c r="C10" s="18">
        <v>4.5199999999999996</v>
      </c>
      <c r="D10" s="12"/>
      <c r="E10" s="12"/>
      <c r="F10" s="12"/>
    </row>
    <row r="11" spans="1:7">
      <c r="A11" s="72">
        <v>6</v>
      </c>
      <c r="B11" s="17">
        <v>61.676980999999998</v>
      </c>
      <c r="C11" s="18">
        <v>6.31</v>
      </c>
      <c r="D11" s="12"/>
      <c r="E11" s="12"/>
      <c r="F11" s="12"/>
    </row>
    <row r="12" spans="1:7" ht="33" thickBot="1">
      <c r="A12" s="75" t="s">
        <v>7391</v>
      </c>
      <c r="B12" s="19">
        <v>30.5832458</v>
      </c>
      <c r="C12" s="20">
        <v>3.13</v>
      </c>
      <c r="D12" s="12"/>
      <c r="E12" s="12"/>
      <c r="F12" s="12"/>
    </row>
    <row r="13" spans="1:7">
      <c r="A13" s="73"/>
      <c r="B13" s="73"/>
      <c r="C13" s="73"/>
      <c r="D13" s="12"/>
      <c r="E13" s="12"/>
      <c r="F13" s="12"/>
    </row>
    <row r="14" spans="1:7" ht="17" thickBot="1">
      <c r="A14" s="37"/>
      <c r="B14" s="37"/>
      <c r="C14" s="37"/>
      <c r="D14" s="12"/>
      <c r="E14" s="12"/>
      <c r="F14" s="12"/>
    </row>
    <row r="15" spans="1:7">
      <c r="A15" s="365" t="s">
        <v>2334</v>
      </c>
      <c r="B15" s="366"/>
      <c r="C15" s="366"/>
      <c r="D15" s="366"/>
      <c r="E15" s="366"/>
      <c r="F15" s="366"/>
      <c r="G15" s="392"/>
    </row>
    <row r="16" spans="1:7">
      <c r="A16" s="368" t="s">
        <v>2336</v>
      </c>
      <c r="B16" s="369"/>
      <c r="C16" s="369"/>
      <c r="D16" s="369"/>
      <c r="E16" s="369"/>
      <c r="F16" s="369"/>
      <c r="G16" s="393"/>
    </row>
    <row r="17" spans="1:50">
      <c r="A17" s="38" t="s">
        <v>4</v>
      </c>
      <c r="B17" s="43" t="s">
        <v>5</v>
      </c>
      <c r="C17" s="43" t="s">
        <v>6</v>
      </c>
      <c r="D17" s="43" t="s">
        <v>7</v>
      </c>
      <c r="E17" s="43" t="s">
        <v>8</v>
      </c>
      <c r="F17" s="43" t="s">
        <v>9</v>
      </c>
      <c r="G17" s="39" t="s">
        <v>10</v>
      </c>
    </row>
    <row r="18" spans="1:50" ht="113" thickBot="1">
      <c r="A18" s="104" t="s">
        <v>398</v>
      </c>
      <c r="B18" s="69">
        <v>500</v>
      </c>
      <c r="C18" s="82">
        <v>500.75999000000002</v>
      </c>
      <c r="D18" s="82">
        <v>5.4201610000000002</v>
      </c>
      <c r="E18" s="82">
        <v>6.4043960000000002</v>
      </c>
      <c r="F18" s="82">
        <v>0</v>
      </c>
      <c r="G18" s="83">
        <v>36</v>
      </c>
    </row>
    <row r="21" spans="1:50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50">
      <c r="A22" s="363" t="str">
        <f>A2</f>
        <v>Should Government Favor Specific Firms AND Should Markets be Free?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  <c r="P22" s="363"/>
      <c r="Q22" s="363"/>
      <c r="R22" s="363"/>
      <c r="S22" s="363"/>
      <c r="T22" s="363"/>
      <c r="U22" s="363"/>
      <c r="V22" s="363"/>
      <c r="W22" s="363"/>
      <c r="X22" s="363"/>
      <c r="Y22" s="363"/>
      <c r="Z22" s="17"/>
    </row>
    <row r="23" spans="1:50">
      <c r="A23" s="17"/>
      <c r="B23" s="422" t="s">
        <v>2332</v>
      </c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2"/>
      <c r="O23" s="422"/>
      <c r="P23" s="422"/>
      <c r="Q23" s="422"/>
      <c r="R23" s="422"/>
      <c r="S23" s="422"/>
      <c r="T23" s="422"/>
      <c r="U23" s="422"/>
      <c r="V23" s="422"/>
      <c r="W23" s="422"/>
      <c r="X23" s="422"/>
      <c r="Y23" s="422"/>
      <c r="Z23" s="17"/>
    </row>
    <row r="24" spans="1:50" ht="16" customHeight="1">
      <c r="A24" s="17"/>
      <c r="B24" s="426" t="str">
        <f>A5</f>
        <v>0: government should not favor (any belief about markets possible)</v>
      </c>
      <c r="C24" s="426"/>
      <c r="D24" s="426"/>
      <c r="E24" s="426" t="str">
        <f>A6</f>
        <v>1: government should favor and markets should be heavily regulated</v>
      </c>
      <c r="F24" s="426"/>
      <c r="G24" s="426"/>
      <c r="H24" s="426">
        <f>A7</f>
        <v>2</v>
      </c>
      <c r="I24" s="426"/>
      <c r="J24" s="426"/>
      <c r="K24" s="425">
        <f>A8</f>
        <v>3</v>
      </c>
      <c r="L24" s="425"/>
      <c r="M24" s="425"/>
      <c r="N24" s="425" t="str">
        <f>A9</f>
        <v>4: government should favor and markets should be somewhat regulated</v>
      </c>
      <c r="O24" s="425"/>
      <c r="P24" s="425"/>
      <c r="Q24" s="425">
        <f>A10</f>
        <v>5</v>
      </c>
      <c r="R24" s="425"/>
      <c r="S24" s="425"/>
      <c r="T24" s="425">
        <f>A11</f>
        <v>6</v>
      </c>
      <c r="U24" s="425"/>
      <c r="V24" s="425"/>
      <c r="W24" s="425" t="str">
        <f>A12</f>
        <v>7: government should favor and markets should be totally free</v>
      </c>
      <c r="X24" s="425"/>
      <c r="Y24" s="425"/>
      <c r="AA24" s="2" t="s">
        <v>399</v>
      </c>
      <c r="AB24" s="3" t="s">
        <v>11</v>
      </c>
      <c r="AC24" s="3" t="s">
        <v>11</v>
      </c>
      <c r="AD24" s="2" t="s">
        <v>3002</v>
      </c>
      <c r="AE24" s="3" t="s">
        <v>11</v>
      </c>
      <c r="AF24" s="3" t="s">
        <v>11</v>
      </c>
      <c r="AG24" s="2" t="s">
        <v>394</v>
      </c>
      <c r="AH24" s="3" t="s">
        <v>11</v>
      </c>
      <c r="AI24" s="3" t="s">
        <v>11</v>
      </c>
      <c r="AJ24" s="2" t="s">
        <v>395</v>
      </c>
      <c r="AK24" s="3" t="s">
        <v>11</v>
      </c>
      <c r="AL24" s="3" t="s">
        <v>11</v>
      </c>
      <c r="AM24" s="2" t="s">
        <v>3003</v>
      </c>
      <c r="AN24" s="3" t="s">
        <v>11</v>
      </c>
      <c r="AO24" s="3" t="s">
        <v>11</v>
      </c>
      <c r="AP24" s="2" t="s">
        <v>396</v>
      </c>
      <c r="AQ24" s="3" t="s">
        <v>11</v>
      </c>
      <c r="AR24" s="3" t="s">
        <v>11</v>
      </c>
      <c r="AS24" s="2" t="s">
        <v>397</v>
      </c>
      <c r="AT24" s="3" t="s">
        <v>11</v>
      </c>
      <c r="AU24" s="3" t="s">
        <v>11</v>
      </c>
      <c r="AV24" s="2" t="s">
        <v>3004</v>
      </c>
      <c r="AW24" s="3" t="s">
        <v>11</v>
      </c>
      <c r="AX24" s="3" t="s">
        <v>11</v>
      </c>
    </row>
    <row r="25" spans="1:50">
      <c r="A25" s="17"/>
      <c r="B25" s="31" t="s">
        <v>12</v>
      </c>
      <c r="C25" s="31" t="s">
        <v>13</v>
      </c>
      <c r="D25" s="31" t="s">
        <v>14</v>
      </c>
      <c r="E25" s="31" t="s">
        <v>12</v>
      </c>
      <c r="F25" s="31" t="s">
        <v>13</v>
      </c>
      <c r="G25" s="31" t="s">
        <v>14</v>
      </c>
      <c r="H25" s="31" t="s">
        <v>12</v>
      </c>
      <c r="I25" s="31" t="s">
        <v>13</v>
      </c>
      <c r="J25" s="31" t="s">
        <v>14</v>
      </c>
      <c r="K25" s="31" t="s">
        <v>12</v>
      </c>
      <c r="L25" s="31" t="s">
        <v>13</v>
      </c>
      <c r="M25" s="31" t="s">
        <v>14</v>
      </c>
      <c r="N25" s="31" t="s">
        <v>12</v>
      </c>
      <c r="O25" s="31" t="s">
        <v>13</v>
      </c>
      <c r="P25" s="31" t="s">
        <v>14</v>
      </c>
      <c r="Q25" s="31" t="s">
        <v>12</v>
      </c>
      <c r="R25" s="31" t="s">
        <v>13</v>
      </c>
      <c r="S25" s="31" t="s">
        <v>14</v>
      </c>
      <c r="T25" s="31" t="s">
        <v>12</v>
      </c>
      <c r="U25" s="31" t="s">
        <v>13</v>
      </c>
      <c r="V25" s="31" t="s">
        <v>14</v>
      </c>
      <c r="W25" s="31" t="s">
        <v>12</v>
      </c>
      <c r="X25" s="31" t="s">
        <v>13</v>
      </c>
      <c r="Y25" s="31" t="s">
        <v>14</v>
      </c>
      <c r="Z25" s="2"/>
      <c r="AA25" s="3" t="s">
        <v>11</v>
      </c>
      <c r="AB25" s="3" t="s">
        <v>11</v>
      </c>
      <c r="AC25" s="3" t="s">
        <v>11</v>
      </c>
      <c r="AD25" s="3" t="s">
        <v>11</v>
      </c>
      <c r="AE25" s="3" t="s">
        <v>11</v>
      </c>
      <c r="AF25" s="3" t="s">
        <v>11</v>
      </c>
      <c r="AG25" s="3" t="s">
        <v>11</v>
      </c>
      <c r="AH25" s="3" t="s">
        <v>11</v>
      </c>
      <c r="AI25" s="3" t="s">
        <v>11</v>
      </c>
      <c r="AJ25" s="3" t="s">
        <v>11</v>
      </c>
      <c r="AK25" s="3" t="s">
        <v>11</v>
      </c>
      <c r="AL25" s="3" t="s">
        <v>11</v>
      </c>
      <c r="AM25" s="3" t="s">
        <v>11</v>
      </c>
      <c r="AN25" s="3" t="s">
        <v>11</v>
      </c>
      <c r="AO25" s="3" t="s">
        <v>11</v>
      </c>
      <c r="AP25" s="3" t="s">
        <v>11</v>
      </c>
      <c r="AQ25" s="3" t="s">
        <v>11</v>
      </c>
      <c r="AR25" s="3" t="s">
        <v>11</v>
      </c>
      <c r="AS25" s="3" t="s">
        <v>11</v>
      </c>
      <c r="AT25" s="3" t="s">
        <v>11</v>
      </c>
      <c r="AU25" s="3" t="s">
        <v>11</v>
      </c>
      <c r="AV25" s="3" t="s">
        <v>11</v>
      </c>
      <c r="AW25" s="3" t="s">
        <v>11</v>
      </c>
      <c r="AX25" s="3" t="s">
        <v>11</v>
      </c>
    </row>
    <row r="26" spans="1:50">
      <c r="A26" s="29" t="s">
        <v>275</v>
      </c>
      <c r="B26" s="3" t="s">
        <v>6904</v>
      </c>
      <c r="C26" s="3" t="s">
        <v>3067</v>
      </c>
      <c r="D26" s="3" t="s">
        <v>3068</v>
      </c>
      <c r="E26" s="3" t="s">
        <v>4775</v>
      </c>
      <c r="F26" s="3" t="s">
        <v>3048</v>
      </c>
      <c r="G26" s="3" t="s">
        <v>955</v>
      </c>
      <c r="H26" s="3" t="s">
        <v>6905</v>
      </c>
      <c r="I26" s="3" t="s">
        <v>3069</v>
      </c>
      <c r="J26" s="3" t="s">
        <v>3070</v>
      </c>
      <c r="K26" s="3" t="s">
        <v>6906</v>
      </c>
      <c r="L26" s="3" t="s">
        <v>3558</v>
      </c>
      <c r="M26" s="3" t="s">
        <v>3071</v>
      </c>
      <c r="N26" s="3" t="s">
        <v>6907</v>
      </c>
      <c r="O26" s="3" t="s">
        <v>3072</v>
      </c>
      <c r="P26" s="3" t="s">
        <v>2819</v>
      </c>
      <c r="Q26" s="3" t="s">
        <v>6908</v>
      </c>
      <c r="R26" s="3" t="s">
        <v>3073</v>
      </c>
      <c r="S26" s="3" t="s">
        <v>3074</v>
      </c>
      <c r="T26" s="3" t="s">
        <v>6909</v>
      </c>
      <c r="U26" s="3" t="s">
        <v>3075</v>
      </c>
      <c r="V26" s="3" t="s">
        <v>3076</v>
      </c>
      <c r="W26" s="3" t="s">
        <v>6910</v>
      </c>
      <c r="X26" s="3" t="s">
        <v>3006</v>
      </c>
      <c r="Y26" s="3" t="s">
        <v>1757</v>
      </c>
      <c r="Z26" s="2"/>
    </row>
    <row r="27" spans="1:50">
      <c r="A27" s="21" t="s">
        <v>11</v>
      </c>
      <c r="B27" s="3" t="s">
        <v>3921</v>
      </c>
      <c r="C27" s="3" t="s">
        <v>821</v>
      </c>
      <c r="D27" s="3" t="s">
        <v>2324</v>
      </c>
      <c r="E27" s="3" t="s">
        <v>4900</v>
      </c>
      <c r="F27" s="3" t="s">
        <v>3559</v>
      </c>
      <c r="G27" s="3" t="s">
        <v>3560</v>
      </c>
      <c r="H27" s="3" t="s">
        <v>3748</v>
      </c>
      <c r="I27" s="3" t="s">
        <v>3561</v>
      </c>
      <c r="J27" s="3" t="s">
        <v>3562</v>
      </c>
      <c r="K27" s="3" t="s">
        <v>6911</v>
      </c>
      <c r="L27" s="3" t="s">
        <v>3563</v>
      </c>
      <c r="M27" s="3" t="s">
        <v>892</v>
      </c>
      <c r="N27" s="3" t="s">
        <v>6912</v>
      </c>
      <c r="O27" s="3" t="s">
        <v>3565</v>
      </c>
      <c r="P27" s="3" t="s">
        <v>3566</v>
      </c>
      <c r="Q27" s="3" t="s">
        <v>173</v>
      </c>
      <c r="R27" s="3" t="s">
        <v>2081</v>
      </c>
      <c r="S27" s="3" t="s">
        <v>2078</v>
      </c>
      <c r="T27" s="3" t="s">
        <v>6913</v>
      </c>
      <c r="U27" s="3" t="s">
        <v>2895</v>
      </c>
      <c r="V27" s="3" t="s">
        <v>145</v>
      </c>
      <c r="W27" s="3" t="s">
        <v>6862</v>
      </c>
      <c r="X27" s="3" t="s">
        <v>3567</v>
      </c>
      <c r="Y27" s="3" t="s">
        <v>509</v>
      </c>
      <c r="Z27" s="2"/>
    </row>
    <row r="28" spans="1:50">
      <c r="A28" s="21" t="s">
        <v>113</v>
      </c>
      <c r="B28" s="3" t="s">
        <v>6914</v>
      </c>
      <c r="C28" s="3" t="s">
        <v>3078</v>
      </c>
      <c r="D28" s="3" t="s">
        <v>11</v>
      </c>
      <c r="E28" s="3" t="s">
        <v>6915</v>
      </c>
      <c r="F28" s="3" t="s">
        <v>3079</v>
      </c>
      <c r="G28" s="3" t="s">
        <v>11</v>
      </c>
      <c r="H28" s="3" t="s">
        <v>6916</v>
      </c>
      <c r="I28" s="3" t="s">
        <v>3080</v>
      </c>
      <c r="J28" s="3" t="s">
        <v>11</v>
      </c>
      <c r="K28" s="3" t="s">
        <v>5375</v>
      </c>
      <c r="L28" s="3" t="s">
        <v>3568</v>
      </c>
      <c r="M28" s="3" t="s">
        <v>11</v>
      </c>
      <c r="N28" s="3" t="s">
        <v>1376</v>
      </c>
      <c r="O28" s="3" t="s">
        <v>3081</v>
      </c>
      <c r="P28" s="3" t="s">
        <v>11</v>
      </c>
      <c r="Q28" s="3" t="s">
        <v>6917</v>
      </c>
      <c r="R28" s="3" t="s">
        <v>3082</v>
      </c>
      <c r="S28" s="3" t="s">
        <v>11</v>
      </c>
      <c r="T28" s="3" t="s">
        <v>2935</v>
      </c>
      <c r="U28" s="3" t="s">
        <v>3083</v>
      </c>
      <c r="V28" s="3" t="s">
        <v>11</v>
      </c>
      <c r="W28" s="3" t="s">
        <v>6899</v>
      </c>
      <c r="X28" s="3" t="s">
        <v>3084</v>
      </c>
      <c r="Y28" s="3" t="s">
        <v>11</v>
      </c>
      <c r="Z28" s="2"/>
    </row>
    <row r="29" spans="1:50">
      <c r="A29" s="21" t="s">
        <v>11</v>
      </c>
      <c r="B29" s="3" t="s">
        <v>5341</v>
      </c>
      <c r="C29" s="3" t="s">
        <v>1410</v>
      </c>
      <c r="E29" s="3" t="s">
        <v>6918</v>
      </c>
      <c r="F29" s="3" t="s">
        <v>3569</v>
      </c>
      <c r="H29" s="3" t="s">
        <v>145</v>
      </c>
      <c r="I29" s="3" t="s">
        <v>3522</v>
      </c>
      <c r="K29" s="3" t="s">
        <v>3053</v>
      </c>
      <c r="L29" s="3" t="s">
        <v>3053</v>
      </c>
      <c r="N29" s="3" t="s">
        <v>6919</v>
      </c>
      <c r="O29" s="3" t="s">
        <v>1949</v>
      </c>
      <c r="Q29" s="3" t="s">
        <v>731</v>
      </c>
      <c r="R29" s="3" t="s">
        <v>992</v>
      </c>
      <c r="T29" s="3" t="s">
        <v>911</v>
      </c>
      <c r="U29" s="3" t="s">
        <v>288</v>
      </c>
      <c r="W29" s="3" t="s">
        <v>2028</v>
      </c>
      <c r="X29" s="3" t="s">
        <v>3407</v>
      </c>
      <c r="Z29" s="2"/>
    </row>
    <row r="30" spans="1:50">
      <c r="A30" s="21" t="s">
        <v>114</v>
      </c>
      <c r="B30" s="3" t="s">
        <v>6920</v>
      </c>
      <c r="C30" s="3" t="s">
        <v>3085</v>
      </c>
      <c r="E30" s="3" t="s">
        <v>2425</v>
      </c>
      <c r="F30" s="3" t="s">
        <v>3086</v>
      </c>
      <c r="H30" s="3" t="s">
        <v>6921</v>
      </c>
      <c r="I30" s="3" t="s">
        <v>3087</v>
      </c>
      <c r="K30" s="3" t="s">
        <v>1383</v>
      </c>
      <c r="L30" s="3" t="s">
        <v>1259</v>
      </c>
      <c r="N30" s="3" t="s">
        <v>1674</v>
      </c>
      <c r="O30" s="3" t="s">
        <v>3089</v>
      </c>
      <c r="Q30" s="3" t="s">
        <v>6922</v>
      </c>
      <c r="R30" s="3" t="s">
        <v>664</v>
      </c>
      <c r="T30" s="3" t="s">
        <v>6923</v>
      </c>
      <c r="U30" s="3" t="s">
        <v>2526</v>
      </c>
      <c r="W30" s="3" t="s">
        <v>1276</v>
      </c>
      <c r="X30" s="3" t="s">
        <v>2173</v>
      </c>
      <c r="Z30" s="2"/>
    </row>
    <row r="31" spans="1:50">
      <c r="A31" s="21" t="s">
        <v>11</v>
      </c>
      <c r="B31" s="3" t="s">
        <v>1834</v>
      </c>
      <c r="C31" s="3" t="s">
        <v>503</v>
      </c>
      <c r="E31" s="3" t="s">
        <v>6924</v>
      </c>
      <c r="F31" s="3" t="s">
        <v>3571</v>
      </c>
      <c r="H31" s="3" t="s">
        <v>636</v>
      </c>
      <c r="I31" s="3" t="s">
        <v>1819</v>
      </c>
      <c r="K31" s="3" t="s">
        <v>77</v>
      </c>
      <c r="L31" s="3" t="s">
        <v>2782</v>
      </c>
      <c r="N31" s="3" t="s">
        <v>1130</v>
      </c>
      <c r="O31" s="3" t="s">
        <v>2050</v>
      </c>
      <c r="Q31" s="3" t="s">
        <v>88</v>
      </c>
      <c r="R31" s="3" t="s">
        <v>2528</v>
      </c>
      <c r="T31" s="3" t="s">
        <v>425</v>
      </c>
      <c r="U31" s="3" t="s">
        <v>831</v>
      </c>
      <c r="W31" s="3" t="s">
        <v>6273</v>
      </c>
      <c r="X31" s="3" t="s">
        <v>816</v>
      </c>
      <c r="Z31" s="2"/>
    </row>
    <row r="32" spans="1:50">
      <c r="A32" s="21" t="s">
        <v>115</v>
      </c>
      <c r="B32" s="3" t="s">
        <v>6925</v>
      </c>
      <c r="C32" s="3" t="s">
        <v>3091</v>
      </c>
      <c r="E32" s="3" t="s">
        <v>6926</v>
      </c>
      <c r="F32" s="3" t="s">
        <v>3092</v>
      </c>
      <c r="H32" s="3" t="s">
        <v>6328</v>
      </c>
      <c r="I32" s="3" t="s">
        <v>1779</v>
      </c>
      <c r="K32" s="3" t="s">
        <v>6927</v>
      </c>
      <c r="L32" s="3" t="s">
        <v>2553</v>
      </c>
      <c r="N32" s="3" t="s">
        <v>1955</v>
      </c>
      <c r="O32" s="3" t="s">
        <v>3093</v>
      </c>
      <c r="Q32" s="3" t="s">
        <v>6928</v>
      </c>
      <c r="R32" s="3" t="s">
        <v>3094</v>
      </c>
      <c r="T32" s="3" t="s">
        <v>6929</v>
      </c>
      <c r="U32" s="3" t="s">
        <v>1365</v>
      </c>
      <c r="W32" s="3" t="s">
        <v>2884</v>
      </c>
      <c r="X32" s="3" t="s">
        <v>3095</v>
      </c>
      <c r="Z32" s="2"/>
    </row>
    <row r="33" spans="1:26">
      <c r="A33" s="21" t="s">
        <v>11</v>
      </c>
      <c r="B33" s="3" t="s">
        <v>6930</v>
      </c>
      <c r="C33" s="3" t="s">
        <v>3535</v>
      </c>
      <c r="E33" s="3" t="s">
        <v>6931</v>
      </c>
      <c r="F33" s="3" t="s">
        <v>2279</v>
      </c>
      <c r="H33" s="3" t="s">
        <v>3460</v>
      </c>
      <c r="I33" s="3" t="s">
        <v>3573</v>
      </c>
      <c r="K33" s="3" t="s">
        <v>6932</v>
      </c>
      <c r="L33" s="3" t="s">
        <v>3574</v>
      </c>
      <c r="N33" s="3" t="s">
        <v>5542</v>
      </c>
      <c r="O33" s="3" t="s">
        <v>856</v>
      </c>
      <c r="Q33" s="3" t="s">
        <v>2109</v>
      </c>
      <c r="R33" s="3" t="s">
        <v>3537</v>
      </c>
      <c r="T33" s="3" t="s">
        <v>6933</v>
      </c>
      <c r="U33" s="3" t="s">
        <v>3575</v>
      </c>
      <c r="W33" s="3" t="s">
        <v>6934</v>
      </c>
      <c r="X33" s="3" t="s">
        <v>3576</v>
      </c>
      <c r="Z33" s="2"/>
    </row>
    <row r="34" spans="1:26">
      <c r="A34" s="21" t="s">
        <v>116</v>
      </c>
      <c r="B34" s="3" t="s">
        <v>6935</v>
      </c>
      <c r="C34" s="3" t="s">
        <v>3098</v>
      </c>
      <c r="E34" s="3" t="s">
        <v>6936</v>
      </c>
      <c r="F34" s="3" t="s">
        <v>3099</v>
      </c>
      <c r="H34" s="3" t="s">
        <v>6937</v>
      </c>
      <c r="I34" s="3" t="s">
        <v>3101</v>
      </c>
      <c r="K34" s="3" t="s">
        <v>6938</v>
      </c>
      <c r="L34" s="3" t="s">
        <v>3577</v>
      </c>
      <c r="N34" s="3" t="s">
        <v>6939</v>
      </c>
      <c r="O34" s="3" t="s">
        <v>3102</v>
      </c>
      <c r="Q34" s="3" t="s">
        <v>6940</v>
      </c>
      <c r="R34" s="3" t="s">
        <v>3578</v>
      </c>
      <c r="T34" s="3" t="s">
        <v>6941</v>
      </c>
      <c r="U34" s="3" t="s">
        <v>2986</v>
      </c>
      <c r="W34" s="3" t="s">
        <v>6942</v>
      </c>
      <c r="X34" s="3" t="s">
        <v>3579</v>
      </c>
      <c r="Z34" s="2"/>
    </row>
    <row r="35" spans="1:26">
      <c r="A35" s="21" t="s">
        <v>11</v>
      </c>
      <c r="B35" s="3" t="s">
        <v>2282</v>
      </c>
      <c r="C35" s="3" t="s">
        <v>428</v>
      </c>
      <c r="E35" s="3" t="s">
        <v>6943</v>
      </c>
      <c r="F35" s="3" t="s">
        <v>3580</v>
      </c>
      <c r="H35" s="3" t="s">
        <v>6944</v>
      </c>
      <c r="I35" s="3" t="s">
        <v>3581</v>
      </c>
      <c r="K35" s="3" t="s">
        <v>3582</v>
      </c>
      <c r="L35" s="3" t="s">
        <v>3583</v>
      </c>
      <c r="N35" s="3" t="s">
        <v>6945</v>
      </c>
      <c r="O35" s="3" t="s">
        <v>3584</v>
      </c>
      <c r="Q35" s="3" t="s">
        <v>6946</v>
      </c>
      <c r="R35" s="3" t="s">
        <v>862</v>
      </c>
      <c r="T35" s="3" t="s">
        <v>6947</v>
      </c>
      <c r="U35" s="3" t="s">
        <v>3585</v>
      </c>
      <c r="W35" s="3" t="s">
        <v>4135</v>
      </c>
      <c r="X35" s="3" t="s">
        <v>3586</v>
      </c>
      <c r="Z35" s="2"/>
    </row>
    <row r="36" spans="1:26">
      <c r="A36" s="21" t="s">
        <v>117</v>
      </c>
      <c r="B36" s="3" t="s">
        <v>6927</v>
      </c>
      <c r="C36" s="3" t="s">
        <v>3104</v>
      </c>
      <c r="E36" s="3" t="s">
        <v>6948</v>
      </c>
      <c r="F36" s="3" t="s">
        <v>3105</v>
      </c>
      <c r="H36" s="3" t="s">
        <v>6949</v>
      </c>
      <c r="I36" s="3" t="s">
        <v>3106</v>
      </c>
      <c r="K36" s="3" t="s">
        <v>6950</v>
      </c>
      <c r="L36" s="3" t="s">
        <v>3107</v>
      </c>
      <c r="N36" s="3" t="s">
        <v>1738</v>
      </c>
      <c r="O36" s="3" t="s">
        <v>3100</v>
      </c>
      <c r="Q36" s="3" t="s">
        <v>6951</v>
      </c>
      <c r="R36" s="3" t="s">
        <v>1103</v>
      </c>
      <c r="T36" s="3" t="s">
        <v>6952</v>
      </c>
      <c r="U36" s="3" t="s">
        <v>2472</v>
      </c>
      <c r="W36" s="3" t="s">
        <v>6953</v>
      </c>
      <c r="X36" s="3" t="s">
        <v>3108</v>
      </c>
      <c r="Z36" s="2"/>
    </row>
    <row r="37" spans="1:26">
      <c r="A37" s="21" t="s">
        <v>11</v>
      </c>
      <c r="B37" s="3" t="s">
        <v>6954</v>
      </c>
      <c r="C37" s="3" t="s">
        <v>3402</v>
      </c>
      <c r="E37" s="3" t="s">
        <v>6955</v>
      </c>
      <c r="F37" s="3" t="s">
        <v>3587</v>
      </c>
      <c r="H37" s="3" t="s">
        <v>6956</v>
      </c>
      <c r="I37" s="3" t="s">
        <v>3588</v>
      </c>
      <c r="K37" s="3" t="s">
        <v>6470</v>
      </c>
      <c r="L37" s="3" t="s">
        <v>1962</v>
      </c>
      <c r="N37" s="3" t="s">
        <v>4165</v>
      </c>
      <c r="O37" s="3" t="s">
        <v>3539</v>
      </c>
      <c r="Q37" s="3" t="s">
        <v>1643</v>
      </c>
      <c r="R37" s="3" t="s">
        <v>108</v>
      </c>
      <c r="T37" s="3" t="s">
        <v>21</v>
      </c>
      <c r="U37" s="3" t="s">
        <v>871</v>
      </c>
      <c r="W37" s="3" t="s">
        <v>4453</v>
      </c>
      <c r="X37" s="3" t="s">
        <v>535</v>
      </c>
      <c r="Z37" s="2"/>
    </row>
    <row r="38" spans="1:26">
      <c r="A38" s="21" t="s">
        <v>118</v>
      </c>
      <c r="B38" s="3" t="s">
        <v>1884</v>
      </c>
      <c r="C38" s="3"/>
      <c r="E38" s="3" t="s">
        <v>6957</v>
      </c>
      <c r="F38" s="3"/>
      <c r="H38" s="3" t="s">
        <v>6958</v>
      </c>
      <c r="I38" s="3"/>
      <c r="K38" s="3" t="s">
        <v>74</v>
      </c>
      <c r="L38" s="3"/>
      <c r="N38" s="3" t="s">
        <v>359</v>
      </c>
      <c r="O38" s="3"/>
      <c r="Q38" s="3" t="s">
        <v>1903</v>
      </c>
      <c r="R38" s="3"/>
      <c r="T38" s="3" t="s">
        <v>6959</v>
      </c>
      <c r="U38" s="3"/>
      <c r="W38" s="3" t="s">
        <v>6960</v>
      </c>
      <c r="X38" s="3"/>
      <c r="Z38" s="2"/>
    </row>
    <row r="39" spans="1:26">
      <c r="A39" s="21"/>
      <c r="B39" s="3" t="s">
        <v>425</v>
      </c>
      <c r="C39" s="3"/>
      <c r="E39" s="3" t="s">
        <v>6961</v>
      </c>
      <c r="F39" s="3"/>
      <c r="H39" s="3" t="s">
        <v>6962</v>
      </c>
      <c r="I39" s="3"/>
      <c r="K39" s="3" t="s">
        <v>3009</v>
      </c>
      <c r="L39" s="3"/>
      <c r="N39" s="3" t="s">
        <v>2094</v>
      </c>
      <c r="O39" s="3"/>
      <c r="Q39" s="3" t="s">
        <v>2095</v>
      </c>
      <c r="R39" s="3"/>
      <c r="T39" s="3" t="s">
        <v>6768</v>
      </c>
      <c r="U39" s="3"/>
      <c r="W39" s="3" t="s">
        <v>6963</v>
      </c>
      <c r="X39" s="3"/>
      <c r="Z39" s="2"/>
    </row>
    <row r="40" spans="1:26">
      <c r="A40" s="21" t="s">
        <v>119</v>
      </c>
      <c r="B40" s="3" t="s">
        <v>3750</v>
      </c>
      <c r="C40" s="3"/>
      <c r="E40" s="3" t="s">
        <v>5904</v>
      </c>
      <c r="F40" s="3"/>
      <c r="H40" s="3" t="s">
        <v>6964</v>
      </c>
      <c r="I40" s="3"/>
      <c r="K40" s="3" t="s">
        <v>6965</v>
      </c>
      <c r="L40" s="3"/>
      <c r="N40" s="3" t="s">
        <v>6966</v>
      </c>
      <c r="O40" s="3"/>
      <c r="Q40" s="3" t="s">
        <v>6967</v>
      </c>
      <c r="R40" s="3"/>
      <c r="T40" s="3" t="s">
        <v>5470</v>
      </c>
      <c r="U40" s="3"/>
      <c r="W40" s="3" t="s">
        <v>1983</v>
      </c>
      <c r="X40" s="3"/>
      <c r="Z40" s="2"/>
    </row>
    <row r="41" spans="1:26">
      <c r="A41" s="21" t="s">
        <v>11</v>
      </c>
      <c r="B41" s="3" t="s">
        <v>2489</v>
      </c>
      <c r="C41" s="3"/>
      <c r="E41" s="3" t="s">
        <v>6968</v>
      </c>
      <c r="F41" s="3"/>
      <c r="H41" s="3" t="s">
        <v>6913</v>
      </c>
      <c r="I41" s="3"/>
      <c r="K41" s="3" t="s">
        <v>982</v>
      </c>
      <c r="L41" s="3"/>
      <c r="N41" s="3" t="s">
        <v>183</v>
      </c>
      <c r="O41" s="3"/>
      <c r="Q41" s="3" t="s">
        <v>1360</v>
      </c>
      <c r="R41" s="3"/>
      <c r="T41" s="3" t="s">
        <v>919</v>
      </c>
      <c r="U41" s="3"/>
      <c r="W41" s="3" t="s">
        <v>385</v>
      </c>
      <c r="X41" s="3"/>
      <c r="Z41" s="2"/>
    </row>
    <row r="42" spans="1:26">
      <c r="A42" s="21" t="s">
        <v>120</v>
      </c>
      <c r="B42" s="3" t="s">
        <v>6969</v>
      </c>
      <c r="C42" s="3"/>
      <c r="E42" s="3" t="s">
        <v>4246</v>
      </c>
      <c r="F42" s="3"/>
      <c r="H42" s="3" t="s">
        <v>3110</v>
      </c>
      <c r="I42" s="3"/>
      <c r="K42" s="3" t="s">
        <v>2253</v>
      </c>
      <c r="L42" s="3"/>
      <c r="N42" s="3" t="s">
        <v>3007</v>
      </c>
      <c r="O42" s="3"/>
      <c r="Q42" s="3" t="s">
        <v>6970</v>
      </c>
      <c r="R42" s="3"/>
      <c r="T42" s="3" t="s">
        <v>6971</v>
      </c>
      <c r="U42" s="3"/>
      <c r="W42" s="3" t="s">
        <v>6972</v>
      </c>
      <c r="X42" s="3"/>
      <c r="Z42" s="2"/>
    </row>
    <row r="43" spans="1:26">
      <c r="A43" s="21" t="s">
        <v>11</v>
      </c>
      <c r="B43" s="3" t="s">
        <v>1724</v>
      </c>
      <c r="C43" s="3"/>
      <c r="E43" s="3" t="s">
        <v>3009</v>
      </c>
      <c r="F43" s="3"/>
      <c r="H43" s="3" t="s">
        <v>3333</v>
      </c>
      <c r="I43" s="3"/>
      <c r="K43" s="3" t="s">
        <v>1056</v>
      </c>
      <c r="L43" s="3"/>
      <c r="N43" s="3" t="s">
        <v>3373</v>
      </c>
      <c r="O43" s="3"/>
      <c r="Q43" s="3" t="s">
        <v>445</v>
      </c>
      <c r="R43" s="3"/>
      <c r="T43" s="3" t="s">
        <v>886</v>
      </c>
      <c r="U43" s="3"/>
      <c r="W43" s="3" t="s">
        <v>6973</v>
      </c>
      <c r="X43" s="3"/>
      <c r="Z43" s="2"/>
    </row>
    <row r="44" spans="1:26">
      <c r="A44" s="21" t="s">
        <v>121</v>
      </c>
      <c r="B44" s="3" t="s">
        <v>1894</v>
      </c>
      <c r="C44" s="3" t="s">
        <v>3590</v>
      </c>
      <c r="E44" s="3" t="s">
        <v>6974</v>
      </c>
      <c r="F44" s="3" t="s">
        <v>3113</v>
      </c>
      <c r="H44" s="3" t="s">
        <v>6975</v>
      </c>
      <c r="I44" s="3" t="s">
        <v>3114</v>
      </c>
      <c r="K44" s="3" t="s">
        <v>6976</v>
      </c>
      <c r="L44" s="3" t="s">
        <v>3591</v>
      </c>
      <c r="N44" s="3" t="s">
        <v>3055</v>
      </c>
      <c r="O44" s="3" t="s">
        <v>3115</v>
      </c>
      <c r="Q44" s="3" t="s">
        <v>6977</v>
      </c>
      <c r="R44" s="3" t="s">
        <v>3592</v>
      </c>
      <c r="T44" s="3" t="s">
        <v>6978</v>
      </c>
      <c r="U44" s="3" t="s">
        <v>3593</v>
      </c>
      <c r="W44" s="3" t="s">
        <v>6979</v>
      </c>
      <c r="X44" s="3" t="s">
        <v>3594</v>
      </c>
      <c r="Z44" s="2"/>
    </row>
    <row r="45" spans="1:26">
      <c r="A45" s="21"/>
      <c r="B45" s="3" t="s">
        <v>985</v>
      </c>
      <c r="C45" s="3" t="s">
        <v>381</v>
      </c>
      <c r="E45" s="3" t="s">
        <v>6980</v>
      </c>
      <c r="F45" s="3" t="s">
        <v>3595</v>
      </c>
      <c r="H45" s="3" t="s">
        <v>6981</v>
      </c>
      <c r="I45" s="3" t="s">
        <v>3596</v>
      </c>
      <c r="K45" s="3" t="s">
        <v>6982</v>
      </c>
      <c r="L45" s="3" t="s">
        <v>3597</v>
      </c>
      <c r="N45" s="3" t="s">
        <v>6983</v>
      </c>
      <c r="O45" s="3" t="s">
        <v>3466</v>
      </c>
      <c r="Q45" s="3" t="s">
        <v>6984</v>
      </c>
      <c r="R45" s="3" t="s">
        <v>3598</v>
      </c>
      <c r="T45" s="3" t="s">
        <v>2078</v>
      </c>
      <c r="U45" s="3" t="s">
        <v>171</v>
      </c>
      <c r="W45" s="3" t="s">
        <v>6985</v>
      </c>
      <c r="X45" s="3" t="s">
        <v>1977</v>
      </c>
      <c r="Z45" s="2"/>
    </row>
    <row r="46" spans="1:26">
      <c r="A46" s="21" t="s">
        <v>122</v>
      </c>
      <c r="B46" s="3" t="s">
        <v>2157</v>
      </c>
      <c r="C46" s="3" t="s">
        <v>3118</v>
      </c>
      <c r="E46" s="3" t="s">
        <v>6986</v>
      </c>
      <c r="F46" s="3" t="s">
        <v>3021</v>
      </c>
      <c r="H46" s="3" t="s">
        <v>6987</v>
      </c>
      <c r="I46" s="3" t="s">
        <v>739</v>
      </c>
      <c r="K46" s="3" t="s">
        <v>6988</v>
      </c>
      <c r="L46" s="3" t="s">
        <v>1356</v>
      </c>
      <c r="N46" s="3" t="s">
        <v>6989</v>
      </c>
      <c r="O46" s="3" t="s">
        <v>3119</v>
      </c>
      <c r="Q46" s="3" t="s">
        <v>6990</v>
      </c>
      <c r="R46" s="3" t="s">
        <v>1062</v>
      </c>
      <c r="T46" s="3" t="s">
        <v>6991</v>
      </c>
      <c r="U46" s="3" t="s">
        <v>34</v>
      </c>
      <c r="W46" s="3" t="s">
        <v>6109</v>
      </c>
      <c r="X46" s="3" t="s">
        <v>2743</v>
      </c>
      <c r="Z46" s="2"/>
    </row>
    <row r="47" spans="1:26">
      <c r="A47" s="21" t="s">
        <v>11</v>
      </c>
      <c r="B47" s="3" t="s">
        <v>6992</v>
      </c>
      <c r="C47" s="3" t="s">
        <v>1707</v>
      </c>
      <c r="E47" s="3" t="s">
        <v>1041</v>
      </c>
      <c r="F47" s="3" t="s">
        <v>2894</v>
      </c>
      <c r="H47" s="3" t="s">
        <v>2880</v>
      </c>
      <c r="I47" s="3" t="s">
        <v>1057</v>
      </c>
      <c r="K47" s="3" t="s">
        <v>958</v>
      </c>
      <c r="L47" s="3" t="s">
        <v>88</v>
      </c>
      <c r="N47" s="3" t="s">
        <v>417</v>
      </c>
      <c r="O47" s="3" t="s">
        <v>554</v>
      </c>
      <c r="Q47" s="3" t="s">
        <v>950</v>
      </c>
      <c r="R47" s="3" t="s">
        <v>1834</v>
      </c>
      <c r="T47" s="3" t="s">
        <v>4411</v>
      </c>
      <c r="U47" s="3" t="s">
        <v>2490</v>
      </c>
      <c r="W47" s="3" t="s">
        <v>1625</v>
      </c>
      <c r="X47" s="3" t="s">
        <v>2976</v>
      </c>
      <c r="Z47" s="2"/>
    </row>
    <row r="48" spans="1:26">
      <c r="A48" s="21" t="s">
        <v>123</v>
      </c>
      <c r="B48" s="3" t="s">
        <v>6993</v>
      </c>
      <c r="C48" s="3" t="s">
        <v>634</v>
      </c>
      <c r="E48" s="3" t="s">
        <v>6994</v>
      </c>
      <c r="F48" s="3" t="s">
        <v>3121</v>
      </c>
      <c r="H48" s="3" t="s">
        <v>5999</v>
      </c>
      <c r="I48" s="3" t="s">
        <v>3122</v>
      </c>
      <c r="K48" s="3" t="s">
        <v>6995</v>
      </c>
      <c r="L48" s="3" t="s">
        <v>3123</v>
      </c>
      <c r="N48" s="3" t="s">
        <v>6996</v>
      </c>
      <c r="O48" s="3" t="s">
        <v>3124</v>
      </c>
      <c r="Q48" s="3" t="s">
        <v>2155</v>
      </c>
      <c r="R48" s="3" t="s">
        <v>926</v>
      </c>
      <c r="T48" s="3" t="s">
        <v>3150</v>
      </c>
      <c r="U48" s="3" t="s">
        <v>3125</v>
      </c>
      <c r="W48" s="3" t="s">
        <v>6997</v>
      </c>
      <c r="X48" s="3" t="s">
        <v>3126</v>
      </c>
      <c r="Z48" s="2"/>
    </row>
    <row r="49" spans="1:26">
      <c r="A49" s="21" t="s">
        <v>11</v>
      </c>
      <c r="B49" s="3" t="s">
        <v>3512</v>
      </c>
      <c r="C49" s="3" t="s">
        <v>2589</v>
      </c>
      <c r="E49" s="3" t="s">
        <v>3564</v>
      </c>
      <c r="F49" s="3" t="s">
        <v>3494</v>
      </c>
      <c r="H49" s="3" t="s">
        <v>571</v>
      </c>
      <c r="I49" s="3" t="s">
        <v>2580</v>
      </c>
      <c r="K49" s="3" t="s">
        <v>1901</v>
      </c>
      <c r="L49" s="3" t="s">
        <v>993</v>
      </c>
      <c r="N49" s="3" t="s">
        <v>326</v>
      </c>
      <c r="O49" s="3" t="s">
        <v>98</v>
      </c>
      <c r="Q49" s="3" t="s">
        <v>1546</v>
      </c>
      <c r="R49" s="3" t="s">
        <v>961</v>
      </c>
      <c r="T49" s="3" t="s">
        <v>2982</v>
      </c>
      <c r="U49" s="3" t="s">
        <v>499</v>
      </c>
      <c r="W49" s="3" t="s">
        <v>1881</v>
      </c>
      <c r="X49" s="3" t="s">
        <v>32</v>
      </c>
      <c r="Z49" s="2"/>
    </row>
    <row r="50" spans="1:26">
      <c r="A50" s="21" t="s">
        <v>124</v>
      </c>
      <c r="B50" s="3" t="s">
        <v>6760</v>
      </c>
      <c r="C50" s="3" t="s">
        <v>71</v>
      </c>
      <c r="E50" s="3" t="s">
        <v>6998</v>
      </c>
      <c r="F50" s="3" t="s">
        <v>3130</v>
      </c>
      <c r="H50" s="3" t="s">
        <v>161</v>
      </c>
      <c r="I50" s="3" t="s">
        <v>2147</v>
      </c>
      <c r="K50" s="3" t="s">
        <v>6999</v>
      </c>
      <c r="L50" s="3" t="s">
        <v>2596</v>
      </c>
      <c r="N50" s="3" t="s">
        <v>5837</v>
      </c>
      <c r="O50" s="3" t="s">
        <v>3133</v>
      </c>
      <c r="Q50" s="3" t="s">
        <v>2874</v>
      </c>
      <c r="R50" s="3" t="s">
        <v>1292</v>
      </c>
      <c r="T50" s="3" t="s">
        <v>924</v>
      </c>
      <c r="U50" s="3" t="s">
        <v>904</v>
      </c>
      <c r="W50" s="3" t="s">
        <v>7000</v>
      </c>
      <c r="X50" s="3" t="s">
        <v>2539</v>
      </c>
      <c r="Z50" s="2"/>
    </row>
    <row r="51" spans="1:26">
      <c r="A51" s="21" t="s">
        <v>11</v>
      </c>
      <c r="B51" s="3" t="s">
        <v>6254</v>
      </c>
      <c r="C51" s="3" t="s">
        <v>3405</v>
      </c>
      <c r="E51" s="3" t="s">
        <v>7001</v>
      </c>
      <c r="F51" s="3" t="s">
        <v>3601</v>
      </c>
      <c r="H51" s="3" t="s">
        <v>203</v>
      </c>
      <c r="I51" s="3" t="s">
        <v>746</v>
      </c>
      <c r="K51" s="3" t="s">
        <v>829</v>
      </c>
      <c r="L51" s="3" t="s">
        <v>2255</v>
      </c>
      <c r="N51" s="3" t="s">
        <v>446</v>
      </c>
      <c r="O51" s="3" t="s">
        <v>186</v>
      </c>
      <c r="Q51" s="3" t="s">
        <v>543</v>
      </c>
      <c r="R51" s="3" t="s">
        <v>1724</v>
      </c>
      <c r="T51" s="3" t="s">
        <v>1439</v>
      </c>
      <c r="U51" s="3" t="s">
        <v>3329</v>
      </c>
      <c r="W51" s="3" t="s">
        <v>1736</v>
      </c>
      <c r="X51" s="3" t="s">
        <v>3311</v>
      </c>
      <c r="Z51" s="2"/>
    </row>
    <row r="52" spans="1:26">
      <c r="A52" s="21" t="s">
        <v>125</v>
      </c>
      <c r="B52" s="3" t="s">
        <v>7002</v>
      </c>
      <c r="C52" s="3" t="s">
        <v>469</v>
      </c>
      <c r="E52" s="3" t="s">
        <v>2320</v>
      </c>
      <c r="F52" s="3" t="s">
        <v>2568</v>
      </c>
      <c r="H52" s="3" t="s">
        <v>7003</v>
      </c>
      <c r="I52" s="3" t="s">
        <v>1672</v>
      </c>
      <c r="K52" s="3" t="s">
        <v>197</v>
      </c>
      <c r="L52" s="3" t="s">
        <v>2991</v>
      </c>
      <c r="N52" s="3" t="s">
        <v>4763</v>
      </c>
      <c r="O52" s="3" t="s">
        <v>1398</v>
      </c>
      <c r="Q52" s="3" t="s">
        <v>7004</v>
      </c>
      <c r="R52" s="3" t="s">
        <v>2579</v>
      </c>
      <c r="T52" s="3" t="s">
        <v>7005</v>
      </c>
      <c r="U52" s="3" t="s">
        <v>2992</v>
      </c>
      <c r="W52" s="3" t="s">
        <v>7006</v>
      </c>
      <c r="X52" s="3" t="s">
        <v>3602</v>
      </c>
      <c r="Z52" s="2"/>
    </row>
    <row r="53" spans="1:26">
      <c r="A53" s="21" t="s">
        <v>11</v>
      </c>
      <c r="B53" s="3" t="s">
        <v>6540</v>
      </c>
      <c r="C53" s="3" t="s">
        <v>2392</v>
      </c>
      <c r="E53" s="3" t="s">
        <v>3317</v>
      </c>
      <c r="F53" s="3" t="s">
        <v>203</v>
      </c>
      <c r="H53" s="3" t="s">
        <v>7007</v>
      </c>
      <c r="I53" s="3" t="s">
        <v>3423</v>
      </c>
      <c r="K53" s="3" t="s">
        <v>1360</v>
      </c>
      <c r="L53" s="3" t="s">
        <v>554</v>
      </c>
      <c r="N53" s="3" t="s">
        <v>1477</v>
      </c>
      <c r="O53" s="3" t="s">
        <v>1166</v>
      </c>
      <c r="Q53" s="3" t="s">
        <v>709</v>
      </c>
      <c r="R53" s="3" t="s">
        <v>2629</v>
      </c>
      <c r="T53" s="3" t="s">
        <v>934</v>
      </c>
      <c r="U53" s="3" t="s">
        <v>2734</v>
      </c>
      <c r="W53" s="3" t="s">
        <v>5392</v>
      </c>
      <c r="X53" s="3" t="s">
        <v>883</v>
      </c>
      <c r="Z53" s="2"/>
    </row>
    <row r="54" spans="1:26">
      <c r="A54" s="21" t="s">
        <v>126</v>
      </c>
      <c r="B54" s="3" t="s">
        <v>439</v>
      </c>
      <c r="C54" s="3" t="s">
        <v>682</v>
      </c>
      <c r="E54" s="3" t="s">
        <v>1982</v>
      </c>
      <c r="F54" s="3" t="s">
        <v>3129</v>
      </c>
      <c r="H54" s="3" t="s">
        <v>7008</v>
      </c>
      <c r="I54" s="3" t="s">
        <v>3134</v>
      </c>
      <c r="K54" s="3" t="s">
        <v>313</v>
      </c>
      <c r="L54" s="3" t="s">
        <v>3135</v>
      </c>
      <c r="N54" s="3" t="s">
        <v>5815</v>
      </c>
      <c r="O54" s="3" t="s">
        <v>2857</v>
      </c>
      <c r="Q54" s="3" t="s">
        <v>779</v>
      </c>
      <c r="R54" s="3" t="s">
        <v>2506</v>
      </c>
      <c r="T54" s="3" t="s">
        <v>578</v>
      </c>
      <c r="U54" s="3" t="s">
        <v>2404</v>
      </c>
      <c r="W54" s="3" t="s">
        <v>1200</v>
      </c>
      <c r="X54" s="3" t="s">
        <v>3137</v>
      </c>
      <c r="Z54" s="2"/>
    </row>
    <row r="55" spans="1:26">
      <c r="A55" s="21" t="s">
        <v>11</v>
      </c>
      <c r="B55" s="3" t="s">
        <v>6259</v>
      </c>
      <c r="C55" s="3" t="s">
        <v>899</v>
      </c>
      <c r="E55" s="3" t="s">
        <v>2140</v>
      </c>
      <c r="F55" s="3" t="s">
        <v>449</v>
      </c>
      <c r="H55" s="3" t="s">
        <v>1348</v>
      </c>
      <c r="I55" s="3" t="s">
        <v>3014</v>
      </c>
      <c r="K55" s="3" t="s">
        <v>309</v>
      </c>
      <c r="L55" s="3" t="s">
        <v>3605</v>
      </c>
      <c r="N55" s="3" t="s">
        <v>107</v>
      </c>
      <c r="O55" s="3" t="s">
        <v>98</v>
      </c>
      <c r="Q55" s="3" t="s">
        <v>490</v>
      </c>
      <c r="R55" s="3" t="s">
        <v>1477</v>
      </c>
      <c r="T55" s="3" t="s">
        <v>1985</v>
      </c>
      <c r="U55" s="3" t="s">
        <v>1549</v>
      </c>
      <c r="W55" s="3" t="s">
        <v>4406</v>
      </c>
      <c r="X55" s="3" t="s">
        <v>1000</v>
      </c>
      <c r="Z55" s="2"/>
    </row>
    <row r="56" spans="1:26">
      <c r="A56" s="21" t="s">
        <v>127</v>
      </c>
      <c r="B56" s="3" t="s">
        <v>7009</v>
      </c>
      <c r="C56" s="3" t="s">
        <v>3139</v>
      </c>
      <c r="E56" s="3" t="s">
        <v>7010</v>
      </c>
      <c r="F56" s="3" t="s">
        <v>1974</v>
      </c>
      <c r="H56" s="3" t="s">
        <v>5984</v>
      </c>
      <c r="I56" s="3" t="s">
        <v>1482</v>
      </c>
      <c r="K56" s="3" t="s">
        <v>1915</v>
      </c>
      <c r="L56" s="3" t="s">
        <v>2906</v>
      </c>
      <c r="N56" s="3" t="s">
        <v>1600</v>
      </c>
      <c r="O56" s="3" t="s">
        <v>1066</v>
      </c>
      <c r="Q56" s="3" t="s">
        <v>4576</v>
      </c>
      <c r="R56" s="3" t="s">
        <v>338</v>
      </c>
      <c r="T56" s="3" t="s">
        <v>7011</v>
      </c>
      <c r="U56" s="3" t="s">
        <v>3141</v>
      </c>
      <c r="W56" s="3" t="s">
        <v>909</v>
      </c>
      <c r="X56" s="3" t="s">
        <v>2298</v>
      </c>
      <c r="Z56" s="2"/>
    </row>
    <row r="57" spans="1:26">
      <c r="A57" s="21" t="s">
        <v>11</v>
      </c>
      <c r="B57" s="3" t="s">
        <v>7012</v>
      </c>
      <c r="C57" s="3" t="s">
        <v>3606</v>
      </c>
      <c r="E57" s="3" t="s">
        <v>1532</v>
      </c>
      <c r="F57" s="3" t="s">
        <v>167</v>
      </c>
      <c r="H57" s="3" t="s">
        <v>1347</v>
      </c>
      <c r="I57" s="3" t="s">
        <v>1436</v>
      </c>
      <c r="K57" s="3" t="s">
        <v>95</v>
      </c>
      <c r="L57" s="3" t="s">
        <v>2548</v>
      </c>
      <c r="N57" s="3" t="s">
        <v>961</v>
      </c>
      <c r="O57" s="3" t="s">
        <v>41</v>
      </c>
      <c r="Q57" s="3" t="s">
        <v>7013</v>
      </c>
      <c r="R57" s="3" t="s">
        <v>3327</v>
      </c>
      <c r="T57" s="3" t="s">
        <v>1869</v>
      </c>
      <c r="U57" s="3" t="s">
        <v>1707</v>
      </c>
      <c r="W57" s="3" t="s">
        <v>4174</v>
      </c>
      <c r="X57" s="3" t="s">
        <v>947</v>
      </c>
      <c r="Z57" s="2"/>
    </row>
    <row r="58" spans="1:26">
      <c r="A58" s="21" t="s">
        <v>128</v>
      </c>
      <c r="B58" s="3" t="s">
        <v>7014</v>
      </c>
      <c r="C58" s="3" t="s">
        <v>3548</v>
      </c>
      <c r="E58" s="3" t="s">
        <v>7015</v>
      </c>
      <c r="F58" s="3" t="s">
        <v>3145</v>
      </c>
      <c r="H58" s="3" t="s">
        <v>1575</v>
      </c>
      <c r="I58" s="3" t="s">
        <v>2668</v>
      </c>
      <c r="K58" s="3" t="s">
        <v>7016</v>
      </c>
      <c r="L58" s="3" t="s">
        <v>3146</v>
      </c>
      <c r="N58" s="3" t="s">
        <v>3086</v>
      </c>
      <c r="O58" s="3" t="s">
        <v>2203</v>
      </c>
      <c r="Q58" s="3" t="s">
        <v>5695</v>
      </c>
      <c r="R58" s="3" t="s">
        <v>3608</v>
      </c>
      <c r="T58" s="3" t="s">
        <v>6826</v>
      </c>
      <c r="U58" s="3" t="s">
        <v>3609</v>
      </c>
      <c r="W58" s="3" t="s">
        <v>7017</v>
      </c>
      <c r="X58" s="3" t="s">
        <v>3610</v>
      </c>
      <c r="Z58" s="2"/>
    </row>
    <row r="59" spans="1:26">
      <c r="A59" s="21" t="s">
        <v>11</v>
      </c>
      <c r="B59" s="3" t="s">
        <v>4593</v>
      </c>
      <c r="C59" s="3" t="s">
        <v>698</v>
      </c>
      <c r="E59" s="3" t="s">
        <v>2658</v>
      </c>
      <c r="F59" s="3" t="s">
        <v>1531</v>
      </c>
      <c r="H59" s="3" t="s">
        <v>1055</v>
      </c>
      <c r="I59" s="3" t="s">
        <v>385</v>
      </c>
      <c r="K59" s="3" t="s">
        <v>6399</v>
      </c>
      <c r="L59" s="3" t="s">
        <v>405</v>
      </c>
      <c r="N59" s="3" t="s">
        <v>186</v>
      </c>
      <c r="O59" s="3" t="s">
        <v>2873</v>
      </c>
      <c r="Q59" s="3" t="s">
        <v>504</v>
      </c>
      <c r="R59" s="3" t="s">
        <v>553</v>
      </c>
      <c r="T59" s="3" t="s">
        <v>3997</v>
      </c>
      <c r="U59" s="3" t="s">
        <v>2500</v>
      </c>
      <c r="W59" s="3" t="s">
        <v>6515</v>
      </c>
      <c r="X59" s="3" t="s">
        <v>3612</v>
      </c>
      <c r="Z59" s="2"/>
    </row>
    <row r="60" spans="1:26">
      <c r="A60" s="21" t="s">
        <v>129</v>
      </c>
      <c r="B60" s="3" t="s">
        <v>2996</v>
      </c>
      <c r="C60" s="3" t="s">
        <v>3148</v>
      </c>
      <c r="E60" s="3" t="s">
        <v>7018</v>
      </c>
      <c r="F60" s="3" t="s">
        <v>3149</v>
      </c>
      <c r="H60" s="3" t="s">
        <v>7019</v>
      </c>
      <c r="I60" s="3" t="s">
        <v>3012</v>
      </c>
      <c r="K60" s="3" t="s">
        <v>3479</v>
      </c>
      <c r="L60" s="3" t="s">
        <v>828</v>
      </c>
      <c r="N60" s="3" t="s">
        <v>6260</v>
      </c>
      <c r="O60" s="3" t="s">
        <v>2289</v>
      </c>
      <c r="Q60" s="3" t="s">
        <v>1913</v>
      </c>
      <c r="R60" s="3" t="s">
        <v>3150</v>
      </c>
      <c r="T60" s="3" t="s">
        <v>656</v>
      </c>
      <c r="U60" s="3" t="s">
        <v>2046</v>
      </c>
      <c r="W60" s="3" t="s">
        <v>7020</v>
      </c>
      <c r="X60" s="3" t="s">
        <v>978</v>
      </c>
      <c r="Z60" s="2"/>
    </row>
    <row r="61" spans="1:26">
      <c r="A61" s="21" t="s">
        <v>11</v>
      </c>
      <c r="B61" s="3" t="s">
        <v>7021</v>
      </c>
      <c r="C61" s="3" t="s">
        <v>334</v>
      </c>
      <c r="E61" s="3" t="s">
        <v>7022</v>
      </c>
      <c r="F61" s="3" t="s">
        <v>3613</v>
      </c>
      <c r="H61" s="3" t="s">
        <v>7023</v>
      </c>
      <c r="I61" s="3" t="s">
        <v>1760</v>
      </c>
      <c r="K61" s="3" t="s">
        <v>834</v>
      </c>
      <c r="L61" s="3" t="s">
        <v>1633</v>
      </c>
      <c r="N61" s="3" t="s">
        <v>2232</v>
      </c>
      <c r="O61" s="3" t="s">
        <v>1677</v>
      </c>
      <c r="Q61" s="3" t="s">
        <v>539</v>
      </c>
      <c r="R61" s="3" t="s">
        <v>187</v>
      </c>
      <c r="T61" s="3" t="s">
        <v>995</v>
      </c>
      <c r="U61" s="3" t="s">
        <v>374</v>
      </c>
      <c r="W61" s="3" t="s">
        <v>3054</v>
      </c>
      <c r="X61" s="3" t="s">
        <v>1055</v>
      </c>
      <c r="Z61" s="2"/>
    </row>
    <row r="62" spans="1:26">
      <c r="A62" s="21" t="s">
        <v>130</v>
      </c>
      <c r="B62" s="3" t="s">
        <v>6616</v>
      </c>
      <c r="C62" s="3" t="s">
        <v>2661</v>
      </c>
      <c r="E62" s="3" t="s">
        <v>7024</v>
      </c>
      <c r="F62" s="3" t="s">
        <v>3153</v>
      </c>
      <c r="H62" s="3" t="s">
        <v>7025</v>
      </c>
      <c r="I62" s="3" t="s">
        <v>3154</v>
      </c>
      <c r="K62" s="3" t="s">
        <v>7026</v>
      </c>
      <c r="L62" s="3" t="s">
        <v>2534</v>
      </c>
      <c r="N62" s="3" t="s">
        <v>1277</v>
      </c>
      <c r="O62" s="3" t="s">
        <v>3155</v>
      </c>
      <c r="Q62" s="3" t="s">
        <v>2638</v>
      </c>
      <c r="R62" s="3" t="s">
        <v>328</v>
      </c>
      <c r="T62" s="3" t="s">
        <v>587</v>
      </c>
      <c r="U62" s="3" t="s">
        <v>3156</v>
      </c>
      <c r="W62" s="3" t="s">
        <v>4381</v>
      </c>
      <c r="X62" s="3" t="s">
        <v>3157</v>
      </c>
      <c r="Z62" s="2"/>
    </row>
    <row r="63" spans="1:26">
      <c r="A63" s="21" t="s">
        <v>11</v>
      </c>
      <c r="B63" s="3" t="s">
        <v>2171</v>
      </c>
      <c r="C63" s="3" t="s">
        <v>2309</v>
      </c>
      <c r="E63" s="3" t="s">
        <v>4787</v>
      </c>
      <c r="F63" s="3" t="s">
        <v>3531</v>
      </c>
      <c r="H63" s="3" t="s">
        <v>7027</v>
      </c>
      <c r="I63" s="3" t="s">
        <v>173</v>
      </c>
      <c r="K63" s="3" t="s">
        <v>179</v>
      </c>
      <c r="L63" s="3" t="s">
        <v>2642</v>
      </c>
      <c r="N63" s="3" t="s">
        <v>436</v>
      </c>
      <c r="O63" s="3" t="s">
        <v>2041</v>
      </c>
      <c r="Q63" s="3" t="s">
        <v>1451</v>
      </c>
      <c r="R63" s="3" t="s">
        <v>529</v>
      </c>
      <c r="T63" s="3" t="s">
        <v>497</v>
      </c>
      <c r="U63" s="3" t="s">
        <v>995</v>
      </c>
      <c r="W63" s="3" t="s">
        <v>166</v>
      </c>
      <c r="X63" s="3" t="s">
        <v>33</v>
      </c>
      <c r="Z63" s="2"/>
    </row>
    <row r="64" spans="1:26">
      <c r="A64" s="21" t="s">
        <v>131</v>
      </c>
      <c r="B64" s="3" t="s">
        <v>7028</v>
      </c>
      <c r="C64" s="3" t="s">
        <v>3158</v>
      </c>
      <c r="E64" s="3" t="s">
        <v>7029</v>
      </c>
      <c r="F64" s="3" t="s">
        <v>3159</v>
      </c>
      <c r="H64" s="3" t="s">
        <v>7030</v>
      </c>
      <c r="I64" s="3" t="s">
        <v>3161</v>
      </c>
      <c r="K64" s="3" t="s">
        <v>7031</v>
      </c>
      <c r="L64" s="3" t="s">
        <v>3162</v>
      </c>
      <c r="N64" s="3" t="s">
        <v>7032</v>
      </c>
      <c r="O64" s="3" t="s">
        <v>1259</v>
      </c>
      <c r="Q64" s="3" t="s">
        <v>6967</v>
      </c>
      <c r="R64" s="3" t="s">
        <v>1358</v>
      </c>
      <c r="T64" s="3" t="s">
        <v>3163</v>
      </c>
      <c r="U64" s="3" t="s">
        <v>2609</v>
      </c>
      <c r="W64" s="3" t="s">
        <v>1983</v>
      </c>
      <c r="X64" s="3" t="s">
        <v>2984</v>
      </c>
      <c r="Z64" s="2"/>
    </row>
    <row r="65" spans="1:26">
      <c r="A65" s="21" t="s">
        <v>11</v>
      </c>
      <c r="B65" s="3" t="s">
        <v>353</v>
      </c>
      <c r="C65" s="3" t="s">
        <v>530</v>
      </c>
      <c r="E65" s="3" t="s">
        <v>3049</v>
      </c>
      <c r="F65" s="3" t="s">
        <v>3614</v>
      </c>
      <c r="H65" s="3" t="s">
        <v>7033</v>
      </c>
      <c r="I65" s="3" t="s">
        <v>3615</v>
      </c>
      <c r="K65" s="3" t="s">
        <v>3334</v>
      </c>
      <c r="L65" s="3" t="s">
        <v>1038</v>
      </c>
      <c r="N65" s="3" t="s">
        <v>1916</v>
      </c>
      <c r="O65" s="3" t="s">
        <v>814</v>
      </c>
      <c r="Q65" s="3" t="s">
        <v>997</v>
      </c>
      <c r="R65" s="3" t="s">
        <v>3617</v>
      </c>
      <c r="T65" s="3" t="s">
        <v>1022</v>
      </c>
      <c r="U65" s="3" t="s">
        <v>1336</v>
      </c>
      <c r="W65" s="3" t="s">
        <v>2562</v>
      </c>
      <c r="X65" s="3" t="s">
        <v>2094</v>
      </c>
      <c r="Z65" s="2"/>
    </row>
    <row r="66" spans="1:26">
      <c r="A66" s="21" t="s">
        <v>132</v>
      </c>
      <c r="B66" s="3" t="s">
        <v>4952</v>
      </c>
      <c r="C66" s="3" t="s">
        <v>1015</v>
      </c>
      <c r="E66" s="3" t="s">
        <v>7034</v>
      </c>
      <c r="F66" s="3" t="s">
        <v>3166</v>
      </c>
      <c r="H66" s="3" t="s">
        <v>7035</v>
      </c>
      <c r="I66" s="3" t="s">
        <v>3167</v>
      </c>
      <c r="K66" s="3" t="s">
        <v>7036</v>
      </c>
      <c r="L66" s="3" t="s">
        <v>1679</v>
      </c>
      <c r="N66" s="3" t="s">
        <v>2975</v>
      </c>
      <c r="O66" s="3" t="s">
        <v>3169</v>
      </c>
      <c r="Q66" s="3" t="s">
        <v>7037</v>
      </c>
      <c r="R66" s="3" t="s">
        <v>3041</v>
      </c>
      <c r="T66" s="3" t="s">
        <v>3727</v>
      </c>
      <c r="U66" s="3" t="s">
        <v>2260</v>
      </c>
      <c r="W66" s="3" t="s">
        <v>7038</v>
      </c>
      <c r="X66" s="3" t="s">
        <v>2543</v>
      </c>
      <c r="Z66" s="2"/>
    </row>
    <row r="67" spans="1:26">
      <c r="A67" s="21" t="s">
        <v>11</v>
      </c>
      <c r="B67" s="3" t="s">
        <v>6009</v>
      </c>
      <c r="C67" s="3" t="s">
        <v>1588</v>
      </c>
      <c r="E67" s="3" t="s">
        <v>7039</v>
      </c>
      <c r="F67" s="3" t="s">
        <v>3052</v>
      </c>
      <c r="H67" s="3" t="s">
        <v>3532</v>
      </c>
      <c r="I67" s="3" t="s">
        <v>2285</v>
      </c>
      <c r="K67" s="3" t="s">
        <v>7040</v>
      </c>
      <c r="L67" s="3" t="s">
        <v>2863</v>
      </c>
      <c r="N67" s="3" t="s">
        <v>1257</v>
      </c>
      <c r="O67" s="3" t="s">
        <v>2456</v>
      </c>
      <c r="Q67" s="3" t="s">
        <v>529</v>
      </c>
      <c r="R67" s="3" t="s">
        <v>46</v>
      </c>
      <c r="T67" s="3" t="s">
        <v>1353</v>
      </c>
      <c r="U67" s="3" t="s">
        <v>530</v>
      </c>
      <c r="W67" s="3" t="s">
        <v>1304</v>
      </c>
      <c r="X67" s="3" t="s">
        <v>2720</v>
      </c>
      <c r="Z67" s="2"/>
    </row>
    <row r="68" spans="1:26">
      <c r="A68" s="21" t="s">
        <v>133</v>
      </c>
      <c r="B68" s="3" t="s">
        <v>1986</v>
      </c>
      <c r="C68" s="3" t="s">
        <v>2220</v>
      </c>
      <c r="E68" s="3" t="s">
        <v>6748</v>
      </c>
      <c r="F68" s="3" t="s">
        <v>3172</v>
      </c>
      <c r="H68" s="3" t="s">
        <v>7041</v>
      </c>
      <c r="I68" s="3" t="s">
        <v>3173</v>
      </c>
      <c r="K68" s="3" t="s">
        <v>2867</v>
      </c>
      <c r="L68" s="3" t="s">
        <v>2595</v>
      </c>
      <c r="N68" s="3" t="s">
        <v>1712</v>
      </c>
      <c r="O68" s="3" t="s">
        <v>479</v>
      </c>
      <c r="Q68" s="3" t="s">
        <v>7042</v>
      </c>
      <c r="R68" s="3" t="s">
        <v>651</v>
      </c>
      <c r="T68" s="3" t="s">
        <v>1326</v>
      </c>
      <c r="U68" s="3" t="s">
        <v>2638</v>
      </c>
      <c r="W68" s="3" t="s">
        <v>7043</v>
      </c>
      <c r="X68" s="3" t="s">
        <v>825</v>
      </c>
      <c r="Z68" s="2"/>
    </row>
    <row r="69" spans="1:26">
      <c r="A69" s="21" t="s">
        <v>11</v>
      </c>
      <c r="B69" s="3" t="s">
        <v>1546</v>
      </c>
      <c r="C69" s="3" t="s">
        <v>199</v>
      </c>
      <c r="E69" s="3" t="s">
        <v>3618</v>
      </c>
      <c r="F69" s="3" t="s">
        <v>3618</v>
      </c>
      <c r="H69" s="3" t="s">
        <v>7044</v>
      </c>
      <c r="I69" s="3" t="s">
        <v>3619</v>
      </c>
      <c r="K69" s="3" t="s">
        <v>7023</v>
      </c>
      <c r="L69" s="3" t="s">
        <v>2719</v>
      </c>
      <c r="N69" s="3" t="s">
        <v>2663</v>
      </c>
      <c r="O69" s="3" t="s">
        <v>2737</v>
      </c>
      <c r="Q69" s="3" t="s">
        <v>6560</v>
      </c>
      <c r="R69" s="3" t="s">
        <v>2587</v>
      </c>
      <c r="T69" s="3" t="s">
        <v>1378</v>
      </c>
      <c r="U69" s="3" t="s">
        <v>82</v>
      </c>
      <c r="W69" s="3" t="s">
        <v>1038</v>
      </c>
      <c r="X69" s="3" t="s">
        <v>2616</v>
      </c>
      <c r="Z69" s="2"/>
    </row>
    <row r="70" spans="1:26">
      <c r="A70" s="21" t="s">
        <v>134</v>
      </c>
      <c r="B70" s="3" t="s">
        <v>7045</v>
      </c>
      <c r="C70" s="3" t="s">
        <v>3175</v>
      </c>
      <c r="E70" s="3" t="s">
        <v>7046</v>
      </c>
      <c r="F70" s="3" t="s">
        <v>3177</v>
      </c>
      <c r="H70" s="3" t="s">
        <v>7047</v>
      </c>
      <c r="I70" s="3" t="s">
        <v>3178</v>
      </c>
      <c r="K70" s="3" t="s">
        <v>3176</v>
      </c>
      <c r="L70" s="3" t="s">
        <v>3180</v>
      </c>
      <c r="N70" s="3" t="s">
        <v>7048</v>
      </c>
      <c r="O70" s="3" t="s">
        <v>3181</v>
      </c>
      <c r="Q70" s="3" t="s">
        <v>7049</v>
      </c>
      <c r="R70" s="3" t="s">
        <v>2379</v>
      </c>
      <c r="T70" s="3" t="s">
        <v>1638</v>
      </c>
      <c r="U70" s="3" t="s">
        <v>3182</v>
      </c>
      <c r="W70" s="3" t="s">
        <v>7050</v>
      </c>
      <c r="X70" s="3" t="s">
        <v>3183</v>
      </c>
      <c r="Z70" s="2"/>
    </row>
    <row r="71" spans="1:26">
      <c r="A71" s="21" t="s">
        <v>11</v>
      </c>
      <c r="B71" s="3" t="s">
        <v>7051</v>
      </c>
      <c r="C71" s="3" t="s">
        <v>3620</v>
      </c>
      <c r="E71" s="3" t="s">
        <v>7052</v>
      </c>
      <c r="F71" s="3" t="s">
        <v>3621</v>
      </c>
      <c r="H71" s="3" t="s">
        <v>6227</v>
      </c>
      <c r="I71" s="3" t="s">
        <v>3623</v>
      </c>
      <c r="K71" s="3" t="s">
        <v>7053</v>
      </c>
      <c r="L71" s="3" t="s">
        <v>3624</v>
      </c>
      <c r="N71" s="3" t="s">
        <v>4122</v>
      </c>
      <c r="O71" s="3" t="s">
        <v>3625</v>
      </c>
      <c r="Q71" s="3" t="s">
        <v>7054</v>
      </c>
      <c r="R71" s="3" t="s">
        <v>870</v>
      </c>
      <c r="T71" s="3" t="s">
        <v>4189</v>
      </c>
      <c r="U71" s="3" t="s">
        <v>1322</v>
      </c>
      <c r="W71" s="3" t="s">
        <v>7055</v>
      </c>
      <c r="X71" s="3" t="s">
        <v>3627</v>
      </c>
      <c r="Z71" s="2"/>
    </row>
    <row r="72" spans="1:26">
      <c r="A72" s="21" t="s">
        <v>135</v>
      </c>
      <c r="B72" s="3" t="s">
        <v>1997</v>
      </c>
      <c r="C72" s="3" t="s">
        <v>2640</v>
      </c>
      <c r="E72" s="3" t="s">
        <v>3024</v>
      </c>
      <c r="F72" s="3" t="s">
        <v>3184</v>
      </c>
      <c r="H72" s="3" t="s">
        <v>7056</v>
      </c>
      <c r="I72" s="3" t="s">
        <v>3185</v>
      </c>
      <c r="K72" s="3" t="s">
        <v>6551</v>
      </c>
      <c r="L72" s="3" t="s">
        <v>738</v>
      </c>
      <c r="N72" s="3" t="s">
        <v>7057</v>
      </c>
      <c r="O72" s="3" t="s">
        <v>1343</v>
      </c>
      <c r="Q72" s="3" t="s">
        <v>7058</v>
      </c>
      <c r="R72" s="3" t="s">
        <v>2645</v>
      </c>
      <c r="T72" s="3" t="s">
        <v>7059</v>
      </c>
      <c r="U72" s="3" t="s">
        <v>1402</v>
      </c>
      <c r="W72" s="3" t="s">
        <v>2243</v>
      </c>
      <c r="X72" s="3" t="s">
        <v>61</v>
      </c>
      <c r="Z72" s="2"/>
    </row>
    <row r="73" spans="1:26">
      <c r="A73" s="16"/>
      <c r="B73" s="3" t="s">
        <v>2677</v>
      </c>
      <c r="C73" s="3" t="s">
        <v>2677</v>
      </c>
      <c r="E73" s="3" t="s">
        <v>7060</v>
      </c>
      <c r="F73" s="3" t="s">
        <v>3628</v>
      </c>
      <c r="H73" s="3" t="s">
        <v>404</v>
      </c>
      <c r="I73" s="3" t="s">
        <v>1531</v>
      </c>
      <c r="K73" s="3" t="s">
        <v>3556</v>
      </c>
      <c r="L73" s="3" t="s">
        <v>3629</v>
      </c>
      <c r="N73" s="3" t="s">
        <v>2977</v>
      </c>
      <c r="O73" s="3" t="s">
        <v>2998</v>
      </c>
      <c r="Q73" s="3" t="s">
        <v>62</v>
      </c>
      <c r="R73" s="3" t="s">
        <v>326</v>
      </c>
      <c r="T73" s="3" t="s">
        <v>914</v>
      </c>
      <c r="U73" s="3" t="s">
        <v>67</v>
      </c>
      <c r="W73" s="3" t="s">
        <v>2256</v>
      </c>
      <c r="X73" s="3" t="s">
        <v>182</v>
      </c>
      <c r="Z73" s="2"/>
    </row>
    <row r="74" spans="1:26">
      <c r="A74" s="16"/>
      <c r="B74" s="3" t="s">
        <v>11</v>
      </c>
      <c r="C74" s="3" t="s">
        <v>11</v>
      </c>
      <c r="E74" s="3" t="s">
        <v>11</v>
      </c>
      <c r="F74" s="3" t="s">
        <v>11</v>
      </c>
      <c r="H74" s="3" t="s">
        <v>11</v>
      </c>
      <c r="I74" s="3" t="s">
        <v>11</v>
      </c>
      <c r="K74" s="3" t="s">
        <v>11</v>
      </c>
      <c r="L74" s="3" t="s">
        <v>11</v>
      </c>
      <c r="N74" s="3" t="s">
        <v>11</v>
      </c>
      <c r="O74" s="3" t="s">
        <v>11</v>
      </c>
      <c r="Q74" s="3" t="s">
        <v>11</v>
      </c>
      <c r="R74" s="3" t="s">
        <v>11</v>
      </c>
      <c r="T74" s="3" t="s">
        <v>11</v>
      </c>
      <c r="U74" s="3" t="s">
        <v>11</v>
      </c>
      <c r="W74" s="3" t="s">
        <v>11</v>
      </c>
      <c r="X74" s="3" t="s">
        <v>11</v>
      </c>
    </row>
    <row r="75" spans="1:26">
      <c r="A75" s="24" t="s">
        <v>23</v>
      </c>
      <c r="B75" s="228" t="s">
        <v>110</v>
      </c>
      <c r="C75" s="228" t="s">
        <v>111</v>
      </c>
      <c r="D75" s="228" t="s">
        <v>112</v>
      </c>
      <c r="E75" s="228" t="s">
        <v>110</v>
      </c>
      <c r="F75" s="228" t="s">
        <v>111</v>
      </c>
      <c r="G75" s="228" t="s">
        <v>112</v>
      </c>
      <c r="H75" s="228" t="s">
        <v>110</v>
      </c>
      <c r="I75" s="228" t="s">
        <v>111</v>
      </c>
      <c r="J75" s="228" t="s">
        <v>112</v>
      </c>
      <c r="K75" s="228" t="s">
        <v>110</v>
      </c>
      <c r="L75" s="228" t="s">
        <v>111</v>
      </c>
      <c r="M75" s="228" t="s">
        <v>112</v>
      </c>
      <c r="N75" s="228" t="s">
        <v>110</v>
      </c>
      <c r="O75" s="228" t="s">
        <v>111</v>
      </c>
      <c r="P75" s="228" t="s">
        <v>112</v>
      </c>
      <c r="Q75" s="228" t="s">
        <v>110</v>
      </c>
      <c r="R75" s="228" t="s">
        <v>111</v>
      </c>
      <c r="S75" s="228" t="s">
        <v>112</v>
      </c>
      <c r="T75" s="228" t="s">
        <v>110</v>
      </c>
      <c r="U75" s="228" t="s">
        <v>111</v>
      </c>
      <c r="V75" s="228" t="s">
        <v>112</v>
      </c>
      <c r="W75" s="228" t="s">
        <v>110</v>
      </c>
      <c r="X75" s="228" t="s">
        <v>111</v>
      </c>
      <c r="Y75" s="228" t="s">
        <v>112</v>
      </c>
    </row>
    <row r="76" spans="1:26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22"/>
      <c r="O76" s="22"/>
      <c r="P76" s="22"/>
      <c r="Q76" s="17"/>
      <c r="R76" s="17"/>
      <c r="S76" s="17"/>
      <c r="T76" s="17"/>
      <c r="U76" s="17"/>
      <c r="V76" s="17"/>
      <c r="W76" s="17"/>
      <c r="X76" s="17"/>
      <c r="Y76" s="17"/>
    </row>
    <row r="77" spans="1:26">
      <c r="A77" s="24" t="s">
        <v>23</v>
      </c>
      <c r="B77" s="5"/>
      <c r="C77" s="5"/>
      <c r="D77" s="5"/>
      <c r="E77" s="17"/>
      <c r="F77" s="17"/>
      <c r="G77" s="17"/>
      <c r="H77" s="17"/>
      <c r="I77" s="17"/>
      <c r="J77" s="17"/>
      <c r="K77" s="17"/>
      <c r="L77" s="17"/>
      <c r="M77" s="17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6">
      <c r="A78" s="383" t="s">
        <v>1030</v>
      </c>
      <c r="B78" s="384"/>
      <c r="C78" s="384"/>
      <c r="D78" s="384"/>
      <c r="E78" s="384"/>
      <c r="F78" s="384"/>
      <c r="G78" s="384"/>
      <c r="H78" s="384"/>
      <c r="I78" s="384"/>
      <c r="J78" s="384"/>
      <c r="K78" s="384"/>
      <c r="L78" s="384"/>
      <c r="M78" s="384"/>
      <c r="N78" s="384"/>
      <c r="O78" s="384"/>
      <c r="P78" s="384"/>
      <c r="Q78" s="17"/>
      <c r="R78" s="17"/>
      <c r="S78" s="17"/>
      <c r="T78" s="17"/>
      <c r="U78" s="17"/>
      <c r="V78" s="17"/>
      <c r="W78" s="17"/>
      <c r="X78" s="17"/>
      <c r="Y78" s="17"/>
    </row>
    <row r="79" spans="1:26">
      <c r="A79" s="386" t="s">
        <v>3630</v>
      </c>
      <c r="B79" s="339"/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17"/>
      <c r="R79" s="17"/>
      <c r="S79" s="17"/>
      <c r="T79" s="17"/>
      <c r="U79" s="17"/>
      <c r="V79" s="17"/>
      <c r="W79" s="17"/>
      <c r="X79" s="17"/>
      <c r="Y79" s="17"/>
    </row>
    <row r="80" spans="1:26" ht="17" thickBot="1">
      <c r="A80" s="388" t="s">
        <v>24</v>
      </c>
      <c r="B80" s="389"/>
      <c r="C80" s="389"/>
      <c r="D80" s="389"/>
      <c r="E80" s="389"/>
      <c r="F80" s="389"/>
      <c r="G80" s="389"/>
      <c r="H80" s="389"/>
      <c r="I80" s="389"/>
      <c r="J80" s="389"/>
      <c r="K80" s="389"/>
      <c r="L80" s="389"/>
      <c r="M80" s="389"/>
      <c r="N80" s="389"/>
      <c r="O80" s="389"/>
      <c r="P80" s="389"/>
      <c r="Q80" s="19"/>
      <c r="R80" s="19"/>
      <c r="S80" s="19"/>
      <c r="T80" s="19"/>
      <c r="U80" s="19"/>
      <c r="V80" s="19"/>
      <c r="W80" s="19"/>
      <c r="X80" s="19"/>
      <c r="Y80" s="19"/>
    </row>
    <row r="82" spans="1:25">
      <c r="T82" s="17"/>
      <c r="U82" s="17"/>
      <c r="V82" s="17"/>
    </row>
    <row r="83" spans="1:25" ht="17" thickBot="1">
      <c r="T83" s="17"/>
      <c r="U83" s="17"/>
      <c r="V83" s="17"/>
    </row>
    <row r="84" spans="1:25" ht="16" customHeight="1">
      <c r="A84" s="15"/>
      <c r="B84" s="375" t="str">
        <f>B24</f>
        <v>0: government should not favor (any belief about markets possible)</v>
      </c>
      <c r="C84" s="375"/>
      <c r="D84" s="375"/>
      <c r="E84" s="375" t="str">
        <f>E24</f>
        <v>1: government should favor and markets should be heavily regulated</v>
      </c>
      <c r="F84" s="375"/>
      <c r="G84" s="375"/>
      <c r="H84" s="375">
        <f>H24</f>
        <v>2</v>
      </c>
      <c r="I84" s="375"/>
      <c r="J84" s="375"/>
      <c r="K84" s="375">
        <f>K24</f>
        <v>3</v>
      </c>
      <c r="L84" s="375"/>
      <c r="M84" s="375"/>
      <c r="N84" s="375" t="str">
        <f>N24</f>
        <v>4: government should favor and markets should be somewhat regulated</v>
      </c>
      <c r="O84" s="375"/>
      <c r="P84" s="375"/>
      <c r="Q84" s="375">
        <f>Q24</f>
        <v>5</v>
      </c>
      <c r="R84" s="375"/>
      <c r="S84" s="375"/>
      <c r="T84" s="375">
        <f>T24</f>
        <v>6</v>
      </c>
      <c r="U84" s="375"/>
      <c r="V84" s="375"/>
      <c r="W84" s="375" t="str">
        <f>W24</f>
        <v>7: government should favor and markets should be totally free</v>
      </c>
      <c r="X84" s="375"/>
      <c r="Y84" s="391"/>
    </row>
    <row r="85" spans="1:25" ht="34">
      <c r="A85" s="214" t="s">
        <v>2341</v>
      </c>
      <c r="B85" s="85" t="str">
        <f>SUBSTITUTE(B26,"*","")</f>
        <v>-0.0156</v>
      </c>
      <c r="C85" s="85" t="str">
        <f t="shared" ref="C85:Y85" si="0">SUBSTITUTE(C26,"*","")</f>
        <v>-0.0171</v>
      </c>
      <c r="D85" s="85" t="str">
        <f t="shared" si="0"/>
        <v>-0.0205</v>
      </c>
      <c r="E85" s="85" t="str">
        <f t="shared" si="0"/>
        <v>0.000145</v>
      </c>
      <c r="F85" s="85" t="str">
        <f t="shared" si="0"/>
        <v>0.000137</v>
      </c>
      <c r="G85" s="85" t="str">
        <f t="shared" si="0"/>
        <v>0.000148</v>
      </c>
      <c r="H85" s="85" t="str">
        <f t="shared" si="0"/>
        <v>0.000495</v>
      </c>
      <c r="I85" s="85" t="str">
        <f t="shared" si="0"/>
        <v>0.000470</v>
      </c>
      <c r="J85" s="85" t="str">
        <f t="shared" si="0"/>
        <v>0.000458</v>
      </c>
      <c r="K85" s="85" t="str">
        <f t="shared" si="0"/>
        <v>0.00129</v>
      </c>
      <c r="L85" s="85" t="str">
        <f t="shared" si="0"/>
        <v>0.00123</v>
      </c>
      <c r="M85" s="85" t="str">
        <f t="shared" si="0"/>
        <v>0.00124</v>
      </c>
      <c r="N85" s="85" t="str">
        <f t="shared" si="0"/>
        <v>0.00224</v>
      </c>
      <c r="O85" s="85" t="str">
        <f t="shared" si="0"/>
        <v>0.00226</v>
      </c>
      <c r="P85" s="85" t="str">
        <f t="shared" si="0"/>
        <v>0.00252</v>
      </c>
      <c r="Q85" s="85" t="str">
        <f t="shared" si="0"/>
        <v>0.00466</v>
      </c>
      <c r="R85" s="85" t="str">
        <f t="shared" si="0"/>
        <v>0.00482</v>
      </c>
      <c r="S85" s="85" t="str">
        <f t="shared" si="0"/>
        <v>0.00435</v>
      </c>
      <c r="T85" s="85" t="str">
        <f t="shared" si="0"/>
        <v>0.00594</v>
      </c>
      <c r="U85" s="85" t="str">
        <f t="shared" si="0"/>
        <v>0.00675</v>
      </c>
      <c r="V85" s="85" t="str">
        <f t="shared" si="0"/>
        <v>0.00741</v>
      </c>
      <c r="W85" s="85" t="str">
        <f t="shared" si="0"/>
        <v>0.000881</v>
      </c>
      <c r="X85" s="85" t="str">
        <f t="shared" si="0"/>
        <v>0.00148</v>
      </c>
      <c r="Y85" s="85" t="str">
        <f t="shared" si="0"/>
        <v>0.00440</v>
      </c>
    </row>
    <row r="86" spans="1:25">
      <c r="A86" s="214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90"/>
    </row>
    <row r="87" spans="1:25" ht="16" customHeight="1">
      <c r="A87" s="355" t="s">
        <v>2342</v>
      </c>
      <c r="B87" s="233">
        <f>$E$18*B85*100</f>
        <v>-9.990857759999999</v>
      </c>
      <c r="C87" s="233">
        <f t="shared" ref="C87:Y87" si="1">$E$18*C85*100</f>
        <v>-10.95151716</v>
      </c>
      <c r="D87" s="233">
        <f t="shared" si="1"/>
        <v>-13.129011800000001</v>
      </c>
      <c r="E87" s="233">
        <f t="shared" si="1"/>
        <v>9.2863741999999999E-2</v>
      </c>
      <c r="F87" s="233">
        <f t="shared" si="1"/>
        <v>8.7740225199999994E-2</v>
      </c>
      <c r="G87" s="233">
        <f t="shared" si="1"/>
        <v>9.4785060799999987E-2</v>
      </c>
      <c r="H87" s="233">
        <f t="shared" si="1"/>
        <v>0.31701760200000001</v>
      </c>
      <c r="I87" s="233">
        <f t="shared" si="1"/>
        <v>0.30100661200000001</v>
      </c>
      <c r="J87" s="233">
        <f t="shared" si="1"/>
        <v>0.29332133680000005</v>
      </c>
      <c r="K87" s="233">
        <f t="shared" si="1"/>
        <v>0.82616708399999994</v>
      </c>
      <c r="L87" s="233">
        <f t="shared" si="1"/>
        <v>0.78774070800000007</v>
      </c>
      <c r="M87" s="233">
        <f t="shared" si="1"/>
        <v>0.79414510400000005</v>
      </c>
      <c r="N87" s="233">
        <f t="shared" si="1"/>
        <v>1.4345847039999999</v>
      </c>
      <c r="O87" s="233">
        <f t="shared" si="1"/>
        <v>1.4473934959999999</v>
      </c>
      <c r="P87" s="233">
        <f t="shared" si="1"/>
        <v>1.6139077920000002</v>
      </c>
      <c r="Q87" s="233">
        <f t="shared" si="1"/>
        <v>2.9844485360000004</v>
      </c>
      <c r="R87" s="233">
        <f t="shared" si="1"/>
        <v>3.086918872</v>
      </c>
      <c r="S87" s="233">
        <f t="shared" si="1"/>
        <v>2.7859122599999999</v>
      </c>
      <c r="T87" s="233">
        <f t="shared" si="1"/>
        <v>3.8042112240000003</v>
      </c>
      <c r="U87" s="233">
        <f t="shared" si="1"/>
        <v>4.3229673000000002</v>
      </c>
      <c r="V87" s="233">
        <f t="shared" si="1"/>
        <v>4.7456574360000001</v>
      </c>
      <c r="W87" s="233">
        <f t="shared" si="1"/>
        <v>0.56422728760000007</v>
      </c>
      <c r="X87" s="233">
        <f t="shared" si="1"/>
        <v>0.94785060800000009</v>
      </c>
      <c r="Y87" s="233">
        <f t="shared" si="1"/>
        <v>2.81793424</v>
      </c>
    </row>
    <row r="88" spans="1:25" ht="17" thickBot="1">
      <c r="A88" s="356"/>
      <c r="B88" s="423">
        <f>MEDIAN(B87:D87)</f>
        <v>-10.95151716</v>
      </c>
      <c r="C88" s="423"/>
      <c r="D88" s="423"/>
      <c r="E88" s="423">
        <f>MEDIAN(E87:G87)</f>
        <v>9.2863741999999999E-2</v>
      </c>
      <c r="F88" s="423"/>
      <c r="G88" s="423"/>
      <c r="H88" s="423">
        <f>MEDIAN(H87:J87)</f>
        <v>0.30100661200000001</v>
      </c>
      <c r="I88" s="423"/>
      <c r="J88" s="423"/>
      <c r="K88" s="423">
        <f>MEDIAN(K87:M87)</f>
        <v>0.79414510400000005</v>
      </c>
      <c r="L88" s="423"/>
      <c r="M88" s="423"/>
      <c r="N88" s="423">
        <f>MEDIAN(N87:P87)</f>
        <v>1.4473934959999999</v>
      </c>
      <c r="O88" s="423"/>
      <c r="P88" s="423"/>
      <c r="Q88" s="423">
        <f>MEDIAN(Q87:S87)</f>
        <v>2.9844485360000004</v>
      </c>
      <c r="R88" s="423"/>
      <c r="S88" s="423"/>
      <c r="T88" s="423">
        <f>MEDIAN(T87:V87)</f>
        <v>4.3229673000000002</v>
      </c>
      <c r="U88" s="423"/>
      <c r="V88" s="423"/>
      <c r="W88" s="423">
        <f>MEDIAN(W87:Y87)</f>
        <v>0.94785060800000009</v>
      </c>
      <c r="X88" s="423"/>
      <c r="Y88" s="424"/>
    </row>
    <row r="89" spans="1:25">
      <c r="T89" s="17"/>
      <c r="U89" s="17"/>
      <c r="V89" s="17"/>
    </row>
    <row r="90" spans="1:25">
      <c r="T90" s="17"/>
      <c r="U90" s="17"/>
      <c r="V90" s="17"/>
    </row>
    <row r="91" spans="1:25">
      <c r="T91" s="17"/>
      <c r="U91" s="17"/>
      <c r="V91" s="17"/>
    </row>
    <row r="92" spans="1:25" ht="17" thickBot="1">
      <c r="A92" t="s">
        <v>7380</v>
      </c>
    </row>
    <row r="93" spans="1:25">
      <c r="A93" s="15"/>
      <c r="B93" s="235" t="str">
        <f>B84</f>
        <v>0: government should not favor (any belief about markets possible)</v>
      </c>
      <c r="C93" s="235" t="str">
        <f>E84</f>
        <v>1: government should favor and markets should be heavily regulated</v>
      </c>
      <c r="D93" s="235">
        <f>H84</f>
        <v>2</v>
      </c>
      <c r="E93" s="235">
        <f>K84</f>
        <v>3</v>
      </c>
      <c r="F93" s="235" t="str">
        <f>N84</f>
        <v>4: government should favor and markets should be somewhat regulated</v>
      </c>
      <c r="G93" s="235">
        <f>Q84</f>
        <v>5</v>
      </c>
      <c r="H93" s="235">
        <f>T84</f>
        <v>6</v>
      </c>
      <c r="I93" s="235" t="str">
        <f>W84</f>
        <v>7: government should favor and markets should be totally free</v>
      </c>
      <c r="J93" s="102" t="s">
        <v>3294</v>
      </c>
      <c r="K93" s="103" t="s">
        <v>3293</v>
      </c>
    </row>
    <row r="94" spans="1:25" ht="16" customHeight="1">
      <c r="A94" s="16" t="s">
        <v>3275</v>
      </c>
      <c r="B94" s="109">
        <f>B87</f>
        <v>-9.990857759999999</v>
      </c>
      <c r="C94" s="109">
        <f>E87</f>
        <v>9.2863741999999999E-2</v>
      </c>
      <c r="D94" s="109">
        <f>H87</f>
        <v>0.31701760200000001</v>
      </c>
      <c r="E94" s="109">
        <f>K87</f>
        <v>0.82616708399999994</v>
      </c>
      <c r="F94" s="109">
        <f>N87</f>
        <v>1.4345847039999999</v>
      </c>
      <c r="G94" s="109">
        <f>Q87</f>
        <v>2.9844485360000004</v>
      </c>
      <c r="H94" s="109">
        <f>T87</f>
        <v>3.8042112240000003</v>
      </c>
      <c r="I94" s="109">
        <f>W87</f>
        <v>0.56422728760000007</v>
      </c>
      <c r="J94" s="109">
        <f>SUM(G94:I94)</f>
        <v>7.3528870476000012</v>
      </c>
      <c r="K94" s="229">
        <f>SUM(B94:E94)</f>
        <v>-8.7548093319999989</v>
      </c>
    </row>
    <row r="95" spans="1:25">
      <c r="A95" s="16" t="s">
        <v>7189</v>
      </c>
      <c r="B95" s="109">
        <f>C87</f>
        <v>-10.95151716</v>
      </c>
      <c r="C95" s="109">
        <f>F87</f>
        <v>8.7740225199999994E-2</v>
      </c>
      <c r="D95" s="109">
        <f>I87</f>
        <v>0.30100661200000001</v>
      </c>
      <c r="E95" s="109">
        <f>L87</f>
        <v>0.78774070800000007</v>
      </c>
      <c r="F95" s="109">
        <f>O87</f>
        <v>1.4473934959999999</v>
      </c>
      <c r="G95" s="109">
        <f>R87</f>
        <v>3.086918872</v>
      </c>
      <c r="H95" s="109">
        <f>U87</f>
        <v>4.3229673000000002</v>
      </c>
      <c r="I95" s="109">
        <f>X87</f>
        <v>0.94785060800000009</v>
      </c>
      <c r="J95" s="109">
        <f t="shared" ref="J95:J96" si="2">SUM(G95:I95)</f>
        <v>8.3577367799999998</v>
      </c>
      <c r="K95" s="229">
        <f t="shared" ref="K95:K96" si="3">SUM(B95:E95)</f>
        <v>-9.7750296148000011</v>
      </c>
    </row>
    <row r="96" spans="1:25" ht="17" thickBot="1">
      <c r="A96" s="145" t="s">
        <v>3277</v>
      </c>
      <c r="B96" s="200">
        <f>D87</f>
        <v>-13.129011800000001</v>
      </c>
      <c r="C96" s="200">
        <f>G87</f>
        <v>9.4785060799999987E-2</v>
      </c>
      <c r="D96" s="200">
        <f>J87</f>
        <v>0.29332133680000005</v>
      </c>
      <c r="E96" s="200">
        <f>M87</f>
        <v>0.79414510400000005</v>
      </c>
      <c r="F96" s="200">
        <f>P87</f>
        <v>1.6139077920000002</v>
      </c>
      <c r="G96" s="200">
        <f>S87</f>
        <v>2.7859122599999999</v>
      </c>
      <c r="H96" s="200">
        <f>V87</f>
        <v>4.7456574360000001</v>
      </c>
      <c r="I96" s="200">
        <f>Y87</f>
        <v>2.81793424</v>
      </c>
      <c r="J96" s="109">
        <f t="shared" si="2"/>
        <v>10.349503936</v>
      </c>
      <c r="K96" s="230">
        <f t="shared" si="3"/>
        <v>-11.946760298400001</v>
      </c>
    </row>
    <row r="97" spans="1:25" ht="16" customHeight="1"/>
    <row r="99" spans="1:25">
      <c r="A99" t="s">
        <v>7395</v>
      </c>
      <c r="B99">
        <f>-100*$E$18*B27</f>
        <v>2.6129935680000003</v>
      </c>
      <c r="C99">
        <f t="shared" ref="C99:Y99" si="4">-100*$E$18*C27</f>
        <v>2.5617584000000004</v>
      </c>
      <c r="D99">
        <f t="shared" si="4"/>
        <v>2.094237492</v>
      </c>
      <c r="E99">
        <f t="shared" si="4"/>
        <v>9.6706379600000017E-2</v>
      </c>
      <c r="F99">
        <f t="shared" si="4"/>
        <v>8.9661543999999996E-2</v>
      </c>
      <c r="G99">
        <f t="shared" si="4"/>
        <v>7.1729235200000005E-2</v>
      </c>
      <c r="H99">
        <f t="shared" si="4"/>
        <v>0.17612089000000003</v>
      </c>
      <c r="I99">
        <f t="shared" si="4"/>
        <v>0.1639525376</v>
      </c>
      <c r="J99">
        <f t="shared" si="4"/>
        <v>0.1319305576</v>
      </c>
      <c r="K99">
        <f t="shared" si="4"/>
        <v>0.3765784848</v>
      </c>
      <c r="L99">
        <f t="shared" si="4"/>
        <v>0.34071386720000002</v>
      </c>
      <c r="M99">
        <f t="shared" si="4"/>
        <v>0.27282726960000003</v>
      </c>
      <c r="N99">
        <f t="shared" si="4"/>
        <v>0.52067739480000008</v>
      </c>
      <c r="O99">
        <f t="shared" si="4"/>
        <v>0.50018332760000006</v>
      </c>
      <c r="P99">
        <f t="shared" si="4"/>
        <v>0.41308354200000003</v>
      </c>
      <c r="Q99">
        <f t="shared" si="4"/>
        <v>0.97987258799999999</v>
      </c>
      <c r="R99">
        <f t="shared" si="4"/>
        <v>0.95425500400000007</v>
      </c>
      <c r="S99">
        <f t="shared" si="4"/>
        <v>0.68527037200000007</v>
      </c>
      <c r="T99">
        <f t="shared" si="4"/>
        <v>1.139982488</v>
      </c>
      <c r="U99">
        <f t="shared" si="4"/>
        <v>1.1912176560000001</v>
      </c>
      <c r="V99">
        <f t="shared" si="4"/>
        <v>1.0311077560000002</v>
      </c>
      <c r="W99">
        <f t="shared" si="4"/>
        <v>0.28115298440000003</v>
      </c>
      <c r="X99">
        <f t="shared" si="4"/>
        <v>0.43613936759999999</v>
      </c>
      <c r="Y99">
        <f t="shared" si="4"/>
        <v>0.67886597599999998</v>
      </c>
    </row>
    <row r="102" spans="1:25">
      <c r="A102" t="s">
        <v>7395</v>
      </c>
      <c r="B102">
        <f>B99</f>
        <v>2.6129935680000003</v>
      </c>
      <c r="C102">
        <f>E99</f>
        <v>9.6706379600000017E-2</v>
      </c>
      <c r="D102">
        <f>H99</f>
        <v>0.17612089000000003</v>
      </c>
      <c r="E102">
        <f>K99</f>
        <v>0.3765784848</v>
      </c>
      <c r="F102">
        <f>N99</f>
        <v>0.52067739480000008</v>
      </c>
      <c r="G102">
        <f>Q99</f>
        <v>0.97987258799999999</v>
      </c>
      <c r="H102">
        <f>T99</f>
        <v>1.139982488</v>
      </c>
      <c r="I102">
        <f>W99</f>
        <v>0.28115298440000003</v>
      </c>
    </row>
    <row r="103" spans="1:25">
      <c r="B103">
        <f>C99</f>
        <v>2.5617584000000004</v>
      </c>
      <c r="C103">
        <f>F99</f>
        <v>8.9661543999999996E-2</v>
      </c>
      <c r="D103">
        <f>I99</f>
        <v>0.1639525376</v>
      </c>
      <c r="E103">
        <f>L99</f>
        <v>0.34071386720000002</v>
      </c>
      <c r="F103">
        <f>O99</f>
        <v>0.50018332760000006</v>
      </c>
      <c r="G103">
        <f>R99</f>
        <v>0.95425500400000007</v>
      </c>
      <c r="H103">
        <f>U99</f>
        <v>1.1912176560000001</v>
      </c>
      <c r="I103">
        <f>X99</f>
        <v>0.43613936759999999</v>
      </c>
    </row>
    <row r="104" spans="1:25">
      <c r="B104">
        <f>D99</f>
        <v>2.094237492</v>
      </c>
      <c r="C104">
        <f>G99</f>
        <v>7.1729235200000005E-2</v>
      </c>
      <c r="D104">
        <f>J99</f>
        <v>0.1319305576</v>
      </c>
      <c r="E104">
        <f>M99</f>
        <v>0.27282726960000003</v>
      </c>
      <c r="F104">
        <f>P99</f>
        <v>0.41308354200000003</v>
      </c>
      <c r="G104">
        <f>S99</f>
        <v>0.68527037200000007</v>
      </c>
      <c r="H104">
        <f>V99</f>
        <v>1.0311077560000002</v>
      </c>
      <c r="I104">
        <f>Y99</f>
        <v>0.67886597599999998</v>
      </c>
    </row>
  </sheetData>
  <mergeCells count="35">
    <mergeCell ref="T84:V84"/>
    <mergeCell ref="A87:A88"/>
    <mergeCell ref="B88:D88"/>
    <mergeCell ref="E88:G88"/>
    <mergeCell ref="H88:J88"/>
    <mergeCell ref="K88:M88"/>
    <mergeCell ref="N88:P88"/>
    <mergeCell ref="Q88:S88"/>
    <mergeCell ref="T88:V88"/>
    <mergeCell ref="E84:G84"/>
    <mergeCell ref="H84:J84"/>
    <mergeCell ref="K84:M84"/>
    <mergeCell ref="N84:P84"/>
    <mergeCell ref="Q84:S84"/>
    <mergeCell ref="A1:C1"/>
    <mergeCell ref="A2:C2"/>
    <mergeCell ref="A3:C3"/>
    <mergeCell ref="B24:D24"/>
    <mergeCell ref="E24:G24"/>
    <mergeCell ref="W84:Y84"/>
    <mergeCell ref="W88:Y88"/>
    <mergeCell ref="A15:G15"/>
    <mergeCell ref="A16:G16"/>
    <mergeCell ref="W24:Y24"/>
    <mergeCell ref="A22:Y22"/>
    <mergeCell ref="B23:Y23"/>
    <mergeCell ref="H24:J24"/>
    <mergeCell ref="K24:M24"/>
    <mergeCell ref="N24:P24"/>
    <mergeCell ref="Q24:S24"/>
    <mergeCell ref="T24:V24"/>
    <mergeCell ref="A78:P78"/>
    <mergeCell ref="A79:P79"/>
    <mergeCell ref="A80:P80"/>
    <mergeCell ref="B84:D84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AG105"/>
  <sheetViews>
    <sheetView topLeftCell="A92" workbookViewId="0">
      <selection activeCell="A104" sqref="A104"/>
    </sheetView>
  </sheetViews>
  <sheetFormatPr baseColWidth="10" defaultColWidth="11" defaultRowHeight="16"/>
  <cols>
    <col min="1" max="1" width="33" customWidth="1"/>
    <col min="2" max="2" width="12.1640625" bestFit="1" customWidth="1"/>
  </cols>
  <sheetData>
    <row r="1" spans="1:26">
      <c r="A1" s="342" t="s">
        <v>2333</v>
      </c>
      <c r="B1" s="343"/>
      <c r="C1" s="344"/>
      <c r="I1" s="15" t="s">
        <v>7197</v>
      </c>
      <c r="J1" s="102" t="s">
        <v>7200</v>
      </c>
      <c r="K1" s="102"/>
      <c r="L1" s="103"/>
      <c r="N1" s="15" t="s">
        <v>7197</v>
      </c>
      <c r="O1" s="102"/>
      <c r="P1" s="102"/>
      <c r="Q1" s="103"/>
      <c r="S1" s="15" t="s">
        <v>7197</v>
      </c>
      <c r="T1" s="102" t="s">
        <v>7202</v>
      </c>
      <c r="U1" s="102"/>
      <c r="V1" s="103"/>
      <c r="X1" s="16"/>
      <c r="Z1" s="103"/>
    </row>
    <row r="2" spans="1:26" ht="17" thickBot="1">
      <c r="A2" s="350" t="s">
        <v>2703</v>
      </c>
      <c r="B2" s="341"/>
      <c r="C2" s="351"/>
      <c r="I2" s="16" t="s">
        <v>7198</v>
      </c>
      <c r="J2" s="17"/>
      <c r="K2" s="17"/>
      <c r="L2" s="18"/>
      <c r="N2" s="16" t="s">
        <v>7198</v>
      </c>
      <c r="O2" s="17" t="s">
        <v>7201</v>
      </c>
      <c r="P2" s="17"/>
      <c r="Q2" s="18"/>
      <c r="S2" s="16" t="s">
        <v>7198</v>
      </c>
      <c r="T2" s="17"/>
      <c r="U2" s="17"/>
      <c r="V2" s="18"/>
      <c r="X2" s="17"/>
    </row>
    <row r="3" spans="1:26" ht="16" customHeight="1">
      <c r="A3" s="347" t="s">
        <v>2702</v>
      </c>
      <c r="B3" s="348"/>
      <c r="C3" s="349"/>
      <c r="I3" s="16" t="s">
        <v>7199</v>
      </c>
      <c r="J3" s="17" t="s">
        <v>0</v>
      </c>
      <c r="K3" s="17" t="s">
        <v>1</v>
      </c>
      <c r="L3" s="18" t="s">
        <v>3258</v>
      </c>
      <c r="N3" s="16" t="s">
        <v>7199</v>
      </c>
      <c r="O3" s="17" t="s">
        <v>0</v>
      </c>
      <c r="P3" s="17" t="s">
        <v>1</v>
      </c>
      <c r="Q3" s="18" t="s">
        <v>3258</v>
      </c>
      <c r="S3" s="16" t="s">
        <v>7199</v>
      </c>
      <c r="T3" s="17" t="s">
        <v>0</v>
      </c>
      <c r="U3" s="17" t="s">
        <v>1</v>
      </c>
      <c r="V3" s="18" t="s">
        <v>3258</v>
      </c>
      <c r="X3" s="241"/>
      <c r="Y3" s="102" t="s">
        <v>7381</v>
      </c>
      <c r="Z3" s="103"/>
    </row>
    <row r="4" spans="1:26">
      <c r="A4" s="16"/>
      <c r="B4" s="17" t="s">
        <v>0</v>
      </c>
      <c r="C4" s="18" t="s">
        <v>1</v>
      </c>
      <c r="I4" s="16"/>
      <c r="J4" s="17"/>
      <c r="K4" s="17"/>
      <c r="L4" s="18"/>
      <c r="N4" s="16"/>
      <c r="O4" s="17"/>
      <c r="P4" s="17"/>
      <c r="Q4" s="18"/>
      <c r="S4" s="16"/>
      <c r="T4" s="17"/>
      <c r="U4" s="17"/>
      <c r="V4" s="18"/>
      <c r="X4" s="169"/>
      <c r="Y4" s="17" t="s">
        <v>3251</v>
      </c>
      <c r="Z4" s="18" t="s">
        <v>3252</v>
      </c>
    </row>
    <row r="5" spans="1:26">
      <c r="A5" s="72" t="s">
        <v>2704</v>
      </c>
      <c r="B5" s="17">
        <v>53.9752613</v>
      </c>
      <c r="C5" s="18">
        <v>5.39</v>
      </c>
      <c r="I5" s="16">
        <v>0</v>
      </c>
      <c r="J5" s="17">
        <v>22.729999500000002</v>
      </c>
      <c r="K5" s="17">
        <v>4.54</v>
      </c>
      <c r="L5" s="18">
        <v>4.54</v>
      </c>
      <c r="N5" s="16">
        <v>0</v>
      </c>
      <c r="O5" s="17">
        <v>10.3299998</v>
      </c>
      <c r="P5" s="17">
        <v>5.25</v>
      </c>
      <c r="Q5" s="18">
        <v>5.25</v>
      </c>
      <c r="S5" s="16">
        <v>0</v>
      </c>
      <c r="T5" s="17">
        <v>12.3999997</v>
      </c>
      <c r="U5" s="17">
        <v>4.08</v>
      </c>
      <c r="V5" s="18">
        <v>4.08</v>
      </c>
      <c r="X5" s="169" t="str">
        <f>A5</f>
        <v>0: Very Negative</v>
      </c>
      <c r="Y5" s="223">
        <f>P5</f>
        <v>5.25</v>
      </c>
      <c r="Z5" s="224">
        <f>U5</f>
        <v>4.08</v>
      </c>
    </row>
    <row r="6" spans="1:26">
      <c r="A6" s="72" t="s">
        <v>2705</v>
      </c>
      <c r="B6" s="17">
        <v>225.37862899999999</v>
      </c>
      <c r="C6" s="18">
        <v>22.52</v>
      </c>
      <c r="I6" s="16">
        <v>1</v>
      </c>
      <c r="J6" s="17">
        <v>102.24999800000001</v>
      </c>
      <c r="K6" s="17">
        <v>20.420000000000002</v>
      </c>
      <c r="L6" s="18">
        <v>24.96</v>
      </c>
      <c r="N6" s="16">
        <v>1</v>
      </c>
      <c r="O6" s="17">
        <v>55.409999300000003</v>
      </c>
      <c r="P6" s="17">
        <v>28.16</v>
      </c>
      <c r="Q6" s="18">
        <v>33.409999999999997</v>
      </c>
      <c r="S6" s="16">
        <v>1</v>
      </c>
      <c r="T6" s="17">
        <v>46.839999079999998</v>
      </c>
      <c r="U6" s="17">
        <v>15.41</v>
      </c>
      <c r="V6" s="18">
        <v>19.489999999999998</v>
      </c>
      <c r="X6" s="169" t="str">
        <f t="shared" ref="X6:X9" si="0">A6</f>
        <v>1: Negative</v>
      </c>
      <c r="Y6" s="223">
        <f t="shared" ref="Y6:Y9" si="1">P6</f>
        <v>28.16</v>
      </c>
      <c r="Z6" s="224">
        <f t="shared" ref="Z6:Z9" si="2">U6</f>
        <v>15.41</v>
      </c>
    </row>
    <row r="7" spans="1:26">
      <c r="A7" s="72" t="s">
        <v>2706</v>
      </c>
      <c r="B7" s="17">
        <v>378.20319599999999</v>
      </c>
      <c r="C7" s="18">
        <v>37.79</v>
      </c>
      <c r="I7" s="16">
        <v>2</v>
      </c>
      <c r="J7" s="17">
        <v>177.60999699999999</v>
      </c>
      <c r="K7" s="17">
        <v>35.47</v>
      </c>
      <c r="L7" s="18">
        <v>60.43</v>
      </c>
      <c r="N7" s="16">
        <v>2</v>
      </c>
      <c r="O7" s="17">
        <v>82.649998699999998</v>
      </c>
      <c r="P7" s="17">
        <v>42.01</v>
      </c>
      <c r="Q7" s="18">
        <v>75.42</v>
      </c>
      <c r="S7" s="16">
        <v>2</v>
      </c>
      <c r="T7" s="17">
        <v>94.959997900000005</v>
      </c>
      <c r="U7" s="17">
        <v>31.24</v>
      </c>
      <c r="V7" s="18">
        <v>50.72</v>
      </c>
      <c r="X7" s="169" t="str">
        <f t="shared" si="0"/>
        <v>2: Neither Negative nor Positive</v>
      </c>
      <c r="Y7" s="223">
        <f t="shared" si="1"/>
        <v>42.01</v>
      </c>
      <c r="Z7" s="224">
        <f t="shared" si="2"/>
        <v>31.24</v>
      </c>
    </row>
    <row r="8" spans="1:26" s="17" customFormat="1">
      <c r="A8" s="72" t="s">
        <v>2707</v>
      </c>
      <c r="B8" s="17">
        <v>284.61369100000002</v>
      </c>
      <c r="C8" s="18">
        <v>28.44</v>
      </c>
      <c r="I8" s="16">
        <v>3</v>
      </c>
      <c r="J8" s="17">
        <v>159.62999600000001</v>
      </c>
      <c r="K8" s="17">
        <v>31.88</v>
      </c>
      <c r="L8" s="18">
        <v>92.3</v>
      </c>
      <c r="N8" s="16">
        <v>3</v>
      </c>
      <c r="O8" s="17">
        <v>40.469999199999997</v>
      </c>
      <c r="P8" s="17">
        <v>20.57</v>
      </c>
      <c r="Q8" s="18">
        <v>95.99</v>
      </c>
      <c r="S8" s="16">
        <v>3</v>
      </c>
      <c r="T8" s="17">
        <v>119.159997</v>
      </c>
      <c r="U8" s="17">
        <v>39.200000000000003</v>
      </c>
      <c r="V8" s="18">
        <v>89.92</v>
      </c>
      <c r="X8" s="169" t="str">
        <f t="shared" si="0"/>
        <v>3: Positive</v>
      </c>
      <c r="Y8" s="223">
        <f t="shared" si="1"/>
        <v>20.57</v>
      </c>
      <c r="Z8" s="224">
        <f t="shared" si="2"/>
        <v>39.200000000000003</v>
      </c>
    </row>
    <row r="9" spans="1:26" s="17" customFormat="1" ht="17" thickBot="1">
      <c r="A9" s="75" t="s">
        <v>2708</v>
      </c>
      <c r="B9" s="19">
        <v>58.589211499999998</v>
      </c>
      <c r="C9" s="20">
        <v>5.85</v>
      </c>
      <c r="D9" s="43"/>
      <c r="E9" s="43"/>
      <c r="F9" s="43"/>
      <c r="I9" s="16">
        <v>4</v>
      </c>
      <c r="J9" s="17">
        <v>38.539999100000003</v>
      </c>
      <c r="K9" s="17">
        <v>7.7</v>
      </c>
      <c r="L9" s="18">
        <v>100</v>
      </c>
      <c r="N9" s="16">
        <v>4</v>
      </c>
      <c r="O9" s="17">
        <v>7.8899998699999996</v>
      </c>
      <c r="P9" s="17">
        <v>4.01</v>
      </c>
      <c r="Q9" s="18">
        <v>100</v>
      </c>
      <c r="S9" s="16">
        <v>4</v>
      </c>
      <c r="T9" s="17">
        <v>30.649999300000001</v>
      </c>
      <c r="U9" s="17">
        <v>10.08</v>
      </c>
      <c r="V9" s="18">
        <v>100</v>
      </c>
      <c r="X9" s="170" t="str">
        <f t="shared" si="0"/>
        <v>4: Very Positive</v>
      </c>
      <c r="Y9" s="225">
        <f t="shared" si="1"/>
        <v>4.01</v>
      </c>
      <c r="Z9" s="226">
        <f t="shared" si="2"/>
        <v>10.08</v>
      </c>
    </row>
    <row r="10" spans="1:26">
      <c r="A10" s="73"/>
      <c r="B10" s="73"/>
      <c r="C10" s="73"/>
      <c r="D10" s="12"/>
      <c r="E10" s="12"/>
      <c r="F10" s="12"/>
      <c r="I10" s="16"/>
      <c r="J10" s="17"/>
      <c r="K10" s="17"/>
      <c r="L10" s="18"/>
      <c r="N10" s="16"/>
      <c r="O10" s="17"/>
      <c r="P10" s="17"/>
      <c r="Q10" s="18"/>
      <c r="S10" s="16"/>
      <c r="T10" s="17"/>
      <c r="U10" s="17"/>
      <c r="V10" s="18"/>
    </row>
    <row r="11" spans="1:26" ht="17" thickBot="1">
      <c r="A11" s="73"/>
      <c r="B11" s="73"/>
      <c r="C11" s="73"/>
      <c r="D11" s="12"/>
      <c r="E11" s="12"/>
      <c r="F11" s="12"/>
      <c r="I11" s="145" t="s">
        <v>3</v>
      </c>
      <c r="J11" s="19">
        <v>500.75999009999998</v>
      </c>
      <c r="K11" s="19">
        <v>100</v>
      </c>
      <c r="L11" s="20"/>
      <c r="N11" s="145" t="s">
        <v>3</v>
      </c>
      <c r="O11" s="19">
        <v>196.74999690000001</v>
      </c>
      <c r="P11" s="19">
        <v>100</v>
      </c>
      <c r="Q11" s="20"/>
      <c r="S11" s="145" t="s">
        <v>3</v>
      </c>
      <c r="T11" s="19">
        <v>304.0099932</v>
      </c>
      <c r="U11" s="19">
        <v>100</v>
      </c>
      <c r="V11" s="20"/>
    </row>
    <row r="12" spans="1:26" ht="17" thickBot="1">
      <c r="A12" s="37"/>
      <c r="B12" s="37"/>
      <c r="C12" s="37"/>
      <c r="D12" s="12"/>
      <c r="E12" s="12"/>
      <c r="F12" s="12"/>
    </row>
    <row r="13" spans="1:26">
      <c r="A13" s="394" t="s">
        <v>2334</v>
      </c>
      <c r="B13" s="395"/>
      <c r="C13" s="395"/>
      <c r="D13" s="395"/>
      <c r="E13" s="395"/>
      <c r="F13" s="395"/>
      <c r="G13" s="396"/>
    </row>
    <row r="14" spans="1:26">
      <c r="A14" s="350" t="s">
        <v>2</v>
      </c>
      <c r="B14" s="341"/>
      <c r="C14" s="341"/>
      <c r="D14" s="341"/>
      <c r="E14" s="341"/>
      <c r="F14" s="341"/>
      <c r="G14" s="351"/>
    </row>
    <row r="15" spans="1:26">
      <c r="A15" s="16" t="s">
        <v>4</v>
      </c>
      <c r="B15" s="17" t="s">
        <v>5</v>
      </c>
      <c r="C15" s="17" t="s">
        <v>6</v>
      </c>
      <c r="D15" s="17" t="s">
        <v>7</v>
      </c>
      <c r="E15" s="17" t="s">
        <v>30</v>
      </c>
      <c r="F15" s="17" t="s">
        <v>9</v>
      </c>
      <c r="G15" s="18" t="s">
        <v>10</v>
      </c>
    </row>
    <row r="16" spans="1:26" ht="177" thickBot="1">
      <c r="A16" s="92" t="s">
        <v>547</v>
      </c>
      <c r="B16" s="82">
        <v>500</v>
      </c>
      <c r="C16" s="82">
        <v>500.75999000000002</v>
      </c>
      <c r="D16" s="82">
        <v>0.6070972</v>
      </c>
      <c r="E16" s="82">
        <v>0.48888389999999998</v>
      </c>
      <c r="F16" s="82">
        <v>0</v>
      </c>
      <c r="G16" s="83">
        <v>1</v>
      </c>
    </row>
    <row r="19" spans="1:33" ht="17" thickBot="1"/>
    <row r="20" spans="1:33">
      <c r="A20" s="342" t="str">
        <f>A2</f>
        <v>Is Government Assistance to Firms or Industries Good for the Economy?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33">
      <c r="A21" s="16"/>
      <c r="B21" s="403" t="s">
        <v>2332</v>
      </c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</row>
    <row r="22" spans="1:33" ht="16" customHeight="1">
      <c r="A22" s="16"/>
      <c r="B22" s="378" t="str">
        <f>A5</f>
        <v>0: Very Negative</v>
      </c>
      <c r="C22" s="378"/>
      <c r="D22" s="378"/>
      <c r="E22" s="378" t="str">
        <f>A6</f>
        <v>1: Negative</v>
      </c>
      <c r="F22" s="378"/>
      <c r="G22" s="378"/>
      <c r="H22" s="378" t="str">
        <f>A7</f>
        <v>2: Neither Negative nor Positive</v>
      </c>
      <c r="I22" s="378"/>
      <c r="J22" s="378"/>
      <c r="K22" s="379" t="str">
        <f>A8</f>
        <v>3: Positive</v>
      </c>
      <c r="L22" s="379"/>
      <c r="M22" s="379"/>
      <c r="N22" s="379" t="str">
        <f>A9</f>
        <v>4: Very Positive</v>
      </c>
      <c r="O22" s="379"/>
      <c r="P22" s="379"/>
    </row>
    <row r="23" spans="1:33">
      <c r="A23" s="16"/>
      <c r="B23" s="31" t="s">
        <v>12</v>
      </c>
      <c r="C23" s="31" t="s">
        <v>13</v>
      </c>
      <c r="D23" s="31" t="s">
        <v>14</v>
      </c>
      <c r="E23" s="31" t="s">
        <v>12</v>
      </c>
      <c r="F23" s="31" t="s">
        <v>13</v>
      </c>
      <c r="G23" s="31" t="s">
        <v>14</v>
      </c>
      <c r="H23" s="31" t="s">
        <v>12</v>
      </c>
      <c r="I23" s="31" t="s">
        <v>13</v>
      </c>
      <c r="J23" s="31" t="s">
        <v>14</v>
      </c>
      <c r="K23" s="31" t="s">
        <v>12</v>
      </c>
      <c r="L23" s="31" t="s">
        <v>13</v>
      </c>
      <c r="M23" s="31" t="s">
        <v>14</v>
      </c>
      <c r="N23" s="31" t="s">
        <v>12</v>
      </c>
      <c r="O23" s="31" t="s">
        <v>13</v>
      </c>
      <c r="P23" s="31" t="s">
        <v>14</v>
      </c>
    </row>
    <row r="24" spans="1:33">
      <c r="A24" s="21" t="s">
        <v>2</v>
      </c>
      <c r="B24" s="3" t="s">
        <v>308</v>
      </c>
      <c r="C24" s="3" t="s">
        <v>2027</v>
      </c>
      <c r="D24" s="3" t="s">
        <v>525</v>
      </c>
      <c r="E24" s="3" t="s">
        <v>2314</v>
      </c>
      <c r="F24" s="3" t="s">
        <v>6285</v>
      </c>
      <c r="G24" s="3" t="s">
        <v>6286</v>
      </c>
      <c r="H24" s="3" t="s">
        <v>3047</v>
      </c>
      <c r="I24" s="3" t="s">
        <v>6287</v>
      </c>
      <c r="J24" s="3" t="s">
        <v>6288</v>
      </c>
      <c r="K24" s="3" t="s">
        <v>6289</v>
      </c>
      <c r="L24" s="3" t="s">
        <v>6290</v>
      </c>
      <c r="M24" s="3" t="s">
        <v>6291</v>
      </c>
      <c r="N24" s="3" t="s">
        <v>826</v>
      </c>
      <c r="O24" s="3" t="s">
        <v>6292</v>
      </c>
      <c r="P24" s="3" t="s">
        <v>6293</v>
      </c>
      <c r="R24" s="2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>
      <c r="A25" s="21" t="s">
        <v>11</v>
      </c>
      <c r="B25" s="3" t="s">
        <v>4405</v>
      </c>
      <c r="C25" s="3" t="s">
        <v>326</v>
      </c>
      <c r="D25" s="3" t="s">
        <v>992</v>
      </c>
      <c r="E25" s="3" t="s">
        <v>287</v>
      </c>
      <c r="F25" s="3" t="s">
        <v>502</v>
      </c>
      <c r="G25" s="3" t="s">
        <v>73</v>
      </c>
      <c r="H25" s="3" t="s">
        <v>958</v>
      </c>
      <c r="I25" s="3" t="s">
        <v>957</v>
      </c>
      <c r="J25" s="3" t="s">
        <v>445</v>
      </c>
      <c r="K25" s="3" t="s">
        <v>2573</v>
      </c>
      <c r="L25" s="3" t="s">
        <v>761</v>
      </c>
      <c r="M25" s="3" t="s">
        <v>2675</v>
      </c>
      <c r="N25" s="3" t="s">
        <v>206</v>
      </c>
      <c r="O25" s="3" t="s">
        <v>95</v>
      </c>
      <c r="P25" s="3" t="s">
        <v>302</v>
      </c>
      <c r="R25" s="2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>
      <c r="A26" s="21" t="s">
        <v>113</v>
      </c>
      <c r="B26" s="3" t="s">
        <v>2083</v>
      </c>
      <c r="C26" s="3" t="s">
        <v>6294</v>
      </c>
      <c r="D26" s="3" t="s">
        <v>11</v>
      </c>
      <c r="E26" s="3" t="s">
        <v>1714</v>
      </c>
      <c r="F26" s="3" t="s">
        <v>1566</v>
      </c>
      <c r="G26" s="3" t="s">
        <v>11</v>
      </c>
      <c r="H26" s="3" t="s">
        <v>2944</v>
      </c>
      <c r="I26" s="3" t="s">
        <v>753</v>
      </c>
      <c r="J26" s="3" t="s">
        <v>11</v>
      </c>
      <c r="K26" s="3" t="s">
        <v>2301</v>
      </c>
      <c r="L26" s="3" t="s">
        <v>6295</v>
      </c>
      <c r="M26" s="3" t="s">
        <v>11</v>
      </c>
      <c r="N26" s="3" t="s">
        <v>2438</v>
      </c>
      <c r="O26" s="3" t="s">
        <v>6296</v>
      </c>
      <c r="P26" s="3" t="s">
        <v>11</v>
      </c>
      <c r="R26" s="2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>
      <c r="A27" s="21" t="s">
        <v>11</v>
      </c>
      <c r="B27" s="3" t="s">
        <v>2326</v>
      </c>
      <c r="C27" s="3" t="s">
        <v>2056</v>
      </c>
      <c r="E27" s="3" t="s">
        <v>1353</v>
      </c>
      <c r="F27" s="3" t="s">
        <v>881</v>
      </c>
      <c r="H27" s="3" t="s">
        <v>1434</v>
      </c>
      <c r="I27" s="3" t="s">
        <v>2055</v>
      </c>
      <c r="K27" s="3" t="s">
        <v>784</v>
      </c>
      <c r="L27" s="3" t="s">
        <v>1168</v>
      </c>
      <c r="N27" s="3" t="s">
        <v>3151</v>
      </c>
      <c r="O27" s="3" t="s">
        <v>4156</v>
      </c>
      <c r="R27" s="2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>
      <c r="A28" s="21" t="s">
        <v>114</v>
      </c>
      <c r="B28" s="3" t="s">
        <v>6297</v>
      </c>
      <c r="C28" s="3" t="s">
        <v>2176</v>
      </c>
      <c r="E28" s="3" t="s">
        <v>4778</v>
      </c>
      <c r="F28" s="3" t="s">
        <v>1931</v>
      </c>
      <c r="H28" s="3" t="s">
        <v>6298</v>
      </c>
      <c r="I28" s="3" t="s">
        <v>6299</v>
      </c>
      <c r="K28" s="3" t="s">
        <v>377</v>
      </c>
      <c r="L28" s="3" t="s">
        <v>6300</v>
      </c>
      <c r="N28" s="3" t="s">
        <v>6301</v>
      </c>
      <c r="O28" s="3" t="s">
        <v>1332</v>
      </c>
      <c r="R28" s="2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>
      <c r="A29" s="21" t="s">
        <v>11</v>
      </c>
      <c r="B29" s="3" t="s">
        <v>2050</v>
      </c>
      <c r="C29" s="3" t="s">
        <v>1293</v>
      </c>
      <c r="E29" s="3" t="s">
        <v>492</v>
      </c>
      <c r="F29" s="3" t="s">
        <v>1361</v>
      </c>
      <c r="H29" s="3" t="s">
        <v>3507</v>
      </c>
      <c r="I29" s="3" t="s">
        <v>830</v>
      </c>
      <c r="K29" s="3" t="s">
        <v>441</v>
      </c>
      <c r="L29" s="3" t="s">
        <v>1452</v>
      </c>
      <c r="N29" s="3" t="s">
        <v>1130</v>
      </c>
      <c r="O29" s="3" t="s">
        <v>3939</v>
      </c>
      <c r="R29" s="2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>
      <c r="A30" s="21" t="s">
        <v>115</v>
      </c>
      <c r="B30" s="3" t="s">
        <v>6302</v>
      </c>
      <c r="C30" s="3" t="s">
        <v>6303</v>
      </c>
      <c r="E30" s="3" t="s">
        <v>6304</v>
      </c>
      <c r="F30" s="3" t="s">
        <v>6305</v>
      </c>
      <c r="H30" s="3" t="s">
        <v>6306</v>
      </c>
      <c r="I30" s="3" t="s">
        <v>1365</v>
      </c>
      <c r="K30" s="3" t="s">
        <v>6307</v>
      </c>
      <c r="L30" s="3" t="s">
        <v>6308</v>
      </c>
      <c r="N30" s="3" t="s">
        <v>6309</v>
      </c>
      <c r="O30" s="3" t="s">
        <v>6310</v>
      </c>
      <c r="R30" s="2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>
      <c r="A31" s="21" t="s">
        <v>11</v>
      </c>
      <c r="B31" s="3" t="s">
        <v>3965</v>
      </c>
      <c r="C31" s="3" t="s">
        <v>180</v>
      </c>
      <c r="E31" s="3" t="s">
        <v>3483</v>
      </c>
      <c r="F31" s="3" t="s">
        <v>3839</v>
      </c>
      <c r="H31" s="3" t="s">
        <v>6311</v>
      </c>
      <c r="I31" s="3" t="s">
        <v>6312</v>
      </c>
      <c r="K31" s="3" t="s">
        <v>3485</v>
      </c>
      <c r="L31" s="3" t="s">
        <v>6313</v>
      </c>
      <c r="N31" s="3" t="s">
        <v>2882</v>
      </c>
      <c r="O31" s="3" t="s">
        <v>4441</v>
      </c>
      <c r="R31" s="2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>
      <c r="A32" s="21" t="s">
        <v>116</v>
      </c>
      <c r="B32" s="3" t="s">
        <v>5717</v>
      </c>
      <c r="C32" s="3" t="s">
        <v>6314</v>
      </c>
      <c r="E32" s="3" t="s">
        <v>6315</v>
      </c>
      <c r="F32" s="3" t="s">
        <v>6316</v>
      </c>
      <c r="H32" s="3" t="s">
        <v>4196</v>
      </c>
      <c r="I32" s="3" t="s">
        <v>6317</v>
      </c>
      <c r="K32" s="3" t="s">
        <v>356</v>
      </c>
      <c r="L32" s="3" t="s">
        <v>2119</v>
      </c>
      <c r="N32" s="3" t="s">
        <v>4654</v>
      </c>
      <c r="O32" s="3" t="s">
        <v>6318</v>
      </c>
      <c r="R32" s="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>
      <c r="A33" s="21" t="s">
        <v>11</v>
      </c>
      <c r="B33" s="3" t="s">
        <v>6319</v>
      </c>
      <c r="C33" s="3" t="s">
        <v>6320</v>
      </c>
      <c r="E33" s="3" t="s">
        <v>1504</v>
      </c>
      <c r="F33" s="3" t="s">
        <v>6321</v>
      </c>
      <c r="H33" s="3" t="s">
        <v>5446</v>
      </c>
      <c r="I33" s="3" t="s">
        <v>6224</v>
      </c>
      <c r="K33" s="3" t="s">
        <v>2436</v>
      </c>
      <c r="L33" s="3" t="s">
        <v>6322</v>
      </c>
      <c r="N33" s="3" t="s">
        <v>6323</v>
      </c>
      <c r="O33" s="3" t="s">
        <v>3488</v>
      </c>
      <c r="R33" s="2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>
      <c r="A34" s="21" t="s">
        <v>117</v>
      </c>
      <c r="B34" s="3" t="s">
        <v>6324</v>
      </c>
      <c r="C34" s="3" t="s">
        <v>3061</v>
      </c>
      <c r="E34" s="3" t="s">
        <v>6325</v>
      </c>
      <c r="F34" s="3" t="s">
        <v>6326</v>
      </c>
      <c r="H34" s="3" t="s">
        <v>6327</v>
      </c>
      <c r="I34" s="3" t="s">
        <v>5057</v>
      </c>
      <c r="K34" s="3" t="s">
        <v>6328</v>
      </c>
      <c r="L34" s="3" t="s">
        <v>6329</v>
      </c>
      <c r="N34" s="3" t="s">
        <v>6330</v>
      </c>
      <c r="O34" s="3" t="s">
        <v>2750</v>
      </c>
      <c r="R34" s="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>
      <c r="A35" s="21" t="s">
        <v>11</v>
      </c>
      <c r="B35" s="3" t="s">
        <v>6331</v>
      </c>
      <c r="C35" s="3" t="s">
        <v>5561</v>
      </c>
      <c r="E35" s="3" t="s">
        <v>6332</v>
      </c>
      <c r="F35" s="3" t="s">
        <v>3489</v>
      </c>
      <c r="H35" s="3" t="s">
        <v>108</v>
      </c>
      <c r="I35" s="3" t="s">
        <v>6333</v>
      </c>
      <c r="K35" s="3" t="s">
        <v>3460</v>
      </c>
      <c r="L35" s="3" t="s">
        <v>6334</v>
      </c>
      <c r="N35" s="3" t="s">
        <v>6335</v>
      </c>
      <c r="O35" s="3" t="s">
        <v>6336</v>
      </c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>
      <c r="A36" s="21" t="s">
        <v>118</v>
      </c>
      <c r="B36" s="3" t="s">
        <v>6337</v>
      </c>
      <c r="C36" s="3"/>
      <c r="E36" s="3" t="s">
        <v>2065</v>
      </c>
      <c r="F36" s="3"/>
      <c r="H36" s="3" t="s">
        <v>6338</v>
      </c>
      <c r="I36" s="3"/>
      <c r="K36" s="3" t="s">
        <v>3740</v>
      </c>
      <c r="L36" s="3"/>
      <c r="N36" s="3" t="s">
        <v>6339</v>
      </c>
      <c r="O36" s="3"/>
      <c r="R36" s="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>
      <c r="A37" s="21"/>
      <c r="B37" s="3" t="s">
        <v>6340</v>
      </c>
      <c r="C37" s="3"/>
      <c r="E37" s="3" t="s">
        <v>3505</v>
      </c>
      <c r="F37" s="3"/>
      <c r="H37" s="3" t="s">
        <v>1736</v>
      </c>
      <c r="I37" s="3"/>
      <c r="K37" s="3" t="s">
        <v>326</v>
      </c>
      <c r="L37" s="3"/>
      <c r="N37" s="3" t="s">
        <v>1467</v>
      </c>
      <c r="O37" s="3"/>
      <c r="R37" s="2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>
      <c r="A38" s="21" t="s">
        <v>119</v>
      </c>
      <c r="B38" s="3" t="s">
        <v>1373</v>
      </c>
      <c r="C38" s="3"/>
      <c r="E38" s="3" t="s">
        <v>4497</v>
      </c>
      <c r="F38" s="3"/>
      <c r="H38" s="3" t="s">
        <v>6341</v>
      </c>
      <c r="I38" s="3"/>
      <c r="K38" s="3" t="s">
        <v>703</v>
      </c>
      <c r="L38" s="3"/>
      <c r="N38" s="3" t="s">
        <v>6342</v>
      </c>
      <c r="O38" s="3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>
      <c r="A39" s="21" t="s">
        <v>11</v>
      </c>
      <c r="B39" s="3" t="s">
        <v>2218</v>
      </c>
      <c r="C39" s="3"/>
      <c r="E39" s="3" t="s">
        <v>64</v>
      </c>
      <c r="F39" s="3"/>
      <c r="H39" s="3" t="s">
        <v>2030</v>
      </c>
      <c r="I39" s="3"/>
      <c r="K39" s="3" t="s">
        <v>4044</v>
      </c>
      <c r="L39" s="3"/>
      <c r="N39" s="3" t="s">
        <v>529</v>
      </c>
      <c r="O39" s="3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>
      <c r="A40" s="21" t="s">
        <v>120</v>
      </c>
      <c r="B40" s="3" t="s">
        <v>6343</v>
      </c>
      <c r="C40" s="3"/>
      <c r="E40" s="3" t="s">
        <v>6344</v>
      </c>
      <c r="F40" s="3"/>
      <c r="H40" s="3" t="s">
        <v>6345</v>
      </c>
      <c r="I40" s="3"/>
      <c r="K40" s="3" t="s">
        <v>2891</v>
      </c>
      <c r="L40" s="3"/>
      <c r="N40" s="3" t="s">
        <v>6346</v>
      </c>
      <c r="O40" s="3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>
      <c r="A41" s="21" t="s">
        <v>11</v>
      </c>
      <c r="B41" s="3" t="s">
        <v>1380</v>
      </c>
      <c r="C41" s="3"/>
      <c r="E41" s="3" t="s">
        <v>196</v>
      </c>
      <c r="F41" s="3"/>
      <c r="H41" s="3" t="s">
        <v>300</v>
      </c>
      <c r="I41" s="3"/>
      <c r="K41" s="3" t="s">
        <v>1439</v>
      </c>
      <c r="L41" s="3"/>
      <c r="N41" s="3" t="s">
        <v>6347</v>
      </c>
      <c r="O41" s="3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>
      <c r="A42" s="21" t="s">
        <v>121</v>
      </c>
      <c r="B42" s="3" t="s">
        <v>6348</v>
      </c>
      <c r="C42" s="3" t="s">
        <v>6349</v>
      </c>
      <c r="E42" s="3" t="s">
        <v>6350</v>
      </c>
      <c r="F42" s="3" t="s">
        <v>2892</v>
      </c>
      <c r="H42" s="3" t="s">
        <v>2893</v>
      </c>
      <c r="I42" s="3" t="s">
        <v>6351</v>
      </c>
      <c r="K42" s="3" t="s">
        <v>6352</v>
      </c>
      <c r="L42" s="3" t="s">
        <v>6353</v>
      </c>
      <c r="N42" s="3" t="s">
        <v>6354</v>
      </c>
      <c r="O42" s="3" t="s">
        <v>6355</v>
      </c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>
      <c r="A43" s="21"/>
      <c r="B43" s="3" t="s">
        <v>6356</v>
      </c>
      <c r="C43" s="3" t="s">
        <v>3563</v>
      </c>
      <c r="E43" s="3" t="s">
        <v>1680</v>
      </c>
      <c r="F43" s="3" t="s">
        <v>2285</v>
      </c>
      <c r="H43" s="3" t="s">
        <v>6357</v>
      </c>
      <c r="I43" s="3" t="s">
        <v>3552</v>
      </c>
      <c r="K43" s="3" t="s">
        <v>1762</v>
      </c>
      <c r="L43" s="3" t="s">
        <v>423</v>
      </c>
      <c r="N43" s="3" t="s">
        <v>4209</v>
      </c>
      <c r="O43" s="3" t="s">
        <v>6358</v>
      </c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>
      <c r="A44" s="21" t="s">
        <v>122</v>
      </c>
      <c r="B44" s="3" t="s">
        <v>6359</v>
      </c>
      <c r="C44" s="3" t="s">
        <v>4492</v>
      </c>
      <c r="E44" s="3" t="s">
        <v>6360</v>
      </c>
      <c r="F44" s="3" t="s">
        <v>5763</v>
      </c>
      <c r="H44" s="3" t="s">
        <v>2523</v>
      </c>
      <c r="I44" s="3" t="s">
        <v>2606</v>
      </c>
      <c r="K44" s="3" t="s">
        <v>944</v>
      </c>
      <c r="L44" s="3" t="s">
        <v>2287</v>
      </c>
      <c r="N44" s="3" t="s">
        <v>2439</v>
      </c>
      <c r="O44" s="3" t="s">
        <v>1265</v>
      </c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>
      <c r="A45" s="21" t="s">
        <v>11</v>
      </c>
      <c r="B45" s="3" t="s">
        <v>107</v>
      </c>
      <c r="C45" s="3" t="s">
        <v>2481</v>
      </c>
      <c r="E45" s="3" t="s">
        <v>1857</v>
      </c>
      <c r="F45" s="3" t="s">
        <v>6361</v>
      </c>
      <c r="H45" s="3" t="s">
        <v>462</v>
      </c>
      <c r="I45" s="3" t="s">
        <v>50</v>
      </c>
      <c r="K45" s="3" t="s">
        <v>3382</v>
      </c>
      <c r="L45" s="3" t="s">
        <v>1694</v>
      </c>
      <c r="N45" s="3" t="s">
        <v>783</v>
      </c>
      <c r="O45" s="3" t="s">
        <v>1577</v>
      </c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>
      <c r="A46" s="21" t="s">
        <v>123</v>
      </c>
      <c r="B46" s="3" t="s">
        <v>1912</v>
      </c>
      <c r="C46" s="3" t="s">
        <v>3313</v>
      </c>
      <c r="E46" s="3" t="s">
        <v>6362</v>
      </c>
      <c r="F46" s="3" t="s">
        <v>6363</v>
      </c>
      <c r="H46" s="3" t="s">
        <v>2491</v>
      </c>
      <c r="I46" s="3" t="s">
        <v>1733</v>
      </c>
      <c r="K46" s="3" t="s">
        <v>4704</v>
      </c>
      <c r="L46" s="3" t="s">
        <v>6364</v>
      </c>
      <c r="N46" s="3" t="s">
        <v>2155</v>
      </c>
      <c r="O46" s="3" t="s">
        <v>826</v>
      </c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>
      <c r="A47" s="21" t="s">
        <v>11</v>
      </c>
      <c r="B47" s="3" t="s">
        <v>6365</v>
      </c>
      <c r="C47" s="3" t="s">
        <v>303</v>
      </c>
      <c r="E47" s="3" t="s">
        <v>1855</v>
      </c>
      <c r="F47" s="3" t="s">
        <v>5340</v>
      </c>
      <c r="H47" s="3" t="s">
        <v>499</v>
      </c>
      <c r="I47" s="3" t="s">
        <v>543</v>
      </c>
      <c r="K47" s="3" t="s">
        <v>191</v>
      </c>
      <c r="L47" s="3" t="s">
        <v>6366</v>
      </c>
      <c r="N47" s="3" t="s">
        <v>538</v>
      </c>
      <c r="O47" s="3" t="s">
        <v>518</v>
      </c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>
      <c r="A48" s="21" t="s">
        <v>124</v>
      </c>
      <c r="B48" s="3" t="s">
        <v>1164</v>
      </c>
      <c r="C48" s="3" t="s">
        <v>4730</v>
      </c>
      <c r="E48" s="3" t="s">
        <v>2186</v>
      </c>
      <c r="F48" s="3" t="s">
        <v>6367</v>
      </c>
      <c r="H48" s="3" t="s">
        <v>109</v>
      </c>
      <c r="I48" s="3" t="s">
        <v>5187</v>
      </c>
      <c r="K48" s="3" t="s">
        <v>6368</v>
      </c>
      <c r="L48" s="3" t="s">
        <v>6369</v>
      </c>
      <c r="N48" s="3" t="s">
        <v>6370</v>
      </c>
      <c r="O48" s="3" t="s">
        <v>6371</v>
      </c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>
      <c r="A49" s="21" t="s">
        <v>11</v>
      </c>
      <c r="B49" s="3" t="s">
        <v>2009</v>
      </c>
      <c r="C49" s="3" t="s">
        <v>2581</v>
      </c>
      <c r="E49" s="3" t="s">
        <v>2010</v>
      </c>
      <c r="F49" s="3" t="s">
        <v>930</v>
      </c>
      <c r="H49" s="3" t="s">
        <v>319</v>
      </c>
      <c r="I49" s="3" t="s">
        <v>196</v>
      </c>
      <c r="K49" s="3" t="s">
        <v>2399</v>
      </c>
      <c r="L49" s="3" t="s">
        <v>4495</v>
      </c>
      <c r="N49" s="3" t="s">
        <v>2871</v>
      </c>
      <c r="O49" s="3" t="s">
        <v>207</v>
      </c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>
      <c r="A50" s="21" t="s">
        <v>125</v>
      </c>
      <c r="B50" s="3" t="s">
        <v>1541</v>
      </c>
      <c r="C50" s="3" t="s">
        <v>2606</v>
      </c>
      <c r="E50" s="3" t="s">
        <v>986</v>
      </c>
      <c r="F50" s="3" t="s">
        <v>5786</v>
      </c>
      <c r="H50" s="3" t="s">
        <v>6372</v>
      </c>
      <c r="I50" s="3" t="s">
        <v>185</v>
      </c>
      <c r="K50" s="3" t="s">
        <v>91</v>
      </c>
      <c r="L50" s="3" t="s">
        <v>6373</v>
      </c>
      <c r="N50" s="3" t="s">
        <v>5491</v>
      </c>
      <c r="O50" s="3" t="s">
        <v>101</v>
      </c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>
      <c r="A51" s="21" t="s">
        <v>11</v>
      </c>
      <c r="B51" s="3" t="s">
        <v>36</v>
      </c>
      <c r="C51" s="3" t="s">
        <v>1361</v>
      </c>
      <c r="E51" s="3" t="s">
        <v>4171</v>
      </c>
      <c r="F51" s="3" t="s">
        <v>6374</v>
      </c>
      <c r="H51" s="3" t="s">
        <v>1687</v>
      </c>
      <c r="I51" s="3" t="s">
        <v>700</v>
      </c>
      <c r="K51" s="3" t="s">
        <v>5960</v>
      </c>
      <c r="L51" s="3" t="s">
        <v>1406</v>
      </c>
      <c r="N51" s="3" t="s">
        <v>531</v>
      </c>
      <c r="O51" s="3" t="s">
        <v>939</v>
      </c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>
      <c r="A52" s="21" t="s">
        <v>126</v>
      </c>
      <c r="B52" s="3" t="s">
        <v>6375</v>
      </c>
      <c r="C52" s="3" t="s">
        <v>1068</v>
      </c>
      <c r="E52" s="3" t="s">
        <v>1621</v>
      </c>
      <c r="F52" s="3" t="s">
        <v>656</v>
      </c>
      <c r="H52" s="3" t="s">
        <v>2300</v>
      </c>
      <c r="I52" s="3" t="s">
        <v>3666</v>
      </c>
      <c r="K52" s="3" t="s">
        <v>6376</v>
      </c>
      <c r="L52" s="3" t="s">
        <v>4409</v>
      </c>
      <c r="N52" s="3" t="s">
        <v>4527</v>
      </c>
      <c r="O52" s="3" t="s">
        <v>6377</v>
      </c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>
      <c r="A53" s="21" t="s">
        <v>11</v>
      </c>
      <c r="B53" s="3" t="s">
        <v>96</v>
      </c>
      <c r="C53" s="3" t="s">
        <v>1353</v>
      </c>
      <c r="E53" s="3" t="s">
        <v>6378</v>
      </c>
      <c r="F53" s="3" t="s">
        <v>1588</v>
      </c>
      <c r="H53" s="3" t="s">
        <v>792</v>
      </c>
      <c r="I53" s="3" t="s">
        <v>307</v>
      </c>
      <c r="K53" s="3" t="s">
        <v>3514</v>
      </c>
      <c r="L53" s="3" t="s">
        <v>6379</v>
      </c>
      <c r="N53" s="3" t="s">
        <v>102</v>
      </c>
      <c r="O53" s="3" t="s">
        <v>914</v>
      </c>
      <c r="R53" s="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>
      <c r="A54" s="21" t="s">
        <v>127</v>
      </c>
      <c r="B54" s="3" t="s">
        <v>2931</v>
      </c>
      <c r="C54" s="3" t="s">
        <v>2298</v>
      </c>
      <c r="E54" s="3" t="s">
        <v>6380</v>
      </c>
      <c r="F54" s="3" t="s">
        <v>6381</v>
      </c>
      <c r="H54" s="3" t="s">
        <v>6382</v>
      </c>
      <c r="I54" s="3" t="s">
        <v>6383</v>
      </c>
      <c r="K54" s="3" t="s">
        <v>3752</v>
      </c>
      <c r="L54" s="3" t="s">
        <v>6384</v>
      </c>
      <c r="N54" s="3" t="s">
        <v>202</v>
      </c>
      <c r="O54" s="3" t="s">
        <v>940</v>
      </c>
      <c r="R54" s="2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>
      <c r="A55" s="21" t="s">
        <v>11</v>
      </c>
      <c r="B55" s="3" t="s">
        <v>378</v>
      </c>
      <c r="C55" s="3" t="s">
        <v>677</v>
      </c>
      <c r="E55" s="3" t="s">
        <v>6385</v>
      </c>
      <c r="F55" s="3" t="s">
        <v>3437</v>
      </c>
      <c r="H55" s="3" t="s">
        <v>384</v>
      </c>
      <c r="I55" s="3" t="s">
        <v>4143</v>
      </c>
      <c r="K55" s="3" t="s">
        <v>5607</v>
      </c>
      <c r="L55" s="3" t="s">
        <v>1421</v>
      </c>
      <c r="N55" s="3" t="s">
        <v>88</v>
      </c>
      <c r="O55" s="3" t="s">
        <v>537</v>
      </c>
      <c r="R55" s="2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>
      <c r="A56" s="21" t="s">
        <v>128</v>
      </c>
      <c r="B56" s="3" t="s">
        <v>6386</v>
      </c>
      <c r="C56" s="3" t="s">
        <v>6240</v>
      </c>
      <c r="E56" s="3" t="s">
        <v>5632</v>
      </c>
      <c r="F56" s="3" t="s">
        <v>3321</v>
      </c>
      <c r="H56" s="3" t="s">
        <v>717</v>
      </c>
      <c r="I56" s="3" t="s">
        <v>6387</v>
      </c>
      <c r="K56" s="3" t="s">
        <v>3517</v>
      </c>
      <c r="L56" s="3" t="s">
        <v>6388</v>
      </c>
      <c r="N56" s="3" t="s">
        <v>1651</v>
      </c>
      <c r="O56" s="3" t="s">
        <v>4723</v>
      </c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>
      <c r="A57" s="21" t="s">
        <v>11</v>
      </c>
      <c r="B57" s="3" t="s">
        <v>2905</v>
      </c>
      <c r="C57" s="3" t="s">
        <v>5943</v>
      </c>
      <c r="E57" s="3" t="s">
        <v>3051</v>
      </c>
      <c r="F57" s="3" t="s">
        <v>1834</v>
      </c>
      <c r="H57" s="3" t="s">
        <v>2573</v>
      </c>
      <c r="I57" s="3" t="s">
        <v>1395</v>
      </c>
      <c r="K57" s="3" t="s">
        <v>4218</v>
      </c>
      <c r="L57" s="3" t="s">
        <v>2899</v>
      </c>
      <c r="N57" s="3" t="s">
        <v>280</v>
      </c>
      <c r="O57" s="3" t="s">
        <v>5521</v>
      </c>
      <c r="R57" s="2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>
      <c r="A58" s="21" t="s">
        <v>129</v>
      </c>
      <c r="B58" s="3" t="s">
        <v>6146</v>
      </c>
      <c r="C58" s="3" t="s">
        <v>6389</v>
      </c>
      <c r="E58" s="3" t="s">
        <v>6390</v>
      </c>
      <c r="F58" s="3" t="s">
        <v>500</v>
      </c>
      <c r="H58" s="3" t="s">
        <v>2717</v>
      </c>
      <c r="I58" s="3" t="s">
        <v>2955</v>
      </c>
      <c r="K58" s="3" t="s">
        <v>2419</v>
      </c>
      <c r="L58" s="3" t="s">
        <v>101</v>
      </c>
      <c r="N58" s="3" t="s">
        <v>6391</v>
      </c>
      <c r="O58" s="3" t="s">
        <v>6392</v>
      </c>
      <c r="R58" s="2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>
      <c r="A59" s="21" t="s">
        <v>11</v>
      </c>
      <c r="B59" s="3" t="s">
        <v>1305</v>
      </c>
      <c r="C59" s="3" t="s">
        <v>82</v>
      </c>
      <c r="E59" s="3" t="s">
        <v>2396</v>
      </c>
      <c r="F59" s="3" t="s">
        <v>442</v>
      </c>
      <c r="H59" s="3" t="s">
        <v>88</v>
      </c>
      <c r="I59" s="3" t="s">
        <v>2545</v>
      </c>
      <c r="K59" s="3" t="s">
        <v>1856</v>
      </c>
      <c r="L59" s="3" t="s">
        <v>2423</v>
      </c>
      <c r="N59" s="3" t="s">
        <v>5380</v>
      </c>
      <c r="O59" s="3" t="s">
        <v>437</v>
      </c>
      <c r="R59" s="2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>
      <c r="A60" s="21" t="s">
        <v>130</v>
      </c>
      <c r="B60" s="3" t="s">
        <v>2454</v>
      </c>
      <c r="C60" s="3" t="s">
        <v>2401</v>
      </c>
      <c r="E60" s="3" t="s">
        <v>2313</v>
      </c>
      <c r="F60" s="3" t="s">
        <v>6393</v>
      </c>
      <c r="H60" s="3" t="s">
        <v>1655</v>
      </c>
      <c r="I60" s="3" t="s">
        <v>1192</v>
      </c>
      <c r="K60" s="3" t="s">
        <v>4744</v>
      </c>
      <c r="L60" s="3" t="s">
        <v>6394</v>
      </c>
      <c r="N60" s="3" t="s">
        <v>1275</v>
      </c>
      <c r="O60" s="3" t="s">
        <v>2025</v>
      </c>
      <c r="R60" s="2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>
      <c r="A61" s="21" t="s">
        <v>11</v>
      </c>
      <c r="B61" s="3" t="s">
        <v>2458</v>
      </c>
      <c r="C61" s="3" t="s">
        <v>437</v>
      </c>
      <c r="E61" s="3" t="s">
        <v>291</v>
      </c>
      <c r="F61" s="3" t="s">
        <v>630</v>
      </c>
      <c r="H61" s="3" t="s">
        <v>1255</v>
      </c>
      <c r="I61" s="3" t="s">
        <v>2914</v>
      </c>
      <c r="K61" s="3" t="s">
        <v>4574</v>
      </c>
      <c r="L61" s="3" t="s">
        <v>900</v>
      </c>
      <c r="N61" s="3" t="s">
        <v>2598</v>
      </c>
      <c r="O61" s="3" t="s">
        <v>312</v>
      </c>
      <c r="R61" s="2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>
      <c r="A62" s="21" t="s">
        <v>131</v>
      </c>
      <c r="B62" s="3" t="s">
        <v>4147</v>
      </c>
      <c r="C62" s="3" t="s">
        <v>6395</v>
      </c>
      <c r="E62" s="3" t="s">
        <v>6396</v>
      </c>
      <c r="F62" s="3" t="s">
        <v>1062</v>
      </c>
      <c r="H62" s="3" t="s">
        <v>479</v>
      </c>
      <c r="I62" s="3" t="s">
        <v>4541</v>
      </c>
      <c r="K62" s="3" t="s">
        <v>1523</v>
      </c>
      <c r="L62" s="3" t="s">
        <v>1621</v>
      </c>
      <c r="N62" s="3" t="s">
        <v>2781</v>
      </c>
      <c r="O62" s="3" t="s">
        <v>2938</v>
      </c>
      <c r="R62" s="2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>
      <c r="A63" s="21" t="s">
        <v>11</v>
      </c>
      <c r="B63" s="3" t="s">
        <v>1002</v>
      </c>
      <c r="C63" s="3" t="s">
        <v>1056</v>
      </c>
      <c r="E63" s="3" t="s">
        <v>886</v>
      </c>
      <c r="F63" s="3" t="s">
        <v>731</v>
      </c>
      <c r="H63" s="3" t="s">
        <v>887</v>
      </c>
      <c r="I63" s="3" t="s">
        <v>1026</v>
      </c>
      <c r="K63" s="3" t="s">
        <v>898</v>
      </c>
      <c r="L63" s="3" t="s">
        <v>1443</v>
      </c>
      <c r="N63" s="3" t="s">
        <v>2652</v>
      </c>
      <c r="O63" s="3" t="s">
        <v>627</v>
      </c>
      <c r="R63" s="2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>
      <c r="A64" s="21" t="s">
        <v>132</v>
      </c>
      <c r="B64" s="3" t="s">
        <v>2146</v>
      </c>
      <c r="C64" s="3" t="s">
        <v>2752</v>
      </c>
      <c r="E64" s="3" t="s">
        <v>1350</v>
      </c>
      <c r="F64" s="3" t="s">
        <v>6397</v>
      </c>
      <c r="H64" s="3" t="s">
        <v>1052</v>
      </c>
      <c r="I64" s="3" t="s">
        <v>1021</v>
      </c>
      <c r="K64" s="3" t="s">
        <v>2759</v>
      </c>
      <c r="L64" s="3" t="s">
        <v>6398</v>
      </c>
      <c r="N64" s="3" t="s">
        <v>4221</v>
      </c>
      <c r="O64" s="3" t="s">
        <v>2959</v>
      </c>
      <c r="R64" s="2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>
      <c r="A65" s="21" t="s">
        <v>11</v>
      </c>
      <c r="B65" s="3" t="s">
        <v>4156</v>
      </c>
      <c r="C65" s="3" t="s">
        <v>312</v>
      </c>
      <c r="E65" s="3" t="s">
        <v>759</v>
      </c>
      <c r="F65" s="3" t="s">
        <v>5003</v>
      </c>
      <c r="H65" s="3" t="s">
        <v>831</v>
      </c>
      <c r="I65" s="3" t="s">
        <v>489</v>
      </c>
      <c r="K65" s="3" t="s">
        <v>552</v>
      </c>
      <c r="L65" s="3" t="s">
        <v>1706</v>
      </c>
      <c r="N65" s="3" t="s">
        <v>6399</v>
      </c>
      <c r="O65" s="3" t="s">
        <v>98</v>
      </c>
      <c r="R65" s="2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>
      <c r="A66" s="21" t="s">
        <v>133</v>
      </c>
      <c r="B66" s="3" t="s">
        <v>2066</v>
      </c>
      <c r="C66" s="3" t="s">
        <v>6400</v>
      </c>
      <c r="E66" s="3" t="s">
        <v>2743</v>
      </c>
      <c r="F66" s="3" t="s">
        <v>3144</v>
      </c>
      <c r="H66" s="3" t="s">
        <v>1615</v>
      </c>
      <c r="I66" s="3" t="s">
        <v>6401</v>
      </c>
      <c r="K66" s="3" t="s">
        <v>6402</v>
      </c>
      <c r="L66" s="3" t="s">
        <v>2945</v>
      </c>
      <c r="N66" s="3" t="s">
        <v>2260</v>
      </c>
      <c r="O66" s="3" t="s">
        <v>6403</v>
      </c>
      <c r="R66" s="2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>
      <c r="A67" s="21" t="s">
        <v>11</v>
      </c>
      <c r="B67" s="3" t="s">
        <v>147</v>
      </c>
      <c r="C67" s="3" t="s">
        <v>4609</v>
      </c>
      <c r="E67" s="3" t="s">
        <v>914</v>
      </c>
      <c r="F67" s="3" t="s">
        <v>910</v>
      </c>
      <c r="H67" s="3" t="s">
        <v>846</v>
      </c>
      <c r="I67" s="3" t="s">
        <v>406</v>
      </c>
      <c r="K67" s="3" t="s">
        <v>781</v>
      </c>
      <c r="L67" s="3" t="s">
        <v>1355</v>
      </c>
      <c r="N67" s="3" t="s">
        <v>4939</v>
      </c>
      <c r="O67" s="3" t="s">
        <v>6404</v>
      </c>
      <c r="R67" s="2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>
      <c r="A68" s="21" t="s">
        <v>134</v>
      </c>
      <c r="B68" s="3" t="s">
        <v>2058</v>
      </c>
      <c r="C68" s="3" t="s">
        <v>6405</v>
      </c>
      <c r="E68" s="3" t="s">
        <v>6406</v>
      </c>
      <c r="F68" s="3" t="s">
        <v>6407</v>
      </c>
      <c r="H68" s="3" t="s">
        <v>6408</v>
      </c>
      <c r="I68" s="3" t="s">
        <v>6409</v>
      </c>
      <c r="K68" s="3" t="s">
        <v>6410</v>
      </c>
      <c r="L68" s="3" t="s">
        <v>6411</v>
      </c>
      <c r="N68" s="3" t="s">
        <v>6412</v>
      </c>
      <c r="O68" s="3" t="s">
        <v>6413</v>
      </c>
      <c r="R68" s="2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>
      <c r="A69" s="21" t="s">
        <v>11</v>
      </c>
      <c r="B69" s="3" t="s">
        <v>6414</v>
      </c>
      <c r="C69" s="3" t="s">
        <v>1009</v>
      </c>
      <c r="E69" s="3" t="s">
        <v>3431</v>
      </c>
      <c r="F69" s="3" t="s">
        <v>6415</v>
      </c>
      <c r="H69" s="3" t="s">
        <v>870</v>
      </c>
      <c r="I69" s="3" t="s">
        <v>6416</v>
      </c>
      <c r="K69" s="3" t="s">
        <v>6417</v>
      </c>
      <c r="L69" s="3" t="s">
        <v>6418</v>
      </c>
      <c r="N69" s="3" t="s">
        <v>6419</v>
      </c>
      <c r="O69" s="3" t="s">
        <v>310</v>
      </c>
      <c r="R69" s="2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>
      <c r="A70" s="21" t="s">
        <v>135</v>
      </c>
      <c r="B70" s="3" t="s">
        <v>1572</v>
      </c>
      <c r="C70" s="3" t="s">
        <v>2294</v>
      </c>
      <c r="E70" s="3" t="s">
        <v>1194</v>
      </c>
      <c r="F70" s="3" t="s">
        <v>5792</v>
      </c>
      <c r="H70" s="3" t="s">
        <v>943</v>
      </c>
      <c r="I70" s="3" t="s">
        <v>1292</v>
      </c>
      <c r="K70" s="3" t="s">
        <v>1210</v>
      </c>
      <c r="L70" s="3" t="s">
        <v>3802</v>
      </c>
      <c r="N70" s="3" t="s">
        <v>6420</v>
      </c>
      <c r="O70" s="3" t="s">
        <v>2731</v>
      </c>
      <c r="R70" s="2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>
      <c r="A71" s="16"/>
      <c r="B71" s="3" t="s">
        <v>6421</v>
      </c>
      <c r="C71" s="3" t="s">
        <v>1900</v>
      </c>
      <c r="E71" s="3" t="s">
        <v>628</v>
      </c>
      <c r="F71" s="3" t="s">
        <v>160</v>
      </c>
      <c r="H71" s="3" t="s">
        <v>437</v>
      </c>
      <c r="I71" s="3" t="s">
        <v>1434</v>
      </c>
      <c r="K71" s="3" t="s">
        <v>2009</v>
      </c>
      <c r="L71" s="3" t="s">
        <v>1216</v>
      </c>
      <c r="N71" s="3" t="s">
        <v>6422</v>
      </c>
      <c r="O71" s="3" t="s">
        <v>5968</v>
      </c>
      <c r="R71" s="2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>
      <c r="A72" s="16"/>
      <c r="B72" s="3" t="s">
        <v>11</v>
      </c>
      <c r="C72" s="3" t="s">
        <v>11</v>
      </c>
      <c r="E72" s="3" t="s">
        <v>11</v>
      </c>
      <c r="F72" s="3" t="s">
        <v>11</v>
      </c>
      <c r="H72" s="3" t="s">
        <v>11</v>
      </c>
      <c r="I72" s="3" t="s">
        <v>11</v>
      </c>
      <c r="K72" s="3" t="s">
        <v>11</v>
      </c>
      <c r="L72" s="3" t="s">
        <v>11</v>
      </c>
      <c r="N72" s="3" t="s">
        <v>11</v>
      </c>
      <c r="O72" s="3" t="s">
        <v>11</v>
      </c>
      <c r="AE72" s="3"/>
      <c r="AF72" s="3"/>
      <c r="AG72" s="3"/>
    </row>
    <row r="73" spans="1:33">
      <c r="A73" s="21" t="s">
        <v>11</v>
      </c>
      <c r="B73" s="228" t="s">
        <v>544</v>
      </c>
      <c r="C73" s="228" t="s">
        <v>545</v>
      </c>
      <c r="D73" s="228" t="s">
        <v>546</v>
      </c>
      <c r="E73" s="228" t="s">
        <v>544</v>
      </c>
      <c r="F73" s="228" t="s">
        <v>545</v>
      </c>
      <c r="G73" s="228" t="s">
        <v>546</v>
      </c>
      <c r="H73" s="228" t="s">
        <v>544</v>
      </c>
      <c r="I73" s="228" t="s">
        <v>545</v>
      </c>
      <c r="J73" s="228" t="s">
        <v>546</v>
      </c>
      <c r="K73" s="228" t="s">
        <v>544</v>
      </c>
      <c r="L73" s="228" t="s">
        <v>545</v>
      </c>
      <c r="M73" s="228" t="s">
        <v>546</v>
      </c>
      <c r="N73" s="228" t="s">
        <v>544</v>
      </c>
      <c r="O73" s="228" t="s">
        <v>545</v>
      </c>
      <c r="P73" s="228" t="s">
        <v>546</v>
      </c>
      <c r="AE73" s="5"/>
      <c r="AF73" s="5"/>
      <c r="AG73" s="5"/>
    </row>
    <row r="74" spans="1:33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22"/>
      <c r="O74" s="22"/>
      <c r="P74" s="22"/>
    </row>
    <row r="75" spans="1:33">
      <c r="A75" s="24" t="s">
        <v>23</v>
      </c>
      <c r="B75" s="5" t="s">
        <v>111</v>
      </c>
      <c r="C75" s="5" t="s">
        <v>545</v>
      </c>
      <c r="D75" s="5" t="s">
        <v>546</v>
      </c>
      <c r="E75" s="17"/>
      <c r="F75" s="17"/>
      <c r="G75" s="17"/>
      <c r="H75" s="17"/>
      <c r="I75" s="17"/>
      <c r="J75" s="17"/>
      <c r="K75" s="17"/>
      <c r="L75" s="17"/>
      <c r="M75" s="17"/>
      <c r="N75" s="5"/>
      <c r="O75" s="5"/>
      <c r="P75" s="5"/>
    </row>
    <row r="76" spans="1:33">
      <c r="A76" s="383" t="s">
        <v>1030</v>
      </c>
      <c r="B76" s="384"/>
      <c r="C76" s="384"/>
      <c r="D76" s="384"/>
      <c r="E76" s="384"/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</row>
    <row r="77" spans="1:33">
      <c r="A77" s="386" t="s">
        <v>3419</v>
      </c>
      <c r="B77" s="339"/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39"/>
    </row>
    <row r="78" spans="1:33" ht="17" thickBot="1">
      <c r="A78" s="388" t="s">
        <v>24</v>
      </c>
      <c r="B78" s="389"/>
      <c r="C78" s="389"/>
      <c r="D78" s="389"/>
      <c r="E78" s="389"/>
      <c r="F78" s="389"/>
      <c r="G78" s="389"/>
      <c r="H78" s="389"/>
      <c r="I78" s="389"/>
      <c r="J78" s="389"/>
      <c r="K78" s="389"/>
      <c r="L78" s="389"/>
      <c r="M78" s="389"/>
      <c r="N78" s="389"/>
      <c r="O78" s="389"/>
      <c r="P78" s="389"/>
    </row>
    <row r="80" spans="1:33" ht="16" customHeight="1"/>
    <row r="81" spans="1:17" ht="71" customHeight="1" thickBot="1"/>
    <row r="82" spans="1:17">
      <c r="A82" s="15"/>
      <c r="B82" s="375" t="str">
        <f>B22</f>
        <v>0: Very Negative</v>
      </c>
      <c r="C82" s="375"/>
      <c r="D82" s="375"/>
      <c r="E82" s="375" t="str">
        <f>E22</f>
        <v>1: Negative</v>
      </c>
      <c r="F82" s="375"/>
      <c r="G82" s="375"/>
      <c r="H82" s="375" t="str">
        <f>H22</f>
        <v>2: Neither Negative nor Positive</v>
      </c>
      <c r="I82" s="375"/>
      <c r="J82" s="375"/>
      <c r="K82" s="375" t="str">
        <f>K22</f>
        <v>3: Positive</v>
      </c>
      <c r="L82" s="375"/>
      <c r="M82" s="375"/>
      <c r="N82" s="375" t="str">
        <f>N22</f>
        <v>4: Very Positive</v>
      </c>
      <c r="O82" s="375"/>
      <c r="P82" s="391"/>
    </row>
    <row r="83" spans="1:17" ht="16" customHeight="1">
      <c r="A83" s="214" t="s">
        <v>4977</v>
      </c>
      <c r="B83" s="22" t="str">
        <f t="shared" ref="B83:P83" si="3">SUBSTITUTE(B24,"*","")</f>
        <v>-0.0105</v>
      </c>
      <c r="C83" s="22" t="str">
        <f t="shared" si="3"/>
        <v>-0.0221</v>
      </c>
      <c r="D83" s="22" t="str">
        <f t="shared" si="3"/>
        <v>-0.0492</v>
      </c>
      <c r="E83" s="22" t="str">
        <f t="shared" si="3"/>
        <v>-0.0409</v>
      </c>
      <c r="F83" s="22" t="str">
        <f t="shared" si="3"/>
        <v>-0.0620</v>
      </c>
      <c r="G83" s="22" t="str">
        <f t="shared" si="3"/>
        <v>-0.110</v>
      </c>
      <c r="H83" s="22" t="str">
        <f t="shared" si="3"/>
        <v>-0.0165</v>
      </c>
      <c r="I83" s="22" t="str">
        <f t="shared" si="3"/>
        <v>-0.0204</v>
      </c>
      <c r="J83" s="22" t="str">
        <f t="shared" si="3"/>
        <v>-0.0266</v>
      </c>
      <c r="K83" s="22" t="str">
        <f t="shared" si="3"/>
        <v>0.0571</v>
      </c>
      <c r="L83" s="22" t="str">
        <f t="shared" si="3"/>
        <v>0.0822</v>
      </c>
      <c r="M83" s="22" t="str">
        <f t="shared" si="3"/>
        <v>0.123</v>
      </c>
      <c r="N83" s="22" t="str">
        <f t="shared" si="3"/>
        <v>0.0108</v>
      </c>
      <c r="O83" s="22" t="str">
        <f t="shared" si="3"/>
        <v>0.0222</v>
      </c>
      <c r="P83" s="23" t="str">
        <f t="shared" si="3"/>
        <v>0.0627</v>
      </c>
    </row>
    <row r="84" spans="1:17" ht="50" customHeight="1">
      <c r="A84" s="4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18"/>
    </row>
    <row r="85" spans="1:17" ht="16" customHeight="1">
      <c r="A85" s="355" t="s">
        <v>5010</v>
      </c>
      <c r="B85" s="50">
        <f>B83*$E$16</f>
        <v>-5.1332809500000002E-3</v>
      </c>
      <c r="C85" s="50">
        <f t="shared" ref="C85:P85" si="4">C83*$E$16</f>
        <v>-1.0804334190000001E-2</v>
      </c>
      <c r="D85" s="50">
        <f t="shared" si="4"/>
        <v>-2.4053087880000001E-2</v>
      </c>
      <c r="E85" s="50">
        <f t="shared" si="4"/>
        <v>-1.9995351509999999E-2</v>
      </c>
      <c r="F85" s="50">
        <f t="shared" si="4"/>
        <v>-3.0310801799999999E-2</v>
      </c>
      <c r="G85" s="50">
        <f t="shared" si="4"/>
        <v>-5.3777228999999996E-2</v>
      </c>
      <c r="H85" s="50">
        <f t="shared" si="4"/>
        <v>-8.0665843499999994E-3</v>
      </c>
      <c r="I85" s="50">
        <f t="shared" si="4"/>
        <v>-9.9732315600000003E-3</v>
      </c>
      <c r="J85" s="50">
        <f t="shared" si="4"/>
        <v>-1.3004311739999998E-2</v>
      </c>
      <c r="K85" s="50">
        <f t="shared" si="4"/>
        <v>2.7915270689999997E-2</v>
      </c>
      <c r="L85" s="50">
        <f t="shared" si="4"/>
        <v>4.0186256579999996E-2</v>
      </c>
      <c r="M85" s="50">
        <f t="shared" si="4"/>
        <v>6.0132719699999997E-2</v>
      </c>
      <c r="N85" s="50">
        <f t="shared" si="4"/>
        <v>5.2799461200000002E-3</v>
      </c>
      <c r="O85" s="50">
        <f t="shared" si="4"/>
        <v>1.085322258E-2</v>
      </c>
      <c r="P85" s="51">
        <f t="shared" si="4"/>
        <v>3.0653020530000002E-2</v>
      </c>
    </row>
    <row r="86" spans="1:17" ht="16" customHeight="1">
      <c r="A86" s="355"/>
      <c r="B86" s="427">
        <f>MEDIAN(B85:C85)</f>
        <v>-7.96880757E-3</v>
      </c>
      <c r="C86" s="427"/>
      <c r="D86" s="427"/>
      <c r="E86" s="427">
        <f>MEDIAN(D85:F85)</f>
        <v>-2.4053087880000001E-2</v>
      </c>
      <c r="F86" s="427"/>
      <c r="G86" s="427"/>
      <c r="H86" s="427">
        <f>MEDIAN(G85:I85)</f>
        <v>-9.9732315600000003E-3</v>
      </c>
      <c r="I86" s="427"/>
      <c r="J86" s="427"/>
      <c r="K86" s="427">
        <f>MEDIAN(J85:L85)</f>
        <v>2.7915270689999997E-2</v>
      </c>
      <c r="L86" s="427"/>
      <c r="M86" s="427"/>
      <c r="N86" s="427">
        <f>MEDIAN(M85:O85)</f>
        <v>1.085322258E-2</v>
      </c>
      <c r="O86" s="427"/>
      <c r="P86" s="428"/>
      <c r="Q86" s="17"/>
    </row>
    <row r="87" spans="1:17">
      <c r="A87" s="49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8"/>
    </row>
    <row r="88" spans="1:17" ht="16" customHeight="1">
      <c r="A88" s="355" t="s">
        <v>5011</v>
      </c>
      <c r="B88" s="231">
        <f>B83*100</f>
        <v>-1.05</v>
      </c>
      <c r="C88" s="231">
        <f t="shared" ref="C88:P88" si="5">C83*100</f>
        <v>-2.21</v>
      </c>
      <c r="D88" s="231">
        <f t="shared" si="5"/>
        <v>-4.92</v>
      </c>
      <c r="E88" s="231">
        <f t="shared" si="5"/>
        <v>-4.09</v>
      </c>
      <c r="F88" s="231">
        <f t="shared" si="5"/>
        <v>-6.2</v>
      </c>
      <c r="G88" s="231">
        <f t="shared" si="5"/>
        <v>-11</v>
      </c>
      <c r="H88" s="231">
        <f t="shared" si="5"/>
        <v>-1.6500000000000001</v>
      </c>
      <c r="I88" s="231">
        <f t="shared" si="5"/>
        <v>-2.04</v>
      </c>
      <c r="J88" s="231">
        <f t="shared" si="5"/>
        <v>-2.6599999999999997</v>
      </c>
      <c r="K88" s="231">
        <f t="shared" si="5"/>
        <v>5.71</v>
      </c>
      <c r="L88" s="231">
        <f t="shared" si="5"/>
        <v>8.2199999999999989</v>
      </c>
      <c r="M88" s="231">
        <f t="shared" si="5"/>
        <v>12.3</v>
      </c>
      <c r="N88" s="231">
        <f t="shared" si="5"/>
        <v>1.08</v>
      </c>
      <c r="O88" s="231">
        <f t="shared" si="5"/>
        <v>2.2200000000000002</v>
      </c>
      <c r="P88" s="231">
        <f t="shared" si="5"/>
        <v>6.2700000000000005</v>
      </c>
    </row>
    <row r="89" spans="1:17" ht="17" thickBot="1">
      <c r="A89" s="356"/>
      <c r="B89" s="354">
        <f>MEDIAN(B88:C88)</f>
        <v>-1.63</v>
      </c>
      <c r="C89" s="354"/>
      <c r="D89" s="354"/>
      <c r="E89" s="354">
        <f>MEDIAN(D88:F88)</f>
        <v>-4.92</v>
      </c>
      <c r="F89" s="354"/>
      <c r="G89" s="354"/>
      <c r="H89" s="354">
        <f>MEDIAN(G88:I88)</f>
        <v>-2.04</v>
      </c>
      <c r="I89" s="354"/>
      <c r="J89" s="354"/>
      <c r="K89" s="354">
        <f>MEDIAN(J88:L88)</f>
        <v>5.71</v>
      </c>
      <c r="L89" s="354"/>
      <c r="M89" s="354"/>
      <c r="N89" s="354">
        <f>MEDIAN(M88:O88)</f>
        <v>2.2200000000000002</v>
      </c>
      <c r="O89" s="354"/>
      <c r="P89" s="360"/>
    </row>
    <row r="93" spans="1:17" ht="16" customHeight="1" thickBot="1">
      <c r="A93" t="s">
        <v>7382</v>
      </c>
    </row>
    <row r="94" spans="1:17">
      <c r="A94" s="15"/>
      <c r="B94" s="172" t="str">
        <f>B82</f>
        <v>0: Very Negative</v>
      </c>
      <c r="C94" s="172" t="str">
        <f>E82</f>
        <v>1: Negative</v>
      </c>
      <c r="D94" s="172" t="str">
        <f>H82</f>
        <v>2: Neither Negative nor Positive</v>
      </c>
      <c r="E94" s="172" t="str">
        <f>K82</f>
        <v>3: Positive</v>
      </c>
      <c r="F94" s="172" t="str">
        <f>N82</f>
        <v>4: Very Positive</v>
      </c>
      <c r="G94" s="102" t="s">
        <v>3294</v>
      </c>
      <c r="H94" s="103" t="s">
        <v>3293</v>
      </c>
    </row>
    <row r="95" spans="1:17">
      <c r="A95" s="16" t="s">
        <v>3275</v>
      </c>
      <c r="B95" s="109">
        <f>B88</f>
        <v>-1.05</v>
      </c>
      <c r="C95" s="109">
        <f>E88</f>
        <v>-4.09</v>
      </c>
      <c r="D95" s="109">
        <f>H88</f>
        <v>-1.6500000000000001</v>
      </c>
      <c r="E95" s="109">
        <f>K88</f>
        <v>5.71</v>
      </c>
      <c r="F95" s="109">
        <f>N88</f>
        <v>1.08</v>
      </c>
      <c r="G95" s="109">
        <f>SUM(E95:F95)</f>
        <v>6.79</v>
      </c>
      <c r="H95" s="229">
        <f>SUM(B95:C95)</f>
        <v>-5.14</v>
      </c>
    </row>
    <row r="96" spans="1:17" ht="16" customHeight="1">
      <c r="A96" s="16" t="s">
        <v>7189</v>
      </c>
      <c r="B96" s="109">
        <f>C88</f>
        <v>-2.21</v>
      </c>
      <c r="C96" s="109">
        <f>F88</f>
        <v>-6.2</v>
      </c>
      <c r="D96" s="109">
        <f>I88</f>
        <v>-2.04</v>
      </c>
      <c r="E96" s="109">
        <f>L88</f>
        <v>8.2199999999999989</v>
      </c>
      <c r="F96" s="109">
        <f>O88</f>
        <v>2.2200000000000002</v>
      </c>
      <c r="G96" s="109">
        <f t="shared" ref="G96:G97" si="6">SUM(E96:F96)</f>
        <v>10.44</v>
      </c>
      <c r="H96" s="229">
        <f>SUM(B96:C96)</f>
        <v>-8.41</v>
      </c>
    </row>
    <row r="97" spans="1:16" ht="17" thickBot="1">
      <c r="A97" s="145" t="s">
        <v>3277</v>
      </c>
      <c r="B97" s="200">
        <f>D88</f>
        <v>-4.92</v>
      </c>
      <c r="C97" s="200">
        <f>G88</f>
        <v>-11</v>
      </c>
      <c r="D97" s="200">
        <f>J88</f>
        <v>-2.6599999999999997</v>
      </c>
      <c r="E97" s="200">
        <f>M88</f>
        <v>12.3</v>
      </c>
      <c r="F97" s="200">
        <f>P88</f>
        <v>6.2700000000000005</v>
      </c>
      <c r="G97" s="200">
        <f t="shared" si="6"/>
        <v>18.57</v>
      </c>
      <c r="H97" s="230">
        <f t="shared" ref="H97" si="7">SUM(B97:C97)</f>
        <v>-15.92</v>
      </c>
    </row>
    <row r="100" spans="1:16">
      <c r="A100" t="s">
        <v>7303</v>
      </c>
      <c r="B100">
        <f>-100*B25</f>
        <v>0.94500000000000006</v>
      </c>
      <c r="C100">
        <f t="shared" ref="C100:P100" si="8">-100*C25</f>
        <v>1.24</v>
      </c>
      <c r="D100">
        <f t="shared" si="8"/>
        <v>1.2</v>
      </c>
      <c r="E100">
        <f t="shared" si="8"/>
        <v>3.35</v>
      </c>
      <c r="F100">
        <f t="shared" si="8"/>
        <v>3.1399999999999997</v>
      </c>
      <c r="G100">
        <f t="shared" si="8"/>
        <v>2.42</v>
      </c>
      <c r="H100">
        <f t="shared" si="8"/>
        <v>1.28</v>
      </c>
      <c r="I100">
        <f t="shared" si="8"/>
        <v>1.06</v>
      </c>
      <c r="J100">
        <f t="shared" si="8"/>
        <v>1</v>
      </c>
      <c r="K100">
        <f t="shared" si="8"/>
        <v>4.6100000000000003</v>
      </c>
      <c r="L100">
        <f t="shared" si="8"/>
        <v>4.1300000000000008</v>
      </c>
      <c r="M100">
        <f t="shared" si="8"/>
        <v>2.69</v>
      </c>
      <c r="N100">
        <f t="shared" si="8"/>
        <v>0.88200000000000001</v>
      </c>
      <c r="O100">
        <f t="shared" si="8"/>
        <v>1.1100000000000001</v>
      </c>
      <c r="P100">
        <f t="shared" si="8"/>
        <v>1.43</v>
      </c>
    </row>
    <row r="103" spans="1:16">
      <c r="A103" t="s">
        <v>7398</v>
      </c>
      <c r="B103">
        <f>B100</f>
        <v>0.94500000000000006</v>
      </c>
      <c r="C103">
        <f>E100</f>
        <v>3.35</v>
      </c>
      <c r="D103">
        <f>H100</f>
        <v>1.28</v>
      </c>
      <c r="E103">
        <f>K100</f>
        <v>4.6100000000000003</v>
      </c>
      <c r="F103">
        <f>N100</f>
        <v>0.88200000000000001</v>
      </c>
    </row>
    <row r="104" spans="1:16">
      <c r="B104">
        <f>C100</f>
        <v>1.24</v>
      </c>
      <c r="C104">
        <f>F100</f>
        <v>3.1399999999999997</v>
      </c>
      <c r="D104">
        <f>I100</f>
        <v>1.06</v>
      </c>
      <c r="E104">
        <f>L100</f>
        <v>4.1300000000000008</v>
      </c>
      <c r="F104">
        <f>O100</f>
        <v>1.1100000000000001</v>
      </c>
    </row>
    <row r="105" spans="1:16">
      <c r="B105">
        <f>D100</f>
        <v>1.2</v>
      </c>
      <c r="C105">
        <f>G100</f>
        <v>2.42</v>
      </c>
      <c r="D105">
        <f>J100</f>
        <v>1</v>
      </c>
      <c r="E105">
        <f>M100</f>
        <v>2.69</v>
      </c>
      <c r="F105">
        <f>P100</f>
        <v>1.43</v>
      </c>
    </row>
  </sheetData>
  <mergeCells count="32">
    <mergeCell ref="N89:P89"/>
    <mergeCell ref="A88:A89"/>
    <mergeCell ref="B89:D89"/>
    <mergeCell ref="E89:G89"/>
    <mergeCell ref="H89:J89"/>
    <mergeCell ref="K89:M89"/>
    <mergeCell ref="A1:C1"/>
    <mergeCell ref="A2:C2"/>
    <mergeCell ref="A3:C3"/>
    <mergeCell ref="A20:P20"/>
    <mergeCell ref="A13:G13"/>
    <mergeCell ref="A14:G14"/>
    <mergeCell ref="B21:P21"/>
    <mergeCell ref="B22:D22"/>
    <mergeCell ref="E22:G22"/>
    <mergeCell ref="H22:J22"/>
    <mergeCell ref="K22:M22"/>
    <mergeCell ref="N22:P22"/>
    <mergeCell ref="A76:P76"/>
    <mergeCell ref="A77:P77"/>
    <mergeCell ref="A78:P78"/>
    <mergeCell ref="B82:D82"/>
    <mergeCell ref="E82:G82"/>
    <mergeCell ref="H82:J82"/>
    <mergeCell ref="K82:M82"/>
    <mergeCell ref="N82:P82"/>
    <mergeCell ref="N86:P86"/>
    <mergeCell ref="A85:A86"/>
    <mergeCell ref="B86:D86"/>
    <mergeCell ref="E86:G86"/>
    <mergeCell ref="H86:J86"/>
    <mergeCell ref="K86:M8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</sheetPr>
  <dimension ref="A1:Q101"/>
  <sheetViews>
    <sheetView topLeftCell="A95" zoomScale="125" workbookViewId="0">
      <selection activeCell="A96" sqref="A96"/>
    </sheetView>
  </sheetViews>
  <sheetFormatPr baseColWidth="10" defaultColWidth="11" defaultRowHeight="16"/>
  <cols>
    <col min="1" max="1" width="33" customWidth="1"/>
    <col min="2" max="2" width="12.1640625" bestFit="1" customWidth="1"/>
  </cols>
  <sheetData>
    <row r="1" spans="1:14">
      <c r="A1" s="342" t="s">
        <v>2333</v>
      </c>
      <c r="B1" s="343"/>
      <c r="C1" s="344"/>
    </row>
    <row r="2" spans="1:14">
      <c r="A2" s="350" t="s">
        <v>2703</v>
      </c>
      <c r="B2" s="341"/>
      <c r="C2" s="351"/>
      <c r="D2" s="12"/>
      <c r="E2" s="12"/>
      <c r="F2" s="12"/>
    </row>
    <row r="3" spans="1:14" ht="60" customHeight="1">
      <c r="A3" s="347" t="s">
        <v>2702</v>
      </c>
      <c r="B3" s="348"/>
      <c r="C3" s="349"/>
    </row>
    <row r="4" spans="1:14">
      <c r="A4" s="16"/>
      <c r="B4" s="17" t="s">
        <v>0</v>
      </c>
      <c r="C4" s="18" t="s">
        <v>1</v>
      </c>
      <c r="N4" s="67"/>
    </row>
    <row r="5" spans="1:14" s="71" customFormat="1">
      <c r="A5" s="72" t="s">
        <v>2704</v>
      </c>
      <c r="B5" s="17">
        <v>53.9752613</v>
      </c>
      <c r="C5" s="18">
        <v>5.39</v>
      </c>
    </row>
    <row r="6" spans="1:14" s="71" customFormat="1">
      <c r="A6" s="72" t="s">
        <v>2705</v>
      </c>
      <c r="B6" s="17">
        <v>225.37862899999999</v>
      </c>
      <c r="C6" s="18">
        <v>22.52</v>
      </c>
    </row>
    <row r="7" spans="1:14" s="71" customFormat="1">
      <c r="A7" s="72" t="s">
        <v>2706</v>
      </c>
      <c r="B7" s="17">
        <v>378.20319599999999</v>
      </c>
      <c r="C7" s="18">
        <v>37.79</v>
      </c>
    </row>
    <row r="8" spans="1:14" s="71" customFormat="1">
      <c r="A8" s="72" t="s">
        <v>2707</v>
      </c>
      <c r="B8" s="17">
        <v>284.61369100000002</v>
      </c>
      <c r="C8" s="18">
        <v>28.44</v>
      </c>
    </row>
    <row r="9" spans="1:14" s="71" customFormat="1" ht="17" thickBot="1">
      <c r="A9" s="75" t="s">
        <v>2708</v>
      </c>
      <c r="B9" s="19">
        <v>58.589211499999998</v>
      </c>
      <c r="C9" s="20">
        <v>5.85</v>
      </c>
    </row>
    <row r="10" spans="1:14">
      <c r="A10" s="17"/>
      <c r="B10" s="17"/>
      <c r="C10" s="17"/>
      <c r="D10" s="12"/>
      <c r="E10" s="12"/>
      <c r="F10" s="12"/>
      <c r="N10" s="67"/>
    </row>
    <row r="11" spans="1:14">
      <c r="A11" s="17"/>
      <c r="B11" s="17"/>
      <c r="C11" s="17"/>
      <c r="D11" s="12"/>
      <c r="E11" s="12"/>
      <c r="F11" s="12"/>
      <c r="N11" s="67"/>
    </row>
    <row r="12" spans="1:14" ht="17" thickBot="1">
      <c r="A12" s="37"/>
      <c r="B12" s="37"/>
      <c r="C12" s="37"/>
      <c r="D12" s="12"/>
      <c r="E12" s="12"/>
      <c r="F12" s="12"/>
      <c r="N12" s="67"/>
    </row>
    <row r="13" spans="1:14">
      <c r="A13" s="365" t="s">
        <v>2334</v>
      </c>
      <c r="B13" s="366"/>
      <c r="C13" s="366"/>
      <c r="D13" s="366"/>
      <c r="E13" s="366"/>
      <c r="F13" s="366"/>
      <c r="G13" s="392"/>
      <c r="N13" s="67"/>
    </row>
    <row r="14" spans="1:14">
      <c r="A14" s="368" t="s">
        <v>2336</v>
      </c>
      <c r="B14" s="369"/>
      <c r="C14" s="369"/>
      <c r="D14" s="369"/>
      <c r="E14" s="369"/>
      <c r="F14" s="369"/>
      <c r="G14" s="393"/>
      <c r="N14" s="67"/>
    </row>
    <row r="15" spans="1:14">
      <c r="A15" s="38" t="s">
        <v>4</v>
      </c>
      <c r="B15" s="43" t="s">
        <v>5</v>
      </c>
      <c r="C15" s="43" t="s">
        <v>6</v>
      </c>
      <c r="D15" s="43" t="s">
        <v>7</v>
      </c>
      <c r="E15" s="43" t="s">
        <v>8</v>
      </c>
      <c r="F15" s="43" t="s">
        <v>9</v>
      </c>
      <c r="G15" s="39" t="s">
        <v>10</v>
      </c>
      <c r="N15" s="67"/>
    </row>
    <row r="16" spans="1:14" ht="113" thickBot="1">
      <c r="A16" s="104" t="s">
        <v>398</v>
      </c>
      <c r="B16" s="69">
        <v>500</v>
      </c>
      <c r="C16" s="82">
        <v>500.75999000000002</v>
      </c>
      <c r="D16" s="82">
        <v>5.4201610000000002</v>
      </c>
      <c r="E16" s="82">
        <v>6.4043960000000002</v>
      </c>
      <c r="F16" s="82">
        <v>0</v>
      </c>
      <c r="G16" s="83">
        <v>36</v>
      </c>
      <c r="N16" s="67"/>
    </row>
    <row r="17" spans="1:17">
      <c r="A17" s="37"/>
      <c r="B17" s="37"/>
      <c r="C17" s="37"/>
      <c r="D17" s="12"/>
      <c r="E17" s="12"/>
      <c r="F17" s="12"/>
      <c r="N17" s="67"/>
    </row>
    <row r="18" spans="1:17">
      <c r="A18" s="37"/>
      <c r="B18" s="37"/>
      <c r="C18" s="37"/>
      <c r="D18" s="12"/>
      <c r="E18" s="12"/>
      <c r="F18" s="12"/>
      <c r="N18" s="67"/>
    </row>
    <row r="19" spans="1:17">
      <c r="A19" s="37"/>
      <c r="B19" s="37"/>
      <c r="C19" s="37"/>
      <c r="D19" s="12"/>
      <c r="E19" s="12"/>
      <c r="F19" s="12"/>
      <c r="N19" s="67"/>
    </row>
    <row r="20" spans="1:17">
      <c r="A20" s="350" t="str">
        <f>A2</f>
        <v>Is Government Assistance to Firms or Industries Good for the Economy?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</row>
    <row r="21" spans="1:17">
      <c r="A21" s="66"/>
      <c r="B21" s="363" t="s">
        <v>2332</v>
      </c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</row>
    <row r="22" spans="1:17" s="100" customFormat="1">
      <c r="A22" s="99"/>
      <c r="B22" s="419" t="str">
        <f>A5</f>
        <v>0: Very Negative</v>
      </c>
      <c r="C22" s="419"/>
      <c r="D22" s="419"/>
      <c r="E22" s="419" t="str">
        <f>A6</f>
        <v>1: Negative</v>
      </c>
      <c r="F22" s="419"/>
      <c r="G22" s="419"/>
      <c r="H22" s="419" t="str">
        <f>A7</f>
        <v>2: Neither Negative nor Positive</v>
      </c>
      <c r="I22" s="419"/>
      <c r="J22" s="419"/>
      <c r="K22" s="419" t="str">
        <f>A8</f>
        <v>3: Positive</v>
      </c>
      <c r="L22" s="419"/>
      <c r="M22" s="419"/>
      <c r="N22" s="419" t="str">
        <f>A9</f>
        <v>4: Very Positive</v>
      </c>
      <c r="O22" s="419"/>
      <c r="P22" s="419"/>
    </row>
    <row r="23" spans="1:17">
      <c r="A23" s="29" t="s">
        <v>275</v>
      </c>
      <c r="B23" s="3" t="s">
        <v>6423</v>
      </c>
      <c r="C23" s="3" t="s">
        <v>6424</v>
      </c>
      <c r="D23" s="3" t="s">
        <v>2920</v>
      </c>
      <c r="E23" s="3" t="s">
        <v>6425</v>
      </c>
      <c r="F23" s="3" t="s">
        <v>6426</v>
      </c>
      <c r="G23" s="3" t="s">
        <v>2872</v>
      </c>
      <c r="H23" s="3" t="s">
        <v>6427</v>
      </c>
      <c r="I23" s="3" t="s">
        <v>6428</v>
      </c>
      <c r="J23" s="3" t="s">
        <v>2921</v>
      </c>
      <c r="K23" s="3" t="s">
        <v>6429</v>
      </c>
      <c r="L23" s="3" t="s">
        <v>6430</v>
      </c>
      <c r="M23" s="3" t="s">
        <v>2680</v>
      </c>
      <c r="N23" s="3" t="s">
        <v>2387</v>
      </c>
      <c r="O23" s="3" t="s">
        <v>1382</v>
      </c>
      <c r="P23" s="3" t="s">
        <v>2922</v>
      </c>
      <c r="Q23" s="2"/>
    </row>
    <row r="24" spans="1:17">
      <c r="A24" s="21" t="s">
        <v>11</v>
      </c>
      <c r="B24" s="3" t="s">
        <v>3619</v>
      </c>
      <c r="C24" s="3" t="s">
        <v>6431</v>
      </c>
      <c r="D24" s="3" t="s">
        <v>1386</v>
      </c>
      <c r="E24" s="3" t="s">
        <v>985</v>
      </c>
      <c r="F24" s="3" t="s">
        <v>3907</v>
      </c>
      <c r="G24" s="3" t="s">
        <v>2616</v>
      </c>
      <c r="H24" s="3" t="s">
        <v>1039</v>
      </c>
      <c r="I24" s="3" t="s">
        <v>4152</v>
      </c>
      <c r="J24" s="3" t="s">
        <v>1041</v>
      </c>
      <c r="K24" s="3" t="s">
        <v>3421</v>
      </c>
      <c r="L24" s="3" t="s">
        <v>6432</v>
      </c>
      <c r="M24" s="3" t="s">
        <v>809</v>
      </c>
      <c r="N24" s="3" t="s">
        <v>6433</v>
      </c>
      <c r="O24" s="3" t="s">
        <v>6434</v>
      </c>
      <c r="P24" s="3" t="s">
        <v>2285</v>
      </c>
      <c r="Q24" s="2"/>
    </row>
    <row r="25" spans="1:17">
      <c r="A25" s="21" t="s">
        <v>113</v>
      </c>
      <c r="B25" s="3" t="s">
        <v>6435</v>
      </c>
      <c r="C25" s="3" t="s">
        <v>6436</v>
      </c>
      <c r="D25" s="3" t="s">
        <v>11</v>
      </c>
      <c r="E25" s="3" t="s">
        <v>1431</v>
      </c>
      <c r="F25" s="3" t="s">
        <v>2732</v>
      </c>
      <c r="G25" s="3" t="s">
        <v>11</v>
      </c>
      <c r="H25" s="3" t="s">
        <v>2860</v>
      </c>
      <c r="I25" s="3" t="s">
        <v>3119</v>
      </c>
      <c r="J25" s="3" t="s">
        <v>11</v>
      </c>
      <c r="K25" s="3" t="s">
        <v>2268</v>
      </c>
      <c r="L25" s="3" t="s">
        <v>6437</v>
      </c>
      <c r="M25" s="3" t="s">
        <v>11</v>
      </c>
      <c r="N25" s="3" t="s">
        <v>1334</v>
      </c>
      <c r="O25" s="3" t="s">
        <v>6438</v>
      </c>
      <c r="P25" s="3" t="s">
        <v>11</v>
      </c>
      <c r="Q25" s="2"/>
    </row>
    <row r="26" spans="1:17">
      <c r="A26" s="21" t="s">
        <v>11</v>
      </c>
      <c r="B26" s="3" t="s">
        <v>1654</v>
      </c>
      <c r="C26" s="3" t="s">
        <v>2861</v>
      </c>
      <c r="E26" s="3" t="s">
        <v>1355</v>
      </c>
      <c r="F26" s="3" t="s">
        <v>1353</v>
      </c>
      <c r="H26" s="3" t="s">
        <v>6439</v>
      </c>
      <c r="I26" s="3" t="s">
        <v>4226</v>
      </c>
      <c r="K26" s="3" t="s">
        <v>1166</v>
      </c>
      <c r="L26" s="3" t="s">
        <v>1596</v>
      </c>
      <c r="N26" s="3" t="s">
        <v>1130</v>
      </c>
      <c r="O26" s="3" t="s">
        <v>829</v>
      </c>
      <c r="Q26" s="2"/>
    </row>
    <row r="27" spans="1:17">
      <c r="A27" s="21" t="s">
        <v>114</v>
      </c>
      <c r="B27" s="3" t="s">
        <v>6440</v>
      </c>
      <c r="C27" s="3" t="s">
        <v>3672</v>
      </c>
      <c r="E27" s="3" t="s">
        <v>377</v>
      </c>
      <c r="F27" s="3" t="s">
        <v>2495</v>
      </c>
      <c r="H27" s="3" t="s">
        <v>328</v>
      </c>
      <c r="I27" s="3" t="s">
        <v>6441</v>
      </c>
      <c r="K27" s="3" t="s">
        <v>1432</v>
      </c>
      <c r="L27" s="3" t="s">
        <v>2651</v>
      </c>
      <c r="N27" s="3" t="s">
        <v>6442</v>
      </c>
      <c r="O27" s="3" t="s">
        <v>6443</v>
      </c>
      <c r="Q27" s="2"/>
    </row>
    <row r="28" spans="1:17">
      <c r="A28" s="21" t="s">
        <v>11</v>
      </c>
      <c r="B28" s="3" t="s">
        <v>1055</v>
      </c>
      <c r="C28" s="3" t="s">
        <v>551</v>
      </c>
      <c r="E28" s="3" t="s">
        <v>881</v>
      </c>
      <c r="F28" s="3" t="s">
        <v>539</v>
      </c>
      <c r="H28" s="3" t="s">
        <v>5420</v>
      </c>
      <c r="I28" s="3" t="s">
        <v>6444</v>
      </c>
      <c r="K28" s="3" t="s">
        <v>784</v>
      </c>
      <c r="L28" s="3" t="s">
        <v>882</v>
      </c>
      <c r="N28" s="3" t="s">
        <v>2038</v>
      </c>
      <c r="O28" s="3" t="s">
        <v>367</v>
      </c>
      <c r="Q28" s="2"/>
    </row>
    <row r="29" spans="1:17">
      <c r="A29" s="21" t="s">
        <v>115</v>
      </c>
      <c r="B29" s="3" t="s">
        <v>6445</v>
      </c>
      <c r="C29" s="3" t="s">
        <v>6446</v>
      </c>
      <c r="E29" s="3" t="s">
        <v>6447</v>
      </c>
      <c r="F29" s="3" t="s">
        <v>5277</v>
      </c>
      <c r="H29" s="3" t="s">
        <v>5730</v>
      </c>
      <c r="I29" s="3" t="s">
        <v>3639</v>
      </c>
      <c r="K29" s="3" t="s">
        <v>6448</v>
      </c>
      <c r="L29" s="3" t="s">
        <v>1006</v>
      </c>
      <c r="N29" s="3" t="s">
        <v>6103</v>
      </c>
      <c r="O29" s="3" t="s">
        <v>6449</v>
      </c>
      <c r="Q29" s="2"/>
    </row>
    <row r="30" spans="1:17">
      <c r="A30" s="21" t="s">
        <v>11</v>
      </c>
      <c r="B30" s="3" t="s">
        <v>6450</v>
      </c>
      <c r="C30" s="3" t="s">
        <v>6451</v>
      </c>
      <c r="E30" s="3" t="s">
        <v>6452</v>
      </c>
      <c r="F30" s="3" t="s">
        <v>6453</v>
      </c>
      <c r="H30" s="3" t="s">
        <v>3484</v>
      </c>
      <c r="I30" s="3" t="s">
        <v>2106</v>
      </c>
      <c r="K30" s="3" t="s">
        <v>4445</v>
      </c>
      <c r="L30" s="3" t="s">
        <v>6454</v>
      </c>
      <c r="N30" s="3" t="s">
        <v>6455</v>
      </c>
      <c r="O30" s="3" t="s">
        <v>4073</v>
      </c>
      <c r="Q30" s="2"/>
    </row>
    <row r="31" spans="1:17">
      <c r="A31" s="21" t="s">
        <v>116</v>
      </c>
      <c r="B31" s="3" t="s">
        <v>6456</v>
      </c>
      <c r="C31" s="3" t="s">
        <v>6457</v>
      </c>
      <c r="E31" s="3" t="s">
        <v>6458</v>
      </c>
      <c r="F31" s="3" t="s">
        <v>6459</v>
      </c>
      <c r="H31" s="3" t="s">
        <v>6460</v>
      </c>
      <c r="I31" s="3" t="s">
        <v>6461</v>
      </c>
      <c r="K31" s="3" t="s">
        <v>6462</v>
      </c>
      <c r="L31" s="3" t="s">
        <v>6463</v>
      </c>
      <c r="N31" s="3" t="s">
        <v>6464</v>
      </c>
      <c r="O31" s="3" t="s">
        <v>6465</v>
      </c>
      <c r="Q31" s="2"/>
    </row>
    <row r="32" spans="1:17">
      <c r="A32" s="21" t="s">
        <v>11</v>
      </c>
      <c r="B32" s="3" t="s">
        <v>6466</v>
      </c>
      <c r="C32" s="3" t="s">
        <v>6467</v>
      </c>
      <c r="E32" s="3" t="s">
        <v>6468</v>
      </c>
      <c r="F32" s="3" t="s">
        <v>6321</v>
      </c>
      <c r="H32" s="3" t="s">
        <v>6469</v>
      </c>
      <c r="I32" s="3" t="s">
        <v>6470</v>
      </c>
      <c r="K32" s="3" t="s">
        <v>2436</v>
      </c>
      <c r="L32" s="3" t="s">
        <v>6471</v>
      </c>
      <c r="N32" s="3" t="s">
        <v>6472</v>
      </c>
      <c r="O32" s="3" t="s">
        <v>1963</v>
      </c>
      <c r="Q32" s="2"/>
    </row>
    <row r="33" spans="1:17">
      <c r="A33" s="21" t="s">
        <v>117</v>
      </c>
      <c r="B33" s="3" t="s">
        <v>4400</v>
      </c>
      <c r="C33" s="3" t="s">
        <v>6473</v>
      </c>
      <c r="E33" s="3" t="s">
        <v>6474</v>
      </c>
      <c r="F33" s="3" t="s">
        <v>6475</v>
      </c>
      <c r="H33" s="3" t="s">
        <v>6476</v>
      </c>
      <c r="I33" s="3" t="s">
        <v>6477</v>
      </c>
      <c r="K33" s="3" t="s">
        <v>6478</v>
      </c>
      <c r="L33" s="3" t="s">
        <v>1789</v>
      </c>
      <c r="N33" s="3" t="s">
        <v>6479</v>
      </c>
      <c r="O33" s="3" t="s">
        <v>6480</v>
      </c>
      <c r="Q33" s="2"/>
    </row>
    <row r="34" spans="1:17">
      <c r="A34" s="21" t="s">
        <v>11</v>
      </c>
      <c r="B34" s="3" t="s">
        <v>6481</v>
      </c>
      <c r="C34" s="3" t="s">
        <v>6482</v>
      </c>
      <c r="E34" s="3" t="s">
        <v>3942</v>
      </c>
      <c r="F34" s="3" t="s">
        <v>3489</v>
      </c>
      <c r="H34" s="3" t="s">
        <v>1967</v>
      </c>
      <c r="I34" s="3" t="s">
        <v>3457</v>
      </c>
      <c r="K34" s="3" t="s">
        <v>6483</v>
      </c>
      <c r="L34" s="3" t="s">
        <v>6484</v>
      </c>
      <c r="N34" s="3" t="s">
        <v>873</v>
      </c>
      <c r="O34" s="3" t="s">
        <v>5282</v>
      </c>
      <c r="Q34" s="2"/>
    </row>
    <row r="35" spans="1:17">
      <c r="A35" s="21" t="s">
        <v>118</v>
      </c>
      <c r="B35" s="3" t="s">
        <v>3735</v>
      </c>
      <c r="C35" s="3"/>
      <c r="E35" s="3" t="s">
        <v>2608</v>
      </c>
      <c r="F35" s="3"/>
      <c r="H35" s="3" t="s">
        <v>3029</v>
      </c>
      <c r="I35" s="3"/>
      <c r="K35" s="3" t="s">
        <v>2031</v>
      </c>
      <c r="L35" s="3"/>
      <c r="N35" s="3" t="s">
        <v>6485</v>
      </c>
      <c r="O35" s="3"/>
      <c r="Q35" s="2"/>
    </row>
    <row r="36" spans="1:17">
      <c r="A36" s="21"/>
      <c r="B36" s="3" t="s">
        <v>435</v>
      </c>
      <c r="C36" s="3"/>
      <c r="E36" s="3" t="s">
        <v>6486</v>
      </c>
      <c r="F36" s="3"/>
      <c r="H36" s="3" t="s">
        <v>536</v>
      </c>
      <c r="I36" s="3"/>
      <c r="K36" s="3" t="s">
        <v>833</v>
      </c>
      <c r="L36" s="3"/>
      <c r="N36" s="3" t="s">
        <v>6487</v>
      </c>
      <c r="O36" s="3"/>
      <c r="Q36" s="2"/>
    </row>
    <row r="37" spans="1:17">
      <c r="A37" s="21" t="s">
        <v>119</v>
      </c>
      <c r="B37" s="3" t="s">
        <v>6488</v>
      </c>
      <c r="C37" s="3"/>
      <c r="E37" s="3" t="s">
        <v>6489</v>
      </c>
      <c r="F37" s="3"/>
      <c r="H37" s="3" t="s">
        <v>5223</v>
      </c>
      <c r="I37" s="3"/>
      <c r="K37" s="3" t="s">
        <v>6490</v>
      </c>
      <c r="L37" s="3"/>
      <c r="N37" s="3" t="s">
        <v>6491</v>
      </c>
      <c r="O37" s="3"/>
      <c r="Q37" s="2"/>
    </row>
    <row r="38" spans="1:17">
      <c r="A38" s="21" t="s">
        <v>11</v>
      </c>
      <c r="B38" s="3" t="s">
        <v>6492</v>
      </c>
      <c r="C38" s="3"/>
      <c r="E38" s="3" t="s">
        <v>18</v>
      </c>
      <c r="F38" s="3"/>
      <c r="H38" s="3" t="s">
        <v>1596</v>
      </c>
      <c r="I38" s="3"/>
      <c r="K38" s="3" t="s">
        <v>1547</v>
      </c>
      <c r="L38" s="3"/>
      <c r="N38" s="3" t="s">
        <v>300</v>
      </c>
      <c r="O38" s="3"/>
      <c r="Q38" s="2"/>
    </row>
    <row r="39" spans="1:17">
      <c r="A39" s="21" t="s">
        <v>120</v>
      </c>
      <c r="B39" s="3" t="s">
        <v>1872</v>
      </c>
      <c r="C39" s="3"/>
      <c r="E39" s="3" t="s">
        <v>6493</v>
      </c>
      <c r="F39" s="3"/>
      <c r="H39" s="3" t="s">
        <v>6494</v>
      </c>
      <c r="I39" s="3"/>
      <c r="K39" s="3" t="s">
        <v>6495</v>
      </c>
      <c r="L39" s="3"/>
      <c r="N39" s="3" t="s">
        <v>6496</v>
      </c>
      <c r="O39" s="3"/>
      <c r="Q39" s="2"/>
    </row>
    <row r="40" spans="1:17">
      <c r="A40" s="21" t="s">
        <v>11</v>
      </c>
      <c r="B40" s="3" t="s">
        <v>2441</v>
      </c>
      <c r="C40" s="3"/>
      <c r="E40" s="3" t="s">
        <v>530</v>
      </c>
      <c r="F40" s="3"/>
      <c r="H40" s="3" t="s">
        <v>301</v>
      </c>
      <c r="I40" s="3"/>
      <c r="K40" s="3" t="s">
        <v>340</v>
      </c>
      <c r="L40" s="3"/>
      <c r="N40" s="3" t="s">
        <v>1727</v>
      </c>
      <c r="O40" s="3"/>
      <c r="Q40" s="2"/>
    </row>
    <row r="41" spans="1:17">
      <c r="A41" s="21" t="s">
        <v>121</v>
      </c>
      <c r="B41" s="3" t="s">
        <v>6497</v>
      </c>
      <c r="C41" s="3" t="s">
        <v>6498</v>
      </c>
      <c r="E41" s="3" t="s">
        <v>6499</v>
      </c>
      <c r="F41" s="3" t="s">
        <v>6500</v>
      </c>
      <c r="H41" s="3" t="s">
        <v>6501</v>
      </c>
      <c r="I41" s="3" t="s">
        <v>6502</v>
      </c>
      <c r="K41" s="3" t="s">
        <v>6503</v>
      </c>
      <c r="L41" s="3" t="s">
        <v>6504</v>
      </c>
      <c r="N41" s="3" t="s">
        <v>6505</v>
      </c>
      <c r="O41" s="3" t="s">
        <v>6506</v>
      </c>
      <c r="Q41" s="2"/>
    </row>
    <row r="42" spans="1:17">
      <c r="A42" s="21"/>
      <c r="B42" s="3" t="s">
        <v>6507</v>
      </c>
      <c r="C42" s="3" t="s">
        <v>3993</v>
      </c>
      <c r="E42" s="3" t="s">
        <v>1041</v>
      </c>
      <c r="F42" s="3" t="s">
        <v>1533</v>
      </c>
      <c r="H42" s="3" t="s">
        <v>6508</v>
      </c>
      <c r="I42" s="3" t="s">
        <v>6509</v>
      </c>
      <c r="K42" s="3" t="s">
        <v>569</v>
      </c>
      <c r="L42" s="3" t="s">
        <v>3861</v>
      </c>
      <c r="N42" s="3" t="s">
        <v>6510</v>
      </c>
      <c r="O42" s="3" t="s">
        <v>6511</v>
      </c>
      <c r="Q42" s="2"/>
    </row>
    <row r="43" spans="1:17">
      <c r="A43" s="21" t="s">
        <v>122</v>
      </c>
      <c r="B43" s="3" t="s">
        <v>6512</v>
      </c>
      <c r="C43" s="3" t="s">
        <v>2198</v>
      </c>
      <c r="E43" s="3" t="s">
        <v>382</v>
      </c>
      <c r="F43" s="3" t="s">
        <v>2523</v>
      </c>
      <c r="H43" s="3" t="s">
        <v>198</v>
      </c>
      <c r="I43" s="3" t="s">
        <v>3174</v>
      </c>
      <c r="K43" s="3" t="s">
        <v>6513</v>
      </c>
      <c r="L43" s="3" t="s">
        <v>2268</v>
      </c>
      <c r="N43" s="3" t="s">
        <v>6514</v>
      </c>
      <c r="O43" s="3" t="s">
        <v>6372</v>
      </c>
      <c r="Q43" s="2"/>
    </row>
    <row r="44" spans="1:17">
      <c r="A44" s="21" t="s">
        <v>11</v>
      </c>
      <c r="B44" s="3" t="s">
        <v>592</v>
      </c>
      <c r="C44" s="3" t="s">
        <v>2850</v>
      </c>
      <c r="E44" s="3" t="s">
        <v>4996</v>
      </c>
      <c r="F44" s="3" t="s">
        <v>2169</v>
      </c>
      <c r="H44" s="3" t="s">
        <v>44</v>
      </c>
      <c r="I44" s="3" t="s">
        <v>54</v>
      </c>
      <c r="K44" s="3" t="s">
        <v>6515</v>
      </c>
      <c r="L44" s="3" t="s">
        <v>2516</v>
      </c>
      <c r="N44" s="3" t="s">
        <v>41</v>
      </c>
      <c r="O44" s="3" t="s">
        <v>332</v>
      </c>
      <c r="Q44" s="2"/>
    </row>
    <row r="45" spans="1:17">
      <c r="A45" s="21" t="s">
        <v>123</v>
      </c>
      <c r="B45" s="3" t="s">
        <v>1672</v>
      </c>
      <c r="C45" s="3" t="s">
        <v>2796</v>
      </c>
      <c r="E45" s="3" t="s">
        <v>3448</v>
      </c>
      <c r="F45" s="3" t="s">
        <v>578</v>
      </c>
      <c r="H45" s="3" t="s">
        <v>1714</v>
      </c>
      <c r="I45" s="3" t="s">
        <v>2440</v>
      </c>
      <c r="K45" s="3" t="s">
        <v>5800</v>
      </c>
      <c r="L45" s="3" t="s">
        <v>4906</v>
      </c>
      <c r="N45" s="3" t="s">
        <v>6516</v>
      </c>
      <c r="O45" s="3" t="s">
        <v>6517</v>
      </c>
      <c r="Q45" s="2"/>
    </row>
    <row r="46" spans="1:17">
      <c r="A46" s="21" t="s">
        <v>11</v>
      </c>
      <c r="B46" s="3" t="s">
        <v>43</v>
      </c>
      <c r="C46" s="3" t="s">
        <v>321</v>
      </c>
      <c r="E46" s="3" t="s">
        <v>700</v>
      </c>
      <c r="F46" s="3" t="s">
        <v>3493</v>
      </c>
      <c r="H46" s="3" t="s">
        <v>629</v>
      </c>
      <c r="I46" s="3" t="s">
        <v>541</v>
      </c>
      <c r="K46" s="3" t="s">
        <v>6518</v>
      </c>
      <c r="L46" s="3" t="s">
        <v>2291</v>
      </c>
      <c r="N46" s="3" t="s">
        <v>898</v>
      </c>
      <c r="O46" s="3" t="s">
        <v>1353</v>
      </c>
      <c r="Q46" s="2"/>
    </row>
    <row r="47" spans="1:17">
      <c r="A47" s="21" t="s">
        <v>124</v>
      </c>
      <c r="B47" s="3" t="s">
        <v>6519</v>
      </c>
      <c r="C47" s="3" t="s">
        <v>5928</v>
      </c>
      <c r="E47" s="3" t="s">
        <v>6520</v>
      </c>
      <c r="F47" s="3" t="s">
        <v>6521</v>
      </c>
      <c r="H47" s="3" t="s">
        <v>1201</v>
      </c>
      <c r="I47" s="3" t="s">
        <v>6522</v>
      </c>
      <c r="K47" s="3" t="s">
        <v>6523</v>
      </c>
      <c r="L47" s="3" t="s">
        <v>6524</v>
      </c>
      <c r="N47" s="3" t="s">
        <v>6488</v>
      </c>
      <c r="O47" s="3" t="s">
        <v>6525</v>
      </c>
      <c r="Q47" s="2"/>
    </row>
    <row r="48" spans="1:17">
      <c r="A48" s="21" t="s">
        <v>11</v>
      </c>
      <c r="B48" s="3" t="s">
        <v>293</v>
      </c>
      <c r="C48" s="3" t="s">
        <v>1548</v>
      </c>
      <c r="E48" s="3" t="s">
        <v>1826</v>
      </c>
      <c r="F48" s="3" t="s">
        <v>6366</v>
      </c>
      <c r="H48" s="3" t="s">
        <v>412</v>
      </c>
      <c r="I48" s="3" t="s">
        <v>781</v>
      </c>
      <c r="K48" s="3" t="s">
        <v>2143</v>
      </c>
      <c r="L48" s="3" t="s">
        <v>6526</v>
      </c>
      <c r="N48" s="3" t="s">
        <v>512</v>
      </c>
      <c r="O48" s="3" t="s">
        <v>102</v>
      </c>
      <c r="Q48" s="2"/>
    </row>
    <row r="49" spans="1:17">
      <c r="A49" s="21" t="s">
        <v>125</v>
      </c>
      <c r="B49" s="3" t="s">
        <v>1377</v>
      </c>
      <c r="C49" s="3" t="s">
        <v>2418</v>
      </c>
      <c r="E49" s="3" t="s">
        <v>2048</v>
      </c>
      <c r="F49" s="3" t="s">
        <v>6527</v>
      </c>
      <c r="H49" s="3" t="s">
        <v>2409</v>
      </c>
      <c r="I49" s="3" t="s">
        <v>979</v>
      </c>
      <c r="K49" s="3" t="s">
        <v>3085</v>
      </c>
      <c r="L49" s="3" t="s">
        <v>1806</v>
      </c>
      <c r="N49" s="3" t="s">
        <v>1768</v>
      </c>
      <c r="O49" s="3" t="s">
        <v>2204</v>
      </c>
      <c r="Q49" s="2"/>
    </row>
    <row r="50" spans="1:17">
      <c r="A50" s="21" t="s">
        <v>11</v>
      </c>
      <c r="B50" s="3" t="s">
        <v>733</v>
      </c>
      <c r="C50" s="3" t="s">
        <v>898</v>
      </c>
      <c r="E50" s="3" t="s">
        <v>3786</v>
      </c>
      <c r="F50" s="3" t="s">
        <v>4358</v>
      </c>
      <c r="H50" s="3" t="s">
        <v>1353</v>
      </c>
      <c r="I50" s="3" t="s">
        <v>1425</v>
      </c>
      <c r="K50" s="3" t="s">
        <v>6528</v>
      </c>
      <c r="L50" s="3" t="s">
        <v>4103</v>
      </c>
      <c r="N50" s="3" t="s">
        <v>92</v>
      </c>
      <c r="O50" s="3" t="s">
        <v>1166</v>
      </c>
      <c r="Q50" s="2"/>
    </row>
    <row r="51" spans="1:17">
      <c r="A51" s="21" t="s">
        <v>126</v>
      </c>
      <c r="B51" s="3" t="s">
        <v>6372</v>
      </c>
      <c r="C51" s="3" t="s">
        <v>6529</v>
      </c>
      <c r="E51" s="3" t="s">
        <v>2301</v>
      </c>
      <c r="F51" s="3" t="s">
        <v>193</v>
      </c>
      <c r="H51" s="3" t="s">
        <v>4348</v>
      </c>
      <c r="I51" s="3" t="s">
        <v>6530</v>
      </c>
      <c r="K51" s="3" t="s">
        <v>6531</v>
      </c>
      <c r="L51" s="3" t="s">
        <v>6532</v>
      </c>
      <c r="N51" s="3" t="s">
        <v>6533</v>
      </c>
      <c r="O51" s="3" t="s">
        <v>6441</v>
      </c>
      <c r="Q51" s="2"/>
    </row>
    <row r="52" spans="1:17">
      <c r="A52" s="21" t="s">
        <v>11</v>
      </c>
      <c r="B52" s="3" t="s">
        <v>307</v>
      </c>
      <c r="C52" s="3" t="s">
        <v>1858</v>
      </c>
      <c r="E52" s="3" t="s">
        <v>5475</v>
      </c>
      <c r="F52" s="3" t="s">
        <v>4418</v>
      </c>
      <c r="H52" s="3" t="s">
        <v>914</v>
      </c>
      <c r="I52" s="3" t="s">
        <v>321</v>
      </c>
      <c r="K52" s="3" t="s">
        <v>6534</v>
      </c>
      <c r="L52" s="3" t="s">
        <v>6535</v>
      </c>
      <c r="N52" s="3" t="s">
        <v>1632</v>
      </c>
      <c r="O52" s="3" t="s">
        <v>912</v>
      </c>
      <c r="Q52" s="2"/>
    </row>
    <row r="53" spans="1:17">
      <c r="A53" s="21" t="s">
        <v>127</v>
      </c>
      <c r="B53" s="3" t="s">
        <v>952</v>
      </c>
      <c r="C53" s="3" t="s">
        <v>5814</v>
      </c>
      <c r="E53" s="3" t="s">
        <v>3775</v>
      </c>
      <c r="F53" s="3" t="s">
        <v>1602</v>
      </c>
      <c r="H53" s="3" t="s">
        <v>909</v>
      </c>
      <c r="I53" s="3" t="s">
        <v>6536</v>
      </c>
      <c r="K53" s="3" t="s">
        <v>6537</v>
      </c>
      <c r="L53" s="3" t="s">
        <v>1221</v>
      </c>
      <c r="N53" s="3" t="s">
        <v>6538</v>
      </c>
      <c r="O53" s="3" t="s">
        <v>2607</v>
      </c>
      <c r="Q53" s="2"/>
    </row>
    <row r="54" spans="1:17">
      <c r="A54" s="21" t="s">
        <v>11</v>
      </c>
      <c r="B54" s="3" t="s">
        <v>2030</v>
      </c>
      <c r="C54" s="3" t="s">
        <v>937</v>
      </c>
      <c r="E54" s="3" t="s">
        <v>6539</v>
      </c>
      <c r="F54" s="3" t="s">
        <v>4182</v>
      </c>
      <c r="H54" s="3" t="s">
        <v>424</v>
      </c>
      <c r="I54" s="3" t="s">
        <v>540</v>
      </c>
      <c r="K54" s="3" t="s">
        <v>1845</v>
      </c>
      <c r="L54" s="3" t="s">
        <v>6540</v>
      </c>
      <c r="N54" s="3" t="s">
        <v>592</v>
      </c>
      <c r="O54" s="3" t="s">
        <v>519</v>
      </c>
      <c r="Q54" s="2"/>
    </row>
    <row r="55" spans="1:17">
      <c r="A55" s="21" t="s">
        <v>128</v>
      </c>
      <c r="B55" s="3" t="s">
        <v>5773</v>
      </c>
      <c r="C55" s="3" t="s">
        <v>6007</v>
      </c>
      <c r="E55" s="3" t="s">
        <v>6541</v>
      </c>
      <c r="F55" s="3" t="s">
        <v>3500</v>
      </c>
      <c r="H55" s="3" t="s">
        <v>6542</v>
      </c>
      <c r="I55" s="3" t="s">
        <v>6543</v>
      </c>
      <c r="K55" s="3" t="s">
        <v>6544</v>
      </c>
      <c r="L55" s="3" t="s">
        <v>6545</v>
      </c>
      <c r="N55" s="3" t="s">
        <v>5285</v>
      </c>
      <c r="O55" s="3" t="s">
        <v>6546</v>
      </c>
      <c r="Q55" s="2"/>
    </row>
    <row r="56" spans="1:17">
      <c r="A56" s="21" t="s">
        <v>11</v>
      </c>
      <c r="B56" s="3" t="s">
        <v>2417</v>
      </c>
      <c r="C56" s="3" t="s">
        <v>2398</v>
      </c>
      <c r="E56" s="3" t="s">
        <v>3051</v>
      </c>
      <c r="F56" s="3" t="s">
        <v>1999</v>
      </c>
      <c r="H56" s="3" t="s">
        <v>2417</v>
      </c>
      <c r="I56" s="3" t="s">
        <v>2636</v>
      </c>
      <c r="K56" s="3" t="s">
        <v>5326</v>
      </c>
      <c r="L56" s="3" t="s">
        <v>1422</v>
      </c>
      <c r="N56" s="3" t="s">
        <v>2659</v>
      </c>
      <c r="O56" s="3" t="s">
        <v>6547</v>
      </c>
      <c r="Q56" s="2"/>
    </row>
    <row r="57" spans="1:17">
      <c r="A57" s="21" t="s">
        <v>129</v>
      </c>
      <c r="B57" s="3" t="s">
        <v>1768</v>
      </c>
      <c r="C57" s="3" t="s">
        <v>4824</v>
      </c>
      <c r="E57" s="3" t="s">
        <v>1567</v>
      </c>
      <c r="F57" s="3" t="s">
        <v>2792</v>
      </c>
      <c r="H57" s="3" t="s">
        <v>1059</v>
      </c>
      <c r="I57" s="3" t="s">
        <v>6548</v>
      </c>
      <c r="K57" s="3" t="s">
        <v>6549</v>
      </c>
      <c r="L57" s="3" t="s">
        <v>5040</v>
      </c>
      <c r="N57" s="3" t="s">
        <v>6550</v>
      </c>
      <c r="O57" s="3" t="s">
        <v>6551</v>
      </c>
      <c r="Q57" s="2"/>
    </row>
    <row r="58" spans="1:17">
      <c r="A58" s="21" t="s">
        <v>11</v>
      </c>
      <c r="B58" s="3" t="s">
        <v>1677</v>
      </c>
      <c r="C58" s="3" t="s">
        <v>1946</v>
      </c>
      <c r="E58" s="3" t="s">
        <v>503</v>
      </c>
      <c r="F58" s="3" t="s">
        <v>936</v>
      </c>
      <c r="H58" s="3" t="s">
        <v>970</v>
      </c>
      <c r="I58" s="3" t="s">
        <v>98</v>
      </c>
      <c r="K58" s="3" t="s">
        <v>4218</v>
      </c>
      <c r="L58" s="3" t="s">
        <v>2529</v>
      </c>
      <c r="N58" s="3" t="s">
        <v>2862</v>
      </c>
      <c r="O58" s="3" t="s">
        <v>95</v>
      </c>
      <c r="Q58" s="2"/>
    </row>
    <row r="59" spans="1:17">
      <c r="A59" s="21" t="s">
        <v>130</v>
      </c>
      <c r="B59" s="3" t="s">
        <v>4147</v>
      </c>
      <c r="C59" s="3" t="s">
        <v>1883</v>
      </c>
      <c r="E59" s="3" t="s">
        <v>6552</v>
      </c>
      <c r="F59" s="3" t="s">
        <v>1413</v>
      </c>
      <c r="H59" s="3" t="s">
        <v>6553</v>
      </c>
      <c r="I59" s="3" t="s">
        <v>779</v>
      </c>
      <c r="K59" s="3" t="s">
        <v>401</v>
      </c>
      <c r="L59" s="3" t="s">
        <v>6554</v>
      </c>
      <c r="N59" s="3" t="s">
        <v>2574</v>
      </c>
      <c r="O59" s="3" t="s">
        <v>2204</v>
      </c>
      <c r="Q59" s="2"/>
    </row>
    <row r="60" spans="1:17">
      <c r="A60" s="21" t="s">
        <v>11</v>
      </c>
      <c r="B60" s="3" t="s">
        <v>2054</v>
      </c>
      <c r="C60" s="3" t="s">
        <v>1946</v>
      </c>
      <c r="E60" s="3" t="s">
        <v>291</v>
      </c>
      <c r="F60" s="3" t="s">
        <v>630</v>
      </c>
      <c r="H60" s="3" t="s">
        <v>593</v>
      </c>
      <c r="I60" s="3" t="s">
        <v>43</v>
      </c>
      <c r="K60" s="3" t="s">
        <v>2842</v>
      </c>
      <c r="L60" s="3" t="s">
        <v>2899</v>
      </c>
      <c r="N60" s="3" t="s">
        <v>2910</v>
      </c>
      <c r="O60" s="3" t="s">
        <v>1597</v>
      </c>
      <c r="Q60" s="2"/>
    </row>
    <row r="61" spans="1:17">
      <c r="A61" s="21" t="s">
        <v>131</v>
      </c>
      <c r="B61" s="3" t="s">
        <v>4824</v>
      </c>
      <c r="C61" s="3" t="s">
        <v>6004</v>
      </c>
      <c r="E61" s="3" t="s">
        <v>6555</v>
      </c>
      <c r="F61" s="3" t="s">
        <v>2749</v>
      </c>
      <c r="H61" s="3" t="s">
        <v>3420</v>
      </c>
      <c r="I61" s="3" t="s">
        <v>6556</v>
      </c>
      <c r="K61" s="3" t="s">
        <v>1178</v>
      </c>
      <c r="L61" s="3" t="s">
        <v>1287</v>
      </c>
      <c r="N61" s="3" t="s">
        <v>5297</v>
      </c>
      <c r="O61" s="3" t="s">
        <v>1623</v>
      </c>
      <c r="Q61" s="2"/>
    </row>
    <row r="62" spans="1:17">
      <c r="A62" s="21" t="s">
        <v>11</v>
      </c>
      <c r="B62" s="3" t="s">
        <v>1899</v>
      </c>
      <c r="C62" s="3" t="s">
        <v>4173</v>
      </c>
      <c r="E62" s="3" t="s">
        <v>207</v>
      </c>
      <c r="F62" s="3" t="s">
        <v>63</v>
      </c>
      <c r="H62" s="3" t="s">
        <v>876</v>
      </c>
      <c r="I62" s="3" t="s">
        <v>154</v>
      </c>
      <c r="K62" s="3" t="s">
        <v>914</v>
      </c>
      <c r="L62" s="3" t="s">
        <v>413</v>
      </c>
      <c r="N62" s="3" t="s">
        <v>4789</v>
      </c>
      <c r="O62" s="3" t="s">
        <v>6557</v>
      </c>
      <c r="Q62" s="2"/>
    </row>
    <row r="63" spans="1:17">
      <c r="A63" s="21" t="s">
        <v>132</v>
      </c>
      <c r="B63" s="3" t="s">
        <v>1438</v>
      </c>
      <c r="C63" s="3" t="s">
        <v>2942</v>
      </c>
      <c r="E63" s="3" t="s">
        <v>109</v>
      </c>
      <c r="F63" s="3" t="s">
        <v>6529</v>
      </c>
      <c r="H63" s="3" t="s">
        <v>6558</v>
      </c>
      <c r="I63" s="3" t="s">
        <v>5388</v>
      </c>
      <c r="K63" s="3" t="s">
        <v>4511</v>
      </c>
      <c r="L63" s="3" t="s">
        <v>6559</v>
      </c>
      <c r="N63" s="3" t="s">
        <v>5377</v>
      </c>
      <c r="O63" s="3" t="s">
        <v>2668</v>
      </c>
      <c r="Q63" s="2"/>
    </row>
    <row r="64" spans="1:17">
      <c r="A64" s="21" t="s">
        <v>11</v>
      </c>
      <c r="B64" s="3" t="s">
        <v>1280</v>
      </c>
      <c r="C64" s="3" t="s">
        <v>189</v>
      </c>
      <c r="E64" s="3" t="s">
        <v>502</v>
      </c>
      <c r="F64" s="3" t="s">
        <v>286</v>
      </c>
      <c r="H64" s="3" t="s">
        <v>283</v>
      </c>
      <c r="I64" s="3" t="s">
        <v>200</v>
      </c>
      <c r="K64" s="3" t="s">
        <v>3368</v>
      </c>
      <c r="L64" s="3" t="s">
        <v>1203</v>
      </c>
      <c r="N64" s="3" t="s">
        <v>6560</v>
      </c>
      <c r="O64" s="3" t="s">
        <v>95</v>
      </c>
      <c r="Q64" s="2"/>
    </row>
    <row r="65" spans="1:17">
      <c r="A65" s="21" t="s">
        <v>133</v>
      </c>
      <c r="B65" s="3" t="s">
        <v>6561</v>
      </c>
      <c r="C65" s="3" t="s">
        <v>5909</v>
      </c>
      <c r="E65" s="3" t="s">
        <v>2741</v>
      </c>
      <c r="F65" s="3" t="s">
        <v>6562</v>
      </c>
      <c r="H65" s="3" t="s">
        <v>4689</v>
      </c>
      <c r="I65" s="3" t="s">
        <v>6563</v>
      </c>
      <c r="K65" s="3" t="s">
        <v>5471</v>
      </c>
      <c r="L65" s="3" t="s">
        <v>6564</v>
      </c>
      <c r="N65" s="3" t="s">
        <v>5809</v>
      </c>
      <c r="O65" s="3" t="s">
        <v>6565</v>
      </c>
      <c r="Q65" s="2"/>
    </row>
    <row r="66" spans="1:17">
      <c r="A66" s="21" t="s">
        <v>11</v>
      </c>
      <c r="B66" s="3" t="s">
        <v>821</v>
      </c>
      <c r="C66" s="3" t="s">
        <v>2208</v>
      </c>
      <c r="E66" s="3" t="s">
        <v>1767</v>
      </c>
      <c r="F66" s="3" t="s">
        <v>301</v>
      </c>
      <c r="H66" s="3" t="s">
        <v>1054</v>
      </c>
      <c r="I66" s="3" t="s">
        <v>2879</v>
      </c>
      <c r="K66" s="3" t="s">
        <v>961</v>
      </c>
      <c r="L66" s="3" t="s">
        <v>783</v>
      </c>
      <c r="N66" s="3" t="s">
        <v>6566</v>
      </c>
      <c r="O66" s="3" t="s">
        <v>2978</v>
      </c>
      <c r="Q66" s="2"/>
    </row>
    <row r="67" spans="1:17">
      <c r="A67" s="21" t="s">
        <v>134</v>
      </c>
      <c r="B67" s="3" t="s">
        <v>6567</v>
      </c>
      <c r="C67" s="3" t="s">
        <v>6568</v>
      </c>
      <c r="E67" s="3" t="s">
        <v>6569</v>
      </c>
      <c r="F67" s="3" t="s">
        <v>6570</v>
      </c>
      <c r="H67" s="3" t="s">
        <v>6014</v>
      </c>
      <c r="I67" s="3" t="s">
        <v>6571</v>
      </c>
      <c r="K67" s="3" t="s">
        <v>6572</v>
      </c>
      <c r="L67" s="3" t="s">
        <v>6573</v>
      </c>
      <c r="N67" s="3" t="s">
        <v>6459</v>
      </c>
      <c r="O67" s="3" t="s">
        <v>6574</v>
      </c>
      <c r="Q67" s="2"/>
    </row>
    <row r="68" spans="1:17">
      <c r="A68" s="21" t="s">
        <v>11</v>
      </c>
      <c r="B68" s="3" t="s">
        <v>6575</v>
      </c>
      <c r="C68" s="3" t="s">
        <v>1009</v>
      </c>
      <c r="E68" s="3" t="s">
        <v>6576</v>
      </c>
      <c r="F68" s="3" t="s">
        <v>3431</v>
      </c>
      <c r="H68" s="3" t="s">
        <v>1969</v>
      </c>
      <c r="I68" s="3" t="s">
        <v>21</v>
      </c>
      <c r="K68" s="3" t="s">
        <v>6577</v>
      </c>
      <c r="L68" s="3" t="s">
        <v>6201</v>
      </c>
      <c r="N68" s="3" t="s">
        <v>6578</v>
      </c>
      <c r="O68" s="3" t="s">
        <v>6416</v>
      </c>
      <c r="Q68" s="2"/>
    </row>
    <row r="69" spans="1:17">
      <c r="A69" s="21" t="s">
        <v>135</v>
      </c>
      <c r="B69" s="3" t="s">
        <v>764</v>
      </c>
      <c r="C69" s="3" t="s">
        <v>6579</v>
      </c>
      <c r="E69" s="3" t="s">
        <v>6580</v>
      </c>
      <c r="F69" s="3" t="s">
        <v>1173</v>
      </c>
      <c r="H69" s="3" t="s">
        <v>2896</v>
      </c>
      <c r="I69" s="3" t="s">
        <v>4350</v>
      </c>
      <c r="K69" s="3" t="s">
        <v>5619</v>
      </c>
      <c r="L69" s="3" t="s">
        <v>1240</v>
      </c>
      <c r="N69" s="3" t="s">
        <v>6581</v>
      </c>
      <c r="O69" s="3" t="s">
        <v>6582</v>
      </c>
      <c r="Q69" s="2"/>
    </row>
    <row r="70" spans="1:17">
      <c r="A70" s="16"/>
      <c r="B70" s="3" t="s">
        <v>3761</v>
      </c>
      <c r="C70" s="3" t="s">
        <v>962</v>
      </c>
      <c r="E70" s="3" t="s">
        <v>542</v>
      </c>
      <c r="F70" s="3" t="s">
        <v>417</v>
      </c>
      <c r="H70" s="3" t="s">
        <v>437</v>
      </c>
      <c r="I70" s="3" t="s">
        <v>383</v>
      </c>
      <c r="K70" s="3" t="s">
        <v>293</v>
      </c>
      <c r="L70" s="3" t="s">
        <v>1216</v>
      </c>
      <c r="N70" s="3" t="s">
        <v>1380</v>
      </c>
      <c r="O70" s="3" t="s">
        <v>2431</v>
      </c>
      <c r="Q70" s="2"/>
    </row>
    <row r="71" spans="1:17">
      <c r="A71" s="16"/>
      <c r="B71" s="3" t="s">
        <v>11</v>
      </c>
      <c r="C71" s="3" t="s">
        <v>11</v>
      </c>
      <c r="E71" s="3" t="s">
        <v>11</v>
      </c>
      <c r="F71" s="3" t="s">
        <v>11</v>
      </c>
      <c r="H71" s="3" t="s">
        <v>11</v>
      </c>
      <c r="I71" s="3" t="s">
        <v>11</v>
      </c>
      <c r="K71" s="3" t="s">
        <v>11</v>
      </c>
      <c r="L71" s="3" t="s">
        <v>11</v>
      </c>
      <c r="N71" s="3" t="s">
        <v>11</v>
      </c>
      <c r="O71" s="3" t="s">
        <v>11</v>
      </c>
    </row>
    <row r="72" spans="1:17">
      <c r="A72" s="24" t="s">
        <v>23</v>
      </c>
      <c r="B72" s="228" t="s">
        <v>544</v>
      </c>
      <c r="C72" s="228" t="s">
        <v>545</v>
      </c>
      <c r="D72" s="228" t="s">
        <v>546</v>
      </c>
      <c r="E72" s="228" t="s">
        <v>544</v>
      </c>
      <c r="F72" s="228" t="s">
        <v>545</v>
      </c>
      <c r="G72" s="228" t="s">
        <v>546</v>
      </c>
      <c r="H72" s="228" t="s">
        <v>544</v>
      </c>
      <c r="I72" s="228" t="s">
        <v>545</v>
      </c>
      <c r="J72" s="228" t="s">
        <v>546</v>
      </c>
      <c r="K72" s="228" t="s">
        <v>544</v>
      </c>
      <c r="L72" s="228" t="s">
        <v>545</v>
      </c>
      <c r="M72" s="228" t="s">
        <v>546</v>
      </c>
      <c r="N72" s="228" t="s">
        <v>544</v>
      </c>
      <c r="O72" s="228" t="s">
        <v>545</v>
      </c>
      <c r="P72" s="228" t="s">
        <v>546</v>
      </c>
    </row>
    <row r="73" spans="1:17">
      <c r="A73" s="16"/>
      <c r="B73" s="17"/>
      <c r="C73" s="17"/>
      <c r="D73" s="17"/>
    </row>
    <row r="74" spans="1:17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7">
      <c r="A75" s="55" t="s">
        <v>1030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</row>
    <row r="76" spans="1:17">
      <c r="A76" s="58" t="s">
        <v>3419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</row>
    <row r="77" spans="1:17" ht="17" thickBot="1">
      <c r="A77" s="61" t="s">
        <v>24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</row>
    <row r="79" spans="1:17" ht="16" customHeight="1"/>
    <row r="80" spans="1:17" ht="17" thickBot="1"/>
    <row r="81" spans="1:16" ht="16" customHeight="1">
      <c r="A81" s="15"/>
      <c r="B81" s="375" t="str">
        <f>B22</f>
        <v>0: Very Negative</v>
      </c>
      <c r="C81" s="375"/>
      <c r="D81" s="375"/>
      <c r="E81" s="375" t="str">
        <f>E22</f>
        <v>1: Negative</v>
      </c>
      <c r="F81" s="375"/>
      <c r="G81" s="375"/>
      <c r="H81" s="375" t="str">
        <f>H22</f>
        <v>2: Neither Negative nor Positive</v>
      </c>
      <c r="I81" s="375"/>
      <c r="J81" s="375"/>
      <c r="K81" s="375" t="str">
        <f>K22</f>
        <v>3: Positive</v>
      </c>
      <c r="L81" s="375"/>
      <c r="M81" s="375"/>
      <c r="N81" s="375" t="str">
        <f>N22</f>
        <v>4: Very Positive</v>
      </c>
      <c r="O81" s="375"/>
      <c r="P81" s="391"/>
    </row>
    <row r="82" spans="1:16" ht="34">
      <c r="A82" s="86" t="s">
        <v>2341</v>
      </c>
      <c r="B82" s="85" t="str">
        <f>SUBSTITUTE(B23,"*","")</f>
        <v>-0.00172</v>
      </c>
      <c r="C82" s="85" t="str">
        <f t="shared" ref="C82:P82" si="0">SUBSTITUTE(C23,"*","")</f>
        <v>-0.00233</v>
      </c>
      <c r="D82" s="85" t="str">
        <f t="shared" si="0"/>
        <v>-0.00458</v>
      </c>
      <c r="E82" s="85" t="str">
        <f t="shared" si="0"/>
        <v>-0.00723</v>
      </c>
      <c r="F82" s="85" t="str">
        <f t="shared" si="0"/>
        <v>-0.00712</v>
      </c>
      <c r="G82" s="85" t="str">
        <f t="shared" si="0"/>
        <v>-0.0123</v>
      </c>
      <c r="H82" s="85" t="str">
        <f t="shared" si="0"/>
        <v>-0.00331</v>
      </c>
      <c r="I82" s="85" t="str">
        <f t="shared" si="0"/>
        <v>-0.00280</v>
      </c>
      <c r="J82" s="85" t="str">
        <f t="shared" si="0"/>
        <v>-0.00422</v>
      </c>
      <c r="K82" s="85" t="str">
        <f t="shared" si="0"/>
        <v>0.0104</v>
      </c>
      <c r="L82" s="85" t="str">
        <f t="shared" si="0"/>
        <v>0.00962</v>
      </c>
      <c r="M82" s="85" t="str">
        <f t="shared" si="0"/>
        <v>0.0142</v>
      </c>
      <c r="N82" s="85" t="str">
        <f t="shared" si="0"/>
        <v>0.00191</v>
      </c>
      <c r="O82" s="85" t="str">
        <f t="shared" si="0"/>
        <v>0.00263</v>
      </c>
      <c r="P82" s="85" t="str">
        <f t="shared" si="0"/>
        <v>0.00687</v>
      </c>
    </row>
    <row r="83" spans="1:16">
      <c r="A83" s="86"/>
      <c r="B83" s="85"/>
      <c r="C83" s="85"/>
      <c r="D83" s="85"/>
      <c r="E83" s="53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8"/>
    </row>
    <row r="84" spans="1:16" ht="16" customHeight="1">
      <c r="A84" s="355" t="s">
        <v>2342</v>
      </c>
      <c r="B84" s="218">
        <f>B82*$E$16*100</f>
        <v>-1.1015561119999999</v>
      </c>
      <c r="C84" s="218">
        <f t="shared" ref="C84:P84" si="1">C82*$E$16*100</f>
        <v>-1.4922242680000002</v>
      </c>
      <c r="D84" s="218">
        <f t="shared" si="1"/>
        <v>-2.9332133680000001</v>
      </c>
      <c r="E84" s="218">
        <f t="shared" si="1"/>
        <v>-4.6303783080000001</v>
      </c>
      <c r="F84" s="218">
        <f t="shared" si="1"/>
        <v>-4.5599299520000001</v>
      </c>
      <c r="G84" s="218">
        <f t="shared" si="1"/>
        <v>-7.8774070800000002</v>
      </c>
      <c r="H84" s="218">
        <f t="shared" si="1"/>
        <v>-2.1198550759999999</v>
      </c>
      <c r="I84" s="218">
        <f t="shared" si="1"/>
        <v>-1.7932308800000001</v>
      </c>
      <c r="J84" s="218">
        <f t="shared" si="1"/>
        <v>-2.702655112</v>
      </c>
      <c r="K84" s="218">
        <f t="shared" si="1"/>
        <v>6.6605718400000002</v>
      </c>
      <c r="L84" s="218">
        <f t="shared" si="1"/>
        <v>6.1610289519999997</v>
      </c>
      <c r="M84" s="218">
        <f t="shared" si="1"/>
        <v>9.0942423200000011</v>
      </c>
      <c r="N84" s="218">
        <f t="shared" si="1"/>
        <v>1.223239636</v>
      </c>
      <c r="O84" s="218">
        <f t="shared" si="1"/>
        <v>1.6843561480000002</v>
      </c>
      <c r="P84" s="218">
        <f t="shared" si="1"/>
        <v>4.3998200519999999</v>
      </c>
    </row>
    <row r="85" spans="1:16" ht="16" customHeight="1" thickBot="1">
      <c r="A85" s="356"/>
      <c r="B85" s="406">
        <f>MEDIAN(B84:D84)</f>
        <v>-1.4922242680000002</v>
      </c>
      <c r="C85" s="406"/>
      <c r="D85" s="406"/>
      <c r="E85" s="406">
        <f>MEDIAN(E84:G84)</f>
        <v>-4.6303783080000001</v>
      </c>
      <c r="F85" s="406"/>
      <c r="G85" s="406"/>
      <c r="H85" s="406">
        <f>MEDIAN(H84:J84)</f>
        <v>-2.1198550759999999</v>
      </c>
      <c r="I85" s="406"/>
      <c r="J85" s="406"/>
      <c r="K85" s="406">
        <f>MEDIAN(K84:M84)</f>
        <v>6.6605718400000002</v>
      </c>
      <c r="L85" s="406"/>
      <c r="M85" s="406"/>
      <c r="N85" s="406">
        <f>MEDIAN(N84:P84)</f>
        <v>1.6843561480000002</v>
      </c>
      <c r="O85" s="406"/>
      <c r="P85" s="407"/>
    </row>
    <row r="89" spans="1:16" ht="17" thickBot="1">
      <c r="A89" t="s">
        <v>7383</v>
      </c>
    </row>
    <row r="90" spans="1:16">
      <c r="A90" s="15"/>
      <c r="B90" s="172" t="str">
        <f>B81</f>
        <v>0: Very Negative</v>
      </c>
      <c r="C90" s="172" t="str">
        <f>E81</f>
        <v>1: Negative</v>
      </c>
      <c r="D90" s="172" t="str">
        <f>H81</f>
        <v>2: Neither Negative nor Positive</v>
      </c>
      <c r="E90" s="172" t="str">
        <f>K81</f>
        <v>3: Positive</v>
      </c>
      <c r="F90" s="172" t="str">
        <f>N81</f>
        <v>4: Very Positive</v>
      </c>
      <c r="G90" s="102" t="s">
        <v>3294</v>
      </c>
      <c r="H90" s="103" t="s">
        <v>3293</v>
      </c>
    </row>
    <row r="91" spans="1:16">
      <c r="A91" s="16" t="s">
        <v>3275</v>
      </c>
      <c r="B91" s="109">
        <f>B84</f>
        <v>-1.1015561119999999</v>
      </c>
      <c r="C91" s="109">
        <f>E84</f>
        <v>-4.6303783080000001</v>
      </c>
      <c r="D91" s="109">
        <f>H84</f>
        <v>-2.1198550759999999</v>
      </c>
      <c r="E91" s="109">
        <f>K84</f>
        <v>6.6605718400000002</v>
      </c>
      <c r="F91" s="109">
        <f>N84</f>
        <v>1.223239636</v>
      </c>
      <c r="G91" s="109">
        <f>SUM(E91:F91)</f>
        <v>7.883811476</v>
      </c>
      <c r="H91" s="229">
        <f>SUM(B91:C91)</f>
        <v>-5.73193442</v>
      </c>
    </row>
    <row r="92" spans="1:16">
      <c r="A92" s="16" t="s">
        <v>7189</v>
      </c>
      <c r="B92" s="109">
        <f>C84</f>
        <v>-1.4922242680000002</v>
      </c>
      <c r="C92" s="109">
        <f>F84</f>
        <v>-4.5599299520000001</v>
      </c>
      <c r="D92" s="109">
        <f>I84</f>
        <v>-1.7932308800000001</v>
      </c>
      <c r="E92" s="109">
        <f>L84</f>
        <v>6.1610289519999997</v>
      </c>
      <c r="F92" s="109">
        <f>O84</f>
        <v>1.6843561480000002</v>
      </c>
      <c r="G92" s="109">
        <f t="shared" ref="G92:G93" si="2">SUM(E92:F92)</f>
        <v>7.8453850999999997</v>
      </c>
      <c r="H92" s="229">
        <f t="shared" ref="H92:H93" si="3">SUM(B92:C92)</f>
        <v>-6.0521542200000003</v>
      </c>
    </row>
    <row r="93" spans="1:16" ht="17" thickBot="1">
      <c r="A93" s="145" t="s">
        <v>3277</v>
      </c>
      <c r="B93" s="200">
        <f>D84</f>
        <v>-2.9332133680000001</v>
      </c>
      <c r="C93" s="200">
        <f>G84</f>
        <v>-7.8774070800000002</v>
      </c>
      <c r="D93" s="200">
        <f>J84</f>
        <v>-2.702655112</v>
      </c>
      <c r="E93" s="200">
        <f>M84</f>
        <v>9.0942423200000011</v>
      </c>
      <c r="F93" s="200">
        <f>P84</f>
        <v>4.3998200519999999</v>
      </c>
      <c r="G93" s="200">
        <f t="shared" si="2"/>
        <v>13.494062372000002</v>
      </c>
      <c r="H93" s="230">
        <f t="shared" si="3"/>
        <v>-10.810620448</v>
      </c>
    </row>
    <row r="96" spans="1:16">
      <c r="A96" t="s">
        <v>7395</v>
      </c>
      <c r="B96">
        <f>-100*$E$16*B24</f>
        <v>0.49505981080000006</v>
      </c>
      <c r="C96">
        <f t="shared" ref="C96:P96" si="4">-100*$E$16*C24</f>
        <v>0.62699036840000011</v>
      </c>
      <c r="D96">
        <f t="shared" si="4"/>
        <v>0.64684399600000009</v>
      </c>
      <c r="E96">
        <f t="shared" si="4"/>
        <v>1.806039672</v>
      </c>
      <c r="F96">
        <f t="shared" si="4"/>
        <v>1.8957012160000002</v>
      </c>
      <c r="G96">
        <f t="shared" si="4"/>
        <v>1.53705504</v>
      </c>
      <c r="H96">
        <f t="shared" si="4"/>
        <v>0.99268138000000006</v>
      </c>
      <c r="I96">
        <f t="shared" si="4"/>
        <v>0.93504181600000003</v>
      </c>
      <c r="J96">
        <f t="shared" si="4"/>
        <v>0.91582862800000009</v>
      </c>
      <c r="K96">
        <f t="shared" si="4"/>
        <v>2.5681627959999997</v>
      </c>
      <c r="L96">
        <f t="shared" si="4"/>
        <v>2.5937803800000001</v>
      </c>
      <c r="M96">
        <f t="shared" si="4"/>
        <v>1.9213188000000001</v>
      </c>
      <c r="N96">
        <f t="shared" si="4"/>
        <v>0.56294640839999999</v>
      </c>
      <c r="O96">
        <f t="shared" si="4"/>
        <v>0.73010114400000004</v>
      </c>
      <c r="P96">
        <f t="shared" si="4"/>
        <v>0.92223302400000007</v>
      </c>
    </row>
    <row r="99" spans="1:6">
      <c r="A99" t="s">
        <v>7395</v>
      </c>
      <c r="B99">
        <f>B96</f>
        <v>0.49505981080000006</v>
      </c>
      <c r="C99">
        <f>E96</f>
        <v>1.806039672</v>
      </c>
      <c r="D99">
        <f>H96</f>
        <v>0.99268138000000006</v>
      </c>
      <c r="E99">
        <f>K96</f>
        <v>2.5681627959999997</v>
      </c>
      <c r="F99">
        <f>N96</f>
        <v>0.56294640839999999</v>
      </c>
    </row>
    <row r="100" spans="1:6">
      <c r="B100">
        <f>C96</f>
        <v>0.62699036840000011</v>
      </c>
      <c r="C100">
        <f>F96</f>
        <v>1.8957012160000002</v>
      </c>
      <c r="D100">
        <f>I96</f>
        <v>0.93504181600000003</v>
      </c>
      <c r="E100">
        <f>L96</f>
        <v>2.5937803800000001</v>
      </c>
      <c r="F100">
        <f>O96</f>
        <v>0.73010114400000004</v>
      </c>
    </row>
    <row r="101" spans="1:6">
      <c r="B101">
        <f>D96</f>
        <v>0.64684399600000009</v>
      </c>
      <c r="C101">
        <f>G96</f>
        <v>1.53705504</v>
      </c>
      <c r="D101">
        <f>J96</f>
        <v>0.91582862800000009</v>
      </c>
      <c r="E101">
        <f>M96</f>
        <v>1.9213188000000001</v>
      </c>
      <c r="F101">
        <f>P96</f>
        <v>0.92223302400000007</v>
      </c>
    </row>
  </sheetData>
  <mergeCells count="23">
    <mergeCell ref="N85:P85"/>
    <mergeCell ref="B81:D81"/>
    <mergeCell ref="E81:G81"/>
    <mergeCell ref="H81:J81"/>
    <mergeCell ref="K81:M81"/>
    <mergeCell ref="N81:P81"/>
    <mergeCell ref="A84:A85"/>
    <mergeCell ref="B85:D85"/>
    <mergeCell ref="E85:G85"/>
    <mergeCell ref="H85:J85"/>
    <mergeCell ref="K85:M85"/>
    <mergeCell ref="B21:P21"/>
    <mergeCell ref="B22:D22"/>
    <mergeCell ref="E22:G22"/>
    <mergeCell ref="H22:J22"/>
    <mergeCell ref="K22:M22"/>
    <mergeCell ref="N22:P22"/>
    <mergeCell ref="A20:P20"/>
    <mergeCell ref="A13:G13"/>
    <mergeCell ref="A14:G14"/>
    <mergeCell ref="A1:C1"/>
    <mergeCell ref="A2:C2"/>
    <mergeCell ref="A3:C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7201F-6884-DB4F-9861-7FD7806C69F0}">
  <sheetPr>
    <tabColor rgb="FF00B0F0"/>
  </sheetPr>
  <dimension ref="A1:B26"/>
  <sheetViews>
    <sheetView workbookViewId="0">
      <selection activeCell="G27" sqref="G27"/>
    </sheetView>
  </sheetViews>
  <sheetFormatPr baseColWidth="10" defaultRowHeight="16"/>
  <cols>
    <col min="1" max="1" width="28.5" customWidth="1"/>
    <col min="2" max="2" width="29.83203125" customWidth="1"/>
  </cols>
  <sheetData>
    <row r="1" spans="1:2" ht="17" thickBot="1">
      <c r="A1" s="335" t="s">
        <v>7306</v>
      </c>
      <c r="B1" s="335"/>
    </row>
    <row r="2" spans="1:2" ht="17" thickBot="1">
      <c r="A2" s="130" t="s">
        <v>3238</v>
      </c>
      <c r="B2" s="130" t="s">
        <v>3278</v>
      </c>
    </row>
    <row r="3" spans="1:2" ht="17" thickTop="1">
      <c r="A3" s="332" t="s">
        <v>3282</v>
      </c>
      <c r="B3" s="152" t="s">
        <v>212</v>
      </c>
    </row>
    <row r="4" spans="1:2">
      <c r="A4" s="333"/>
      <c r="B4" s="153">
        <v>1</v>
      </c>
    </row>
    <row r="5" spans="1:2">
      <c r="A5" s="333"/>
      <c r="B5" s="153">
        <v>2</v>
      </c>
    </row>
    <row r="6" spans="1:2">
      <c r="A6" s="333"/>
      <c r="B6" s="153" t="s">
        <v>214</v>
      </c>
    </row>
    <row r="7" spans="1:2">
      <c r="A7" s="333"/>
      <c r="B7" s="153">
        <v>4</v>
      </c>
    </row>
    <row r="8" spans="1:2">
      <c r="A8" s="333"/>
      <c r="B8" s="153">
        <v>5</v>
      </c>
    </row>
    <row r="9" spans="1:2">
      <c r="A9" s="334"/>
      <c r="B9" s="154" t="s">
        <v>213</v>
      </c>
    </row>
    <row r="10" spans="1:2">
      <c r="A10" s="329" t="s">
        <v>3279</v>
      </c>
      <c r="B10" s="155" t="s">
        <v>388</v>
      </c>
    </row>
    <row r="11" spans="1:2">
      <c r="A11" s="330"/>
      <c r="B11" s="153" t="s">
        <v>389</v>
      </c>
    </row>
    <row r="12" spans="1:2">
      <c r="A12" s="330"/>
      <c r="B12" s="153" t="s">
        <v>390</v>
      </c>
    </row>
    <row r="13" spans="1:2" ht="16" customHeight="1">
      <c r="A13" s="330"/>
      <c r="B13" s="153" t="s">
        <v>391</v>
      </c>
    </row>
    <row r="14" spans="1:2">
      <c r="A14" s="336"/>
      <c r="B14" s="154" t="s">
        <v>392</v>
      </c>
    </row>
    <row r="15" spans="1:2">
      <c r="A15" s="329" t="s">
        <v>3280</v>
      </c>
      <c r="B15" s="156" t="s">
        <v>3266</v>
      </c>
    </row>
    <row r="16" spans="1:2">
      <c r="A16" s="330"/>
      <c r="B16" s="157">
        <v>1</v>
      </c>
    </row>
    <row r="17" spans="1:2">
      <c r="A17" s="330"/>
      <c r="B17" s="157">
        <v>2</v>
      </c>
    </row>
    <row r="18" spans="1:2">
      <c r="A18" s="330"/>
      <c r="B18" s="157" t="s">
        <v>3267</v>
      </c>
    </row>
    <row r="19" spans="1:2">
      <c r="A19" s="330"/>
      <c r="B19" s="157">
        <v>4</v>
      </c>
    </row>
    <row r="20" spans="1:2">
      <c r="A20" s="330"/>
      <c r="B20" s="157">
        <v>5</v>
      </c>
    </row>
    <row r="21" spans="1:2">
      <c r="A21" s="336"/>
      <c r="B21" s="158" t="s">
        <v>3268</v>
      </c>
    </row>
    <row r="22" spans="1:2">
      <c r="A22" s="329" t="s">
        <v>3281</v>
      </c>
      <c r="B22" s="156" t="s">
        <v>1339</v>
      </c>
    </row>
    <row r="23" spans="1:2">
      <c r="A23" s="330"/>
      <c r="B23" s="157" t="s">
        <v>389</v>
      </c>
    </row>
    <row r="24" spans="1:2">
      <c r="A24" s="330"/>
      <c r="B24" s="157" t="s">
        <v>390</v>
      </c>
    </row>
    <row r="25" spans="1:2">
      <c r="A25" s="330"/>
      <c r="B25" s="157" t="s">
        <v>391</v>
      </c>
    </row>
    <row r="26" spans="1:2" ht="17" thickBot="1">
      <c r="A26" s="331"/>
      <c r="B26" s="159" t="s">
        <v>1340</v>
      </c>
    </row>
  </sheetData>
  <mergeCells count="5">
    <mergeCell ref="A22:A26"/>
    <mergeCell ref="A3:A9"/>
    <mergeCell ref="A1:B1"/>
    <mergeCell ref="A10:A14"/>
    <mergeCell ref="A15:A2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7789-B36C-AD4D-85D8-FCAEEAE46D1B}">
  <sheetPr>
    <tabColor rgb="FFFFFF00"/>
  </sheetPr>
  <dimension ref="A1:BA90"/>
  <sheetViews>
    <sheetView topLeftCell="A68" zoomScale="92" workbookViewId="0">
      <selection activeCell="D88" sqref="D88"/>
    </sheetView>
  </sheetViews>
  <sheetFormatPr baseColWidth="10" defaultColWidth="11" defaultRowHeight="16"/>
  <cols>
    <col min="1" max="1" width="33" customWidth="1"/>
    <col min="2" max="2" width="12.1640625" bestFit="1" customWidth="1"/>
    <col min="20" max="20" width="12.6640625" bestFit="1" customWidth="1"/>
    <col min="21" max="22" width="11.1640625" bestFit="1" customWidth="1"/>
    <col min="47" max="48" width="12.6640625" bestFit="1" customWidth="1"/>
    <col min="49" max="49" width="13.6640625" bestFit="1" customWidth="1"/>
  </cols>
  <sheetData>
    <row r="1" spans="1:53">
      <c r="A1" s="342" t="s">
        <v>2333</v>
      </c>
      <c r="B1" s="343"/>
      <c r="C1" s="344"/>
      <c r="I1" s="342" t="s">
        <v>7206</v>
      </c>
      <c r="J1" s="343"/>
      <c r="K1" s="343"/>
      <c r="L1" s="343"/>
      <c r="M1" s="343"/>
      <c r="N1" s="343"/>
      <c r="O1" s="343"/>
      <c r="P1" s="343"/>
      <c r="Q1" s="344"/>
      <c r="S1" s="342" t="s">
        <v>7212</v>
      </c>
      <c r="T1" s="343"/>
      <c r="U1" s="343"/>
      <c r="V1" s="343"/>
      <c r="W1" s="343"/>
      <c r="X1" s="343"/>
      <c r="Y1" s="343"/>
      <c r="Z1" s="344"/>
      <c r="AB1" s="342" t="s">
        <v>7216</v>
      </c>
      <c r="AC1" s="343"/>
      <c r="AD1" s="343"/>
      <c r="AE1" s="343"/>
      <c r="AF1" s="343"/>
      <c r="AG1" s="343"/>
      <c r="AH1" s="343"/>
      <c r="AI1" s="344"/>
      <c r="AK1" s="342" t="s">
        <v>7218</v>
      </c>
      <c r="AL1" s="343"/>
      <c r="AM1" s="343"/>
      <c r="AN1" s="343"/>
      <c r="AO1" s="343"/>
      <c r="AP1" s="343"/>
      <c r="AQ1" s="343"/>
      <c r="AR1" s="344"/>
      <c r="AT1" s="342" t="s">
        <v>7224</v>
      </c>
      <c r="AU1" s="343"/>
      <c r="AV1" s="343"/>
      <c r="AW1" s="343"/>
      <c r="AX1" s="343"/>
      <c r="AY1" s="343"/>
      <c r="AZ1" s="343"/>
      <c r="BA1" s="344"/>
    </row>
    <row r="2" spans="1:53">
      <c r="A2" s="350" t="s">
        <v>7227</v>
      </c>
      <c r="B2" s="341"/>
      <c r="C2" s="351"/>
      <c r="D2" s="12"/>
      <c r="E2" s="12"/>
      <c r="F2" s="12"/>
      <c r="I2" s="350" t="s">
        <v>7207</v>
      </c>
      <c r="J2" s="341"/>
      <c r="K2" s="341"/>
      <c r="L2" s="341"/>
      <c r="M2" s="341" t="s">
        <v>7208</v>
      </c>
      <c r="N2" s="341"/>
      <c r="O2" s="341"/>
      <c r="P2" s="341"/>
      <c r="Q2" s="18"/>
      <c r="S2" s="350" t="s">
        <v>7207</v>
      </c>
      <c r="T2" s="341"/>
      <c r="U2" s="341"/>
      <c r="V2" s="341"/>
      <c r="W2" s="341" t="s">
        <v>7208</v>
      </c>
      <c r="X2" s="341"/>
      <c r="Y2" s="341"/>
      <c r="Z2" s="351"/>
      <c r="AB2" s="350" t="s">
        <v>7207</v>
      </c>
      <c r="AC2" s="341"/>
      <c r="AD2" s="341"/>
      <c r="AE2" s="341"/>
      <c r="AF2" s="341" t="s">
        <v>7208</v>
      </c>
      <c r="AG2" s="341"/>
      <c r="AH2" s="341"/>
      <c r="AI2" s="351"/>
      <c r="AK2" s="350" t="s">
        <v>7207</v>
      </c>
      <c r="AL2" s="341"/>
      <c r="AM2" s="341"/>
      <c r="AN2" s="341"/>
      <c r="AO2" s="341" t="s">
        <v>7208</v>
      </c>
      <c r="AP2" s="341"/>
      <c r="AQ2" s="341"/>
      <c r="AR2" s="351"/>
      <c r="AT2" s="350" t="s">
        <v>7207</v>
      </c>
      <c r="AU2" s="341"/>
      <c r="AV2" s="341"/>
      <c r="AW2" s="341"/>
      <c r="AX2" s="341" t="s">
        <v>7208</v>
      </c>
      <c r="AY2" s="341"/>
      <c r="AZ2" s="341"/>
      <c r="BA2" s="351"/>
    </row>
    <row r="3" spans="1:53" ht="60" customHeight="1">
      <c r="A3" s="347" t="s">
        <v>2948</v>
      </c>
      <c r="B3" s="348"/>
      <c r="C3" s="349"/>
      <c r="I3" s="16" t="s">
        <v>7203</v>
      </c>
      <c r="J3" s="17" t="s">
        <v>0</v>
      </c>
      <c r="K3" s="17" t="s">
        <v>1</v>
      </c>
      <c r="L3" s="17" t="s">
        <v>3258</v>
      </c>
      <c r="M3" s="17" t="s">
        <v>7203</v>
      </c>
      <c r="N3" s="17" t="s">
        <v>0</v>
      </c>
      <c r="O3" s="17" t="s">
        <v>1</v>
      </c>
      <c r="P3" s="17" t="s">
        <v>3258</v>
      </c>
      <c r="Q3" s="18"/>
      <c r="S3" s="16" t="s">
        <v>7209</v>
      </c>
      <c r="T3" s="17" t="s">
        <v>0</v>
      </c>
      <c r="U3" s="17" t="s">
        <v>1</v>
      </c>
      <c r="V3" s="17" t="s">
        <v>3258</v>
      </c>
      <c r="W3" s="17" t="s">
        <v>7209</v>
      </c>
      <c r="X3" s="17" t="s">
        <v>0</v>
      </c>
      <c r="Y3" s="17" t="s">
        <v>1</v>
      </c>
      <c r="Z3" s="18" t="s">
        <v>3258</v>
      </c>
      <c r="AB3" s="16" t="s">
        <v>7213</v>
      </c>
      <c r="AC3" s="17" t="s">
        <v>0</v>
      </c>
      <c r="AD3" s="17" t="s">
        <v>1</v>
      </c>
      <c r="AE3" s="17" t="s">
        <v>3258</v>
      </c>
      <c r="AF3" s="17" t="s">
        <v>7213</v>
      </c>
      <c r="AG3" s="17" t="s">
        <v>0</v>
      </c>
      <c r="AH3" s="17" t="s">
        <v>1</v>
      </c>
      <c r="AI3" s="18" t="s">
        <v>3258</v>
      </c>
      <c r="AK3" s="16" t="s">
        <v>7217</v>
      </c>
      <c r="AL3" s="17" t="s">
        <v>0</v>
      </c>
      <c r="AM3" s="17" t="s">
        <v>1</v>
      </c>
      <c r="AN3" s="17" t="s">
        <v>3258</v>
      </c>
      <c r="AO3" s="17" t="s">
        <v>7217</v>
      </c>
      <c r="AP3" s="17" t="s">
        <v>0</v>
      </c>
      <c r="AQ3" s="17" t="s">
        <v>1</v>
      </c>
      <c r="AR3" s="18" t="s">
        <v>3258</v>
      </c>
      <c r="AT3" s="16" t="s">
        <v>7221</v>
      </c>
      <c r="AU3" s="17" t="s">
        <v>0</v>
      </c>
      <c r="AV3" s="17" t="s">
        <v>1</v>
      </c>
      <c r="AW3" s="17" t="s">
        <v>3258</v>
      </c>
      <c r="AX3" s="17" t="s">
        <v>7221</v>
      </c>
      <c r="AY3" s="17" t="s">
        <v>0</v>
      </c>
      <c r="AZ3" s="17" t="s">
        <v>1</v>
      </c>
      <c r="BA3" s="18" t="s">
        <v>3258</v>
      </c>
    </row>
    <row r="4" spans="1:53">
      <c r="A4" s="16"/>
      <c r="B4" s="17" t="s">
        <v>0</v>
      </c>
      <c r="C4" s="18" t="s">
        <v>1</v>
      </c>
      <c r="I4" s="16"/>
      <c r="J4" s="17"/>
      <c r="K4" s="17"/>
      <c r="L4" s="17"/>
      <c r="M4" s="17"/>
      <c r="N4" s="17"/>
      <c r="O4" s="17"/>
      <c r="P4" s="17"/>
      <c r="Q4" s="18"/>
      <c r="S4" s="169"/>
      <c r="T4" s="79"/>
      <c r="U4" s="79"/>
      <c r="V4" s="79"/>
      <c r="W4" s="17"/>
      <c r="X4" s="17"/>
      <c r="Y4" s="17"/>
      <c r="Z4" s="18"/>
      <c r="AB4" s="169"/>
      <c r="AC4" s="79"/>
      <c r="AD4" s="79"/>
      <c r="AE4" s="79"/>
      <c r="AF4" s="17"/>
      <c r="AG4" s="17"/>
      <c r="AH4" s="17"/>
      <c r="AI4" s="18"/>
      <c r="AK4" s="16"/>
      <c r="AL4" s="17"/>
      <c r="AM4" s="17"/>
      <c r="AN4" s="17"/>
      <c r="AO4" s="17"/>
      <c r="AP4" s="17"/>
      <c r="AQ4" s="17"/>
      <c r="AR4" s="18"/>
      <c r="AT4" s="16"/>
      <c r="AU4" s="17"/>
      <c r="AV4" s="17"/>
      <c r="AW4" s="17"/>
      <c r="AX4" s="79"/>
      <c r="AY4" s="79"/>
      <c r="AZ4" s="79"/>
      <c r="BA4" s="80"/>
    </row>
    <row r="5" spans="1:53" s="71" customFormat="1">
      <c r="A5" s="72">
        <v>0</v>
      </c>
      <c r="B5" s="17">
        <v>161.069997</v>
      </c>
      <c r="C5" s="18">
        <v>32.17</v>
      </c>
      <c r="I5" s="244">
        <v>1</v>
      </c>
      <c r="J5" s="243">
        <v>127.109998</v>
      </c>
      <c r="K5" s="248">
        <v>64.599999999999994</v>
      </c>
      <c r="L5" s="243">
        <v>64.599999999999994</v>
      </c>
      <c r="M5" s="246">
        <v>1</v>
      </c>
      <c r="N5" s="243">
        <v>169.93999600000001</v>
      </c>
      <c r="O5" s="248">
        <v>55.9</v>
      </c>
      <c r="P5" s="243">
        <v>55.9</v>
      </c>
      <c r="Q5" s="80"/>
      <c r="S5" s="249">
        <v>1</v>
      </c>
      <c r="T5" s="250">
        <v>34.819999600000003</v>
      </c>
      <c r="U5" s="251">
        <v>17.7</v>
      </c>
      <c r="V5" s="250">
        <v>17.7</v>
      </c>
      <c r="W5" s="252">
        <v>1</v>
      </c>
      <c r="X5" s="252">
        <v>69.209998499999998</v>
      </c>
      <c r="Y5" s="253">
        <v>22.77</v>
      </c>
      <c r="Z5" s="254">
        <v>22.77</v>
      </c>
      <c r="AB5" s="169">
        <v>1</v>
      </c>
      <c r="AC5" s="223">
        <v>13.5499998</v>
      </c>
      <c r="AD5" s="259">
        <v>6.89</v>
      </c>
      <c r="AE5" s="223">
        <v>6.89</v>
      </c>
      <c r="AF5" s="79">
        <v>1</v>
      </c>
      <c r="AG5" s="223">
        <v>21.299999499999998</v>
      </c>
      <c r="AH5" s="259">
        <v>7.01</v>
      </c>
      <c r="AI5" s="224">
        <v>7.01</v>
      </c>
      <c r="AK5" s="169">
        <v>1</v>
      </c>
      <c r="AL5" s="223">
        <v>0</v>
      </c>
      <c r="AM5" s="259">
        <v>0</v>
      </c>
      <c r="AN5" s="223">
        <v>0</v>
      </c>
      <c r="AO5" s="79">
        <v>1</v>
      </c>
      <c r="AP5" s="223">
        <v>22.189999499999999</v>
      </c>
      <c r="AQ5" s="259">
        <v>7.3</v>
      </c>
      <c r="AR5" s="224">
        <v>7.3</v>
      </c>
      <c r="AT5" s="190">
        <v>1</v>
      </c>
      <c r="AU5" s="243">
        <v>21.269999599999998</v>
      </c>
      <c r="AV5" s="248">
        <v>10.81</v>
      </c>
      <c r="AW5" s="243">
        <v>10.81</v>
      </c>
      <c r="AX5" s="79">
        <v>1</v>
      </c>
      <c r="AY5" s="223">
        <v>21.369999499999999</v>
      </c>
      <c r="AZ5" s="259">
        <v>7.03</v>
      </c>
      <c r="BA5" s="224">
        <v>7.03</v>
      </c>
    </row>
    <row r="6" spans="1:53" s="71" customFormat="1" ht="17" thickBot="1">
      <c r="A6" s="75">
        <v>1</v>
      </c>
      <c r="B6" s="19">
        <v>339.6899932</v>
      </c>
      <c r="C6" s="20">
        <v>67.83</v>
      </c>
      <c r="I6" s="244">
        <v>2</v>
      </c>
      <c r="J6" s="243">
        <v>54.389999199999998</v>
      </c>
      <c r="K6" s="243">
        <v>27.64</v>
      </c>
      <c r="L6" s="243">
        <v>92.25</v>
      </c>
      <c r="M6" s="246">
        <v>2</v>
      </c>
      <c r="N6" s="243">
        <v>65.599998499999998</v>
      </c>
      <c r="O6" s="243">
        <v>21.58</v>
      </c>
      <c r="P6" s="243">
        <v>77.48</v>
      </c>
      <c r="Q6" s="80"/>
      <c r="S6" s="255">
        <v>2</v>
      </c>
      <c r="T6" s="256">
        <v>105.129998</v>
      </c>
      <c r="U6" s="256">
        <v>53.43</v>
      </c>
      <c r="V6" s="256">
        <v>71.13</v>
      </c>
      <c r="W6" s="252">
        <v>2</v>
      </c>
      <c r="X6" s="252">
        <v>117.289998</v>
      </c>
      <c r="Y6" s="252">
        <v>38.58</v>
      </c>
      <c r="Z6" s="254">
        <v>61.35</v>
      </c>
      <c r="AB6" s="190">
        <v>2</v>
      </c>
      <c r="AC6" s="243">
        <v>11.609999800000001</v>
      </c>
      <c r="AD6" s="243">
        <v>5.9</v>
      </c>
      <c r="AE6" s="243">
        <v>12.79</v>
      </c>
      <c r="AF6" s="79">
        <v>2</v>
      </c>
      <c r="AG6" s="223">
        <v>50.919998800000002</v>
      </c>
      <c r="AH6" s="223">
        <v>16.75</v>
      </c>
      <c r="AI6" s="224">
        <v>23.76</v>
      </c>
      <c r="AK6" s="190">
        <v>2</v>
      </c>
      <c r="AL6" s="243">
        <v>4.1699998999999996</v>
      </c>
      <c r="AM6" s="243">
        <v>2.12</v>
      </c>
      <c r="AN6" s="243">
        <v>2.12</v>
      </c>
      <c r="AO6" s="79">
        <v>2</v>
      </c>
      <c r="AP6" s="223">
        <v>26.829999300000001</v>
      </c>
      <c r="AQ6" s="223">
        <v>8.83</v>
      </c>
      <c r="AR6" s="224">
        <v>16.12</v>
      </c>
      <c r="AT6" s="190">
        <v>2</v>
      </c>
      <c r="AU6" s="243">
        <v>21.449999630000001</v>
      </c>
      <c r="AV6" s="243">
        <v>10.9</v>
      </c>
      <c r="AW6" s="243">
        <v>21.71</v>
      </c>
      <c r="AX6" s="73">
        <v>2</v>
      </c>
      <c r="AY6" s="243">
        <v>43.369999</v>
      </c>
      <c r="AZ6" s="243">
        <v>14.27</v>
      </c>
      <c r="BA6" s="258">
        <v>21.3</v>
      </c>
    </row>
    <row r="7" spans="1:53">
      <c r="A7" s="17"/>
      <c r="B7" s="17"/>
      <c r="C7" s="17"/>
      <c r="D7" s="12"/>
      <c r="E7" s="12"/>
      <c r="F7" s="12"/>
      <c r="I7" s="245">
        <v>3</v>
      </c>
      <c r="J7" s="223">
        <v>10.569999899999999</v>
      </c>
      <c r="K7" s="223">
        <v>5.37</v>
      </c>
      <c r="L7" s="223">
        <v>97.62</v>
      </c>
      <c r="M7" s="247">
        <v>3</v>
      </c>
      <c r="N7" s="223">
        <v>32.329999299999997</v>
      </c>
      <c r="O7" s="223">
        <v>10.63</v>
      </c>
      <c r="P7" s="223">
        <v>88.11</v>
      </c>
      <c r="Q7" s="18"/>
      <c r="S7" s="255">
        <v>3</v>
      </c>
      <c r="T7" s="256">
        <v>50.219999000000001</v>
      </c>
      <c r="U7" s="256">
        <v>25.52</v>
      </c>
      <c r="V7" s="256">
        <v>96.66</v>
      </c>
      <c r="W7" s="54">
        <v>3</v>
      </c>
      <c r="X7" s="54">
        <v>69.789998299999993</v>
      </c>
      <c r="Y7" s="54">
        <v>22.96</v>
      </c>
      <c r="Z7" s="257">
        <v>84.3</v>
      </c>
      <c r="AB7" s="190">
        <v>3</v>
      </c>
      <c r="AC7" s="243">
        <v>73.889998700000007</v>
      </c>
      <c r="AD7" s="243">
        <v>37.56</v>
      </c>
      <c r="AE7" s="243">
        <v>50.34</v>
      </c>
      <c r="AF7" s="73">
        <v>3</v>
      </c>
      <c r="AG7" s="243">
        <v>102.679998</v>
      </c>
      <c r="AH7" s="243">
        <v>33.78</v>
      </c>
      <c r="AI7" s="258">
        <v>57.53</v>
      </c>
      <c r="AK7" s="190">
        <v>3</v>
      </c>
      <c r="AL7" s="243">
        <v>6.9199998999999996</v>
      </c>
      <c r="AM7" s="243">
        <v>3.52</v>
      </c>
      <c r="AN7" s="243">
        <v>5.64</v>
      </c>
      <c r="AO7" s="73">
        <v>3</v>
      </c>
      <c r="AP7" s="243">
        <v>36.8399991</v>
      </c>
      <c r="AQ7" s="243">
        <v>12.12</v>
      </c>
      <c r="AR7" s="258">
        <v>28.24</v>
      </c>
      <c r="AT7" s="169">
        <v>3</v>
      </c>
      <c r="AU7" s="223">
        <v>55.149999379999997</v>
      </c>
      <c r="AV7" s="223">
        <v>28.03</v>
      </c>
      <c r="AW7" s="223">
        <v>49.74</v>
      </c>
      <c r="AX7" s="73">
        <v>3</v>
      </c>
      <c r="AY7" s="243">
        <v>62.369998799999998</v>
      </c>
      <c r="AZ7" s="243">
        <v>20.52</v>
      </c>
      <c r="BA7" s="258">
        <v>41.81</v>
      </c>
    </row>
    <row r="8" spans="1:53">
      <c r="A8" s="17"/>
      <c r="B8" s="17"/>
      <c r="C8" s="17"/>
      <c r="D8" s="12"/>
      <c r="E8" s="12"/>
      <c r="F8" s="12"/>
      <c r="I8" s="245">
        <v>4</v>
      </c>
      <c r="J8" s="223">
        <v>2.6999999899999998</v>
      </c>
      <c r="K8" s="223">
        <v>1.37</v>
      </c>
      <c r="L8" s="223">
        <v>98.99</v>
      </c>
      <c r="M8" s="247">
        <v>4</v>
      </c>
      <c r="N8" s="223">
        <v>17.809999600000001</v>
      </c>
      <c r="O8" s="223">
        <v>5.86</v>
      </c>
      <c r="P8" s="223">
        <v>93.97</v>
      </c>
      <c r="Q8" s="18"/>
      <c r="S8" s="255">
        <v>4</v>
      </c>
      <c r="T8" s="256">
        <v>4.2799999099999999</v>
      </c>
      <c r="U8" s="256">
        <v>2.1800000000000002</v>
      </c>
      <c r="V8" s="256">
        <v>98.83</v>
      </c>
      <c r="W8" s="54">
        <v>4</v>
      </c>
      <c r="X8" s="54">
        <v>36.289999100000003</v>
      </c>
      <c r="Y8" s="54">
        <v>11.94</v>
      </c>
      <c r="Z8" s="257">
        <v>96.24</v>
      </c>
      <c r="AB8" s="190">
        <v>4</v>
      </c>
      <c r="AC8" s="243">
        <v>79.409998999999999</v>
      </c>
      <c r="AD8" s="243">
        <v>40.36</v>
      </c>
      <c r="AE8" s="243">
        <v>90.7</v>
      </c>
      <c r="AF8" s="73">
        <v>4</v>
      </c>
      <c r="AG8" s="243">
        <v>99.1999979</v>
      </c>
      <c r="AH8" s="243">
        <v>32.630000000000003</v>
      </c>
      <c r="AI8" s="258">
        <v>90.16</v>
      </c>
      <c r="AK8" s="169">
        <v>4</v>
      </c>
      <c r="AL8" s="223">
        <v>78.099998499999998</v>
      </c>
      <c r="AM8" s="223">
        <v>39.700000000000003</v>
      </c>
      <c r="AN8" s="223">
        <v>45.33</v>
      </c>
      <c r="AO8" s="73">
        <v>4</v>
      </c>
      <c r="AP8" s="243">
        <v>113.05999749999999</v>
      </c>
      <c r="AQ8" s="243">
        <v>37.19</v>
      </c>
      <c r="AR8" s="258">
        <v>65.430000000000007</v>
      </c>
      <c r="AT8" s="169">
        <v>4</v>
      </c>
      <c r="AU8" s="223">
        <v>32.259999499999999</v>
      </c>
      <c r="AV8" s="223">
        <v>16.399999999999999</v>
      </c>
      <c r="AW8" s="223">
        <v>66.14</v>
      </c>
      <c r="AX8" s="73">
        <v>4</v>
      </c>
      <c r="AY8" s="243">
        <v>37.649999100000002</v>
      </c>
      <c r="AZ8" s="243">
        <v>12.38</v>
      </c>
      <c r="BA8" s="258">
        <v>54.2</v>
      </c>
    </row>
    <row r="9" spans="1:53" ht="17" thickBot="1">
      <c r="A9" s="37"/>
      <c r="B9" s="37"/>
      <c r="C9" s="37"/>
      <c r="D9" s="12"/>
      <c r="E9" s="12"/>
      <c r="F9" s="12"/>
      <c r="I9" s="244">
        <v>5</v>
      </c>
      <c r="J9" s="243">
        <v>1.97999996</v>
      </c>
      <c r="K9" s="243">
        <v>1.01</v>
      </c>
      <c r="L9" s="243">
        <v>100</v>
      </c>
      <c r="M9" s="246">
        <v>5</v>
      </c>
      <c r="N9" s="243">
        <v>18.329999600000001</v>
      </c>
      <c r="O9" s="243">
        <v>6.03</v>
      </c>
      <c r="P9" s="243">
        <v>100</v>
      </c>
      <c r="Q9" s="18"/>
      <c r="S9" s="255">
        <v>5</v>
      </c>
      <c r="T9" s="256">
        <v>2.2999999500000001</v>
      </c>
      <c r="U9" s="256">
        <v>1.17</v>
      </c>
      <c r="V9" s="256">
        <v>100</v>
      </c>
      <c r="W9" s="54">
        <v>5</v>
      </c>
      <c r="X9" s="54">
        <v>11.4299997</v>
      </c>
      <c r="Y9" s="54">
        <v>3.76</v>
      </c>
      <c r="Z9" s="257">
        <v>100</v>
      </c>
      <c r="AB9" s="190">
        <v>5</v>
      </c>
      <c r="AC9" s="243">
        <v>18.289999699999999</v>
      </c>
      <c r="AD9" s="243">
        <v>9.3000000000000007</v>
      </c>
      <c r="AE9" s="243">
        <v>100</v>
      </c>
      <c r="AF9" s="73">
        <v>5</v>
      </c>
      <c r="AG9" s="243">
        <v>29.909999299999999</v>
      </c>
      <c r="AH9" s="243">
        <v>9.84</v>
      </c>
      <c r="AI9" s="258">
        <v>100</v>
      </c>
      <c r="AK9" s="169">
        <v>5</v>
      </c>
      <c r="AL9" s="223">
        <v>107.559999</v>
      </c>
      <c r="AM9" s="223">
        <v>54.67</v>
      </c>
      <c r="AN9" s="223">
        <v>100</v>
      </c>
      <c r="AO9" s="73">
        <v>5</v>
      </c>
      <c r="AP9" s="243">
        <v>105.08999799999999</v>
      </c>
      <c r="AQ9" s="243">
        <v>34.57</v>
      </c>
      <c r="AR9" s="258">
        <v>100</v>
      </c>
      <c r="AT9" s="190">
        <v>5</v>
      </c>
      <c r="AU9" s="243">
        <v>66.619998800000005</v>
      </c>
      <c r="AV9" s="243">
        <v>33.86</v>
      </c>
      <c r="AW9" s="243">
        <v>100</v>
      </c>
      <c r="AX9" s="73">
        <v>5</v>
      </c>
      <c r="AY9" s="243">
        <v>139.24999700000001</v>
      </c>
      <c r="AZ9" s="243">
        <v>45.8</v>
      </c>
      <c r="BA9" s="258">
        <v>100</v>
      </c>
    </row>
    <row r="10" spans="1:53">
      <c r="A10" s="394" t="s">
        <v>2334</v>
      </c>
      <c r="B10" s="395"/>
      <c r="C10" s="395"/>
      <c r="D10" s="395"/>
      <c r="E10" s="395"/>
      <c r="F10" s="395"/>
      <c r="G10" s="396"/>
      <c r="I10" s="242"/>
      <c r="J10" s="243"/>
      <c r="K10" s="243"/>
      <c r="L10" s="243"/>
      <c r="M10" s="243"/>
      <c r="N10" s="243"/>
      <c r="O10" s="243"/>
      <c r="P10" s="243"/>
      <c r="Q10" s="18"/>
      <c r="S10" s="16"/>
      <c r="T10" s="17"/>
      <c r="U10" s="17"/>
      <c r="V10" s="17"/>
      <c r="W10" s="54"/>
      <c r="X10" s="54"/>
      <c r="Y10" s="54"/>
      <c r="Z10" s="257"/>
      <c r="AB10" s="190"/>
      <c r="AC10" s="243"/>
      <c r="AD10" s="243"/>
      <c r="AE10" s="243"/>
      <c r="AF10" s="73"/>
      <c r="AG10" s="73"/>
      <c r="AH10" s="73"/>
      <c r="AI10" s="74"/>
      <c r="AK10" s="190"/>
      <c r="AL10" s="243"/>
      <c r="AM10" s="243"/>
      <c r="AN10" s="243"/>
      <c r="AO10" s="73"/>
      <c r="AP10" s="73"/>
      <c r="AQ10" s="73"/>
      <c r="AR10" s="74"/>
      <c r="AT10" s="16"/>
      <c r="AU10" s="17"/>
      <c r="AV10" s="17"/>
      <c r="AW10" s="17"/>
      <c r="AX10" s="17"/>
      <c r="AY10" s="17"/>
      <c r="AZ10" s="17"/>
      <c r="BA10" s="18"/>
    </row>
    <row r="11" spans="1:53">
      <c r="A11" s="350" t="s">
        <v>2</v>
      </c>
      <c r="B11" s="341"/>
      <c r="C11" s="341"/>
      <c r="D11" s="341"/>
      <c r="E11" s="341"/>
      <c r="F11" s="341"/>
      <c r="G11" s="351"/>
      <c r="I11" s="242" t="s">
        <v>3</v>
      </c>
      <c r="J11" s="243">
        <v>196.74999690000001</v>
      </c>
      <c r="K11" s="243">
        <v>100</v>
      </c>
      <c r="L11" s="243"/>
      <c r="M11" s="243" t="s">
        <v>3</v>
      </c>
      <c r="N11" s="243">
        <v>304.0099932</v>
      </c>
      <c r="O11" s="243">
        <v>100</v>
      </c>
      <c r="P11" s="243"/>
      <c r="Q11" s="18"/>
      <c r="S11" s="16" t="s">
        <v>3</v>
      </c>
      <c r="T11" s="17">
        <v>196.74999690000001</v>
      </c>
      <c r="U11" s="17">
        <v>100</v>
      </c>
      <c r="V11" s="17"/>
      <c r="W11" s="54" t="s">
        <v>3</v>
      </c>
      <c r="X11" s="54">
        <v>304.0099932</v>
      </c>
      <c r="Y11" s="54">
        <v>100</v>
      </c>
      <c r="Z11" s="257"/>
      <c r="AB11" s="190" t="s">
        <v>3</v>
      </c>
      <c r="AC11" s="73">
        <v>196.74999690000001</v>
      </c>
      <c r="AD11" s="73">
        <v>100</v>
      </c>
      <c r="AE11" s="73"/>
      <c r="AF11" s="73" t="s">
        <v>3</v>
      </c>
      <c r="AG11" s="73">
        <v>304.0099932</v>
      </c>
      <c r="AH11" s="73">
        <v>100</v>
      </c>
      <c r="AI11" s="74"/>
      <c r="AK11" s="190" t="s">
        <v>3</v>
      </c>
      <c r="AL11" s="243">
        <v>196.74999690000001</v>
      </c>
      <c r="AM11" s="243">
        <v>100</v>
      </c>
      <c r="AN11" s="243"/>
      <c r="AO11" s="73" t="s">
        <v>3</v>
      </c>
      <c r="AP11" s="73">
        <v>304.0099932</v>
      </c>
      <c r="AQ11" s="73">
        <v>100</v>
      </c>
      <c r="AR11" s="74"/>
      <c r="AT11" s="16" t="s">
        <v>3</v>
      </c>
      <c r="AU11" s="17">
        <v>196.74999690000001</v>
      </c>
      <c r="AV11" s="17">
        <v>100</v>
      </c>
      <c r="AW11" s="17"/>
      <c r="AX11" s="17" t="s">
        <v>3</v>
      </c>
      <c r="AY11" s="17">
        <v>304.0099932</v>
      </c>
      <c r="AZ11" s="17">
        <v>100</v>
      </c>
      <c r="BA11" s="18"/>
    </row>
    <row r="12" spans="1:53" ht="17" thickBot="1">
      <c r="A12" s="16" t="s">
        <v>4</v>
      </c>
      <c r="B12" s="17" t="s">
        <v>5</v>
      </c>
      <c r="C12" s="17" t="s">
        <v>6</v>
      </c>
      <c r="D12" s="17" t="s">
        <v>7</v>
      </c>
      <c r="E12" s="17" t="s">
        <v>30</v>
      </c>
      <c r="F12" s="17" t="s">
        <v>9</v>
      </c>
      <c r="G12" s="18" t="s">
        <v>10</v>
      </c>
      <c r="I12" s="145" t="s">
        <v>7205</v>
      </c>
      <c r="J12" s="19"/>
      <c r="K12" s="19"/>
      <c r="L12" s="19"/>
      <c r="M12" s="19" t="s">
        <v>7204</v>
      </c>
      <c r="N12" s="19"/>
      <c r="O12" s="19"/>
      <c r="P12" s="19"/>
      <c r="Q12" s="20"/>
      <c r="S12" s="170" t="s">
        <v>7210</v>
      </c>
      <c r="T12" s="82"/>
      <c r="U12" s="82"/>
      <c r="V12" s="82"/>
      <c r="W12" s="19" t="s">
        <v>7211</v>
      </c>
      <c r="X12" s="19"/>
      <c r="Y12" s="19"/>
      <c r="Z12" s="20"/>
      <c r="AB12" s="170" t="s">
        <v>7214</v>
      </c>
      <c r="AC12" s="82"/>
      <c r="AD12" s="82"/>
      <c r="AE12" s="82"/>
      <c r="AF12" s="19" t="s">
        <v>7215</v>
      </c>
      <c r="AG12" s="19"/>
      <c r="AH12" s="19"/>
      <c r="AI12" s="20"/>
      <c r="AK12" s="145" t="s">
        <v>7219</v>
      </c>
      <c r="AL12" s="19"/>
      <c r="AM12" s="19"/>
      <c r="AN12" s="19"/>
      <c r="AO12" s="19" t="s">
        <v>7220</v>
      </c>
      <c r="AP12" s="19"/>
      <c r="AQ12" s="19"/>
      <c r="AR12" s="20"/>
      <c r="AT12" s="145" t="s">
        <v>7222</v>
      </c>
      <c r="AU12" s="19"/>
      <c r="AV12" s="19"/>
      <c r="AW12" s="19"/>
      <c r="AX12" s="82" t="s">
        <v>7223</v>
      </c>
      <c r="AY12" s="82"/>
      <c r="AZ12" s="82"/>
      <c r="BA12" s="83"/>
    </row>
    <row r="13" spans="1:53" s="71" customFormat="1" ht="161" thickBot="1">
      <c r="A13" s="92" t="s">
        <v>547</v>
      </c>
      <c r="B13" s="82">
        <v>500</v>
      </c>
      <c r="C13" s="82">
        <v>500.75999000000002</v>
      </c>
      <c r="D13" s="82">
        <v>0.6070972</v>
      </c>
      <c r="E13" s="82">
        <v>0.48888389999999998</v>
      </c>
      <c r="F13" s="82">
        <v>0</v>
      </c>
      <c r="G13" s="83">
        <v>1</v>
      </c>
    </row>
    <row r="14" spans="1:53">
      <c r="N14" t="s">
        <v>7384</v>
      </c>
    </row>
    <row r="15" spans="1:53">
      <c r="N15" t="s">
        <v>7225</v>
      </c>
      <c r="O15" t="s">
        <v>7208</v>
      </c>
    </row>
    <row r="16" spans="1:53" ht="17" thickBot="1">
      <c r="M16" t="str">
        <f>I1</f>
        <v>Customer Focus</v>
      </c>
      <c r="N16" s="151">
        <f>K5</f>
        <v>64.599999999999994</v>
      </c>
      <c r="O16" s="151">
        <f>O5</f>
        <v>55.9</v>
      </c>
    </row>
    <row r="17" spans="1:15">
      <c r="A17" s="342" t="str">
        <f>A2</f>
        <v>Is Customer Focus or a Unique Business Model the Most Important for Business Success?</v>
      </c>
      <c r="B17" s="343"/>
      <c r="C17" s="343"/>
      <c r="D17" s="343"/>
      <c r="M17" t="str">
        <f>AT1</f>
        <v>A Unique Business Model</v>
      </c>
      <c r="N17" s="151">
        <f>AV5</f>
        <v>10.81</v>
      </c>
      <c r="O17" s="151">
        <f>AZ5</f>
        <v>7.03</v>
      </c>
    </row>
    <row r="18" spans="1:15">
      <c r="A18" s="238"/>
      <c r="B18" s="341" t="s">
        <v>2666</v>
      </c>
      <c r="C18" s="341"/>
      <c r="D18" s="341"/>
      <c r="M18" t="str">
        <f>S1</f>
        <v>Hard Work</v>
      </c>
      <c r="N18" s="151">
        <f>U5</f>
        <v>17.7</v>
      </c>
      <c r="O18" s="151">
        <f>Y5</f>
        <v>22.77</v>
      </c>
    </row>
    <row r="19" spans="1:15">
      <c r="A19" s="16"/>
      <c r="B19" s="31" t="s">
        <v>12</v>
      </c>
      <c r="C19" s="31" t="s">
        <v>13</v>
      </c>
      <c r="D19" s="31" t="s">
        <v>14</v>
      </c>
      <c r="M19" t="str">
        <f>AB1</f>
        <v>Knowledge of Influential Policy Makers</v>
      </c>
      <c r="N19" s="151">
        <f>AD5</f>
        <v>6.89</v>
      </c>
      <c r="O19" s="151">
        <f>AH5</f>
        <v>7.01</v>
      </c>
    </row>
    <row r="20" spans="1:15">
      <c r="A20" s="21" t="s">
        <v>2</v>
      </c>
      <c r="B20" s="3" t="s">
        <v>7228</v>
      </c>
      <c r="C20" s="3" t="s">
        <v>7229</v>
      </c>
      <c r="D20" s="3" t="s">
        <v>2725</v>
      </c>
      <c r="M20" t="str">
        <f>AK1</f>
        <v>Government Assistance</v>
      </c>
      <c r="N20" s="151">
        <f>AM5</f>
        <v>0</v>
      </c>
      <c r="O20" s="151">
        <f>AQ5</f>
        <v>7.3</v>
      </c>
    </row>
    <row r="21" spans="1:15">
      <c r="A21" s="21" t="s">
        <v>11</v>
      </c>
      <c r="B21" s="3" t="s">
        <v>2398</v>
      </c>
      <c r="C21" s="3" t="s">
        <v>1857</v>
      </c>
      <c r="D21" s="3" t="s">
        <v>51</v>
      </c>
    </row>
    <row r="22" spans="1:15">
      <c r="A22" s="21" t="s">
        <v>113</v>
      </c>
      <c r="B22" s="3" t="s">
        <v>715</v>
      </c>
      <c r="C22" s="3" t="s">
        <v>4498</v>
      </c>
      <c r="D22" s="3" t="s">
        <v>11</v>
      </c>
    </row>
    <row r="23" spans="1:15">
      <c r="A23" s="21" t="s">
        <v>11</v>
      </c>
      <c r="B23" s="3" t="s">
        <v>2529</v>
      </c>
      <c r="C23" s="3" t="s">
        <v>4004</v>
      </c>
    </row>
    <row r="24" spans="1:15">
      <c r="A24" s="21" t="s">
        <v>114</v>
      </c>
      <c r="B24" s="3" t="s">
        <v>2766</v>
      </c>
      <c r="C24" s="3" t="s">
        <v>779</v>
      </c>
    </row>
    <row r="25" spans="1:15">
      <c r="A25" s="21" t="s">
        <v>11</v>
      </c>
      <c r="B25" s="3" t="s">
        <v>58</v>
      </c>
      <c r="C25" s="3" t="s">
        <v>677</v>
      </c>
    </row>
    <row r="26" spans="1:15">
      <c r="A26" s="21" t="s">
        <v>115</v>
      </c>
      <c r="B26" s="3" t="s">
        <v>7230</v>
      </c>
      <c r="C26" s="3" t="s">
        <v>7231</v>
      </c>
    </row>
    <row r="27" spans="1:15">
      <c r="A27" s="21" t="s">
        <v>11</v>
      </c>
      <c r="B27" s="3" t="s">
        <v>20</v>
      </c>
      <c r="C27" s="3" t="s">
        <v>20</v>
      </c>
    </row>
    <row r="28" spans="1:15">
      <c r="A28" s="21" t="s">
        <v>116</v>
      </c>
      <c r="B28" s="3" t="s">
        <v>3094</v>
      </c>
      <c r="C28" s="3" t="s">
        <v>7232</v>
      </c>
    </row>
    <row r="29" spans="1:15">
      <c r="A29" s="21" t="s">
        <v>11</v>
      </c>
      <c r="B29" s="3" t="s">
        <v>1122</v>
      </c>
      <c r="C29" s="3" t="s">
        <v>2125</v>
      </c>
    </row>
    <row r="30" spans="1:15">
      <c r="A30" s="21" t="s">
        <v>117</v>
      </c>
      <c r="B30" s="3" t="s">
        <v>7233</v>
      </c>
      <c r="C30" s="3" t="s">
        <v>5205</v>
      </c>
    </row>
    <row r="31" spans="1:15">
      <c r="A31" s="21" t="s">
        <v>11</v>
      </c>
      <c r="B31" s="3" t="s">
        <v>7234</v>
      </c>
      <c r="C31" s="3" t="s">
        <v>7235</v>
      </c>
    </row>
    <row r="32" spans="1:15">
      <c r="A32" s="21" t="s">
        <v>118</v>
      </c>
      <c r="B32" s="3" t="s">
        <v>1333</v>
      </c>
      <c r="C32" s="3"/>
    </row>
    <row r="33" spans="1:3">
      <c r="A33" s="21"/>
      <c r="B33" s="3" t="s">
        <v>300</v>
      </c>
      <c r="C33" s="3"/>
    </row>
    <row r="34" spans="1:3">
      <c r="A34" s="21" t="s">
        <v>119</v>
      </c>
      <c r="B34" s="3" t="s">
        <v>6531</v>
      </c>
      <c r="C34" s="3"/>
    </row>
    <row r="35" spans="1:3">
      <c r="A35" s="21" t="s">
        <v>11</v>
      </c>
      <c r="B35" s="3" t="s">
        <v>7236</v>
      </c>
      <c r="C35" s="3"/>
    </row>
    <row r="36" spans="1:3">
      <c r="A36" s="21" t="s">
        <v>120</v>
      </c>
      <c r="B36" s="3" t="s">
        <v>1224</v>
      </c>
      <c r="C36" s="3"/>
    </row>
    <row r="37" spans="1:3">
      <c r="A37" s="21" t="s">
        <v>11</v>
      </c>
      <c r="B37" s="3" t="s">
        <v>1596</v>
      </c>
      <c r="C37" s="3"/>
    </row>
    <row r="38" spans="1:3">
      <c r="A38" s="21" t="s">
        <v>121</v>
      </c>
      <c r="B38" s="3" t="s">
        <v>4685</v>
      </c>
      <c r="C38" s="3" t="s">
        <v>3156</v>
      </c>
    </row>
    <row r="39" spans="1:3">
      <c r="A39" s="21"/>
      <c r="B39" s="3" t="s">
        <v>572</v>
      </c>
      <c r="C39" s="3" t="s">
        <v>7237</v>
      </c>
    </row>
    <row r="40" spans="1:3">
      <c r="A40" s="21" t="s">
        <v>122</v>
      </c>
      <c r="B40" s="3" t="s">
        <v>7238</v>
      </c>
      <c r="C40" s="3" t="s">
        <v>7239</v>
      </c>
    </row>
    <row r="41" spans="1:3">
      <c r="A41" s="21" t="s">
        <v>11</v>
      </c>
      <c r="B41" s="3" t="s">
        <v>7240</v>
      </c>
      <c r="C41" s="3" t="s">
        <v>7241</v>
      </c>
    </row>
    <row r="42" spans="1:3">
      <c r="A42" s="21" t="s">
        <v>123</v>
      </c>
      <c r="B42" s="3" t="s">
        <v>7242</v>
      </c>
      <c r="C42" s="3" t="s">
        <v>7243</v>
      </c>
    </row>
    <row r="43" spans="1:3">
      <c r="A43" s="21" t="s">
        <v>11</v>
      </c>
      <c r="B43" s="3" t="s">
        <v>49</v>
      </c>
      <c r="C43" s="3" t="s">
        <v>7244</v>
      </c>
    </row>
    <row r="44" spans="1:3">
      <c r="A44" s="21" t="s">
        <v>124</v>
      </c>
      <c r="B44" s="3" t="s">
        <v>354</v>
      </c>
      <c r="C44" s="3" t="s">
        <v>1711</v>
      </c>
    </row>
    <row r="45" spans="1:3">
      <c r="A45" s="21" t="s">
        <v>11</v>
      </c>
      <c r="B45" s="3" t="s">
        <v>2898</v>
      </c>
      <c r="C45" s="3" t="s">
        <v>2898</v>
      </c>
    </row>
    <row r="46" spans="1:3">
      <c r="A46" s="21" t="s">
        <v>125</v>
      </c>
      <c r="B46" s="3" t="s">
        <v>7245</v>
      </c>
      <c r="C46" s="3" t="s">
        <v>7246</v>
      </c>
    </row>
    <row r="47" spans="1:3">
      <c r="A47" s="21" t="s">
        <v>11</v>
      </c>
      <c r="B47" s="3" t="s">
        <v>7247</v>
      </c>
      <c r="C47" s="3" t="s">
        <v>7248</v>
      </c>
    </row>
    <row r="48" spans="1:3">
      <c r="A48" s="21" t="s">
        <v>126</v>
      </c>
      <c r="B48" s="3" t="s">
        <v>7249</v>
      </c>
      <c r="C48" s="3" t="s">
        <v>7250</v>
      </c>
    </row>
    <row r="49" spans="1:3">
      <c r="A49" s="21" t="s">
        <v>11</v>
      </c>
      <c r="B49" s="3" t="s">
        <v>473</v>
      </c>
      <c r="C49" s="3" t="s">
        <v>1170</v>
      </c>
    </row>
    <row r="50" spans="1:3">
      <c r="A50" s="21" t="s">
        <v>127</v>
      </c>
      <c r="B50" s="3" t="s">
        <v>7251</v>
      </c>
      <c r="C50" s="3" t="s">
        <v>721</v>
      </c>
    </row>
    <row r="51" spans="1:3">
      <c r="A51" s="21" t="s">
        <v>11</v>
      </c>
      <c r="B51" s="3" t="s">
        <v>7241</v>
      </c>
      <c r="C51" s="3" t="s">
        <v>7252</v>
      </c>
    </row>
    <row r="52" spans="1:3">
      <c r="A52" s="21" t="s">
        <v>128</v>
      </c>
      <c r="B52" s="3" t="s">
        <v>3320</v>
      </c>
      <c r="C52" s="3" t="s">
        <v>7253</v>
      </c>
    </row>
    <row r="53" spans="1:3">
      <c r="A53" s="21" t="s">
        <v>11</v>
      </c>
      <c r="B53" s="3" t="s">
        <v>3327</v>
      </c>
      <c r="C53" s="3" t="s">
        <v>4175</v>
      </c>
    </row>
    <row r="54" spans="1:3">
      <c r="A54" s="21" t="s">
        <v>129</v>
      </c>
      <c r="B54" s="3" t="s">
        <v>6142</v>
      </c>
      <c r="C54" s="3" t="s">
        <v>7254</v>
      </c>
    </row>
    <row r="55" spans="1:3">
      <c r="A55" s="21" t="s">
        <v>11</v>
      </c>
      <c r="B55" s="3" t="s">
        <v>2171</v>
      </c>
      <c r="C55" s="3" t="s">
        <v>722</v>
      </c>
    </row>
    <row r="56" spans="1:3">
      <c r="A56" s="21" t="s">
        <v>130</v>
      </c>
      <c r="B56" s="3" t="s">
        <v>2172</v>
      </c>
      <c r="C56" s="3" t="s">
        <v>7255</v>
      </c>
    </row>
    <row r="57" spans="1:3">
      <c r="A57" s="21" t="s">
        <v>11</v>
      </c>
      <c r="B57" s="3" t="s">
        <v>353</v>
      </c>
      <c r="C57" s="3" t="s">
        <v>521</v>
      </c>
    </row>
    <row r="58" spans="1:3">
      <c r="A58" s="21" t="s">
        <v>131</v>
      </c>
      <c r="B58" s="3" t="s">
        <v>2046</v>
      </c>
      <c r="C58" s="3" t="s">
        <v>906</v>
      </c>
    </row>
    <row r="59" spans="1:3">
      <c r="A59" s="21" t="s">
        <v>11</v>
      </c>
      <c r="B59" s="3" t="s">
        <v>4594</v>
      </c>
      <c r="C59" s="3" t="s">
        <v>2835</v>
      </c>
    </row>
    <row r="60" spans="1:3">
      <c r="A60" s="21" t="s">
        <v>132</v>
      </c>
      <c r="B60" s="3" t="s">
        <v>2156</v>
      </c>
      <c r="C60" s="3" t="s">
        <v>2155</v>
      </c>
    </row>
    <row r="61" spans="1:3">
      <c r="A61" s="21" t="s">
        <v>11</v>
      </c>
      <c r="B61" s="3" t="s">
        <v>291</v>
      </c>
      <c r="C61" s="3" t="s">
        <v>86</v>
      </c>
    </row>
    <row r="62" spans="1:3">
      <c r="A62" s="21" t="s">
        <v>133</v>
      </c>
      <c r="B62" s="3" t="s">
        <v>7256</v>
      </c>
      <c r="C62" s="3" t="s">
        <v>7257</v>
      </c>
    </row>
    <row r="63" spans="1:3">
      <c r="A63" s="21" t="s">
        <v>11</v>
      </c>
      <c r="B63" s="3" t="s">
        <v>7258</v>
      </c>
      <c r="C63" s="3" t="s">
        <v>7259</v>
      </c>
    </row>
    <row r="64" spans="1:3">
      <c r="A64" s="21" t="s">
        <v>134</v>
      </c>
      <c r="B64" s="3" t="s">
        <v>1700</v>
      </c>
      <c r="C64" s="3" t="s">
        <v>4909</v>
      </c>
    </row>
    <row r="65" spans="1:8">
      <c r="A65" s="21" t="s">
        <v>11</v>
      </c>
      <c r="B65" s="3" t="s">
        <v>2590</v>
      </c>
      <c r="C65" s="3" t="s">
        <v>3368</v>
      </c>
    </row>
    <row r="66" spans="1:8">
      <c r="A66" s="21" t="s">
        <v>135</v>
      </c>
      <c r="B66" s="3" t="s">
        <v>11</v>
      </c>
      <c r="C66" s="3" t="s">
        <v>11</v>
      </c>
    </row>
    <row r="67" spans="1:8">
      <c r="A67" s="16"/>
      <c r="B67" s="260" t="s">
        <v>1028</v>
      </c>
      <c r="C67" s="260" t="s">
        <v>29</v>
      </c>
      <c r="D67" s="260" t="s">
        <v>546</v>
      </c>
    </row>
    <row r="68" spans="1:8">
      <c r="A68" s="16"/>
      <c r="B68" s="3"/>
      <c r="C68" s="3"/>
    </row>
    <row r="69" spans="1:8">
      <c r="A69" s="24" t="s">
        <v>23</v>
      </c>
      <c r="B69" s="228"/>
      <c r="C69" s="228"/>
      <c r="D69" s="228"/>
    </row>
    <row r="70" spans="1:8">
      <c r="A70" s="16"/>
      <c r="B70" s="17"/>
      <c r="C70" s="17"/>
      <c r="D70" s="17"/>
      <c r="E70" s="22"/>
      <c r="F70" s="3"/>
      <c r="G70" s="3"/>
      <c r="H70" s="2"/>
    </row>
    <row r="71" spans="1:8">
      <c r="B71" s="5"/>
      <c r="C71" s="5"/>
      <c r="D71" s="5"/>
      <c r="E71" s="22"/>
      <c r="F71" s="3"/>
      <c r="G71" s="3"/>
      <c r="H71" s="2"/>
    </row>
    <row r="72" spans="1:8">
      <c r="A72" s="55" t="s">
        <v>2678</v>
      </c>
      <c r="B72" s="56"/>
      <c r="C72" s="56"/>
      <c r="D72" s="56"/>
      <c r="E72" s="17"/>
      <c r="F72" s="3"/>
      <c r="G72" s="3"/>
      <c r="H72" s="2"/>
    </row>
    <row r="73" spans="1:8">
      <c r="A73" s="58" t="s">
        <v>3419</v>
      </c>
      <c r="B73" s="59"/>
      <c r="C73" s="59"/>
      <c r="D73" s="59"/>
      <c r="F73" s="5"/>
      <c r="G73" s="5"/>
      <c r="H73" s="5"/>
    </row>
    <row r="74" spans="1:8" ht="17" thickBot="1">
      <c r="A74" s="61" t="s">
        <v>24</v>
      </c>
      <c r="B74" s="62"/>
      <c r="C74" s="62"/>
      <c r="D74" s="62"/>
      <c r="F74" s="22"/>
    </row>
    <row r="75" spans="1:8">
      <c r="F75" s="22"/>
    </row>
    <row r="76" spans="1:8" ht="16" customHeight="1">
      <c r="F76" s="17"/>
    </row>
    <row r="77" spans="1:8" ht="17" thickBot="1"/>
    <row r="78" spans="1:8">
      <c r="A78" s="15"/>
      <c r="B78" s="96"/>
      <c r="C78" s="96"/>
      <c r="D78" s="96"/>
    </row>
    <row r="79" spans="1:8" ht="17">
      <c r="A79" s="239" t="s">
        <v>4977</v>
      </c>
      <c r="B79" s="85" t="str">
        <f>SUBSTITUTE(B20,"*","")</f>
        <v>-0.0833</v>
      </c>
      <c r="C79" s="85" t="str">
        <f t="shared" ref="C79" si="0">SUBSTITUTE(C20,"*","")</f>
        <v>-0.0977</v>
      </c>
      <c r="D79" s="85" t="str">
        <f>SUBSTITUTE(D20,"*","")</f>
        <v>-0.125</v>
      </c>
      <c r="E79" s="240" t="s">
        <v>2679</v>
      </c>
    </row>
    <row r="80" spans="1:8">
      <c r="A80" s="239"/>
      <c r="B80" s="85"/>
      <c r="C80" s="85"/>
      <c r="D80" s="85"/>
      <c r="E80" s="240"/>
    </row>
    <row r="81" spans="1:6" ht="16" customHeight="1">
      <c r="A81" s="89" t="s">
        <v>5010</v>
      </c>
      <c r="B81" s="233">
        <f>$E$13*B79*100</f>
        <v>-4.072402887</v>
      </c>
      <c r="C81" s="233">
        <f t="shared" ref="C81:D81" si="1">$E$13*C79*100</f>
        <v>-4.7763957029999995</v>
      </c>
      <c r="D81" s="233">
        <f t="shared" si="1"/>
        <v>-6.1110487500000001</v>
      </c>
      <c r="E81" s="234">
        <f>MEDIAN(B81:D81)</f>
        <v>-4.7763957029999995</v>
      </c>
    </row>
    <row r="82" spans="1:6" ht="16" customHeight="1">
      <c r="A82" s="89" t="s">
        <v>5011</v>
      </c>
      <c r="B82" s="233">
        <f>B79*100</f>
        <v>-8.33</v>
      </c>
      <c r="C82" s="233">
        <f t="shared" ref="C82:D82" si="2">C79*100</f>
        <v>-9.77</v>
      </c>
      <c r="D82" s="233">
        <f t="shared" si="2"/>
        <v>-12.5</v>
      </c>
      <c r="E82" s="234">
        <f>MEDIAN(B82:D82)</f>
        <v>-9.77</v>
      </c>
    </row>
    <row r="86" spans="1:6" ht="17" thickBot="1">
      <c r="A86" t="s">
        <v>7385</v>
      </c>
      <c r="F86" s="97"/>
    </row>
    <row r="87" spans="1:6">
      <c r="A87" s="15"/>
      <c r="D87" t="s">
        <v>7303</v>
      </c>
    </row>
    <row r="88" spans="1:6">
      <c r="A88" s="16" t="s">
        <v>3275</v>
      </c>
      <c r="B88" s="151">
        <f>B82</f>
        <v>-8.33</v>
      </c>
      <c r="D88">
        <f>-100*B21</f>
        <v>5.84</v>
      </c>
    </row>
    <row r="89" spans="1:6">
      <c r="A89" s="16" t="s">
        <v>7189</v>
      </c>
      <c r="B89" s="151">
        <f>C82</f>
        <v>-9.77</v>
      </c>
      <c r="D89">
        <f>-100*C21</f>
        <v>5.6000000000000005</v>
      </c>
    </row>
    <row r="90" spans="1:6" ht="17" thickBot="1">
      <c r="A90" s="145" t="s">
        <v>3277</v>
      </c>
      <c r="B90" s="151">
        <f>D82</f>
        <v>-12.5</v>
      </c>
      <c r="D90">
        <f>-100*D21</f>
        <v>4.32</v>
      </c>
    </row>
  </sheetData>
  <mergeCells count="22">
    <mergeCell ref="AT1:BA1"/>
    <mergeCell ref="A1:C1"/>
    <mergeCell ref="I1:Q1"/>
    <mergeCell ref="S1:Z1"/>
    <mergeCell ref="AB1:AI1"/>
    <mergeCell ref="AK1:AR1"/>
    <mergeCell ref="AK2:AN2"/>
    <mergeCell ref="AO2:AR2"/>
    <mergeCell ref="AT2:AW2"/>
    <mergeCell ref="AX2:BA2"/>
    <mergeCell ref="A3:C3"/>
    <mergeCell ref="A2:C2"/>
    <mergeCell ref="I2:L2"/>
    <mergeCell ref="M2:P2"/>
    <mergeCell ref="S2:V2"/>
    <mergeCell ref="W2:Z2"/>
    <mergeCell ref="AB2:AE2"/>
    <mergeCell ref="A10:G10"/>
    <mergeCell ref="A11:G11"/>
    <mergeCell ref="A17:D17"/>
    <mergeCell ref="B18:D18"/>
    <mergeCell ref="AF2:AI2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5534E-541F-704A-87CD-B7ED2F7EFAE8}">
  <sheetPr>
    <tabColor rgb="FFFFFF00"/>
  </sheetPr>
  <dimension ref="A1:BA90"/>
  <sheetViews>
    <sheetView topLeftCell="A79" zoomScale="86" workbookViewId="0">
      <selection activeCell="D87" sqref="D87"/>
    </sheetView>
  </sheetViews>
  <sheetFormatPr baseColWidth="10" defaultColWidth="11" defaultRowHeight="16"/>
  <cols>
    <col min="1" max="1" width="33" customWidth="1"/>
    <col min="2" max="2" width="12.1640625" bestFit="1" customWidth="1"/>
    <col min="20" max="20" width="12.6640625" bestFit="1" customWidth="1"/>
    <col min="21" max="22" width="11.1640625" bestFit="1" customWidth="1"/>
    <col min="47" max="48" width="12.6640625" bestFit="1" customWidth="1"/>
    <col min="49" max="49" width="13.6640625" bestFit="1" customWidth="1"/>
  </cols>
  <sheetData>
    <row r="1" spans="1:53">
      <c r="A1" s="342" t="s">
        <v>2333</v>
      </c>
      <c r="B1" s="343"/>
      <c r="C1" s="344"/>
      <c r="I1" s="342" t="s">
        <v>7206</v>
      </c>
      <c r="J1" s="343"/>
      <c r="K1" s="343"/>
      <c r="L1" s="343"/>
      <c r="M1" s="343"/>
      <c r="N1" s="343"/>
      <c r="O1" s="343"/>
      <c r="P1" s="343"/>
      <c r="Q1" s="344"/>
      <c r="S1" s="342" t="s">
        <v>7212</v>
      </c>
      <c r="T1" s="343"/>
      <c r="U1" s="343"/>
      <c r="V1" s="343"/>
      <c r="W1" s="343"/>
      <c r="X1" s="343"/>
      <c r="Y1" s="343"/>
      <c r="Z1" s="344"/>
      <c r="AB1" s="342" t="s">
        <v>7216</v>
      </c>
      <c r="AC1" s="343"/>
      <c r="AD1" s="343"/>
      <c r="AE1" s="343"/>
      <c r="AF1" s="343"/>
      <c r="AG1" s="343"/>
      <c r="AH1" s="343"/>
      <c r="AI1" s="344"/>
      <c r="AK1" s="342" t="s">
        <v>7218</v>
      </c>
      <c r="AL1" s="343"/>
      <c r="AM1" s="343"/>
      <c r="AN1" s="343"/>
      <c r="AO1" s="343"/>
      <c r="AP1" s="343"/>
      <c r="AQ1" s="343"/>
      <c r="AR1" s="344"/>
      <c r="AT1" s="342" t="s">
        <v>7224</v>
      </c>
      <c r="AU1" s="343"/>
      <c r="AV1" s="343"/>
      <c r="AW1" s="343"/>
      <c r="AX1" s="343"/>
      <c r="AY1" s="343"/>
      <c r="AZ1" s="343"/>
      <c r="BA1" s="344"/>
    </row>
    <row r="2" spans="1:53">
      <c r="A2" s="350" t="s">
        <v>7227</v>
      </c>
      <c r="B2" s="341"/>
      <c r="C2" s="351"/>
      <c r="D2" s="12"/>
      <c r="E2" s="12"/>
      <c r="F2" s="12"/>
      <c r="I2" s="350" t="s">
        <v>7207</v>
      </c>
      <c r="J2" s="341"/>
      <c r="K2" s="341"/>
      <c r="L2" s="341"/>
      <c r="M2" s="341" t="s">
        <v>7208</v>
      </c>
      <c r="N2" s="341"/>
      <c r="O2" s="341"/>
      <c r="P2" s="341"/>
      <c r="Q2" s="18"/>
      <c r="S2" s="350" t="s">
        <v>7207</v>
      </c>
      <c r="T2" s="341"/>
      <c r="U2" s="341"/>
      <c r="V2" s="341"/>
      <c r="W2" s="341" t="s">
        <v>7208</v>
      </c>
      <c r="X2" s="341"/>
      <c r="Y2" s="341"/>
      <c r="Z2" s="351"/>
      <c r="AB2" s="350" t="s">
        <v>7207</v>
      </c>
      <c r="AC2" s="341"/>
      <c r="AD2" s="341"/>
      <c r="AE2" s="341"/>
      <c r="AF2" s="341" t="s">
        <v>7208</v>
      </c>
      <c r="AG2" s="341"/>
      <c r="AH2" s="341"/>
      <c r="AI2" s="351"/>
      <c r="AK2" s="350" t="s">
        <v>7207</v>
      </c>
      <c r="AL2" s="341"/>
      <c r="AM2" s="341"/>
      <c r="AN2" s="341"/>
      <c r="AO2" s="341" t="s">
        <v>7208</v>
      </c>
      <c r="AP2" s="341"/>
      <c r="AQ2" s="341"/>
      <c r="AR2" s="351"/>
      <c r="AT2" s="350" t="s">
        <v>7207</v>
      </c>
      <c r="AU2" s="341"/>
      <c r="AV2" s="341"/>
      <c r="AW2" s="341"/>
      <c r="AX2" s="341" t="s">
        <v>7208</v>
      </c>
      <c r="AY2" s="341"/>
      <c r="AZ2" s="341"/>
      <c r="BA2" s="351"/>
    </row>
    <row r="3" spans="1:53" ht="60" customHeight="1">
      <c r="A3" s="347" t="s">
        <v>2948</v>
      </c>
      <c r="B3" s="348"/>
      <c r="C3" s="349"/>
      <c r="I3" s="16" t="s">
        <v>7203</v>
      </c>
      <c r="J3" s="17" t="s">
        <v>0</v>
      </c>
      <c r="K3" s="17" t="s">
        <v>1</v>
      </c>
      <c r="L3" s="17" t="s">
        <v>3258</v>
      </c>
      <c r="M3" s="17" t="s">
        <v>7203</v>
      </c>
      <c r="N3" s="17" t="s">
        <v>0</v>
      </c>
      <c r="O3" s="17" t="s">
        <v>1</v>
      </c>
      <c r="P3" s="17" t="s">
        <v>3258</v>
      </c>
      <c r="Q3" s="18"/>
      <c r="S3" s="16" t="s">
        <v>7209</v>
      </c>
      <c r="T3" s="17" t="s">
        <v>0</v>
      </c>
      <c r="U3" s="17" t="s">
        <v>1</v>
      </c>
      <c r="V3" s="17" t="s">
        <v>3258</v>
      </c>
      <c r="W3" s="17" t="s">
        <v>7209</v>
      </c>
      <c r="X3" s="17" t="s">
        <v>0</v>
      </c>
      <c r="Y3" s="17" t="s">
        <v>1</v>
      </c>
      <c r="Z3" s="18" t="s">
        <v>3258</v>
      </c>
      <c r="AB3" s="16" t="s">
        <v>7213</v>
      </c>
      <c r="AC3" s="17" t="s">
        <v>0</v>
      </c>
      <c r="AD3" s="17" t="s">
        <v>1</v>
      </c>
      <c r="AE3" s="17" t="s">
        <v>3258</v>
      </c>
      <c r="AF3" s="17" t="s">
        <v>7213</v>
      </c>
      <c r="AG3" s="17" t="s">
        <v>0</v>
      </c>
      <c r="AH3" s="17" t="s">
        <v>1</v>
      </c>
      <c r="AI3" s="18" t="s">
        <v>3258</v>
      </c>
      <c r="AK3" s="16" t="s">
        <v>7217</v>
      </c>
      <c r="AL3" s="17" t="s">
        <v>0</v>
      </c>
      <c r="AM3" s="17" t="s">
        <v>1</v>
      </c>
      <c r="AN3" s="17" t="s">
        <v>3258</v>
      </c>
      <c r="AO3" s="17" t="s">
        <v>7217</v>
      </c>
      <c r="AP3" s="17" t="s">
        <v>0</v>
      </c>
      <c r="AQ3" s="17" t="s">
        <v>1</v>
      </c>
      <c r="AR3" s="18" t="s">
        <v>3258</v>
      </c>
      <c r="AT3" s="16" t="s">
        <v>7221</v>
      </c>
      <c r="AU3" s="17" t="s">
        <v>0</v>
      </c>
      <c r="AV3" s="17" t="s">
        <v>1</v>
      </c>
      <c r="AW3" s="17" t="s">
        <v>3258</v>
      </c>
      <c r="AX3" s="17" t="s">
        <v>7221</v>
      </c>
      <c r="AY3" s="17" t="s">
        <v>0</v>
      </c>
      <c r="AZ3" s="17" t="s">
        <v>1</v>
      </c>
      <c r="BA3" s="18" t="s">
        <v>3258</v>
      </c>
    </row>
    <row r="4" spans="1:53">
      <c r="A4" s="16"/>
      <c r="B4" s="17" t="s">
        <v>0</v>
      </c>
      <c r="C4" s="18" t="s">
        <v>1</v>
      </c>
      <c r="I4" s="16"/>
      <c r="J4" s="17"/>
      <c r="K4" s="17"/>
      <c r="L4" s="17"/>
      <c r="M4" s="17"/>
      <c r="N4" s="17"/>
      <c r="O4" s="17"/>
      <c r="P4" s="17"/>
      <c r="Q4" s="18"/>
      <c r="S4" s="169"/>
      <c r="T4" s="79"/>
      <c r="U4" s="79"/>
      <c r="V4" s="79"/>
      <c r="W4" s="17"/>
      <c r="X4" s="17"/>
      <c r="Y4" s="17"/>
      <c r="Z4" s="18"/>
      <c r="AB4" s="169"/>
      <c r="AC4" s="79"/>
      <c r="AD4" s="79"/>
      <c r="AE4" s="79"/>
      <c r="AF4" s="17"/>
      <c r="AG4" s="17"/>
      <c r="AH4" s="17"/>
      <c r="AI4" s="18"/>
      <c r="AK4" s="16"/>
      <c r="AL4" s="17"/>
      <c r="AM4" s="17"/>
      <c r="AN4" s="17"/>
      <c r="AO4" s="17"/>
      <c r="AP4" s="17"/>
      <c r="AQ4" s="17"/>
      <c r="AR4" s="18"/>
      <c r="AT4" s="16"/>
      <c r="AU4" s="17"/>
      <c r="AV4" s="17"/>
      <c r="AW4" s="17"/>
      <c r="AX4" s="79"/>
      <c r="AY4" s="79"/>
      <c r="AZ4" s="79"/>
      <c r="BA4" s="80"/>
    </row>
    <row r="5" spans="1:53" s="71" customFormat="1">
      <c r="A5" s="72">
        <v>0</v>
      </c>
      <c r="B5" s="17">
        <v>161.069997</v>
      </c>
      <c r="C5" s="18">
        <v>32.17</v>
      </c>
      <c r="I5" s="244">
        <v>1</v>
      </c>
      <c r="J5" s="243">
        <v>127.109998</v>
      </c>
      <c r="K5" s="248">
        <v>64.599999999999994</v>
      </c>
      <c r="L5" s="243">
        <v>64.599999999999994</v>
      </c>
      <c r="M5" s="246">
        <v>1</v>
      </c>
      <c r="N5" s="243">
        <v>169.93999600000001</v>
      </c>
      <c r="O5" s="248">
        <v>55.9</v>
      </c>
      <c r="P5" s="243">
        <v>55.9</v>
      </c>
      <c r="Q5" s="80"/>
      <c r="S5" s="249">
        <v>1</v>
      </c>
      <c r="T5" s="250">
        <v>34.819999600000003</v>
      </c>
      <c r="U5" s="251">
        <v>17.7</v>
      </c>
      <c r="V5" s="250">
        <v>17.7</v>
      </c>
      <c r="W5" s="252">
        <v>1</v>
      </c>
      <c r="X5" s="252">
        <v>69.209998499999998</v>
      </c>
      <c r="Y5" s="253">
        <v>22.77</v>
      </c>
      <c r="Z5" s="254">
        <v>22.77</v>
      </c>
      <c r="AB5" s="169">
        <v>1</v>
      </c>
      <c r="AC5" s="223">
        <v>13.5499998</v>
      </c>
      <c r="AD5" s="259">
        <v>6.89</v>
      </c>
      <c r="AE5" s="223">
        <v>6.89</v>
      </c>
      <c r="AF5" s="79">
        <v>1</v>
      </c>
      <c r="AG5" s="223">
        <v>21.299999499999998</v>
      </c>
      <c r="AH5" s="259">
        <v>7.01</v>
      </c>
      <c r="AI5" s="224">
        <v>7.01</v>
      </c>
      <c r="AK5" s="169">
        <v>1</v>
      </c>
      <c r="AL5" s="223">
        <v>0</v>
      </c>
      <c r="AM5" s="259">
        <v>0</v>
      </c>
      <c r="AN5" s="223">
        <v>0</v>
      </c>
      <c r="AO5" s="79">
        <v>1</v>
      </c>
      <c r="AP5" s="223">
        <v>22.189999499999999</v>
      </c>
      <c r="AQ5" s="259">
        <v>7.3</v>
      </c>
      <c r="AR5" s="224">
        <v>7.3</v>
      </c>
      <c r="AT5" s="190">
        <v>1</v>
      </c>
      <c r="AU5" s="243">
        <v>21.269999599999998</v>
      </c>
      <c r="AV5" s="248">
        <v>10.81</v>
      </c>
      <c r="AW5" s="243">
        <v>10.81</v>
      </c>
      <c r="AX5" s="79">
        <v>1</v>
      </c>
      <c r="AY5" s="223">
        <v>21.369999499999999</v>
      </c>
      <c r="AZ5" s="259">
        <v>7.03</v>
      </c>
      <c r="BA5" s="224">
        <v>7.03</v>
      </c>
    </row>
    <row r="6" spans="1:53" s="71" customFormat="1" ht="17" thickBot="1">
      <c r="A6" s="75">
        <v>1</v>
      </c>
      <c r="B6" s="19">
        <v>339.6899932</v>
      </c>
      <c r="C6" s="20">
        <v>67.83</v>
      </c>
      <c r="I6" s="244">
        <v>2</v>
      </c>
      <c r="J6" s="243">
        <v>54.389999199999998</v>
      </c>
      <c r="K6" s="243">
        <v>27.64</v>
      </c>
      <c r="L6" s="243">
        <v>92.25</v>
      </c>
      <c r="M6" s="246">
        <v>2</v>
      </c>
      <c r="N6" s="243">
        <v>65.599998499999998</v>
      </c>
      <c r="O6" s="243">
        <v>21.58</v>
      </c>
      <c r="P6" s="243">
        <v>77.48</v>
      </c>
      <c r="Q6" s="80"/>
      <c r="S6" s="255">
        <v>2</v>
      </c>
      <c r="T6" s="256">
        <v>105.129998</v>
      </c>
      <c r="U6" s="256">
        <v>53.43</v>
      </c>
      <c r="V6" s="256">
        <v>71.13</v>
      </c>
      <c r="W6" s="252">
        <v>2</v>
      </c>
      <c r="X6" s="252">
        <v>117.289998</v>
      </c>
      <c r="Y6" s="252">
        <v>38.58</v>
      </c>
      <c r="Z6" s="254">
        <v>61.35</v>
      </c>
      <c r="AB6" s="190">
        <v>2</v>
      </c>
      <c r="AC6" s="243">
        <v>11.609999800000001</v>
      </c>
      <c r="AD6" s="243">
        <v>5.9</v>
      </c>
      <c r="AE6" s="243">
        <v>12.79</v>
      </c>
      <c r="AF6" s="79">
        <v>2</v>
      </c>
      <c r="AG6" s="223">
        <v>50.919998800000002</v>
      </c>
      <c r="AH6" s="223">
        <v>16.75</v>
      </c>
      <c r="AI6" s="224">
        <v>23.76</v>
      </c>
      <c r="AK6" s="190">
        <v>2</v>
      </c>
      <c r="AL6" s="243">
        <v>4.1699998999999996</v>
      </c>
      <c r="AM6" s="243">
        <v>2.12</v>
      </c>
      <c r="AN6" s="243">
        <v>2.12</v>
      </c>
      <c r="AO6" s="79">
        <v>2</v>
      </c>
      <c r="AP6" s="223">
        <v>26.829999300000001</v>
      </c>
      <c r="AQ6" s="223">
        <v>8.83</v>
      </c>
      <c r="AR6" s="224">
        <v>16.12</v>
      </c>
      <c r="AT6" s="190">
        <v>2</v>
      </c>
      <c r="AU6" s="243">
        <v>21.449999630000001</v>
      </c>
      <c r="AV6" s="243">
        <v>10.9</v>
      </c>
      <c r="AW6" s="243">
        <v>21.71</v>
      </c>
      <c r="AX6" s="73">
        <v>2</v>
      </c>
      <c r="AY6" s="243">
        <v>43.369999</v>
      </c>
      <c r="AZ6" s="243">
        <v>14.27</v>
      </c>
      <c r="BA6" s="258">
        <v>21.3</v>
      </c>
    </row>
    <row r="7" spans="1:53">
      <c r="A7" s="17"/>
      <c r="B7" s="17"/>
      <c r="C7" s="17"/>
      <c r="D7" s="12"/>
      <c r="E7" s="12"/>
      <c r="F7" s="12"/>
      <c r="I7" s="245">
        <v>3</v>
      </c>
      <c r="J7" s="223">
        <v>10.569999899999999</v>
      </c>
      <c r="K7" s="223">
        <v>5.37</v>
      </c>
      <c r="L7" s="223">
        <v>97.62</v>
      </c>
      <c r="M7" s="247">
        <v>3</v>
      </c>
      <c r="N7" s="223">
        <v>32.329999299999997</v>
      </c>
      <c r="O7" s="223">
        <v>10.63</v>
      </c>
      <c r="P7" s="223">
        <v>88.11</v>
      </c>
      <c r="Q7" s="18"/>
      <c r="S7" s="255">
        <v>3</v>
      </c>
      <c r="T7" s="256">
        <v>50.219999000000001</v>
      </c>
      <c r="U7" s="256">
        <v>25.52</v>
      </c>
      <c r="V7" s="256">
        <v>96.66</v>
      </c>
      <c r="W7" s="54">
        <v>3</v>
      </c>
      <c r="X7" s="54">
        <v>69.789998299999993</v>
      </c>
      <c r="Y7" s="54">
        <v>22.96</v>
      </c>
      <c r="Z7" s="257">
        <v>84.3</v>
      </c>
      <c r="AB7" s="190">
        <v>3</v>
      </c>
      <c r="AC7" s="243">
        <v>73.889998700000007</v>
      </c>
      <c r="AD7" s="243">
        <v>37.56</v>
      </c>
      <c r="AE7" s="243">
        <v>50.34</v>
      </c>
      <c r="AF7" s="73">
        <v>3</v>
      </c>
      <c r="AG7" s="243">
        <v>102.679998</v>
      </c>
      <c r="AH7" s="243">
        <v>33.78</v>
      </c>
      <c r="AI7" s="258">
        <v>57.53</v>
      </c>
      <c r="AK7" s="190">
        <v>3</v>
      </c>
      <c r="AL7" s="243">
        <v>6.9199998999999996</v>
      </c>
      <c r="AM7" s="243">
        <v>3.52</v>
      </c>
      <c r="AN7" s="243">
        <v>5.64</v>
      </c>
      <c r="AO7" s="73">
        <v>3</v>
      </c>
      <c r="AP7" s="243">
        <v>36.8399991</v>
      </c>
      <c r="AQ7" s="243">
        <v>12.12</v>
      </c>
      <c r="AR7" s="258">
        <v>28.24</v>
      </c>
      <c r="AT7" s="169">
        <v>3</v>
      </c>
      <c r="AU7" s="223">
        <v>55.149999379999997</v>
      </c>
      <c r="AV7" s="223">
        <v>28.03</v>
      </c>
      <c r="AW7" s="223">
        <v>49.74</v>
      </c>
      <c r="AX7" s="73">
        <v>3</v>
      </c>
      <c r="AY7" s="243">
        <v>62.369998799999998</v>
      </c>
      <c r="AZ7" s="243">
        <v>20.52</v>
      </c>
      <c r="BA7" s="258">
        <v>41.81</v>
      </c>
    </row>
    <row r="8" spans="1:53">
      <c r="A8" s="17"/>
      <c r="B8" s="17"/>
      <c r="C8" s="17"/>
      <c r="D8" s="12"/>
      <c r="E8" s="12"/>
      <c r="F8" s="12"/>
      <c r="I8" s="245">
        <v>4</v>
      </c>
      <c r="J8" s="223">
        <v>2.6999999899999998</v>
      </c>
      <c r="K8" s="223">
        <v>1.37</v>
      </c>
      <c r="L8" s="223">
        <v>98.99</v>
      </c>
      <c r="M8" s="247">
        <v>4</v>
      </c>
      <c r="N8" s="223">
        <v>17.809999600000001</v>
      </c>
      <c r="O8" s="223">
        <v>5.86</v>
      </c>
      <c r="P8" s="223">
        <v>93.97</v>
      </c>
      <c r="Q8" s="18"/>
      <c r="S8" s="255">
        <v>4</v>
      </c>
      <c r="T8" s="256">
        <v>4.2799999099999999</v>
      </c>
      <c r="U8" s="256">
        <v>2.1800000000000002</v>
      </c>
      <c r="V8" s="256">
        <v>98.83</v>
      </c>
      <c r="W8" s="54">
        <v>4</v>
      </c>
      <c r="X8" s="54">
        <v>36.289999100000003</v>
      </c>
      <c r="Y8" s="54">
        <v>11.94</v>
      </c>
      <c r="Z8" s="257">
        <v>96.24</v>
      </c>
      <c r="AB8" s="190">
        <v>4</v>
      </c>
      <c r="AC8" s="243">
        <v>79.409998999999999</v>
      </c>
      <c r="AD8" s="243">
        <v>40.36</v>
      </c>
      <c r="AE8" s="243">
        <v>90.7</v>
      </c>
      <c r="AF8" s="73">
        <v>4</v>
      </c>
      <c r="AG8" s="243">
        <v>99.1999979</v>
      </c>
      <c r="AH8" s="243">
        <v>32.630000000000003</v>
      </c>
      <c r="AI8" s="258">
        <v>90.16</v>
      </c>
      <c r="AK8" s="169">
        <v>4</v>
      </c>
      <c r="AL8" s="223">
        <v>78.099998499999998</v>
      </c>
      <c r="AM8" s="223">
        <v>39.700000000000003</v>
      </c>
      <c r="AN8" s="223">
        <v>45.33</v>
      </c>
      <c r="AO8" s="73">
        <v>4</v>
      </c>
      <c r="AP8" s="243">
        <v>113.05999749999999</v>
      </c>
      <c r="AQ8" s="243">
        <v>37.19</v>
      </c>
      <c r="AR8" s="258">
        <v>65.430000000000007</v>
      </c>
      <c r="AT8" s="169">
        <v>4</v>
      </c>
      <c r="AU8" s="223">
        <v>32.259999499999999</v>
      </c>
      <c r="AV8" s="223">
        <v>16.399999999999999</v>
      </c>
      <c r="AW8" s="223">
        <v>66.14</v>
      </c>
      <c r="AX8" s="73">
        <v>4</v>
      </c>
      <c r="AY8" s="243">
        <v>37.649999100000002</v>
      </c>
      <c r="AZ8" s="243">
        <v>12.38</v>
      </c>
      <c r="BA8" s="258">
        <v>54.2</v>
      </c>
    </row>
    <row r="9" spans="1:53" ht="17" thickBot="1">
      <c r="A9" s="37"/>
      <c r="B9" s="37"/>
      <c r="C9" s="37"/>
      <c r="D9" s="12"/>
      <c r="E9" s="12"/>
      <c r="F9" s="12"/>
      <c r="I9" s="244">
        <v>5</v>
      </c>
      <c r="J9" s="243">
        <v>1.97999996</v>
      </c>
      <c r="K9" s="243">
        <v>1.01</v>
      </c>
      <c r="L9" s="243">
        <v>100</v>
      </c>
      <c r="M9" s="246">
        <v>5</v>
      </c>
      <c r="N9" s="243">
        <v>18.329999600000001</v>
      </c>
      <c r="O9" s="243">
        <v>6.03</v>
      </c>
      <c r="P9" s="243">
        <v>100</v>
      </c>
      <c r="Q9" s="18"/>
      <c r="S9" s="255">
        <v>5</v>
      </c>
      <c r="T9" s="256">
        <v>2.2999999500000001</v>
      </c>
      <c r="U9" s="256">
        <v>1.17</v>
      </c>
      <c r="V9" s="256">
        <v>100</v>
      </c>
      <c r="W9" s="54">
        <v>5</v>
      </c>
      <c r="X9" s="54">
        <v>11.4299997</v>
      </c>
      <c r="Y9" s="54">
        <v>3.76</v>
      </c>
      <c r="Z9" s="257">
        <v>100</v>
      </c>
      <c r="AB9" s="190">
        <v>5</v>
      </c>
      <c r="AC9" s="243">
        <v>18.289999699999999</v>
      </c>
      <c r="AD9" s="243">
        <v>9.3000000000000007</v>
      </c>
      <c r="AE9" s="243">
        <v>100</v>
      </c>
      <c r="AF9" s="73">
        <v>5</v>
      </c>
      <c r="AG9" s="243">
        <v>29.909999299999999</v>
      </c>
      <c r="AH9" s="243">
        <v>9.84</v>
      </c>
      <c r="AI9" s="258">
        <v>100</v>
      </c>
      <c r="AK9" s="169">
        <v>5</v>
      </c>
      <c r="AL9" s="223">
        <v>107.559999</v>
      </c>
      <c r="AM9" s="223">
        <v>54.67</v>
      </c>
      <c r="AN9" s="223">
        <v>100</v>
      </c>
      <c r="AO9" s="73">
        <v>5</v>
      </c>
      <c r="AP9" s="243">
        <v>105.08999799999999</v>
      </c>
      <c r="AQ9" s="243">
        <v>34.57</v>
      </c>
      <c r="AR9" s="258">
        <v>100</v>
      </c>
      <c r="AT9" s="190">
        <v>5</v>
      </c>
      <c r="AU9" s="243">
        <v>66.619998800000005</v>
      </c>
      <c r="AV9" s="243">
        <v>33.86</v>
      </c>
      <c r="AW9" s="243">
        <v>100</v>
      </c>
      <c r="AX9" s="73">
        <v>5</v>
      </c>
      <c r="AY9" s="243">
        <v>139.24999700000001</v>
      </c>
      <c r="AZ9" s="243">
        <v>45.8</v>
      </c>
      <c r="BA9" s="258">
        <v>100</v>
      </c>
    </row>
    <row r="10" spans="1:53">
      <c r="A10" s="365" t="s">
        <v>2334</v>
      </c>
      <c r="B10" s="366"/>
      <c r="C10" s="366"/>
      <c r="D10" s="366"/>
      <c r="E10" s="366"/>
      <c r="F10" s="366"/>
      <c r="G10" s="392"/>
      <c r="I10" s="242"/>
      <c r="J10" s="243"/>
      <c r="K10" s="243"/>
      <c r="L10" s="243"/>
      <c r="M10" s="243"/>
      <c r="N10" s="243"/>
      <c r="O10" s="243"/>
      <c r="P10" s="243"/>
      <c r="Q10" s="18"/>
      <c r="S10" s="16"/>
      <c r="T10" s="17"/>
      <c r="U10" s="17"/>
      <c r="V10" s="17"/>
      <c r="W10" s="54"/>
      <c r="X10" s="54"/>
      <c r="Y10" s="54"/>
      <c r="Z10" s="257"/>
      <c r="AB10" s="190"/>
      <c r="AC10" s="243"/>
      <c r="AD10" s="243"/>
      <c r="AE10" s="243"/>
      <c r="AF10" s="73"/>
      <c r="AG10" s="73"/>
      <c r="AH10" s="73"/>
      <c r="AI10" s="74"/>
      <c r="AK10" s="190"/>
      <c r="AL10" s="243"/>
      <c r="AM10" s="243"/>
      <c r="AN10" s="243"/>
      <c r="AO10" s="73"/>
      <c r="AP10" s="73"/>
      <c r="AQ10" s="73"/>
      <c r="AR10" s="74"/>
      <c r="AT10" s="16"/>
      <c r="AU10" s="17"/>
      <c r="AV10" s="17"/>
      <c r="AW10" s="17"/>
      <c r="AX10" s="17"/>
      <c r="AY10" s="17"/>
      <c r="AZ10" s="17"/>
      <c r="BA10" s="18"/>
    </row>
    <row r="11" spans="1:53">
      <c r="A11" s="368" t="s">
        <v>2336</v>
      </c>
      <c r="B11" s="369"/>
      <c r="C11" s="369"/>
      <c r="D11" s="369"/>
      <c r="E11" s="369"/>
      <c r="F11" s="369"/>
      <c r="G11" s="393"/>
      <c r="I11" s="242" t="s">
        <v>3</v>
      </c>
      <c r="J11" s="243">
        <v>196.74999690000001</v>
      </c>
      <c r="K11" s="243">
        <v>100</v>
      </c>
      <c r="L11" s="243"/>
      <c r="M11" s="243" t="s">
        <v>3</v>
      </c>
      <c r="N11" s="243">
        <v>304.0099932</v>
      </c>
      <c r="O11" s="243">
        <v>100</v>
      </c>
      <c r="P11" s="243"/>
      <c r="Q11" s="18"/>
      <c r="S11" s="16" t="s">
        <v>3</v>
      </c>
      <c r="T11" s="17">
        <v>196.74999690000001</v>
      </c>
      <c r="U11" s="17">
        <v>100</v>
      </c>
      <c r="V11" s="17"/>
      <c r="W11" s="54" t="s">
        <v>3</v>
      </c>
      <c r="X11" s="54">
        <v>304.0099932</v>
      </c>
      <c r="Y11" s="54">
        <v>100</v>
      </c>
      <c r="Z11" s="257"/>
      <c r="AB11" s="190" t="s">
        <v>3</v>
      </c>
      <c r="AC11" s="73">
        <v>196.74999690000001</v>
      </c>
      <c r="AD11" s="73">
        <v>100</v>
      </c>
      <c r="AE11" s="73"/>
      <c r="AF11" s="73" t="s">
        <v>3</v>
      </c>
      <c r="AG11" s="73">
        <v>304.0099932</v>
      </c>
      <c r="AH11" s="73">
        <v>100</v>
      </c>
      <c r="AI11" s="74"/>
      <c r="AK11" s="190" t="s">
        <v>3</v>
      </c>
      <c r="AL11" s="243">
        <v>196.74999690000001</v>
      </c>
      <c r="AM11" s="243">
        <v>100</v>
      </c>
      <c r="AN11" s="243"/>
      <c r="AO11" s="73" t="s">
        <v>3</v>
      </c>
      <c r="AP11" s="73">
        <v>304.0099932</v>
      </c>
      <c r="AQ11" s="73">
        <v>100</v>
      </c>
      <c r="AR11" s="74"/>
      <c r="AT11" s="16" t="s">
        <v>3</v>
      </c>
      <c r="AU11" s="17">
        <v>196.74999690000001</v>
      </c>
      <c r="AV11" s="17">
        <v>100</v>
      </c>
      <c r="AW11" s="17"/>
      <c r="AX11" s="17" t="s">
        <v>3</v>
      </c>
      <c r="AY11" s="17">
        <v>304.0099932</v>
      </c>
      <c r="AZ11" s="17">
        <v>100</v>
      </c>
      <c r="BA11" s="18"/>
    </row>
    <row r="12" spans="1:53" ht="17" thickBot="1">
      <c r="A12" s="38" t="s">
        <v>4</v>
      </c>
      <c r="B12" s="43" t="s">
        <v>5</v>
      </c>
      <c r="C12" s="43" t="s">
        <v>6</v>
      </c>
      <c r="D12" s="43" t="s">
        <v>7</v>
      </c>
      <c r="E12" s="43" t="s">
        <v>8</v>
      </c>
      <c r="F12" s="43" t="s">
        <v>9</v>
      </c>
      <c r="G12" s="39" t="s">
        <v>10</v>
      </c>
      <c r="I12" s="145" t="s">
        <v>7205</v>
      </c>
      <c r="J12" s="19"/>
      <c r="K12" s="19"/>
      <c r="L12" s="19"/>
      <c r="M12" s="19" t="s">
        <v>7204</v>
      </c>
      <c r="N12" s="19"/>
      <c r="O12" s="19"/>
      <c r="P12" s="19"/>
      <c r="Q12" s="20"/>
      <c r="S12" s="170" t="s">
        <v>7210</v>
      </c>
      <c r="T12" s="82"/>
      <c r="U12" s="82"/>
      <c r="V12" s="82"/>
      <c r="W12" s="19" t="s">
        <v>7211</v>
      </c>
      <c r="X12" s="19"/>
      <c r="Y12" s="19"/>
      <c r="Z12" s="20"/>
      <c r="AB12" s="170" t="s">
        <v>7214</v>
      </c>
      <c r="AC12" s="82"/>
      <c r="AD12" s="82"/>
      <c r="AE12" s="82"/>
      <c r="AF12" s="19" t="s">
        <v>7215</v>
      </c>
      <c r="AG12" s="19"/>
      <c r="AH12" s="19"/>
      <c r="AI12" s="20"/>
      <c r="AK12" s="145" t="s">
        <v>7219</v>
      </c>
      <c r="AL12" s="19"/>
      <c r="AM12" s="19"/>
      <c r="AN12" s="19"/>
      <c r="AO12" s="19" t="s">
        <v>7220</v>
      </c>
      <c r="AP12" s="19"/>
      <c r="AQ12" s="19"/>
      <c r="AR12" s="20"/>
      <c r="AT12" s="145" t="s">
        <v>7222</v>
      </c>
      <c r="AU12" s="19"/>
      <c r="AV12" s="19"/>
      <c r="AW12" s="19"/>
      <c r="AX12" s="82" t="s">
        <v>7223</v>
      </c>
      <c r="AY12" s="82"/>
      <c r="AZ12" s="82"/>
      <c r="BA12" s="83"/>
    </row>
    <row r="13" spans="1:53" s="71" customFormat="1" ht="113" thickBot="1">
      <c r="A13" s="104" t="s">
        <v>398</v>
      </c>
      <c r="B13" s="69">
        <v>500</v>
      </c>
      <c r="C13" s="82">
        <v>500.75999000000002</v>
      </c>
      <c r="D13" s="82">
        <v>5.4201610000000002</v>
      </c>
      <c r="E13" s="82">
        <v>6.4043960000000002</v>
      </c>
      <c r="F13" s="82">
        <v>0</v>
      </c>
      <c r="G13" s="83">
        <v>36</v>
      </c>
    </row>
    <row r="14" spans="1:53">
      <c r="N14" t="s">
        <v>7226</v>
      </c>
    </row>
    <row r="15" spans="1:53">
      <c r="N15" t="s">
        <v>7225</v>
      </c>
      <c r="O15" t="s">
        <v>7208</v>
      </c>
    </row>
    <row r="16" spans="1:53" ht="17" thickBot="1">
      <c r="M16" t="str">
        <f>I1</f>
        <v>Customer Focus</v>
      </c>
      <c r="N16" s="151">
        <f>K5</f>
        <v>64.599999999999994</v>
      </c>
      <c r="O16" s="151">
        <f>O5</f>
        <v>55.9</v>
      </c>
    </row>
    <row r="17" spans="1:15">
      <c r="A17" s="342" t="str">
        <f>A2</f>
        <v>Is Customer Focus or a Unique Business Model the Most Important for Business Success?</v>
      </c>
      <c r="B17" s="343"/>
      <c r="C17" s="343"/>
      <c r="D17" s="343"/>
      <c r="M17" t="str">
        <f>AT1</f>
        <v>A Unique Business Model</v>
      </c>
      <c r="N17" s="151">
        <f>AV5</f>
        <v>10.81</v>
      </c>
      <c r="O17" s="151">
        <f>AZ5</f>
        <v>7.03</v>
      </c>
    </row>
    <row r="18" spans="1:15">
      <c r="A18" s="238"/>
      <c r="B18" s="341" t="s">
        <v>2666</v>
      </c>
      <c r="C18" s="341"/>
      <c r="D18" s="341"/>
      <c r="M18" t="str">
        <f>S1</f>
        <v>Hard Work</v>
      </c>
      <c r="N18" s="151">
        <f>U5</f>
        <v>17.7</v>
      </c>
      <c r="O18" s="151">
        <f>Y5</f>
        <v>22.77</v>
      </c>
    </row>
    <row r="19" spans="1:15">
      <c r="A19" s="16"/>
      <c r="B19" s="31" t="s">
        <v>12</v>
      </c>
      <c r="C19" s="31" t="s">
        <v>13</v>
      </c>
      <c r="D19" s="31" t="s">
        <v>14</v>
      </c>
      <c r="M19" t="str">
        <f>AB1</f>
        <v>Knowledge of Influential Policy Makers</v>
      </c>
      <c r="N19" s="151">
        <f>AD5</f>
        <v>6.89</v>
      </c>
      <c r="O19" s="151">
        <f>AH5</f>
        <v>7.01</v>
      </c>
    </row>
    <row r="20" spans="1:15">
      <c r="A20" s="29" t="s">
        <v>275</v>
      </c>
      <c r="B20" s="3" t="s">
        <v>7260</v>
      </c>
      <c r="C20" s="3" t="s">
        <v>7261</v>
      </c>
      <c r="D20" s="3" t="s">
        <v>1461</v>
      </c>
      <c r="M20" t="str">
        <f>AK1</f>
        <v>Government Assistance</v>
      </c>
      <c r="N20" s="151">
        <f>AM5</f>
        <v>0</v>
      </c>
      <c r="O20" s="151">
        <f>AQ5</f>
        <v>7.3</v>
      </c>
    </row>
    <row r="21" spans="1:15">
      <c r="A21" s="21" t="s">
        <v>11</v>
      </c>
      <c r="B21" s="3" t="s">
        <v>7262</v>
      </c>
      <c r="C21" s="3" t="s">
        <v>3406</v>
      </c>
      <c r="D21" s="3" t="s">
        <v>3408</v>
      </c>
    </row>
    <row r="22" spans="1:15">
      <c r="A22" s="21" t="s">
        <v>113</v>
      </c>
      <c r="B22" s="3" t="s">
        <v>2736</v>
      </c>
      <c r="C22" s="3" t="s">
        <v>7263</v>
      </c>
      <c r="D22" s="3" t="s">
        <v>11</v>
      </c>
    </row>
    <row r="23" spans="1:15">
      <c r="A23" s="21" t="s">
        <v>11</v>
      </c>
      <c r="B23" s="3" t="s">
        <v>2385</v>
      </c>
      <c r="C23" s="3" t="s">
        <v>3409</v>
      </c>
    </row>
    <row r="24" spans="1:15">
      <c r="A24" s="21" t="s">
        <v>114</v>
      </c>
      <c r="B24" s="3" t="s">
        <v>7264</v>
      </c>
      <c r="C24" s="3" t="s">
        <v>1341</v>
      </c>
    </row>
    <row r="25" spans="1:15">
      <c r="A25" s="21" t="s">
        <v>11</v>
      </c>
      <c r="B25" s="3" t="s">
        <v>58</v>
      </c>
      <c r="C25" s="3" t="s">
        <v>462</v>
      </c>
    </row>
    <row r="26" spans="1:15">
      <c r="A26" s="21" t="s">
        <v>115</v>
      </c>
      <c r="B26" s="3" t="s">
        <v>7265</v>
      </c>
      <c r="C26" s="3" t="s">
        <v>7266</v>
      </c>
    </row>
    <row r="27" spans="1:15">
      <c r="A27" s="21" t="s">
        <v>11</v>
      </c>
      <c r="B27" s="3" t="s">
        <v>4562</v>
      </c>
      <c r="C27" s="3" t="s">
        <v>7267</v>
      </c>
    </row>
    <row r="28" spans="1:15">
      <c r="A28" s="21" t="s">
        <v>116</v>
      </c>
      <c r="B28" s="3" t="s">
        <v>7232</v>
      </c>
      <c r="C28" s="3" t="s">
        <v>7268</v>
      </c>
    </row>
    <row r="29" spans="1:15">
      <c r="A29" s="21" t="s">
        <v>11</v>
      </c>
      <c r="B29" s="3" t="s">
        <v>868</v>
      </c>
      <c r="C29" s="3" t="s">
        <v>2604</v>
      </c>
    </row>
    <row r="30" spans="1:15">
      <c r="A30" s="21" t="s">
        <v>117</v>
      </c>
      <c r="B30" s="3" t="s">
        <v>6612</v>
      </c>
      <c r="C30" s="3" t="s">
        <v>7269</v>
      </c>
    </row>
    <row r="31" spans="1:15">
      <c r="A31" s="21" t="s">
        <v>11</v>
      </c>
      <c r="B31" s="3" t="s">
        <v>7270</v>
      </c>
      <c r="C31" s="3" t="s">
        <v>7271</v>
      </c>
    </row>
    <row r="32" spans="1:15">
      <c r="A32" s="21" t="s">
        <v>118</v>
      </c>
      <c r="B32" s="3" t="s">
        <v>7272</v>
      </c>
      <c r="C32" s="3"/>
    </row>
    <row r="33" spans="1:3">
      <c r="A33" s="21"/>
      <c r="B33" s="3" t="s">
        <v>1379</v>
      </c>
      <c r="C33" s="3"/>
    </row>
    <row r="34" spans="1:3">
      <c r="A34" s="21" t="s">
        <v>119</v>
      </c>
      <c r="B34" s="3" t="s">
        <v>7273</v>
      </c>
      <c r="C34" s="3"/>
    </row>
    <row r="35" spans="1:3">
      <c r="A35" s="21" t="s">
        <v>11</v>
      </c>
      <c r="B35" s="3" t="s">
        <v>5318</v>
      </c>
      <c r="C35" s="3"/>
    </row>
    <row r="36" spans="1:3">
      <c r="A36" s="21" t="s">
        <v>120</v>
      </c>
      <c r="B36" s="3" t="s">
        <v>7274</v>
      </c>
      <c r="C36" s="3"/>
    </row>
    <row r="37" spans="1:3">
      <c r="A37" s="21" t="s">
        <v>11</v>
      </c>
      <c r="B37" s="3" t="s">
        <v>199</v>
      </c>
      <c r="C37" s="3"/>
    </row>
    <row r="38" spans="1:3">
      <c r="A38" s="21" t="s">
        <v>121</v>
      </c>
      <c r="B38" s="3" t="s">
        <v>1357</v>
      </c>
      <c r="C38" s="3" t="s">
        <v>4617</v>
      </c>
    </row>
    <row r="39" spans="1:3">
      <c r="A39" s="21"/>
      <c r="B39" s="3" t="s">
        <v>517</v>
      </c>
      <c r="C39" s="3" t="s">
        <v>7237</v>
      </c>
    </row>
    <row r="40" spans="1:3">
      <c r="A40" s="21" t="s">
        <v>122</v>
      </c>
      <c r="B40" s="3" t="s">
        <v>7275</v>
      </c>
      <c r="C40" s="3" t="s">
        <v>7276</v>
      </c>
    </row>
    <row r="41" spans="1:3">
      <c r="A41" s="21" t="s">
        <v>11</v>
      </c>
      <c r="B41" s="3" t="s">
        <v>7240</v>
      </c>
      <c r="C41" s="3" t="s">
        <v>6814</v>
      </c>
    </row>
    <row r="42" spans="1:3">
      <c r="A42" s="21" t="s">
        <v>123</v>
      </c>
      <c r="B42" s="3" t="s">
        <v>7277</v>
      </c>
      <c r="C42" s="3" t="s">
        <v>2512</v>
      </c>
    </row>
    <row r="43" spans="1:3">
      <c r="A43" s="21" t="s">
        <v>11</v>
      </c>
      <c r="B43" s="3" t="s">
        <v>1698</v>
      </c>
      <c r="C43" s="3" t="s">
        <v>7278</v>
      </c>
    </row>
    <row r="44" spans="1:3">
      <c r="A44" s="21" t="s">
        <v>124</v>
      </c>
      <c r="B44" s="3" t="s">
        <v>940</v>
      </c>
      <c r="C44" s="3" t="s">
        <v>1718</v>
      </c>
    </row>
    <row r="45" spans="1:3">
      <c r="A45" s="21" t="s">
        <v>11</v>
      </c>
      <c r="B45" s="3" t="s">
        <v>7279</v>
      </c>
      <c r="C45" s="3" t="s">
        <v>7279</v>
      </c>
    </row>
    <row r="46" spans="1:3">
      <c r="A46" s="21" t="s">
        <v>125</v>
      </c>
      <c r="B46" s="3" t="s">
        <v>7280</v>
      </c>
      <c r="C46" s="3" t="s">
        <v>7281</v>
      </c>
    </row>
    <row r="47" spans="1:3">
      <c r="A47" s="21" t="s">
        <v>11</v>
      </c>
      <c r="B47" s="3" t="s">
        <v>7282</v>
      </c>
      <c r="C47" s="3" t="s">
        <v>3606</v>
      </c>
    </row>
    <row r="48" spans="1:3">
      <c r="A48" s="21" t="s">
        <v>126</v>
      </c>
      <c r="B48" s="3" t="s">
        <v>5121</v>
      </c>
      <c r="C48" s="3" t="s">
        <v>7283</v>
      </c>
    </row>
    <row r="49" spans="1:3">
      <c r="A49" s="21" t="s">
        <v>11</v>
      </c>
      <c r="B49" s="3" t="s">
        <v>2196</v>
      </c>
      <c r="C49" s="3" t="s">
        <v>49</v>
      </c>
    </row>
    <row r="50" spans="1:3">
      <c r="A50" s="21" t="s">
        <v>127</v>
      </c>
      <c r="B50" s="3" t="s">
        <v>2547</v>
      </c>
      <c r="C50" s="3" t="s">
        <v>2156</v>
      </c>
    </row>
    <row r="51" spans="1:3">
      <c r="A51" s="21" t="s">
        <v>11</v>
      </c>
      <c r="B51" s="3" t="s">
        <v>7284</v>
      </c>
      <c r="C51" s="3" t="s">
        <v>7285</v>
      </c>
    </row>
    <row r="52" spans="1:3">
      <c r="A52" s="21" t="s">
        <v>128</v>
      </c>
      <c r="B52" s="3" t="s">
        <v>3318</v>
      </c>
      <c r="C52" s="3" t="s">
        <v>3768</v>
      </c>
    </row>
    <row r="53" spans="1:3">
      <c r="A53" s="21" t="s">
        <v>11</v>
      </c>
      <c r="B53" s="3" t="s">
        <v>3366</v>
      </c>
      <c r="C53" s="3" t="s">
        <v>7286</v>
      </c>
    </row>
    <row r="54" spans="1:3">
      <c r="A54" s="21" t="s">
        <v>129</v>
      </c>
      <c r="B54" s="3" t="s">
        <v>7287</v>
      </c>
      <c r="C54" s="3" t="s">
        <v>7288</v>
      </c>
    </row>
    <row r="55" spans="1:3">
      <c r="A55" s="21" t="s">
        <v>11</v>
      </c>
      <c r="B55" s="3" t="s">
        <v>1536</v>
      </c>
      <c r="C55" s="3" t="s">
        <v>2515</v>
      </c>
    </row>
    <row r="56" spans="1:3">
      <c r="A56" s="21" t="s">
        <v>130</v>
      </c>
      <c r="B56" s="3" t="s">
        <v>6902</v>
      </c>
      <c r="C56" s="3" t="s">
        <v>7289</v>
      </c>
    </row>
    <row r="57" spans="1:3">
      <c r="A57" s="21" t="s">
        <v>11</v>
      </c>
      <c r="B57" s="3" t="s">
        <v>374</v>
      </c>
      <c r="C57" s="3" t="s">
        <v>521</v>
      </c>
    </row>
    <row r="58" spans="1:3">
      <c r="A58" s="21" t="s">
        <v>131</v>
      </c>
      <c r="B58" s="3" t="s">
        <v>2306</v>
      </c>
      <c r="C58" s="3" t="s">
        <v>6137</v>
      </c>
    </row>
    <row r="59" spans="1:3">
      <c r="A59" s="21" t="s">
        <v>11</v>
      </c>
      <c r="B59" s="3" t="s">
        <v>660</v>
      </c>
      <c r="C59" s="3" t="s">
        <v>3366</v>
      </c>
    </row>
    <row r="60" spans="1:3">
      <c r="A60" s="21" t="s">
        <v>132</v>
      </c>
      <c r="B60" s="3" t="s">
        <v>316</v>
      </c>
      <c r="C60" s="3" t="s">
        <v>2610</v>
      </c>
    </row>
    <row r="61" spans="1:3">
      <c r="A61" s="21" t="s">
        <v>11</v>
      </c>
      <c r="B61" s="3" t="s">
        <v>936</v>
      </c>
      <c r="C61" s="3" t="s">
        <v>86</v>
      </c>
    </row>
    <row r="62" spans="1:3">
      <c r="A62" s="21" t="s">
        <v>133</v>
      </c>
      <c r="B62" s="3" t="s">
        <v>7290</v>
      </c>
      <c r="C62" s="3" t="s">
        <v>7291</v>
      </c>
    </row>
    <row r="63" spans="1:3">
      <c r="A63" s="21" t="s">
        <v>11</v>
      </c>
      <c r="B63" s="3" t="s">
        <v>7292</v>
      </c>
      <c r="C63" s="3" t="s">
        <v>7293</v>
      </c>
    </row>
    <row r="64" spans="1:3">
      <c r="A64" s="21" t="s">
        <v>134</v>
      </c>
      <c r="B64" s="3" t="s">
        <v>7294</v>
      </c>
      <c r="C64" s="3" t="s">
        <v>7295</v>
      </c>
    </row>
    <row r="65" spans="1:8">
      <c r="A65" s="21" t="s">
        <v>11</v>
      </c>
      <c r="B65" s="3" t="s">
        <v>5326</v>
      </c>
      <c r="C65" s="3" t="s">
        <v>5326</v>
      </c>
    </row>
    <row r="66" spans="1:8">
      <c r="A66" s="21" t="s">
        <v>135</v>
      </c>
      <c r="B66" s="3" t="s">
        <v>11</v>
      </c>
      <c r="C66" s="3" t="s">
        <v>11</v>
      </c>
    </row>
    <row r="67" spans="1:8">
      <c r="A67" s="16"/>
      <c r="B67" s="260" t="s">
        <v>1028</v>
      </c>
      <c r="C67" s="260" t="s">
        <v>29</v>
      </c>
      <c r="D67" s="260" t="s">
        <v>546</v>
      </c>
    </row>
    <row r="68" spans="1:8">
      <c r="A68" s="16"/>
      <c r="B68" s="3"/>
      <c r="C68" s="3"/>
    </row>
    <row r="69" spans="1:8">
      <c r="A69" s="24" t="s">
        <v>23</v>
      </c>
      <c r="B69" s="228"/>
      <c r="C69" s="228"/>
      <c r="D69" s="228"/>
    </row>
    <row r="70" spans="1:8">
      <c r="A70" s="16"/>
      <c r="B70" s="17"/>
      <c r="C70" s="17"/>
      <c r="D70" s="17"/>
      <c r="E70" s="22"/>
      <c r="F70" s="3"/>
      <c r="G70" s="3"/>
      <c r="H70" s="2"/>
    </row>
    <row r="71" spans="1:8">
      <c r="B71" s="5"/>
      <c r="C71" s="5"/>
      <c r="D71" s="5"/>
      <c r="E71" s="22"/>
      <c r="F71" s="3"/>
      <c r="G71" s="3"/>
      <c r="H71" s="2"/>
    </row>
    <row r="72" spans="1:8">
      <c r="A72" s="55" t="s">
        <v>2678</v>
      </c>
      <c r="B72" s="56"/>
      <c r="C72" s="56"/>
      <c r="D72" s="56"/>
      <c r="E72" s="17"/>
      <c r="F72" s="3"/>
      <c r="G72" s="3"/>
      <c r="H72" s="2"/>
    </row>
    <row r="73" spans="1:8">
      <c r="A73" s="58" t="s">
        <v>3419</v>
      </c>
      <c r="B73" s="59"/>
      <c r="C73" s="59"/>
      <c r="D73" s="59"/>
      <c r="F73" s="5"/>
      <c r="G73" s="5"/>
      <c r="H73" s="5"/>
    </row>
    <row r="74" spans="1:8" ht="17" thickBot="1">
      <c r="A74" s="61" t="s">
        <v>24</v>
      </c>
      <c r="B74" s="62"/>
      <c r="C74" s="62"/>
      <c r="D74" s="62"/>
      <c r="F74" s="22"/>
    </row>
    <row r="75" spans="1:8">
      <c r="F75" s="22"/>
    </row>
    <row r="76" spans="1:8" ht="16" customHeight="1">
      <c r="F76" s="17"/>
    </row>
    <row r="77" spans="1:8" ht="17" thickBot="1"/>
    <row r="78" spans="1:8">
      <c r="A78" s="15"/>
      <c r="B78" s="96"/>
      <c r="C78" s="96"/>
      <c r="D78" s="96"/>
    </row>
    <row r="79" spans="1:8" ht="34">
      <c r="A79" s="239" t="s">
        <v>2341</v>
      </c>
      <c r="B79" s="85" t="str">
        <f>SUBSTITUTE(B20,"*","")</f>
        <v>-0.00957</v>
      </c>
      <c r="C79" s="85" t="str">
        <f t="shared" ref="C79" si="0">SUBSTITUTE(C20,"*","")</f>
        <v>-0.00999</v>
      </c>
      <c r="D79" s="85" t="str">
        <f>SUBSTITUTE(D20,"*","")</f>
        <v>-0.0117</v>
      </c>
      <c r="E79" s="240" t="s">
        <v>2679</v>
      </c>
    </row>
    <row r="80" spans="1:8">
      <c r="A80" s="239"/>
      <c r="B80" s="85"/>
      <c r="C80" s="85"/>
      <c r="D80" s="85"/>
      <c r="E80" s="240"/>
    </row>
    <row r="81" spans="1:6" ht="16" customHeight="1">
      <c r="A81" s="355" t="s">
        <v>2342</v>
      </c>
      <c r="B81" s="233">
        <f>$E$13*B79*100</f>
        <v>-6.1290069720000009</v>
      </c>
      <c r="C81" s="233">
        <f t="shared" ref="C81:D81" si="1">$E$13*C79*100</f>
        <v>-6.3979916040000004</v>
      </c>
      <c r="D81" s="233">
        <f t="shared" si="1"/>
        <v>-7.4931433200000006</v>
      </c>
      <c r="E81" s="234">
        <f>MEDIAN(B81:D81)</f>
        <v>-6.3979916040000004</v>
      </c>
    </row>
    <row r="82" spans="1:6" ht="16" customHeight="1" thickBot="1">
      <c r="A82" s="356"/>
      <c r="B82" s="233">
        <f>B79*100</f>
        <v>-0.95700000000000007</v>
      </c>
      <c r="C82" s="233">
        <f t="shared" ref="C82:D82" si="2">C79*100</f>
        <v>-0.99900000000000011</v>
      </c>
      <c r="D82" s="233">
        <f t="shared" si="2"/>
        <v>-1.17</v>
      </c>
      <c r="E82" s="234">
        <f>MEDIAN(B82:D82)</f>
        <v>-0.99900000000000011</v>
      </c>
    </row>
    <row r="86" spans="1:6" ht="17" thickBot="1">
      <c r="A86" t="s">
        <v>7386</v>
      </c>
      <c r="F86" s="97"/>
    </row>
    <row r="87" spans="1:6">
      <c r="A87" s="15"/>
      <c r="D87" t="s">
        <v>7395</v>
      </c>
    </row>
    <row r="88" spans="1:6">
      <c r="A88" s="16" t="s">
        <v>3275</v>
      </c>
      <c r="B88" s="151">
        <f>B81</f>
        <v>-6.1290069720000009</v>
      </c>
      <c r="D88">
        <f>-100*$E$13*B21</f>
        <v>2.9075957840000002</v>
      </c>
    </row>
    <row r="89" spans="1:6">
      <c r="A89" s="16" t="s">
        <v>7189</v>
      </c>
      <c r="B89" s="151">
        <f>C81</f>
        <v>-6.3979916040000004</v>
      </c>
      <c r="D89">
        <f>-100*$E$13*C21</f>
        <v>2.8627650120000001</v>
      </c>
    </row>
    <row r="90" spans="1:6" ht="17" thickBot="1">
      <c r="A90" s="145" t="s">
        <v>3277</v>
      </c>
      <c r="B90" s="151">
        <f>D81</f>
        <v>-7.4931433200000006</v>
      </c>
      <c r="D90">
        <f>-100*$E$13*D21</f>
        <v>2.235134204</v>
      </c>
    </row>
  </sheetData>
  <mergeCells count="23">
    <mergeCell ref="AK1:AR1"/>
    <mergeCell ref="AT1:BA1"/>
    <mergeCell ref="W2:Z2"/>
    <mergeCell ref="AB2:AE2"/>
    <mergeCell ref="A1:C1"/>
    <mergeCell ref="I1:Q1"/>
    <mergeCell ref="S1:Z1"/>
    <mergeCell ref="AB1:AI1"/>
    <mergeCell ref="AF2:AI2"/>
    <mergeCell ref="AK2:AN2"/>
    <mergeCell ref="AO2:AR2"/>
    <mergeCell ref="AT2:AW2"/>
    <mergeCell ref="AX2:BA2"/>
    <mergeCell ref="A3:C3"/>
    <mergeCell ref="A2:C2"/>
    <mergeCell ref="I2:L2"/>
    <mergeCell ref="M2:P2"/>
    <mergeCell ref="S2:V2"/>
    <mergeCell ref="A10:G10"/>
    <mergeCell ref="A11:G11"/>
    <mergeCell ref="A17:D17"/>
    <mergeCell ref="B18:D18"/>
    <mergeCell ref="A81:A82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</sheetPr>
  <dimension ref="A1:BA90"/>
  <sheetViews>
    <sheetView topLeftCell="A79" zoomScale="86" workbookViewId="0">
      <selection activeCell="D88" sqref="D88"/>
    </sheetView>
  </sheetViews>
  <sheetFormatPr baseColWidth="10" defaultColWidth="11" defaultRowHeight="16"/>
  <cols>
    <col min="1" max="1" width="33" customWidth="1"/>
    <col min="2" max="2" width="12.1640625" bestFit="1" customWidth="1"/>
    <col min="20" max="20" width="12.6640625" bestFit="1" customWidth="1"/>
    <col min="21" max="22" width="11.1640625" bestFit="1" customWidth="1"/>
    <col min="47" max="48" width="12.6640625" bestFit="1" customWidth="1"/>
    <col min="49" max="49" width="13.6640625" bestFit="1" customWidth="1"/>
  </cols>
  <sheetData>
    <row r="1" spans="1:53">
      <c r="A1" s="342" t="s">
        <v>2333</v>
      </c>
      <c r="B1" s="343"/>
      <c r="C1" s="344"/>
      <c r="I1" s="342" t="s">
        <v>7206</v>
      </c>
      <c r="J1" s="343"/>
      <c r="K1" s="343"/>
      <c r="L1" s="343"/>
      <c r="M1" s="343"/>
      <c r="N1" s="343"/>
      <c r="O1" s="343"/>
      <c r="P1" s="343"/>
      <c r="Q1" s="344"/>
      <c r="S1" s="342" t="s">
        <v>7212</v>
      </c>
      <c r="T1" s="343"/>
      <c r="U1" s="343"/>
      <c r="V1" s="343"/>
      <c r="W1" s="343"/>
      <c r="X1" s="343"/>
      <c r="Y1" s="343"/>
      <c r="Z1" s="344"/>
      <c r="AB1" s="342" t="s">
        <v>7216</v>
      </c>
      <c r="AC1" s="343"/>
      <c r="AD1" s="343"/>
      <c r="AE1" s="343"/>
      <c r="AF1" s="343"/>
      <c r="AG1" s="343"/>
      <c r="AH1" s="343"/>
      <c r="AI1" s="344"/>
      <c r="AK1" s="342" t="s">
        <v>7218</v>
      </c>
      <c r="AL1" s="343"/>
      <c r="AM1" s="343"/>
      <c r="AN1" s="343"/>
      <c r="AO1" s="343"/>
      <c r="AP1" s="343"/>
      <c r="AQ1" s="343"/>
      <c r="AR1" s="344"/>
      <c r="AT1" s="342" t="s">
        <v>7224</v>
      </c>
      <c r="AU1" s="343"/>
      <c r="AV1" s="343"/>
      <c r="AW1" s="343"/>
      <c r="AX1" s="343"/>
      <c r="AY1" s="343"/>
      <c r="AZ1" s="343"/>
      <c r="BA1" s="344"/>
    </row>
    <row r="2" spans="1:53">
      <c r="A2" s="350" t="s">
        <v>2949</v>
      </c>
      <c r="B2" s="341"/>
      <c r="C2" s="351"/>
      <c r="D2" s="12"/>
      <c r="E2" s="12"/>
      <c r="F2" s="12"/>
      <c r="I2" s="350" t="s">
        <v>7207</v>
      </c>
      <c r="J2" s="341"/>
      <c r="K2" s="341"/>
      <c r="L2" s="341"/>
      <c r="M2" s="341" t="s">
        <v>7208</v>
      </c>
      <c r="N2" s="341"/>
      <c r="O2" s="341"/>
      <c r="P2" s="341"/>
      <c r="Q2" s="18"/>
      <c r="S2" s="350" t="s">
        <v>7207</v>
      </c>
      <c r="T2" s="341"/>
      <c r="U2" s="341"/>
      <c r="V2" s="341"/>
      <c r="W2" s="341" t="s">
        <v>7208</v>
      </c>
      <c r="X2" s="341"/>
      <c r="Y2" s="341"/>
      <c r="Z2" s="351"/>
      <c r="AB2" s="350" t="s">
        <v>7207</v>
      </c>
      <c r="AC2" s="341"/>
      <c r="AD2" s="341"/>
      <c r="AE2" s="341"/>
      <c r="AF2" s="341" t="s">
        <v>7208</v>
      </c>
      <c r="AG2" s="341"/>
      <c r="AH2" s="341"/>
      <c r="AI2" s="351"/>
      <c r="AK2" s="350" t="s">
        <v>7207</v>
      </c>
      <c r="AL2" s="341"/>
      <c r="AM2" s="341"/>
      <c r="AN2" s="341"/>
      <c r="AO2" s="341" t="s">
        <v>7208</v>
      </c>
      <c r="AP2" s="341"/>
      <c r="AQ2" s="341"/>
      <c r="AR2" s="351"/>
      <c r="AT2" s="350" t="s">
        <v>7207</v>
      </c>
      <c r="AU2" s="341"/>
      <c r="AV2" s="341"/>
      <c r="AW2" s="341"/>
      <c r="AX2" s="341" t="s">
        <v>7208</v>
      </c>
      <c r="AY2" s="341"/>
      <c r="AZ2" s="341"/>
      <c r="BA2" s="351"/>
    </row>
    <row r="3" spans="1:53" ht="60" customHeight="1">
      <c r="A3" s="347" t="s">
        <v>2948</v>
      </c>
      <c r="B3" s="348"/>
      <c r="C3" s="349"/>
      <c r="I3" s="16" t="s">
        <v>7203</v>
      </c>
      <c r="J3" s="17" t="s">
        <v>0</v>
      </c>
      <c r="K3" s="17" t="s">
        <v>1</v>
      </c>
      <c r="L3" s="17" t="s">
        <v>3258</v>
      </c>
      <c r="M3" s="17" t="s">
        <v>7203</v>
      </c>
      <c r="N3" s="17" t="s">
        <v>0</v>
      </c>
      <c r="O3" s="17" t="s">
        <v>1</v>
      </c>
      <c r="P3" s="17" t="s">
        <v>3258</v>
      </c>
      <c r="Q3" s="18"/>
      <c r="S3" s="16" t="s">
        <v>7209</v>
      </c>
      <c r="T3" s="17" t="s">
        <v>0</v>
      </c>
      <c r="U3" s="17" t="s">
        <v>1</v>
      </c>
      <c r="V3" s="17" t="s">
        <v>3258</v>
      </c>
      <c r="W3" s="17" t="s">
        <v>7209</v>
      </c>
      <c r="X3" s="17" t="s">
        <v>0</v>
      </c>
      <c r="Y3" s="17" t="s">
        <v>1</v>
      </c>
      <c r="Z3" s="18" t="s">
        <v>3258</v>
      </c>
      <c r="AB3" s="16" t="s">
        <v>7213</v>
      </c>
      <c r="AC3" s="17" t="s">
        <v>0</v>
      </c>
      <c r="AD3" s="17" t="s">
        <v>1</v>
      </c>
      <c r="AE3" s="17" t="s">
        <v>3258</v>
      </c>
      <c r="AF3" s="17" t="s">
        <v>7213</v>
      </c>
      <c r="AG3" s="17" t="s">
        <v>0</v>
      </c>
      <c r="AH3" s="17" t="s">
        <v>1</v>
      </c>
      <c r="AI3" s="18" t="s">
        <v>3258</v>
      </c>
      <c r="AK3" s="16" t="s">
        <v>7217</v>
      </c>
      <c r="AL3" s="17" t="s">
        <v>0</v>
      </c>
      <c r="AM3" s="17" t="s">
        <v>1</v>
      </c>
      <c r="AN3" s="17" t="s">
        <v>3258</v>
      </c>
      <c r="AO3" s="17" t="s">
        <v>7217</v>
      </c>
      <c r="AP3" s="17" t="s">
        <v>0</v>
      </c>
      <c r="AQ3" s="17" t="s">
        <v>1</v>
      </c>
      <c r="AR3" s="18" t="s">
        <v>3258</v>
      </c>
      <c r="AT3" s="16" t="s">
        <v>7221</v>
      </c>
      <c r="AU3" s="17" t="s">
        <v>0</v>
      </c>
      <c r="AV3" s="17" t="s">
        <v>1</v>
      </c>
      <c r="AW3" s="17" t="s">
        <v>3258</v>
      </c>
      <c r="AX3" s="17" t="s">
        <v>7221</v>
      </c>
      <c r="AY3" s="17" t="s">
        <v>0</v>
      </c>
      <c r="AZ3" s="17" t="s">
        <v>1</v>
      </c>
      <c r="BA3" s="18" t="s">
        <v>3258</v>
      </c>
    </row>
    <row r="4" spans="1:53">
      <c r="A4" s="16"/>
      <c r="B4" s="17" t="s">
        <v>0</v>
      </c>
      <c r="C4" s="18" t="s">
        <v>1</v>
      </c>
      <c r="I4" s="16"/>
      <c r="J4" s="17"/>
      <c r="K4" s="17"/>
      <c r="L4" s="17"/>
      <c r="M4" s="17"/>
      <c r="N4" s="17"/>
      <c r="O4" s="17"/>
      <c r="P4" s="17"/>
      <c r="Q4" s="18"/>
      <c r="S4" s="169"/>
      <c r="T4" s="79"/>
      <c r="U4" s="79"/>
      <c r="V4" s="79"/>
      <c r="W4" s="17"/>
      <c r="X4" s="17"/>
      <c r="Y4" s="17"/>
      <c r="Z4" s="18"/>
      <c r="AB4" s="169"/>
      <c r="AC4" s="79"/>
      <c r="AD4" s="79"/>
      <c r="AE4" s="79"/>
      <c r="AF4" s="17"/>
      <c r="AG4" s="17"/>
      <c r="AH4" s="17"/>
      <c r="AI4" s="18"/>
      <c r="AK4" s="16"/>
      <c r="AL4" s="17"/>
      <c r="AM4" s="17"/>
      <c r="AN4" s="17"/>
      <c r="AO4" s="17"/>
      <c r="AP4" s="17"/>
      <c r="AQ4" s="17"/>
      <c r="AR4" s="18"/>
      <c r="AT4" s="16"/>
      <c r="AU4" s="17"/>
      <c r="AV4" s="17"/>
      <c r="AW4" s="17"/>
      <c r="AX4" s="79"/>
      <c r="AY4" s="79"/>
      <c r="AZ4" s="79"/>
      <c r="BA4" s="80"/>
    </row>
    <row r="5" spans="1:53" s="71" customFormat="1">
      <c r="A5" s="72" t="s">
        <v>2946</v>
      </c>
      <c r="B5">
        <v>443.71999099999999</v>
      </c>
      <c r="C5">
        <v>88.61</v>
      </c>
      <c r="I5" s="244">
        <v>1</v>
      </c>
      <c r="J5" s="243">
        <v>127.109998</v>
      </c>
      <c r="K5" s="248">
        <v>64.599999999999994</v>
      </c>
      <c r="L5" s="243">
        <v>64.599999999999994</v>
      </c>
      <c r="M5" s="246">
        <v>1</v>
      </c>
      <c r="N5" s="243">
        <v>169.93999600000001</v>
      </c>
      <c r="O5" s="248">
        <v>55.9</v>
      </c>
      <c r="P5" s="243">
        <v>55.9</v>
      </c>
      <c r="Q5" s="80"/>
      <c r="S5" s="249">
        <v>1</v>
      </c>
      <c r="T5" s="250">
        <v>34.819999600000003</v>
      </c>
      <c r="U5" s="251">
        <v>17.7</v>
      </c>
      <c r="V5" s="250">
        <v>17.7</v>
      </c>
      <c r="W5" s="252">
        <v>1</v>
      </c>
      <c r="X5" s="252">
        <v>69.209998499999998</v>
      </c>
      <c r="Y5" s="253">
        <v>22.77</v>
      </c>
      <c r="Z5" s="254">
        <v>22.77</v>
      </c>
      <c r="AB5" s="169">
        <v>1</v>
      </c>
      <c r="AC5" s="223">
        <v>13.5499998</v>
      </c>
      <c r="AD5" s="259">
        <v>6.89</v>
      </c>
      <c r="AE5" s="223">
        <v>6.89</v>
      </c>
      <c r="AF5" s="79">
        <v>1</v>
      </c>
      <c r="AG5" s="223">
        <v>21.299999499999998</v>
      </c>
      <c r="AH5" s="259">
        <v>7.01</v>
      </c>
      <c r="AI5" s="224">
        <v>7.01</v>
      </c>
      <c r="AK5" s="169">
        <v>1</v>
      </c>
      <c r="AL5" s="223">
        <v>0</v>
      </c>
      <c r="AM5" s="259">
        <v>0</v>
      </c>
      <c r="AN5" s="223">
        <v>0</v>
      </c>
      <c r="AO5" s="79">
        <v>1</v>
      </c>
      <c r="AP5" s="223">
        <v>22.189999499999999</v>
      </c>
      <c r="AQ5" s="259">
        <v>7.3</v>
      </c>
      <c r="AR5" s="224">
        <v>7.3</v>
      </c>
      <c r="AT5" s="190">
        <v>1</v>
      </c>
      <c r="AU5" s="243">
        <v>21.269999599999998</v>
      </c>
      <c r="AV5" s="248">
        <v>10.81</v>
      </c>
      <c r="AW5" s="243">
        <v>10.81</v>
      </c>
      <c r="AX5" s="79">
        <v>1</v>
      </c>
      <c r="AY5" s="223">
        <v>21.369999499999999</v>
      </c>
      <c r="AZ5" s="259">
        <v>7.03</v>
      </c>
      <c r="BA5" s="224">
        <v>7.03</v>
      </c>
    </row>
    <row r="6" spans="1:53" s="71" customFormat="1" ht="17" thickBot="1">
      <c r="A6" s="75" t="s">
        <v>2947</v>
      </c>
      <c r="B6">
        <v>57.039998709999999</v>
      </c>
      <c r="C6">
        <v>11.39</v>
      </c>
      <c r="I6" s="244">
        <v>2</v>
      </c>
      <c r="J6" s="243">
        <v>54.389999199999998</v>
      </c>
      <c r="K6" s="243">
        <v>27.64</v>
      </c>
      <c r="L6" s="243">
        <v>92.25</v>
      </c>
      <c r="M6" s="246">
        <v>2</v>
      </c>
      <c r="N6" s="243">
        <v>65.599998499999998</v>
      </c>
      <c r="O6" s="243">
        <v>21.58</v>
      </c>
      <c r="P6" s="243">
        <v>77.48</v>
      </c>
      <c r="Q6" s="80"/>
      <c r="S6" s="255">
        <v>2</v>
      </c>
      <c r="T6" s="256">
        <v>105.129998</v>
      </c>
      <c r="U6" s="256">
        <v>53.43</v>
      </c>
      <c r="V6" s="256">
        <v>71.13</v>
      </c>
      <c r="W6" s="252">
        <v>2</v>
      </c>
      <c r="X6" s="252">
        <v>117.289998</v>
      </c>
      <c r="Y6" s="252">
        <v>38.58</v>
      </c>
      <c r="Z6" s="254">
        <v>61.35</v>
      </c>
      <c r="AB6" s="190">
        <v>2</v>
      </c>
      <c r="AC6" s="243">
        <v>11.609999800000001</v>
      </c>
      <c r="AD6" s="243">
        <v>5.9</v>
      </c>
      <c r="AE6" s="243">
        <v>12.79</v>
      </c>
      <c r="AF6" s="79">
        <v>2</v>
      </c>
      <c r="AG6" s="223">
        <v>50.919998800000002</v>
      </c>
      <c r="AH6" s="223">
        <v>16.75</v>
      </c>
      <c r="AI6" s="224">
        <v>23.76</v>
      </c>
      <c r="AK6" s="190">
        <v>2</v>
      </c>
      <c r="AL6" s="243">
        <v>4.1699998999999996</v>
      </c>
      <c r="AM6" s="243">
        <v>2.12</v>
      </c>
      <c r="AN6" s="243">
        <v>2.12</v>
      </c>
      <c r="AO6" s="79">
        <v>2</v>
      </c>
      <c r="AP6" s="223">
        <v>26.829999300000001</v>
      </c>
      <c r="AQ6" s="223">
        <v>8.83</v>
      </c>
      <c r="AR6" s="224">
        <v>16.12</v>
      </c>
      <c r="AT6" s="190">
        <v>2</v>
      </c>
      <c r="AU6" s="243">
        <v>21.449999630000001</v>
      </c>
      <c r="AV6" s="243">
        <v>10.9</v>
      </c>
      <c r="AW6" s="243">
        <v>21.71</v>
      </c>
      <c r="AX6" s="73">
        <v>2</v>
      </c>
      <c r="AY6" s="243">
        <v>43.369999</v>
      </c>
      <c r="AZ6" s="243">
        <v>14.27</v>
      </c>
      <c r="BA6" s="258">
        <v>21.3</v>
      </c>
    </row>
    <row r="7" spans="1:53">
      <c r="A7" s="17"/>
      <c r="B7" s="17"/>
      <c r="C7" s="17"/>
      <c r="D7" s="12"/>
      <c r="E7" s="12"/>
      <c r="F7" s="12"/>
      <c r="I7" s="245">
        <v>3</v>
      </c>
      <c r="J7" s="223">
        <v>10.569999899999999</v>
      </c>
      <c r="K7" s="223">
        <v>5.37</v>
      </c>
      <c r="L7" s="223">
        <v>97.62</v>
      </c>
      <c r="M7" s="247">
        <v>3</v>
      </c>
      <c r="N7" s="223">
        <v>32.329999299999997</v>
      </c>
      <c r="O7" s="223">
        <v>10.63</v>
      </c>
      <c r="P7" s="223">
        <v>88.11</v>
      </c>
      <c r="Q7" s="18"/>
      <c r="S7" s="255">
        <v>3</v>
      </c>
      <c r="T7" s="256">
        <v>50.219999000000001</v>
      </c>
      <c r="U7" s="256">
        <v>25.52</v>
      </c>
      <c r="V7" s="256">
        <v>96.66</v>
      </c>
      <c r="W7" s="54">
        <v>3</v>
      </c>
      <c r="X7" s="54">
        <v>69.789998299999993</v>
      </c>
      <c r="Y7" s="54">
        <v>22.96</v>
      </c>
      <c r="Z7" s="257">
        <v>84.3</v>
      </c>
      <c r="AB7" s="190">
        <v>3</v>
      </c>
      <c r="AC7" s="243">
        <v>73.889998700000007</v>
      </c>
      <c r="AD7" s="243">
        <v>37.56</v>
      </c>
      <c r="AE7" s="243">
        <v>50.34</v>
      </c>
      <c r="AF7" s="73">
        <v>3</v>
      </c>
      <c r="AG7" s="243">
        <v>102.679998</v>
      </c>
      <c r="AH7" s="243">
        <v>33.78</v>
      </c>
      <c r="AI7" s="258">
        <v>57.53</v>
      </c>
      <c r="AK7" s="190">
        <v>3</v>
      </c>
      <c r="AL7" s="243">
        <v>6.9199998999999996</v>
      </c>
      <c r="AM7" s="243">
        <v>3.52</v>
      </c>
      <c r="AN7" s="243">
        <v>5.64</v>
      </c>
      <c r="AO7" s="73">
        <v>3</v>
      </c>
      <c r="AP7" s="243">
        <v>36.8399991</v>
      </c>
      <c r="AQ7" s="243">
        <v>12.12</v>
      </c>
      <c r="AR7" s="258">
        <v>28.24</v>
      </c>
      <c r="AT7" s="169">
        <v>3</v>
      </c>
      <c r="AU7" s="223">
        <v>55.149999379999997</v>
      </c>
      <c r="AV7" s="223">
        <v>28.03</v>
      </c>
      <c r="AW7" s="223">
        <v>49.74</v>
      </c>
      <c r="AX7" s="73">
        <v>3</v>
      </c>
      <c r="AY7" s="243">
        <v>62.369998799999998</v>
      </c>
      <c r="AZ7" s="243">
        <v>20.52</v>
      </c>
      <c r="BA7" s="258">
        <v>41.81</v>
      </c>
    </row>
    <row r="8" spans="1:53">
      <c r="A8" s="17"/>
      <c r="B8" s="17"/>
      <c r="C8" s="17"/>
      <c r="D8" s="12"/>
      <c r="E8" s="12"/>
      <c r="F8" s="12"/>
      <c r="I8" s="245">
        <v>4</v>
      </c>
      <c r="J8" s="223">
        <v>2.6999999899999998</v>
      </c>
      <c r="K8" s="223">
        <v>1.37</v>
      </c>
      <c r="L8" s="223">
        <v>98.99</v>
      </c>
      <c r="M8" s="247">
        <v>4</v>
      </c>
      <c r="N8" s="223">
        <v>17.809999600000001</v>
      </c>
      <c r="O8" s="223">
        <v>5.86</v>
      </c>
      <c r="P8" s="223">
        <v>93.97</v>
      </c>
      <c r="Q8" s="18"/>
      <c r="S8" s="255">
        <v>4</v>
      </c>
      <c r="T8" s="256">
        <v>4.2799999099999999</v>
      </c>
      <c r="U8" s="256">
        <v>2.1800000000000002</v>
      </c>
      <c r="V8" s="256">
        <v>98.83</v>
      </c>
      <c r="W8" s="54">
        <v>4</v>
      </c>
      <c r="X8" s="54">
        <v>36.289999100000003</v>
      </c>
      <c r="Y8" s="54">
        <v>11.94</v>
      </c>
      <c r="Z8" s="257">
        <v>96.24</v>
      </c>
      <c r="AB8" s="190">
        <v>4</v>
      </c>
      <c r="AC8" s="243">
        <v>79.409998999999999</v>
      </c>
      <c r="AD8" s="243">
        <v>40.36</v>
      </c>
      <c r="AE8" s="243">
        <v>90.7</v>
      </c>
      <c r="AF8" s="73">
        <v>4</v>
      </c>
      <c r="AG8" s="243">
        <v>99.1999979</v>
      </c>
      <c r="AH8" s="243">
        <v>32.630000000000003</v>
      </c>
      <c r="AI8" s="258">
        <v>90.16</v>
      </c>
      <c r="AK8" s="169">
        <v>4</v>
      </c>
      <c r="AL8" s="223">
        <v>78.099998499999998</v>
      </c>
      <c r="AM8" s="223">
        <v>39.700000000000003</v>
      </c>
      <c r="AN8" s="223">
        <v>45.33</v>
      </c>
      <c r="AO8" s="73">
        <v>4</v>
      </c>
      <c r="AP8" s="243">
        <v>113.05999749999999</v>
      </c>
      <c r="AQ8" s="243">
        <v>37.19</v>
      </c>
      <c r="AR8" s="258">
        <v>65.430000000000007</v>
      </c>
      <c r="AT8" s="169">
        <v>4</v>
      </c>
      <c r="AU8" s="223">
        <v>32.259999499999999</v>
      </c>
      <c r="AV8" s="223">
        <v>16.399999999999999</v>
      </c>
      <c r="AW8" s="223">
        <v>66.14</v>
      </c>
      <c r="AX8" s="73">
        <v>4</v>
      </c>
      <c r="AY8" s="243">
        <v>37.649999100000002</v>
      </c>
      <c r="AZ8" s="243">
        <v>12.38</v>
      </c>
      <c r="BA8" s="258">
        <v>54.2</v>
      </c>
    </row>
    <row r="9" spans="1:53" ht="17" thickBot="1">
      <c r="A9" s="37"/>
      <c r="B9" s="37"/>
      <c r="C9" s="37"/>
      <c r="D9" s="12"/>
      <c r="E9" s="12"/>
      <c r="F9" s="12"/>
      <c r="I9" s="244">
        <v>5</v>
      </c>
      <c r="J9" s="243">
        <v>1.97999996</v>
      </c>
      <c r="K9" s="243">
        <v>1.01</v>
      </c>
      <c r="L9" s="243">
        <v>100</v>
      </c>
      <c r="M9" s="246">
        <v>5</v>
      </c>
      <c r="N9" s="243">
        <v>18.329999600000001</v>
      </c>
      <c r="O9" s="243">
        <v>6.03</v>
      </c>
      <c r="P9" s="243">
        <v>100</v>
      </c>
      <c r="Q9" s="18"/>
      <c r="S9" s="255">
        <v>5</v>
      </c>
      <c r="T9" s="256">
        <v>2.2999999500000001</v>
      </c>
      <c r="U9" s="256">
        <v>1.17</v>
      </c>
      <c r="V9" s="256">
        <v>100</v>
      </c>
      <c r="W9" s="54">
        <v>5</v>
      </c>
      <c r="X9" s="54">
        <v>11.4299997</v>
      </c>
      <c r="Y9" s="54">
        <v>3.76</v>
      </c>
      <c r="Z9" s="257">
        <v>100</v>
      </c>
      <c r="AB9" s="190">
        <v>5</v>
      </c>
      <c r="AC9" s="243">
        <v>18.289999699999999</v>
      </c>
      <c r="AD9" s="243">
        <v>9.3000000000000007</v>
      </c>
      <c r="AE9" s="243">
        <v>100</v>
      </c>
      <c r="AF9" s="73">
        <v>5</v>
      </c>
      <c r="AG9" s="243">
        <v>29.909999299999999</v>
      </c>
      <c r="AH9" s="243">
        <v>9.84</v>
      </c>
      <c r="AI9" s="258">
        <v>100</v>
      </c>
      <c r="AK9" s="169">
        <v>5</v>
      </c>
      <c r="AL9" s="223">
        <v>107.559999</v>
      </c>
      <c r="AM9" s="223">
        <v>54.67</v>
      </c>
      <c r="AN9" s="223">
        <v>100</v>
      </c>
      <c r="AO9" s="73">
        <v>5</v>
      </c>
      <c r="AP9" s="243">
        <v>105.08999799999999</v>
      </c>
      <c r="AQ9" s="243">
        <v>34.57</v>
      </c>
      <c r="AR9" s="258">
        <v>100</v>
      </c>
      <c r="AT9" s="190">
        <v>5</v>
      </c>
      <c r="AU9" s="243">
        <v>66.619998800000005</v>
      </c>
      <c r="AV9" s="243">
        <v>33.86</v>
      </c>
      <c r="AW9" s="243">
        <v>100</v>
      </c>
      <c r="AX9" s="73">
        <v>5</v>
      </c>
      <c r="AY9" s="243">
        <v>139.24999700000001</v>
      </c>
      <c r="AZ9" s="243">
        <v>45.8</v>
      </c>
      <c r="BA9" s="258">
        <v>100</v>
      </c>
    </row>
    <row r="10" spans="1:53">
      <c r="A10" s="394" t="s">
        <v>2334</v>
      </c>
      <c r="B10" s="395"/>
      <c r="C10" s="395"/>
      <c r="D10" s="395"/>
      <c r="E10" s="395"/>
      <c r="F10" s="395"/>
      <c r="G10" s="396"/>
      <c r="I10" s="242"/>
      <c r="J10" s="243"/>
      <c r="K10" s="243"/>
      <c r="L10" s="243"/>
      <c r="M10" s="243"/>
      <c r="N10" s="243"/>
      <c r="O10" s="243"/>
      <c r="P10" s="243"/>
      <c r="Q10" s="18"/>
      <c r="S10" s="16"/>
      <c r="T10" s="17"/>
      <c r="U10" s="17"/>
      <c r="V10" s="17"/>
      <c r="W10" s="54"/>
      <c r="X10" s="54"/>
      <c r="Y10" s="54"/>
      <c r="Z10" s="257"/>
      <c r="AB10" s="190"/>
      <c r="AC10" s="243"/>
      <c r="AD10" s="243"/>
      <c r="AE10" s="243"/>
      <c r="AF10" s="73"/>
      <c r="AG10" s="73"/>
      <c r="AH10" s="73"/>
      <c r="AI10" s="74"/>
      <c r="AK10" s="190"/>
      <c r="AL10" s="243"/>
      <c r="AM10" s="243"/>
      <c r="AN10" s="243"/>
      <c r="AO10" s="73"/>
      <c r="AP10" s="73"/>
      <c r="AQ10" s="73"/>
      <c r="AR10" s="74"/>
      <c r="AT10" s="16"/>
      <c r="AU10" s="17"/>
      <c r="AV10" s="17"/>
      <c r="AW10" s="17"/>
      <c r="AX10" s="17"/>
      <c r="AY10" s="17"/>
      <c r="AZ10" s="17"/>
      <c r="BA10" s="18"/>
    </row>
    <row r="11" spans="1:53">
      <c r="A11" s="350" t="s">
        <v>2</v>
      </c>
      <c r="B11" s="341"/>
      <c r="C11" s="341"/>
      <c r="D11" s="341"/>
      <c r="E11" s="341"/>
      <c r="F11" s="341"/>
      <c r="G11" s="351"/>
      <c r="I11" s="242" t="s">
        <v>3</v>
      </c>
      <c r="J11" s="243">
        <v>196.74999690000001</v>
      </c>
      <c r="K11" s="243">
        <v>100</v>
      </c>
      <c r="L11" s="243"/>
      <c r="M11" s="243" t="s">
        <v>3</v>
      </c>
      <c r="N11" s="243">
        <v>304.0099932</v>
      </c>
      <c r="O11" s="243">
        <v>100</v>
      </c>
      <c r="P11" s="243"/>
      <c r="Q11" s="18"/>
      <c r="S11" s="16" t="s">
        <v>3</v>
      </c>
      <c r="T11" s="17">
        <v>196.74999690000001</v>
      </c>
      <c r="U11" s="17">
        <v>100</v>
      </c>
      <c r="V11" s="17"/>
      <c r="W11" s="54" t="s">
        <v>3</v>
      </c>
      <c r="X11" s="54">
        <v>304.0099932</v>
      </c>
      <c r="Y11" s="54">
        <v>100</v>
      </c>
      <c r="Z11" s="257"/>
      <c r="AB11" s="190" t="s">
        <v>3</v>
      </c>
      <c r="AC11" s="73">
        <v>196.74999690000001</v>
      </c>
      <c r="AD11" s="73">
        <v>100</v>
      </c>
      <c r="AE11" s="73"/>
      <c r="AF11" s="73" t="s">
        <v>3</v>
      </c>
      <c r="AG11" s="73">
        <v>304.0099932</v>
      </c>
      <c r="AH11" s="73">
        <v>100</v>
      </c>
      <c r="AI11" s="74"/>
      <c r="AK11" s="190" t="s">
        <v>3</v>
      </c>
      <c r="AL11" s="243">
        <v>196.74999690000001</v>
      </c>
      <c r="AM11" s="243">
        <v>100</v>
      </c>
      <c r="AN11" s="243"/>
      <c r="AO11" s="73" t="s">
        <v>3</v>
      </c>
      <c r="AP11" s="73">
        <v>304.0099932</v>
      </c>
      <c r="AQ11" s="73">
        <v>100</v>
      </c>
      <c r="AR11" s="74"/>
      <c r="AT11" s="16" t="s">
        <v>3</v>
      </c>
      <c r="AU11" s="17">
        <v>196.74999690000001</v>
      </c>
      <c r="AV11" s="17">
        <v>100</v>
      </c>
      <c r="AW11" s="17"/>
      <c r="AX11" s="17" t="s">
        <v>3</v>
      </c>
      <c r="AY11" s="17">
        <v>304.0099932</v>
      </c>
      <c r="AZ11" s="17">
        <v>100</v>
      </c>
      <c r="BA11" s="18"/>
    </row>
    <row r="12" spans="1:53" ht="17" thickBot="1">
      <c r="A12" s="16" t="s">
        <v>4</v>
      </c>
      <c r="B12" s="17" t="s">
        <v>5</v>
      </c>
      <c r="C12" s="17" t="s">
        <v>6</v>
      </c>
      <c r="D12" s="17" t="s">
        <v>7</v>
      </c>
      <c r="E12" s="17" t="s">
        <v>30</v>
      </c>
      <c r="F12" s="17" t="s">
        <v>9</v>
      </c>
      <c r="G12" s="18" t="s">
        <v>10</v>
      </c>
      <c r="I12" s="145" t="s">
        <v>7205</v>
      </c>
      <c r="J12" s="19"/>
      <c r="K12" s="19"/>
      <c r="L12" s="19"/>
      <c r="M12" s="19" t="s">
        <v>7204</v>
      </c>
      <c r="N12" s="19"/>
      <c r="O12" s="19"/>
      <c r="P12" s="19"/>
      <c r="Q12" s="20"/>
      <c r="S12" s="170" t="s">
        <v>7210</v>
      </c>
      <c r="T12" s="82"/>
      <c r="U12" s="82"/>
      <c r="V12" s="82"/>
      <c r="W12" s="19" t="s">
        <v>7211</v>
      </c>
      <c r="X12" s="19"/>
      <c r="Y12" s="19"/>
      <c r="Z12" s="20"/>
      <c r="AB12" s="170" t="s">
        <v>7214</v>
      </c>
      <c r="AC12" s="82"/>
      <c r="AD12" s="82"/>
      <c r="AE12" s="82"/>
      <c r="AF12" s="19" t="s">
        <v>7215</v>
      </c>
      <c r="AG12" s="19"/>
      <c r="AH12" s="19"/>
      <c r="AI12" s="20"/>
      <c r="AK12" s="145" t="s">
        <v>7219</v>
      </c>
      <c r="AL12" s="19"/>
      <c r="AM12" s="19"/>
      <c r="AN12" s="19"/>
      <c r="AO12" s="19" t="s">
        <v>7220</v>
      </c>
      <c r="AP12" s="19"/>
      <c r="AQ12" s="19"/>
      <c r="AR12" s="20"/>
      <c r="AT12" s="145" t="s">
        <v>7222</v>
      </c>
      <c r="AU12" s="19"/>
      <c r="AV12" s="19"/>
      <c r="AW12" s="19"/>
      <c r="AX12" s="82" t="s">
        <v>7223</v>
      </c>
      <c r="AY12" s="82"/>
      <c r="AZ12" s="82"/>
      <c r="BA12" s="83"/>
    </row>
    <row r="13" spans="1:53" s="71" customFormat="1" ht="177" thickBot="1">
      <c r="A13" s="92" t="s">
        <v>547</v>
      </c>
      <c r="B13" s="82">
        <v>500</v>
      </c>
      <c r="C13" s="82">
        <v>500.75999000000002</v>
      </c>
      <c r="D13" s="82">
        <v>0.6070972</v>
      </c>
      <c r="E13" s="82">
        <v>0.48888389999999998</v>
      </c>
      <c r="F13" s="82">
        <v>0</v>
      </c>
      <c r="G13" s="83">
        <v>1</v>
      </c>
    </row>
    <row r="14" spans="1:53">
      <c r="N14" t="s">
        <v>7226</v>
      </c>
    </row>
    <row r="15" spans="1:53">
      <c r="N15" t="s">
        <v>7225</v>
      </c>
      <c r="O15" t="s">
        <v>7208</v>
      </c>
    </row>
    <row r="16" spans="1:53" ht="17" thickBot="1">
      <c r="M16" t="str">
        <f>I1</f>
        <v>Customer Focus</v>
      </c>
      <c r="N16" s="151">
        <f>K5</f>
        <v>64.599999999999994</v>
      </c>
      <c r="O16" s="151">
        <f>O5</f>
        <v>55.9</v>
      </c>
    </row>
    <row r="17" spans="1:15">
      <c r="A17" s="342" t="str">
        <f>A2</f>
        <v>Is Government Assistance or Knowledge of Influential Policy Makers the Most Important for Business Success?</v>
      </c>
      <c r="B17" s="343"/>
      <c r="C17" s="343"/>
      <c r="D17" s="343"/>
      <c r="M17" t="str">
        <f>AT1</f>
        <v>A Unique Business Model</v>
      </c>
      <c r="N17" s="151">
        <f>AV5</f>
        <v>10.81</v>
      </c>
      <c r="O17" s="151">
        <f>AZ5</f>
        <v>7.03</v>
      </c>
    </row>
    <row r="18" spans="1:15">
      <c r="A18" s="66"/>
      <c r="B18" s="341" t="s">
        <v>2666</v>
      </c>
      <c r="C18" s="341"/>
      <c r="D18" s="341"/>
      <c r="M18" t="str">
        <f>S1</f>
        <v>Hard Work</v>
      </c>
      <c r="N18" s="151">
        <f>U5</f>
        <v>17.7</v>
      </c>
      <c r="O18" s="151">
        <f>Y5</f>
        <v>22.77</v>
      </c>
    </row>
    <row r="19" spans="1:15">
      <c r="A19" s="16"/>
      <c r="B19" s="31" t="s">
        <v>12</v>
      </c>
      <c r="C19" s="31" t="s">
        <v>13</v>
      </c>
      <c r="D19" s="31" t="s">
        <v>14</v>
      </c>
      <c r="M19" t="str">
        <f>AB1</f>
        <v>Knowledge of Influential Policy Makers</v>
      </c>
      <c r="N19" s="151">
        <f>AD5</f>
        <v>6.89</v>
      </c>
      <c r="O19" s="151">
        <f>AH5</f>
        <v>7.01</v>
      </c>
    </row>
    <row r="20" spans="1:15">
      <c r="A20" s="21" t="s">
        <v>2</v>
      </c>
      <c r="B20" s="3" t="s">
        <v>2433</v>
      </c>
      <c r="C20" s="3" t="s">
        <v>6583</v>
      </c>
      <c r="D20" s="3" t="s">
        <v>6584</v>
      </c>
      <c r="M20" t="str">
        <f>AK1</f>
        <v>Government Assistance</v>
      </c>
      <c r="N20" s="151">
        <f>AM5</f>
        <v>0</v>
      </c>
      <c r="O20" s="151">
        <f>AQ5</f>
        <v>7.3</v>
      </c>
    </row>
    <row r="21" spans="1:15">
      <c r="A21" s="21" t="s">
        <v>11</v>
      </c>
      <c r="B21" s="3" t="s">
        <v>6204</v>
      </c>
      <c r="C21" s="3" t="s">
        <v>1673</v>
      </c>
      <c r="D21" s="3" t="s">
        <v>5003</v>
      </c>
    </row>
    <row r="22" spans="1:15">
      <c r="A22" s="21" t="s">
        <v>113</v>
      </c>
      <c r="B22" s="3" t="s">
        <v>2897</v>
      </c>
      <c r="C22" s="3" t="s">
        <v>6585</v>
      </c>
      <c r="D22" s="3" t="s">
        <v>11</v>
      </c>
    </row>
    <row r="23" spans="1:15">
      <c r="A23" s="21" t="s">
        <v>11</v>
      </c>
      <c r="B23" s="3" t="s">
        <v>491</v>
      </c>
      <c r="C23" s="3" t="s">
        <v>1985</v>
      </c>
    </row>
    <row r="24" spans="1:15">
      <c r="A24" s="21" t="s">
        <v>114</v>
      </c>
      <c r="B24" s="3" t="s">
        <v>2651</v>
      </c>
      <c r="C24" s="3" t="s">
        <v>4567</v>
      </c>
    </row>
    <row r="25" spans="1:15">
      <c r="A25" s="21" t="s">
        <v>11</v>
      </c>
      <c r="B25" s="3" t="s">
        <v>496</v>
      </c>
      <c r="C25" s="3" t="s">
        <v>760</v>
      </c>
    </row>
    <row r="26" spans="1:15">
      <c r="A26" s="21" t="s">
        <v>115</v>
      </c>
      <c r="B26" s="3" t="s">
        <v>6586</v>
      </c>
      <c r="C26" s="3" t="s">
        <v>6587</v>
      </c>
    </row>
    <row r="27" spans="1:15">
      <c r="A27" s="21" t="s">
        <v>11</v>
      </c>
      <c r="B27" s="3" t="s">
        <v>6588</v>
      </c>
      <c r="C27" s="3" t="s">
        <v>6589</v>
      </c>
    </row>
    <row r="28" spans="1:15">
      <c r="A28" s="21" t="s">
        <v>116</v>
      </c>
      <c r="B28" s="3" t="s">
        <v>6465</v>
      </c>
      <c r="C28" s="3" t="s">
        <v>6590</v>
      </c>
    </row>
    <row r="29" spans="1:15">
      <c r="A29" s="21" t="s">
        <v>11</v>
      </c>
      <c r="B29" s="3" t="s">
        <v>6591</v>
      </c>
      <c r="C29" s="3" t="s">
        <v>3980</v>
      </c>
    </row>
    <row r="30" spans="1:15">
      <c r="A30" s="21" t="s">
        <v>117</v>
      </c>
      <c r="B30" s="3" t="s">
        <v>4231</v>
      </c>
      <c r="C30" s="3" t="s">
        <v>6592</v>
      </c>
    </row>
    <row r="31" spans="1:15">
      <c r="A31" s="21" t="s">
        <v>11</v>
      </c>
      <c r="B31" s="3" t="s">
        <v>3489</v>
      </c>
      <c r="C31" s="3" t="s">
        <v>1447</v>
      </c>
    </row>
    <row r="32" spans="1:15">
      <c r="A32" s="21" t="s">
        <v>118</v>
      </c>
      <c r="B32" s="3" t="s">
        <v>6593</v>
      </c>
      <c r="C32" s="3"/>
    </row>
    <row r="33" spans="1:3">
      <c r="A33" s="21"/>
      <c r="B33" s="3" t="s">
        <v>189</v>
      </c>
      <c r="C33" s="3"/>
    </row>
    <row r="34" spans="1:3">
      <c r="A34" s="21" t="s">
        <v>119</v>
      </c>
      <c r="B34" s="3" t="s">
        <v>338</v>
      </c>
      <c r="C34" s="3"/>
    </row>
    <row r="35" spans="1:3">
      <c r="A35" s="21" t="s">
        <v>11</v>
      </c>
      <c r="B35" s="3" t="s">
        <v>1204</v>
      </c>
      <c r="C35" s="3"/>
    </row>
    <row r="36" spans="1:3">
      <c r="A36" s="21" t="s">
        <v>120</v>
      </c>
      <c r="B36" s="3" t="s">
        <v>1401</v>
      </c>
      <c r="C36" s="3"/>
    </row>
    <row r="37" spans="1:3">
      <c r="A37" s="21" t="s">
        <v>11</v>
      </c>
      <c r="B37" s="3" t="s">
        <v>529</v>
      </c>
      <c r="C37" s="3"/>
    </row>
    <row r="38" spans="1:3">
      <c r="A38" s="21" t="s">
        <v>121</v>
      </c>
      <c r="B38" s="3" t="s">
        <v>6594</v>
      </c>
      <c r="C38" s="3" t="s">
        <v>6595</v>
      </c>
    </row>
    <row r="39" spans="1:3">
      <c r="A39" s="21"/>
      <c r="B39" s="3" t="s">
        <v>140</v>
      </c>
      <c r="C39" s="3" t="s">
        <v>141</v>
      </c>
    </row>
    <row r="40" spans="1:3">
      <c r="A40" s="21" t="s">
        <v>122</v>
      </c>
      <c r="B40" s="3" t="s">
        <v>6596</v>
      </c>
      <c r="C40" s="3" t="s">
        <v>6597</v>
      </c>
    </row>
    <row r="41" spans="1:3">
      <c r="A41" s="21" t="s">
        <v>11</v>
      </c>
      <c r="B41" s="3" t="s">
        <v>3547</v>
      </c>
      <c r="C41" s="3" t="s">
        <v>6598</v>
      </c>
    </row>
    <row r="42" spans="1:3">
      <c r="A42" s="21" t="s">
        <v>123</v>
      </c>
      <c r="B42" s="3" t="s">
        <v>1995</v>
      </c>
      <c r="C42" s="3" t="s">
        <v>6519</v>
      </c>
    </row>
    <row r="43" spans="1:3">
      <c r="A43" s="21" t="s">
        <v>11</v>
      </c>
      <c r="B43" s="3" t="s">
        <v>6599</v>
      </c>
      <c r="C43" s="3" t="s">
        <v>5139</v>
      </c>
    </row>
    <row r="44" spans="1:3">
      <c r="A44" s="21" t="s">
        <v>124</v>
      </c>
      <c r="B44" s="3" t="s">
        <v>2638</v>
      </c>
      <c r="C44" s="3" t="s">
        <v>4220</v>
      </c>
    </row>
    <row r="45" spans="1:3">
      <c r="A45" s="21" t="s">
        <v>11</v>
      </c>
      <c r="B45" s="3" t="s">
        <v>6600</v>
      </c>
      <c r="C45" s="3" t="s">
        <v>2589</v>
      </c>
    </row>
    <row r="46" spans="1:3">
      <c r="A46" s="21" t="s">
        <v>125</v>
      </c>
      <c r="B46" s="3" t="s">
        <v>6601</v>
      </c>
      <c r="C46" s="3" t="s">
        <v>1428</v>
      </c>
    </row>
    <row r="47" spans="1:3">
      <c r="A47" s="21" t="s">
        <v>11</v>
      </c>
      <c r="B47" s="3" t="s">
        <v>1697</v>
      </c>
      <c r="C47" s="3" t="s">
        <v>953</v>
      </c>
    </row>
    <row r="48" spans="1:3">
      <c r="A48" s="21" t="s">
        <v>126</v>
      </c>
      <c r="B48" s="3" t="s">
        <v>6602</v>
      </c>
      <c r="C48" s="3" t="s">
        <v>2699</v>
      </c>
    </row>
    <row r="49" spans="1:3">
      <c r="A49" s="21" t="s">
        <v>11</v>
      </c>
      <c r="B49" s="3" t="s">
        <v>3368</v>
      </c>
      <c r="C49" s="3" t="s">
        <v>2407</v>
      </c>
    </row>
    <row r="50" spans="1:3">
      <c r="A50" s="21" t="s">
        <v>127</v>
      </c>
      <c r="B50" s="3"/>
      <c r="C50" s="3"/>
    </row>
    <row r="51" spans="1:3">
      <c r="A51" s="21" t="s">
        <v>11</v>
      </c>
      <c r="B51" s="3"/>
      <c r="C51" s="3"/>
    </row>
    <row r="52" spans="1:3">
      <c r="A52" s="21" t="s">
        <v>128</v>
      </c>
      <c r="B52" s="3"/>
      <c r="C52" s="3"/>
    </row>
    <row r="53" spans="1:3">
      <c r="A53" s="21" t="s">
        <v>11</v>
      </c>
      <c r="B53" s="3"/>
      <c r="C53" s="3"/>
    </row>
    <row r="54" spans="1:3">
      <c r="A54" s="21" t="s">
        <v>129</v>
      </c>
      <c r="B54" s="3" t="s">
        <v>6603</v>
      </c>
      <c r="C54" s="3" t="s">
        <v>6604</v>
      </c>
    </row>
    <row r="55" spans="1:3">
      <c r="A55" s="21" t="s">
        <v>11</v>
      </c>
      <c r="B55" s="3" t="s">
        <v>2646</v>
      </c>
      <c r="C55" s="3" t="s">
        <v>1439</v>
      </c>
    </row>
    <row r="56" spans="1:3">
      <c r="A56" s="21" t="s">
        <v>130</v>
      </c>
      <c r="B56" s="3" t="s">
        <v>1222</v>
      </c>
      <c r="C56" s="3" t="s">
        <v>924</v>
      </c>
    </row>
    <row r="57" spans="1:3">
      <c r="A57" s="21" t="s">
        <v>11</v>
      </c>
      <c r="B57" s="3" t="s">
        <v>2316</v>
      </c>
      <c r="C57" s="3" t="s">
        <v>44</v>
      </c>
    </row>
    <row r="58" spans="1:3">
      <c r="A58" s="21" t="s">
        <v>131</v>
      </c>
      <c r="B58" s="3" t="s">
        <v>201</v>
      </c>
      <c r="C58" s="3" t="s">
        <v>2775</v>
      </c>
    </row>
    <row r="59" spans="1:3">
      <c r="A59" s="21" t="s">
        <v>11</v>
      </c>
      <c r="B59" s="3" t="s">
        <v>886</v>
      </c>
      <c r="C59" s="3" t="s">
        <v>107</v>
      </c>
    </row>
    <row r="60" spans="1:3">
      <c r="A60" s="21" t="s">
        <v>132</v>
      </c>
      <c r="B60" s="3" t="s">
        <v>1226</v>
      </c>
      <c r="C60" s="3" t="s">
        <v>2522</v>
      </c>
    </row>
    <row r="61" spans="1:3">
      <c r="A61" s="21" t="s">
        <v>11</v>
      </c>
      <c r="B61" s="3" t="s">
        <v>2527</v>
      </c>
      <c r="C61" s="3" t="s">
        <v>2772</v>
      </c>
    </row>
    <row r="62" spans="1:3">
      <c r="A62" s="21" t="s">
        <v>133</v>
      </c>
      <c r="B62" s="3" t="s">
        <v>3136</v>
      </c>
      <c r="C62" s="3" t="s">
        <v>587</v>
      </c>
    </row>
    <row r="63" spans="1:3">
      <c r="A63" s="21" t="s">
        <v>11</v>
      </c>
      <c r="B63" s="3" t="s">
        <v>67</v>
      </c>
      <c r="C63" s="3" t="s">
        <v>1767</v>
      </c>
    </row>
    <row r="64" spans="1:3">
      <c r="A64" s="21" t="s">
        <v>134</v>
      </c>
      <c r="B64" s="3" t="s">
        <v>6605</v>
      </c>
      <c r="C64" s="3" t="s">
        <v>5272</v>
      </c>
    </row>
    <row r="65" spans="1:8">
      <c r="A65" s="21" t="s">
        <v>11</v>
      </c>
      <c r="B65" s="3" t="s">
        <v>6198</v>
      </c>
      <c r="C65" s="3" t="s">
        <v>4232</v>
      </c>
    </row>
    <row r="66" spans="1:8">
      <c r="A66" s="21" t="s">
        <v>135</v>
      </c>
      <c r="B66" s="3" t="s">
        <v>6606</v>
      </c>
      <c r="C66" s="3" t="s">
        <v>3319</v>
      </c>
    </row>
    <row r="67" spans="1:8">
      <c r="A67" s="16"/>
      <c r="B67" s="3" t="s">
        <v>543</v>
      </c>
      <c r="C67" s="3" t="s">
        <v>294</v>
      </c>
    </row>
    <row r="68" spans="1:8">
      <c r="A68" s="16"/>
      <c r="B68" s="3" t="s">
        <v>11</v>
      </c>
      <c r="C68" s="3" t="s">
        <v>11</v>
      </c>
    </row>
    <row r="69" spans="1:8">
      <c r="A69" s="24" t="s">
        <v>23</v>
      </c>
      <c r="B69" s="228" t="s">
        <v>6607</v>
      </c>
      <c r="C69" s="228" t="s">
        <v>1028</v>
      </c>
      <c r="D69" s="228" t="s">
        <v>546</v>
      </c>
    </row>
    <row r="70" spans="1:8">
      <c r="A70" s="16"/>
      <c r="B70" s="17"/>
      <c r="C70" s="17"/>
      <c r="D70" s="17"/>
      <c r="E70" s="22"/>
      <c r="F70" s="3"/>
      <c r="G70" s="3"/>
      <c r="H70" s="2"/>
    </row>
    <row r="71" spans="1:8">
      <c r="B71" s="5"/>
      <c r="C71" s="5"/>
      <c r="D71" s="5"/>
      <c r="E71" s="22"/>
      <c r="F71" s="3"/>
      <c r="G71" s="3"/>
      <c r="H71" s="2"/>
    </row>
    <row r="72" spans="1:8">
      <c r="A72" s="55" t="s">
        <v>2678</v>
      </c>
      <c r="B72" s="56"/>
      <c r="C72" s="56"/>
      <c r="D72" s="56"/>
      <c r="E72" s="17"/>
      <c r="F72" s="3"/>
      <c r="G72" s="3"/>
      <c r="H72" s="2"/>
    </row>
    <row r="73" spans="1:8">
      <c r="A73" s="58" t="s">
        <v>3419</v>
      </c>
      <c r="B73" s="59"/>
      <c r="C73" s="59"/>
      <c r="D73" s="59"/>
      <c r="F73" s="5"/>
      <c r="G73" s="5"/>
      <c r="H73" s="5"/>
    </row>
    <row r="74" spans="1:8" ht="17" thickBot="1">
      <c r="A74" s="61" t="s">
        <v>24</v>
      </c>
      <c r="B74" s="62"/>
      <c r="C74" s="62"/>
      <c r="D74" s="62"/>
      <c r="F74" s="22"/>
    </row>
    <row r="75" spans="1:8">
      <c r="F75" s="22"/>
    </row>
    <row r="76" spans="1:8" ht="16" customHeight="1">
      <c r="F76" s="17"/>
    </row>
    <row r="77" spans="1:8" ht="17" thickBot="1"/>
    <row r="78" spans="1:8">
      <c r="A78" s="15"/>
      <c r="B78" s="96"/>
      <c r="C78" s="96"/>
      <c r="D78" s="96"/>
    </row>
    <row r="79" spans="1:8" ht="17">
      <c r="A79" s="86" t="s">
        <v>4977</v>
      </c>
      <c r="B79" s="85" t="str">
        <f>SUBSTITUTE(B20,"*","")</f>
        <v>0.0319</v>
      </c>
      <c r="C79" s="85" t="str">
        <f t="shared" ref="C79" si="0">SUBSTITUTE(C20,"*","")</f>
        <v>0.0382</v>
      </c>
      <c r="D79" s="85" t="str">
        <f>SUBSTITUTE(D20,"*","")</f>
        <v>0.0742</v>
      </c>
      <c r="E79" s="64" t="s">
        <v>2679</v>
      </c>
    </row>
    <row r="80" spans="1:8">
      <c r="A80" s="86"/>
      <c r="B80" s="85"/>
      <c r="C80" s="85"/>
      <c r="D80" s="85"/>
      <c r="E80" s="64"/>
    </row>
    <row r="81" spans="1:6" ht="16" customHeight="1">
      <c r="A81" s="89" t="s">
        <v>5010</v>
      </c>
      <c r="B81" s="233">
        <f>$E$13*B79*100</f>
        <v>1.5595396409999998</v>
      </c>
      <c r="C81" s="233">
        <f t="shared" ref="C81:D81" si="1">$E$13*C79*100</f>
        <v>1.8675364979999998</v>
      </c>
      <c r="D81" s="233">
        <f t="shared" si="1"/>
        <v>3.6275185379999999</v>
      </c>
      <c r="E81" s="234">
        <f>MEDIAN(B81:D81)</f>
        <v>1.8675364979999998</v>
      </c>
    </row>
    <row r="82" spans="1:6" ht="16" customHeight="1">
      <c r="A82" s="89" t="s">
        <v>5011</v>
      </c>
      <c r="B82" s="233">
        <f>B79*100</f>
        <v>3.19</v>
      </c>
      <c r="C82" s="233">
        <f t="shared" ref="C82:D82" si="2">C79*100</f>
        <v>3.82</v>
      </c>
      <c r="D82" s="233">
        <f t="shared" si="2"/>
        <v>7.42</v>
      </c>
      <c r="E82" s="234">
        <f>MEDIAN(B82:D82)</f>
        <v>3.82</v>
      </c>
    </row>
    <row r="86" spans="1:6" ht="17" thickBot="1">
      <c r="A86" t="s">
        <v>7387</v>
      </c>
      <c r="F86" s="97"/>
    </row>
    <row r="87" spans="1:6">
      <c r="A87" s="15"/>
      <c r="D87" t="s">
        <v>7303</v>
      </c>
    </row>
    <row r="88" spans="1:6">
      <c r="A88" s="16" t="s">
        <v>3275</v>
      </c>
      <c r="B88" s="151">
        <f>B82</f>
        <v>3.19</v>
      </c>
      <c r="D88">
        <f>-100*B21</f>
        <v>3.54</v>
      </c>
    </row>
    <row r="89" spans="1:6">
      <c r="A89" s="16" t="s">
        <v>7189</v>
      </c>
      <c r="B89" s="151">
        <f>C82</f>
        <v>3.82</v>
      </c>
      <c r="D89">
        <f>-100*C21</f>
        <v>3.32</v>
      </c>
    </row>
    <row r="90" spans="1:6" ht="17" thickBot="1">
      <c r="A90" s="145" t="s">
        <v>3277</v>
      </c>
      <c r="B90" s="151">
        <f>D82</f>
        <v>7.42</v>
      </c>
      <c r="D90">
        <f>-100*D21</f>
        <v>3.02</v>
      </c>
    </row>
  </sheetData>
  <mergeCells count="22">
    <mergeCell ref="AT1:BA1"/>
    <mergeCell ref="AT2:AW2"/>
    <mergeCell ref="AX2:BA2"/>
    <mergeCell ref="AB1:AI1"/>
    <mergeCell ref="AB2:AE2"/>
    <mergeCell ref="AF2:AI2"/>
    <mergeCell ref="AK1:AR1"/>
    <mergeCell ref="AK2:AN2"/>
    <mergeCell ref="AO2:AR2"/>
    <mergeCell ref="I1:Q1"/>
    <mergeCell ref="S1:Z1"/>
    <mergeCell ref="I2:L2"/>
    <mergeCell ref="M2:P2"/>
    <mergeCell ref="S2:V2"/>
    <mergeCell ref="W2:Z2"/>
    <mergeCell ref="B18:D18"/>
    <mergeCell ref="A17:D17"/>
    <mergeCell ref="A1:C1"/>
    <mergeCell ref="A2:C2"/>
    <mergeCell ref="A3:C3"/>
    <mergeCell ref="A10:G10"/>
    <mergeCell ref="A11:G1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1:G89"/>
  <sheetViews>
    <sheetView topLeftCell="A84" zoomScale="106" workbookViewId="0">
      <selection activeCell="D86" sqref="D86"/>
    </sheetView>
  </sheetViews>
  <sheetFormatPr baseColWidth="10" defaultColWidth="11" defaultRowHeight="16"/>
  <cols>
    <col min="1" max="1" width="33" customWidth="1"/>
    <col min="2" max="2" width="12.1640625" bestFit="1" customWidth="1"/>
  </cols>
  <sheetData>
    <row r="1" spans="1:7">
      <c r="A1" s="342" t="s">
        <v>2333</v>
      </c>
      <c r="B1" s="343"/>
      <c r="C1" s="344"/>
    </row>
    <row r="2" spans="1:7">
      <c r="A2" s="350" t="s">
        <v>2949</v>
      </c>
      <c r="B2" s="341"/>
      <c r="C2" s="351"/>
      <c r="D2" s="12"/>
      <c r="E2" s="12"/>
      <c r="F2" s="12"/>
    </row>
    <row r="3" spans="1:7" ht="60" customHeight="1">
      <c r="A3" s="347" t="s">
        <v>2948</v>
      </c>
      <c r="B3" s="348"/>
      <c r="C3" s="349"/>
    </row>
    <row r="4" spans="1:7">
      <c r="A4" s="16"/>
      <c r="B4" s="17" t="s">
        <v>0</v>
      </c>
      <c r="C4" s="18" t="s">
        <v>1</v>
      </c>
    </row>
    <row r="5" spans="1:7" s="71" customFormat="1">
      <c r="A5" s="72" t="s">
        <v>2946</v>
      </c>
      <c r="B5">
        <v>443.71999099999999</v>
      </c>
      <c r="C5">
        <v>88.61</v>
      </c>
    </row>
    <row r="6" spans="1:7" s="71" customFormat="1" ht="17" thickBot="1">
      <c r="A6" s="75" t="s">
        <v>2947</v>
      </c>
      <c r="B6">
        <v>57.039998709999999</v>
      </c>
      <c r="C6">
        <v>11.39</v>
      </c>
    </row>
    <row r="7" spans="1:7">
      <c r="A7" s="17"/>
      <c r="B7" s="17"/>
      <c r="C7" s="17"/>
      <c r="D7" s="12"/>
      <c r="E7" s="12"/>
      <c r="F7" s="12"/>
    </row>
    <row r="8" spans="1:7">
      <c r="A8" s="17"/>
      <c r="B8" s="17"/>
      <c r="C8" s="17"/>
      <c r="D8" s="12"/>
      <c r="E8" s="12"/>
      <c r="F8" s="12"/>
    </row>
    <row r="9" spans="1:7" ht="17" thickBot="1">
      <c r="A9" s="37"/>
      <c r="B9" s="37"/>
      <c r="C9" s="37"/>
      <c r="D9" s="12"/>
      <c r="E9" s="12"/>
      <c r="F9" s="12"/>
    </row>
    <row r="10" spans="1:7">
      <c r="A10" s="365" t="s">
        <v>2334</v>
      </c>
      <c r="B10" s="366"/>
      <c r="C10" s="366"/>
      <c r="D10" s="366"/>
      <c r="E10" s="366"/>
      <c r="F10" s="366"/>
      <c r="G10" s="392"/>
    </row>
    <row r="11" spans="1:7">
      <c r="A11" s="368" t="s">
        <v>2336</v>
      </c>
      <c r="B11" s="369"/>
      <c r="C11" s="369"/>
      <c r="D11" s="369"/>
      <c r="E11" s="369"/>
      <c r="F11" s="369"/>
      <c r="G11" s="393"/>
    </row>
    <row r="12" spans="1:7">
      <c r="A12" s="38" t="s">
        <v>4</v>
      </c>
      <c r="B12" s="43" t="s">
        <v>5</v>
      </c>
      <c r="C12" s="43" t="s">
        <v>6</v>
      </c>
      <c r="D12" s="43" t="s">
        <v>7</v>
      </c>
      <c r="E12" s="43" t="s">
        <v>8</v>
      </c>
      <c r="F12" s="43" t="s">
        <v>9</v>
      </c>
      <c r="G12" s="39" t="s">
        <v>10</v>
      </c>
    </row>
    <row r="13" spans="1:7" s="71" customFormat="1" ht="113" thickBot="1">
      <c r="A13" s="104" t="s">
        <v>398</v>
      </c>
      <c r="B13" s="69">
        <v>500</v>
      </c>
      <c r="C13" s="82">
        <v>500.75999000000002</v>
      </c>
      <c r="D13" s="82">
        <v>5.4201610000000002</v>
      </c>
      <c r="E13" s="82">
        <v>6.4043960000000002</v>
      </c>
      <c r="F13" s="82">
        <v>0</v>
      </c>
      <c r="G13" s="83">
        <v>36</v>
      </c>
    </row>
    <row r="16" spans="1:7" ht="17" thickBot="1"/>
    <row r="17" spans="1:5">
      <c r="A17" s="342" t="str">
        <f>A2</f>
        <v>Is Government Assistance or Knowledge of Influential Policy Makers the Most Important for Business Success?</v>
      </c>
      <c r="B17" s="343"/>
      <c r="C17" s="343"/>
      <c r="D17" s="343"/>
    </row>
    <row r="18" spans="1:5">
      <c r="A18" s="66"/>
      <c r="B18" s="341" t="s">
        <v>2666</v>
      </c>
      <c r="C18" s="341"/>
      <c r="D18" s="341"/>
      <c r="E18" s="54"/>
    </row>
    <row r="19" spans="1:5">
      <c r="A19" s="16"/>
      <c r="B19" s="31" t="s">
        <v>12</v>
      </c>
      <c r="C19" s="31" t="s">
        <v>13</v>
      </c>
      <c r="D19" s="31" t="s">
        <v>14</v>
      </c>
    </row>
    <row r="20" spans="1:5">
      <c r="A20" s="29" t="s">
        <v>275</v>
      </c>
      <c r="B20" s="3" t="s">
        <v>6608</v>
      </c>
      <c r="C20" s="3" t="s">
        <v>2963</v>
      </c>
      <c r="D20" s="3" t="s">
        <v>2950</v>
      </c>
    </row>
    <row r="21" spans="1:5">
      <c r="A21" s="21" t="s">
        <v>11</v>
      </c>
      <c r="B21" s="3" t="s">
        <v>2580</v>
      </c>
      <c r="C21" s="3" t="s">
        <v>2970</v>
      </c>
      <c r="D21" s="3" t="s">
        <v>3524</v>
      </c>
    </row>
    <row r="22" spans="1:5">
      <c r="A22" s="21" t="s">
        <v>113</v>
      </c>
      <c r="B22" s="3" t="s">
        <v>3773</v>
      </c>
      <c r="C22" s="3" t="s">
        <v>1210</v>
      </c>
      <c r="D22" s="3" t="s">
        <v>11</v>
      </c>
    </row>
    <row r="23" spans="1:5">
      <c r="A23" s="21" t="s">
        <v>11</v>
      </c>
      <c r="B23" s="3" t="s">
        <v>1724</v>
      </c>
      <c r="C23" s="3" t="s">
        <v>294</v>
      </c>
    </row>
    <row r="24" spans="1:5">
      <c r="A24" s="21" t="s">
        <v>114</v>
      </c>
      <c r="B24" s="3" t="s">
        <v>2025</v>
      </c>
      <c r="C24" s="3" t="s">
        <v>2964</v>
      </c>
    </row>
    <row r="25" spans="1:5">
      <c r="A25" s="21" t="s">
        <v>11</v>
      </c>
      <c r="B25" s="3" t="s">
        <v>542</v>
      </c>
      <c r="C25" s="3" t="s">
        <v>880</v>
      </c>
    </row>
    <row r="26" spans="1:5">
      <c r="A26" s="21" t="s">
        <v>115</v>
      </c>
      <c r="B26" s="3" t="s">
        <v>5700</v>
      </c>
      <c r="C26" s="3" t="s">
        <v>2965</v>
      </c>
    </row>
    <row r="27" spans="1:5">
      <c r="A27" s="21" t="s">
        <v>11</v>
      </c>
      <c r="B27" s="3" t="s">
        <v>6609</v>
      </c>
      <c r="C27" s="3" t="s">
        <v>3521</v>
      </c>
    </row>
    <row r="28" spans="1:5">
      <c r="A28" s="21" t="s">
        <v>116</v>
      </c>
      <c r="B28" s="3" t="s">
        <v>6610</v>
      </c>
      <c r="C28" s="3" t="s">
        <v>2966</v>
      </c>
    </row>
    <row r="29" spans="1:5">
      <c r="A29" s="21" t="s">
        <v>11</v>
      </c>
      <c r="B29" s="3" t="s">
        <v>6611</v>
      </c>
      <c r="C29" s="3" t="s">
        <v>867</v>
      </c>
    </row>
    <row r="30" spans="1:5">
      <c r="A30" s="21" t="s">
        <v>117</v>
      </c>
      <c r="B30" s="3" t="s">
        <v>6612</v>
      </c>
      <c r="C30" s="3" t="s">
        <v>322</v>
      </c>
    </row>
    <row r="31" spans="1:5">
      <c r="A31" s="21" t="s">
        <v>11</v>
      </c>
      <c r="B31" s="3" t="s">
        <v>1013</v>
      </c>
      <c r="C31" s="3" t="s">
        <v>1013</v>
      </c>
    </row>
    <row r="32" spans="1:5">
      <c r="A32" s="21" t="s">
        <v>118</v>
      </c>
      <c r="B32" s="3" t="s">
        <v>6613</v>
      </c>
      <c r="C32" s="3"/>
    </row>
    <row r="33" spans="1:3">
      <c r="A33" s="21"/>
      <c r="B33" s="3" t="s">
        <v>445</v>
      </c>
      <c r="C33" s="3"/>
    </row>
    <row r="34" spans="1:3">
      <c r="A34" s="21" t="s">
        <v>119</v>
      </c>
      <c r="B34" s="3" t="s">
        <v>4236</v>
      </c>
      <c r="C34" s="3"/>
    </row>
    <row r="35" spans="1:3">
      <c r="A35" s="21" t="s">
        <v>11</v>
      </c>
      <c r="B35" s="3" t="s">
        <v>4417</v>
      </c>
      <c r="C35" s="3"/>
    </row>
    <row r="36" spans="1:3">
      <c r="A36" s="21" t="s">
        <v>120</v>
      </c>
      <c r="B36" s="3" t="s">
        <v>1913</v>
      </c>
      <c r="C36" s="3"/>
    </row>
    <row r="37" spans="1:3">
      <c r="A37" s="21" t="s">
        <v>11</v>
      </c>
      <c r="B37" s="3" t="s">
        <v>92</v>
      </c>
      <c r="C37" s="3"/>
    </row>
    <row r="38" spans="1:3">
      <c r="A38" s="21" t="s">
        <v>121</v>
      </c>
      <c r="B38" s="3" t="s">
        <v>6614</v>
      </c>
      <c r="C38" s="3" t="s">
        <v>3525</v>
      </c>
    </row>
    <row r="39" spans="1:3">
      <c r="A39" s="21"/>
      <c r="B39" s="3" t="s">
        <v>162</v>
      </c>
      <c r="C39" s="3" t="s">
        <v>1040</v>
      </c>
    </row>
    <row r="40" spans="1:3">
      <c r="A40" s="21" t="s">
        <v>122</v>
      </c>
      <c r="B40" s="3" t="s">
        <v>2161</v>
      </c>
      <c r="C40" s="3" t="s">
        <v>2763</v>
      </c>
    </row>
    <row r="41" spans="1:3">
      <c r="A41" s="21" t="s">
        <v>11</v>
      </c>
      <c r="B41" s="3" t="s">
        <v>6615</v>
      </c>
      <c r="C41" s="3" t="s">
        <v>458</v>
      </c>
    </row>
    <row r="42" spans="1:3">
      <c r="A42" s="21" t="s">
        <v>123</v>
      </c>
      <c r="B42" s="3" t="s">
        <v>6616</v>
      </c>
      <c r="C42" s="3" t="s">
        <v>1994</v>
      </c>
    </row>
    <row r="43" spans="1:3">
      <c r="A43" s="21" t="s">
        <v>11</v>
      </c>
      <c r="B43" s="3" t="s">
        <v>3904</v>
      </c>
      <c r="C43" s="3" t="s">
        <v>2000</v>
      </c>
    </row>
    <row r="44" spans="1:3">
      <c r="A44" s="21" t="s">
        <v>124</v>
      </c>
      <c r="B44" s="3" t="s">
        <v>5689</v>
      </c>
      <c r="C44" s="3" t="s">
        <v>2609</v>
      </c>
    </row>
    <row r="45" spans="1:3">
      <c r="A45" s="21" t="s">
        <v>11</v>
      </c>
      <c r="B45" s="3" t="s">
        <v>5969</v>
      </c>
      <c r="C45" s="3" t="s">
        <v>3526</v>
      </c>
    </row>
    <row r="46" spans="1:3">
      <c r="A46" s="21" t="s">
        <v>125</v>
      </c>
      <c r="B46" s="3" t="s">
        <v>5039</v>
      </c>
      <c r="C46" s="3" t="s">
        <v>1428</v>
      </c>
    </row>
    <row r="47" spans="1:3">
      <c r="A47" s="21" t="s">
        <v>11</v>
      </c>
      <c r="B47" s="3" t="s">
        <v>49</v>
      </c>
      <c r="C47" s="3" t="s">
        <v>1694</v>
      </c>
    </row>
    <row r="48" spans="1:3">
      <c r="A48" s="21" t="s">
        <v>126</v>
      </c>
      <c r="B48" s="3" t="s">
        <v>2045</v>
      </c>
      <c r="C48" s="3" t="s">
        <v>1843</v>
      </c>
    </row>
    <row r="49" spans="1:3">
      <c r="A49" s="21" t="s">
        <v>11</v>
      </c>
      <c r="B49" s="3" t="s">
        <v>3894</v>
      </c>
      <c r="C49" s="3" t="s">
        <v>1545</v>
      </c>
    </row>
    <row r="50" spans="1:3">
      <c r="A50" s="21" t="s">
        <v>127</v>
      </c>
      <c r="B50" s="3"/>
      <c r="C50" s="3"/>
    </row>
    <row r="51" spans="1:3">
      <c r="A51" s="21" t="s">
        <v>11</v>
      </c>
      <c r="B51" s="3"/>
      <c r="C51" s="3"/>
    </row>
    <row r="52" spans="1:3">
      <c r="A52" s="21" t="s">
        <v>128</v>
      </c>
      <c r="B52" s="3"/>
      <c r="C52" s="3"/>
    </row>
    <row r="53" spans="1:3">
      <c r="A53" s="21" t="s">
        <v>11</v>
      </c>
      <c r="B53" s="3"/>
      <c r="C53" s="3"/>
    </row>
    <row r="54" spans="1:3">
      <c r="A54" s="21" t="s">
        <v>129</v>
      </c>
      <c r="B54" s="3" t="s">
        <v>6617</v>
      </c>
      <c r="C54" s="3" t="s">
        <v>3527</v>
      </c>
    </row>
    <row r="55" spans="1:3">
      <c r="A55" s="21" t="s">
        <v>11</v>
      </c>
      <c r="B55" s="3" t="s">
        <v>710</v>
      </c>
      <c r="C55" s="3" t="s">
        <v>1687</v>
      </c>
    </row>
    <row r="56" spans="1:3">
      <c r="A56" s="21" t="s">
        <v>130</v>
      </c>
      <c r="B56" s="3" t="s">
        <v>6531</v>
      </c>
      <c r="C56" s="3" t="s">
        <v>580</v>
      </c>
    </row>
    <row r="57" spans="1:3">
      <c r="A57" s="21" t="s">
        <v>11</v>
      </c>
      <c r="B57" s="3" t="s">
        <v>6204</v>
      </c>
      <c r="C57" s="3" t="s">
        <v>52</v>
      </c>
    </row>
    <row r="58" spans="1:3">
      <c r="A58" s="21" t="s">
        <v>131</v>
      </c>
      <c r="B58" s="3" t="s">
        <v>4591</v>
      </c>
      <c r="C58" s="3" t="s">
        <v>2647</v>
      </c>
    </row>
    <row r="59" spans="1:3">
      <c r="A59" s="21" t="s">
        <v>11</v>
      </c>
      <c r="B59" s="3" t="s">
        <v>98</v>
      </c>
      <c r="C59" s="3" t="s">
        <v>489</v>
      </c>
    </row>
    <row r="60" spans="1:3">
      <c r="A60" s="21" t="s">
        <v>132</v>
      </c>
      <c r="B60" s="3" t="s">
        <v>5989</v>
      </c>
      <c r="C60" s="3" t="s">
        <v>1676</v>
      </c>
    </row>
    <row r="61" spans="1:3">
      <c r="A61" s="21" t="s">
        <v>11</v>
      </c>
      <c r="B61" s="3" t="s">
        <v>2396</v>
      </c>
      <c r="C61" s="3" t="s">
        <v>378</v>
      </c>
    </row>
    <row r="62" spans="1:3">
      <c r="A62" s="21" t="s">
        <v>133</v>
      </c>
      <c r="B62" s="3" t="s">
        <v>2219</v>
      </c>
      <c r="C62" s="3" t="s">
        <v>1192</v>
      </c>
    </row>
    <row r="63" spans="1:3">
      <c r="A63" s="21" t="s">
        <v>11</v>
      </c>
      <c r="B63" s="3" t="s">
        <v>914</v>
      </c>
      <c r="C63" s="3" t="s">
        <v>898</v>
      </c>
    </row>
    <row r="64" spans="1:3">
      <c r="A64" s="21" t="s">
        <v>134</v>
      </c>
      <c r="B64" s="3" t="s">
        <v>6618</v>
      </c>
      <c r="C64" s="3" t="s">
        <v>69</v>
      </c>
    </row>
    <row r="65" spans="1:7">
      <c r="A65" s="21" t="s">
        <v>11</v>
      </c>
      <c r="B65" s="3" t="s">
        <v>3490</v>
      </c>
      <c r="C65" s="3" t="s">
        <v>70</v>
      </c>
    </row>
    <row r="66" spans="1:7">
      <c r="A66" s="21" t="s">
        <v>135</v>
      </c>
      <c r="B66" s="3" t="s">
        <v>6619</v>
      </c>
      <c r="C66" s="3" t="s">
        <v>3529</v>
      </c>
    </row>
    <row r="67" spans="1:7">
      <c r="A67" s="16"/>
      <c r="B67" s="3" t="s">
        <v>2481</v>
      </c>
      <c r="C67" s="3" t="s">
        <v>793</v>
      </c>
    </row>
    <row r="68" spans="1:7">
      <c r="A68" s="16"/>
      <c r="B68" s="3" t="s">
        <v>11</v>
      </c>
      <c r="C68" s="3" t="s">
        <v>11</v>
      </c>
    </row>
    <row r="69" spans="1:7">
      <c r="A69" s="24" t="s">
        <v>23</v>
      </c>
      <c r="B69" s="228" t="s">
        <v>6607</v>
      </c>
      <c r="C69" s="228" t="s">
        <v>1028</v>
      </c>
      <c r="D69" s="228" t="s">
        <v>546</v>
      </c>
    </row>
    <row r="70" spans="1:7">
      <c r="A70" s="16"/>
      <c r="B70" s="17"/>
      <c r="C70" s="17"/>
      <c r="D70" s="17"/>
      <c r="E70" s="22"/>
      <c r="G70" s="2"/>
    </row>
    <row r="71" spans="1:7">
      <c r="B71" s="5"/>
      <c r="C71" s="5"/>
      <c r="D71" s="5"/>
      <c r="E71" s="22"/>
      <c r="G71" s="2"/>
    </row>
    <row r="72" spans="1:7">
      <c r="A72" s="55" t="s">
        <v>2678</v>
      </c>
      <c r="B72" s="56"/>
      <c r="C72" s="56"/>
      <c r="D72" s="56"/>
      <c r="E72" s="17"/>
      <c r="G72" s="2"/>
    </row>
    <row r="73" spans="1:7">
      <c r="A73" s="58" t="s">
        <v>3419</v>
      </c>
      <c r="B73" s="59"/>
      <c r="C73" s="59"/>
      <c r="D73" s="59"/>
    </row>
    <row r="74" spans="1:7" ht="17" thickBot="1">
      <c r="A74" s="61" t="s">
        <v>24</v>
      </c>
      <c r="B74" s="62"/>
      <c r="C74" s="62"/>
      <c r="D74" s="62"/>
    </row>
    <row r="76" spans="1:7" ht="16" customHeight="1"/>
    <row r="77" spans="1:7" ht="17" thickBot="1"/>
    <row r="78" spans="1:7">
      <c r="A78" s="15"/>
      <c r="B78" s="96"/>
      <c r="C78" s="96"/>
      <c r="D78" s="96"/>
    </row>
    <row r="79" spans="1:7" ht="34">
      <c r="A79" s="86" t="s">
        <v>2341</v>
      </c>
      <c r="B79" s="85" t="str">
        <f>SUBSTITUTE(B20,"*","")</f>
        <v>0.00663</v>
      </c>
      <c r="C79" s="85" t="str">
        <f t="shared" ref="C79:D79" si="0">SUBSTITUTE(C20,"*","")</f>
        <v>0.00652</v>
      </c>
      <c r="D79" s="85" t="str">
        <f t="shared" si="0"/>
        <v>0.00726</v>
      </c>
      <c r="E79" s="64" t="s">
        <v>2679</v>
      </c>
    </row>
    <row r="80" spans="1:7">
      <c r="A80" s="86"/>
      <c r="B80" s="85"/>
      <c r="C80" s="85"/>
      <c r="D80" s="85"/>
      <c r="E80" s="64"/>
    </row>
    <row r="81" spans="1:6" ht="16" customHeight="1">
      <c r="A81" s="89" t="s">
        <v>2342</v>
      </c>
      <c r="B81" s="219">
        <f>$D$13*B79*100</f>
        <v>3.5935667429999998</v>
      </c>
      <c r="C81" s="219">
        <f t="shared" ref="C81:D81" si="1">$D$13*C79*100</f>
        <v>3.533944972</v>
      </c>
      <c r="D81" s="219">
        <f t="shared" si="1"/>
        <v>3.9350368859999998</v>
      </c>
      <c r="E81" s="215">
        <f>MEDIAN(B81:D81)</f>
        <v>3.5935667429999998</v>
      </c>
    </row>
    <row r="82" spans="1:6" ht="16" customHeight="1">
      <c r="A82" s="89"/>
      <c r="B82" s="88"/>
      <c r="C82" s="88"/>
      <c r="D82" s="88"/>
    </row>
    <row r="85" spans="1:6" ht="17" thickBot="1">
      <c r="A85" t="s">
        <v>7296</v>
      </c>
    </row>
    <row r="86" spans="1:6">
      <c r="A86" s="15"/>
      <c r="D86" t="s">
        <v>7395</v>
      </c>
      <c r="E86" s="88"/>
      <c r="F86" s="97"/>
    </row>
    <row r="87" spans="1:6">
      <c r="A87" s="16" t="s">
        <v>3275</v>
      </c>
      <c r="B87" s="151">
        <f>B81</f>
        <v>3.5935667429999998</v>
      </c>
      <c r="D87">
        <f>-100*$E$13*B21</f>
        <v>1.5242462480000003</v>
      </c>
    </row>
    <row r="88" spans="1:6">
      <c r="A88" s="16" t="s">
        <v>3276</v>
      </c>
      <c r="B88" s="151">
        <f>C81</f>
        <v>3.533944972</v>
      </c>
      <c r="D88">
        <f>-100*$E$13*C21</f>
        <v>1.5050330600000001</v>
      </c>
    </row>
    <row r="89" spans="1:6" ht="17" thickBot="1">
      <c r="A89" s="145" t="s">
        <v>3277</v>
      </c>
      <c r="B89" s="151">
        <f>D81</f>
        <v>3.9350368859999998</v>
      </c>
      <c r="D89">
        <f>-100*$E$13*D21</f>
        <v>1.3705407440000001</v>
      </c>
    </row>
  </sheetData>
  <mergeCells count="7">
    <mergeCell ref="B18:D18"/>
    <mergeCell ref="A17:D17"/>
    <mergeCell ref="A1:C1"/>
    <mergeCell ref="A2:C2"/>
    <mergeCell ref="A3:C3"/>
    <mergeCell ref="A10:G10"/>
    <mergeCell ref="A11:G11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4C59-0A06-6342-B0D5-F7166D6DF098}">
  <dimension ref="A1:I193"/>
  <sheetViews>
    <sheetView topLeftCell="A177" zoomScale="117" workbookViewId="0">
      <selection activeCell="A81" sqref="A81:G81"/>
    </sheetView>
  </sheetViews>
  <sheetFormatPr baseColWidth="10" defaultRowHeight="11"/>
  <cols>
    <col min="1" max="1" width="18.1640625" style="266" customWidth="1"/>
    <col min="2" max="7" width="6.6640625" style="266" customWidth="1"/>
    <col min="8" max="8" width="10.83203125" style="273"/>
    <col min="9" max="11" width="10.83203125" style="266"/>
    <col min="12" max="13" width="14.1640625" style="266" bestFit="1" customWidth="1"/>
    <col min="14" max="16384" width="10.83203125" style="266"/>
  </cols>
  <sheetData>
    <row r="1" spans="1:2" ht="45" customHeight="1" thickBot="1">
      <c r="A1" s="430" t="s">
        <v>7341</v>
      </c>
      <c r="B1" s="430"/>
    </row>
    <row r="2" spans="1:2" ht="13" thickBot="1">
      <c r="A2" s="287" t="s">
        <v>7336</v>
      </c>
      <c r="B2" s="287" t="s">
        <v>1</v>
      </c>
    </row>
    <row r="3" spans="1:2" ht="12" thickTop="1">
      <c r="A3" s="266" t="s">
        <v>7330</v>
      </c>
      <c r="B3" s="285">
        <v>0.28999999999999998</v>
      </c>
    </row>
    <row r="4" spans="1:2">
      <c r="A4" s="266" t="s">
        <v>7331</v>
      </c>
      <c r="B4" s="285">
        <v>0.27800000000000002</v>
      </c>
    </row>
    <row r="5" spans="1:2">
      <c r="A5" s="266" t="s">
        <v>7332</v>
      </c>
      <c r="B5" s="285">
        <v>0.24399999999999999</v>
      </c>
    </row>
    <row r="6" spans="1:2">
      <c r="A6" s="266" t="s">
        <v>7333</v>
      </c>
      <c r="B6" s="285">
        <v>0.106</v>
      </c>
    </row>
    <row r="7" spans="1:2">
      <c r="A7" s="266" t="s">
        <v>7334</v>
      </c>
      <c r="B7" s="285">
        <v>3.4000000000000002E-2</v>
      </c>
    </row>
    <row r="8" spans="1:2" ht="12" thickBot="1">
      <c r="A8" s="282" t="s">
        <v>7335</v>
      </c>
      <c r="B8" s="286">
        <v>4.8000000000000001E-2</v>
      </c>
    </row>
    <row r="11" spans="1:2" ht="65" customHeight="1" thickBot="1">
      <c r="A11" s="431" t="s">
        <v>7342</v>
      </c>
      <c r="B11" s="431"/>
    </row>
    <row r="12" spans="1:2" ht="13" thickBot="1">
      <c r="A12" s="288" t="s">
        <v>7340</v>
      </c>
      <c r="B12" s="288" t="s">
        <v>1</v>
      </c>
    </row>
    <row r="13" spans="1:2" ht="12" thickTop="1">
      <c r="A13" s="266" t="s">
        <v>7337</v>
      </c>
      <c r="B13" s="285">
        <v>0.51400000000000001</v>
      </c>
    </row>
    <row r="14" spans="1:2">
      <c r="A14" s="266" t="s">
        <v>7338</v>
      </c>
      <c r="B14" s="285">
        <v>0.36399999999999999</v>
      </c>
    </row>
    <row r="15" spans="1:2" ht="12" thickBot="1">
      <c r="A15" s="282" t="s">
        <v>7339</v>
      </c>
      <c r="B15" s="286">
        <v>0.122</v>
      </c>
    </row>
    <row r="20" spans="1:9" ht="12" thickBot="1">
      <c r="A20" s="432" t="s">
        <v>7343</v>
      </c>
      <c r="B20" s="432"/>
      <c r="C20" s="432"/>
      <c r="D20" s="432"/>
      <c r="E20" s="432"/>
      <c r="F20" s="432"/>
    </row>
    <row r="21" spans="1:9" ht="12" thickBot="1">
      <c r="A21" s="261" t="s">
        <v>4</v>
      </c>
      <c r="B21" s="262" t="s">
        <v>23</v>
      </c>
      <c r="C21" s="262" t="s">
        <v>7</v>
      </c>
      <c r="D21" s="262" t="s">
        <v>8</v>
      </c>
      <c r="E21" s="262" t="s">
        <v>9</v>
      </c>
      <c r="F21" s="262" t="s">
        <v>10</v>
      </c>
      <c r="H21" s="266"/>
      <c r="I21" s="273"/>
    </row>
    <row r="22" spans="1:9" ht="12" thickTop="1">
      <c r="A22" s="263" t="s">
        <v>7297</v>
      </c>
      <c r="B22" s="264"/>
      <c r="C22" s="264"/>
      <c r="D22" s="264"/>
      <c r="E22" s="264"/>
      <c r="F22" s="264"/>
    </row>
    <row r="23" spans="1:9">
      <c r="A23" s="265" t="s">
        <v>113</v>
      </c>
      <c r="B23" s="266">
        <v>500</v>
      </c>
      <c r="C23" s="267">
        <v>2.3919999999999999</v>
      </c>
      <c r="D23" s="267">
        <v>0.69519969999999998</v>
      </c>
      <c r="E23" s="266">
        <v>1</v>
      </c>
      <c r="F23" s="266">
        <v>3</v>
      </c>
    </row>
    <row r="24" spans="1:9">
      <c r="A24" s="265" t="s">
        <v>114</v>
      </c>
      <c r="B24" s="266">
        <v>500</v>
      </c>
      <c r="C24" s="267">
        <v>0.96599999999999997</v>
      </c>
      <c r="D24" s="267">
        <v>0.82352919999999996</v>
      </c>
      <c r="E24" s="266">
        <v>-2</v>
      </c>
      <c r="F24" s="266">
        <v>2</v>
      </c>
    </row>
    <row r="25" spans="1:9">
      <c r="A25" s="265" t="s">
        <v>115</v>
      </c>
      <c r="B25" s="266">
        <v>500</v>
      </c>
      <c r="C25" s="267">
        <v>1468.7940000000001</v>
      </c>
      <c r="D25" s="267">
        <v>2916.5450000000001</v>
      </c>
      <c r="E25" s="266">
        <v>1</v>
      </c>
      <c r="F25" s="266">
        <v>10000</v>
      </c>
    </row>
    <row r="26" spans="1:9">
      <c r="A26" s="265" t="s">
        <v>116</v>
      </c>
      <c r="B26" s="266">
        <v>500</v>
      </c>
      <c r="C26" s="267">
        <v>78766.2</v>
      </c>
      <c r="D26" s="267">
        <v>226845.7</v>
      </c>
      <c r="E26" s="266">
        <v>1E-4</v>
      </c>
      <c r="F26" s="266">
        <v>1000000</v>
      </c>
    </row>
    <row r="27" spans="1:9">
      <c r="A27" s="265" t="s">
        <v>117</v>
      </c>
      <c r="B27" s="266">
        <v>374</v>
      </c>
      <c r="C27" s="267">
        <v>93592.83</v>
      </c>
      <c r="D27" s="267">
        <v>64290.07</v>
      </c>
      <c r="E27" s="266">
        <v>10858.65</v>
      </c>
      <c r="F27" s="266">
        <v>217759.4</v>
      </c>
    </row>
    <row r="28" spans="1:9">
      <c r="A28" s="268" t="s">
        <v>7298</v>
      </c>
      <c r="B28" s="269"/>
      <c r="C28" s="269"/>
      <c r="D28" s="269"/>
      <c r="E28" s="269"/>
      <c r="F28" s="269"/>
    </row>
    <row r="29" spans="1:9">
      <c r="A29" s="265" t="s">
        <v>118</v>
      </c>
      <c r="B29" s="266">
        <v>491</v>
      </c>
      <c r="C29" s="267">
        <v>3.2281059999999999</v>
      </c>
      <c r="D29" s="267">
        <v>1.9961450000000001</v>
      </c>
      <c r="E29" s="266">
        <v>0</v>
      </c>
      <c r="F29" s="266">
        <v>6</v>
      </c>
    </row>
    <row r="30" spans="1:9">
      <c r="A30" s="265" t="s">
        <v>119</v>
      </c>
      <c r="B30" s="266">
        <v>500</v>
      </c>
      <c r="C30" s="267">
        <v>0.26800000000000002</v>
      </c>
      <c r="D30" s="267">
        <v>0.44336120000000001</v>
      </c>
      <c r="E30" s="266">
        <v>0</v>
      </c>
      <c r="F30" s="266">
        <v>1</v>
      </c>
    </row>
    <row r="31" spans="1:9">
      <c r="A31" s="265" t="s">
        <v>120</v>
      </c>
      <c r="B31" s="266">
        <v>500</v>
      </c>
      <c r="C31" s="267">
        <v>1.5960000000000001</v>
      </c>
      <c r="D31" s="267">
        <v>1.0877270000000001</v>
      </c>
      <c r="E31" s="266">
        <v>0</v>
      </c>
      <c r="F31" s="266">
        <v>4</v>
      </c>
    </row>
    <row r="32" spans="1:9">
      <c r="A32" s="268" t="s">
        <v>7299</v>
      </c>
      <c r="B32" s="269"/>
      <c r="C32" s="269"/>
      <c r="D32" s="269"/>
      <c r="E32" s="269"/>
      <c r="F32" s="269"/>
    </row>
    <row r="33" spans="1:8">
      <c r="A33" s="265" t="s">
        <v>121</v>
      </c>
      <c r="B33" s="266">
        <v>500</v>
      </c>
      <c r="C33" s="267">
        <v>46.072000000000003</v>
      </c>
      <c r="D33" s="267">
        <v>11.915480000000001</v>
      </c>
      <c r="E33" s="266">
        <v>22</v>
      </c>
      <c r="F33" s="266">
        <v>78</v>
      </c>
    </row>
    <row r="34" spans="1:8">
      <c r="A34" s="265" t="s">
        <v>122</v>
      </c>
      <c r="B34" s="266">
        <v>500</v>
      </c>
      <c r="C34" s="267">
        <v>6.0000000000000001E-3</v>
      </c>
      <c r="D34" s="267">
        <v>7.7304300000000006E-2</v>
      </c>
      <c r="E34" s="266">
        <v>0</v>
      </c>
      <c r="F34" s="266">
        <v>1</v>
      </c>
    </row>
    <row r="35" spans="1:8">
      <c r="A35" s="265" t="s">
        <v>123</v>
      </c>
      <c r="B35" s="266">
        <v>500</v>
      </c>
      <c r="C35" s="267">
        <v>9.4E-2</v>
      </c>
      <c r="D35" s="267">
        <v>0.29212100000000002</v>
      </c>
      <c r="E35" s="266">
        <v>0</v>
      </c>
      <c r="F35" s="266">
        <v>1</v>
      </c>
    </row>
    <row r="36" spans="1:8">
      <c r="A36" s="265" t="s">
        <v>124</v>
      </c>
      <c r="B36" s="266">
        <v>500</v>
      </c>
      <c r="C36" s="267">
        <v>3.7999999999999999E-2</v>
      </c>
      <c r="D36" s="267">
        <v>0.19138769999999999</v>
      </c>
      <c r="E36" s="266">
        <v>0</v>
      </c>
      <c r="F36" s="266">
        <v>1</v>
      </c>
    </row>
    <row r="37" spans="1:8">
      <c r="A37" s="265" t="s">
        <v>125</v>
      </c>
      <c r="B37" s="266">
        <v>500</v>
      </c>
      <c r="C37" s="267">
        <v>1.2E-2</v>
      </c>
      <c r="D37" s="267">
        <v>0.1089943</v>
      </c>
      <c r="E37" s="266">
        <v>0</v>
      </c>
      <c r="F37" s="266">
        <v>1</v>
      </c>
    </row>
    <row r="38" spans="1:8">
      <c r="A38" s="265" t="s">
        <v>126</v>
      </c>
      <c r="B38" s="266">
        <v>500</v>
      </c>
      <c r="C38" s="267">
        <v>0.08</v>
      </c>
      <c r="D38" s="267">
        <v>0.2715649</v>
      </c>
      <c r="E38" s="266">
        <v>0</v>
      </c>
      <c r="F38" s="266">
        <v>1</v>
      </c>
    </row>
    <row r="39" spans="1:8">
      <c r="A39" s="265" t="s">
        <v>127</v>
      </c>
      <c r="B39" s="266">
        <v>500</v>
      </c>
      <c r="C39" s="267">
        <v>2.1999999999999999E-2</v>
      </c>
      <c r="D39" s="267">
        <v>0.14683019999999999</v>
      </c>
      <c r="E39" s="266">
        <v>0</v>
      </c>
      <c r="F39" s="266">
        <v>1</v>
      </c>
    </row>
    <row r="40" spans="1:8">
      <c r="A40" s="265" t="s">
        <v>128</v>
      </c>
      <c r="B40" s="266">
        <v>500</v>
      </c>
      <c r="C40" s="267">
        <v>1.4E-2</v>
      </c>
      <c r="D40" s="267">
        <v>0.11760809999999999</v>
      </c>
      <c r="E40" s="266">
        <v>0</v>
      </c>
      <c r="F40" s="266">
        <v>1</v>
      </c>
    </row>
    <row r="41" spans="1:8">
      <c r="A41" s="265" t="s">
        <v>129</v>
      </c>
      <c r="B41" s="266">
        <v>500</v>
      </c>
      <c r="C41" s="267">
        <v>0.75800000000000001</v>
      </c>
      <c r="D41" s="267">
        <v>0.42872320000000003</v>
      </c>
      <c r="E41" s="266">
        <v>0</v>
      </c>
      <c r="F41" s="266">
        <v>1</v>
      </c>
    </row>
    <row r="42" spans="1:8">
      <c r="A42" s="265" t="s">
        <v>130</v>
      </c>
      <c r="B42" s="266">
        <v>490</v>
      </c>
      <c r="C42" s="267">
        <v>0.66122449999999999</v>
      </c>
      <c r="D42" s="267">
        <v>0.47377710000000001</v>
      </c>
      <c r="E42" s="266">
        <v>0</v>
      </c>
      <c r="F42" s="266">
        <v>1</v>
      </c>
    </row>
    <row r="43" spans="1:8">
      <c r="A43" s="265" t="s">
        <v>131</v>
      </c>
      <c r="B43" s="266">
        <v>500</v>
      </c>
      <c r="C43" s="267">
        <v>4.5999999999999996</v>
      </c>
      <c r="D43" s="267">
        <v>1.436707</v>
      </c>
      <c r="E43" s="266">
        <v>0</v>
      </c>
      <c r="F43" s="266">
        <v>7</v>
      </c>
    </row>
    <row r="44" spans="1:8">
      <c r="A44" s="265" t="s">
        <v>132</v>
      </c>
      <c r="B44" s="266">
        <v>500</v>
      </c>
      <c r="C44" s="267">
        <v>0.39600000000000002</v>
      </c>
      <c r="D44" s="267">
        <v>0.48955419999999999</v>
      </c>
      <c r="E44" s="266">
        <v>0</v>
      </c>
      <c r="F44" s="266">
        <v>1</v>
      </c>
    </row>
    <row r="45" spans="1:8">
      <c r="A45" s="265" t="s">
        <v>133</v>
      </c>
      <c r="B45" s="266">
        <v>500</v>
      </c>
      <c r="C45" s="267">
        <v>3.4319999999999999</v>
      </c>
      <c r="D45" s="267">
        <v>0.99768069999999998</v>
      </c>
      <c r="E45" s="266">
        <v>0</v>
      </c>
      <c r="F45" s="266">
        <v>4</v>
      </c>
    </row>
    <row r="46" spans="1:8">
      <c r="A46" s="265" t="s">
        <v>134</v>
      </c>
      <c r="B46" s="266">
        <v>479</v>
      </c>
      <c r="C46" s="267">
        <v>118215</v>
      </c>
      <c r="D46" s="267">
        <v>51756.77</v>
      </c>
      <c r="E46" s="266">
        <v>0</v>
      </c>
      <c r="F46" s="266">
        <v>200000</v>
      </c>
    </row>
    <row r="47" spans="1:8">
      <c r="A47" s="270" t="s">
        <v>135</v>
      </c>
      <c r="B47" s="271">
        <v>500</v>
      </c>
      <c r="C47" s="272">
        <v>1.1359999999999999</v>
      </c>
      <c r="D47" s="272">
        <v>0.6436868</v>
      </c>
      <c r="E47" s="271">
        <v>0</v>
      </c>
      <c r="F47" s="271">
        <v>2</v>
      </c>
    </row>
    <row r="48" spans="1:8">
      <c r="H48" s="273" t="s">
        <v>11</v>
      </c>
    </row>
    <row r="50" spans="1:9" ht="12" thickBot="1">
      <c r="A50" s="432" t="s">
        <v>7344</v>
      </c>
      <c r="B50" s="432"/>
      <c r="C50" s="432"/>
      <c r="D50" s="432"/>
      <c r="E50" s="432"/>
      <c r="F50" s="432"/>
      <c r="G50" s="432"/>
    </row>
    <row r="51" spans="1:9" ht="12" thickBot="1">
      <c r="A51" s="261" t="s">
        <v>4</v>
      </c>
      <c r="B51" s="262" t="s">
        <v>23</v>
      </c>
      <c r="C51" s="262" t="s">
        <v>6</v>
      </c>
      <c r="D51" s="262" t="s">
        <v>7</v>
      </c>
      <c r="E51" s="262" t="s">
        <v>8</v>
      </c>
      <c r="F51" s="262" t="s">
        <v>9</v>
      </c>
      <c r="G51" s="262" t="s">
        <v>10</v>
      </c>
      <c r="H51" s="266"/>
      <c r="I51" s="273"/>
    </row>
    <row r="52" spans="1:9" ht="12" thickTop="1">
      <c r="A52" s="263" t="s">
        <v>7297</v>
      </c>
      <c r="H52" s="266"/>
      <c r="I52" s="273"/>
    </row>
    <row r="53" spans="1:9">
      <c r="A53" s="265" t="s">
        <v>113</v>
      </c>
      <c r="B53" s="266">
        <v>500</v>
      </c>
      <c r="C53" s="267">
        <v>500.75999000000002</v>
      </c>
      <c r="D53" s="267">
        <v>2.3885890000000001</v>
      </c>
      <c r="E53" s="267">
        <v>0.69758319999999996</v>
      </c>
      <c r="F53" s="266">
        <v>1</v>
      </c>
      <c r="G53" s="266">
        <v>3</v>
      </c>
      <c r="H53" s="266"/>
      <c r="I53" s="273"/>
    </row>
    <row r="54" spans="1:9">
      <c r="A54" s="265" t="s">
        <v>114</v>
      </c>
      <c r="B54" s="266">
        <v>500</v>
      </c>
      <c r="C54" s="267">
        <v>500.75999000000002</v>
      </c>
      <c r="D54" s="267">
        <v>1.0355859999999999</v>
      </c>
      <c r="E54" s="267">
        <v>0.80590539999999999</v>
      </c>
      <c r="F54" s="266">
        <v>-2</v>
      </c>
      <c r="G54" s="266">
        <v>2</v>
      </c>
      <c r="H54" s="266"/>
      <c r="I54" s="273"/>
    </row>
    <row r="55" spans="1:9">
      <c r="A55" s="265" t="s">
        <v>115</v>
      </c>
      <c r="B55" s="266">
        <v>500</v>
      </c>
      <c r="C55" s="267">
        <v>500.75999000000002</v>
      </c>
      <c r="D55" s="267">
        <v>2044.001</v>
      </c>
      <c r="E55" s="267">
        <v>3290.6640000000002</v>
      </c>
      <c r="F55" s="266">
        <v>1</v>
      </c>
      <c r="G55" s="266">
        <v>10000</v>
      </c>
      <c r="H55" s="266"/>
      <c r="I55" s="273"/>
    </row>
    <row r="56" spans="1:9">
      <c r="A56" s="265" t="s">
        <v>116</v>
      </c>
      <c r="B56" s="266">
        <v>500</v>
      </c>
      <c r="C56" s="267">
        <v>500.75999000000002</v>
      </c>
      <c r="D56" s="267">
        <v>108687.8</v>
      </c>
      <c r="E56" s="267">
        <v>262577.8</v>
      </c>
      <c r="F56" s="266">
        <v>1E-4</v>
      </c>
      <c r="G56" s="266">
        <v>1000000</v>
      </c>
      <c r="H56" s="266"/>
      <c r="I56" s="273"/>
    </row>
    <row r="57" spans="1:9">
      <c r="A57" s="265" t="s">
        <v>117</v>
      </c>
      <c r="B57" s="266">
        <v>374</v>
      </c>
      <c r="C57" s="267">
        <v>385.73999199999997</v>
      </c>
      <c r="D57" s="267">
        <v>96119.38</v>
      </c>
      <c r="E57" s="267">
        <v>65015.88</v>
      </c>
      <c r="F57" s="266">
        <v>10858.65</v>
      </c>
      <c r="G57" s="266">
        <v>217759.4</v>
      </c>
      <c r="H57" s="266"/>
      <c r="I57" s="273"/>
    </row>
    <row r="58" spans="1:9">
      <c r="A58" s="268" t="s">
        <v>7298</v>
      </c>
      <c r="C58" s="267"/>
      <c r="D58" s="267"/>
      <c r="E58" s="267"/>
      <c r="H58" s="266"/>
      <c r="I58" s="273"/>
    </row>
    <row r="59" spans="1:9">
      <c r="A59" s="265" t="s">
        <v>118</v>
      </c>
      <c r="B59" s="266">
        <v>491</v>
      </c>
      <c r="C59" s="267">
        <v>493.14999</v>
      </c>
      <c r="D59" s="267">
        <v>3.322012</v>
      </c>
      <c r="E59" s="267">
        <v>1.9738119999999999</v>
      </c>
      <c r="F59" s="266">
        <v>0</v>
      </c>
      <c r="G59" s="266">
        <v>6</v>
      </c>
      <c r="H59" s="266"/>
      <c r="I59" s="273"/>
    </row>
    <row r="60" spans="1:9">
      <c r="A60" s="265" t="s">
        <v>119</v>
      </c>
      <c r="B60" s="266">
        <v>500</v>
      </c>
      <c r="C60" s="267">
        <v>500.75999000000002</v>
      </c>
      <c r="D60" s="267">
        <v>0.27398349999999999</v>
      </c>
      <c r="E60" s="267">
        <v>0.44644660000000003</v>
      </c>
      <c r="F60" s="266">
        <v>0</v>
      </c>
      <c r="G60" s="266">
        <v>1</v>
      </c>
      <c r="H60" s="266"/>
      <c r="I60" s="273"/>
    </row>
    <row r="61" spans="1:9">
      <c r="A61" s="265" t="s">
        <v>120</v>
      </c>
      <c r="B61" s="266">
        <v>500</v>
      </c>
      <c r="C61" s="267">
        <v>500.75999000000002</v>
      </c>
      <c r="D61" s="267">
        <v>1.6759329999999999</v>
      </c>
      <c r="E61" s="267">
        <v>1.109996</v>
      </c>
      <c r="F61" s="266">
        <v>0</v>
      </c>
      <c r="G61" s="266">
        <v>4</v>
      </c>
      <c r="H61" s="266"/>
      <c r="I61" s="273"/>
    </row>
    <row r="62" spans="1:9">
      <c r="A62" s="268" t="s">
        <v>7299</v>
      </c>
      <c r="C62" s="267"/>
      <c r="D62" s="267"/>
      <c r="E62" s="267"/>
      <c r="H62" s="266"/>
      <c r="I62" s="273"/>
    </row>
    <row r="63" spans="1:9">
      <c r="A63" s="265" t="s">
        <v>121</v>
      </c>
      <c r="B63" s="266">
        <v>500</v>
      </c>
      <c r="C63" s="267">
        <v>500.75999000000002</v>
      </c>
      <c r="D63" s="267">
        <v>44.687849999999997</v>
      </c>
      <c r="E63" s="267">
        <v>11.592829999999999</v>
      </c>
      <c r="F63" s="266">
        <v>22</v>
      </c>
      <c r="G63" s="266">
        <v>78</v>
      </c>
      <c r="H63" s="266"/>
      <c r="I63" s="273"/>
    </row>
    <row r="64" spans="1:9">
      <c r="A64" s="265" t="s">
        <v>122</v>
      </c>
      <c r="B64" s="266">
        <v>500</v>
      </c>
      <c r="C64" s="267">
        <v>500.75999000000002</v>
      </c>
      <c r="D64" s="267">
        <v>8.4472000000000002E-3</v>
      </c>
      <c r="E64" s="267">
        <v>9.1610899999999995E-2</v>
      </c>
      <c r="F64" s="266">
        <v>0</v>
      </c>
      <c r="G64" s="266">
        <v>1</v>
      </c>
      <c r="H64" s="266"/>
      <c r="I64" s="273"/>
    </row>
    <row r="65" spans="1:9">
      <c r="A65" s="265" t="s">
        <v>123</v>
      </c>
      <c r="B65" s="266">
        <v>500</v>
      </c>
      <c r="C65" s="267">
        <v>500.75999000000002</v>
      </c>
      <c r="D65" s="267">
        <v>0.10092660000000001</v>
      </c>
      <c r="E65" s="267">
        <v>0.30153269999999999</v>
      </c>
      <c r="F65" s="266">
        <v>0</v>
      </c>
      <c r="G65" s="266">
        <v>1</v>
      </c>
      <c r="H65" s="266"/>
      <c r="I65" s="273"/>
    </row>
    <row r="66" spans="1:9">
      <c r="A66" s="265" t="s">
        <v>124</v>
      </c>
      <c r="B66" s="266">
        <v>500</v>
      </c>
      <c r="C66" s="267">
        <v>500.75999000000002</v>
      </c>
      <c r="D66" s="267">
        <v>3.8621299999999997E-2</v>
      </c>
      <c r="E66" s="267">
        <v>0.19288330000000001</v>
      </c>
      <c r="F66" s="266">
        <v>0</v>
      </c>
      <c r="G66" s="266">
        <v>1</v>
      </c>
      <c r="H66" s="266"/>
      <c r="I66" s="273"/>
    </row>
    <row r="67" spans="1:9">
      <c r="A67" s="265" t="s">
        <v>125</v>
      </c>
      <c r="B67" s="266">
        <v>500</v>
      </c>
      <c r="C67" s="267">
        <v>500.75999000000002</v>
      </c>
      <c r="D67" s="267">
        <v>1.20816E-2</v>
      </c>
      <c r="E67" s="267">
        <v>0.1093597</v>
      </c>
      <c r="F67" s="266">
        <v>0</v>
      </c>
      <c r="G67" s="266">
        <v>1</v>
      </c>
      <c r="H67" s="266"/>
      <c r="I67" s="273"/>
    </row>
    <row r="68" spans="1:9">
      <c r="A68" s="265" t="s">
        <v>126</v>
      </c>
      <c r="B68" s="266">
        <v>500</v>
      </c>
      <c r="C68" s="267">
        <v>500.75999000000002</v>
      </c>
      <c r="D68" s="267">
        <v>9.0881900000000002E-2</v>
      </c>
      <c r="E68" s="267">
        <v>0.2877285</v>
      </c>
      <c r="F68" s="266">
        <v>0</v>
      </c>
      <c r="G68" s="266">
        <v>1</v>
      </c>
      <c r="H68" s="266"/>
      <c r="I68" s="273"/>
    </row>
    <row r="69" spans="1:9">
      <c r="A69" s="265" t="s">
        <v>127</v>
      </c>
      <c r="B69" s="266">
        <v>500</v>
      </c>
      <c r="C69" s="267">
        <v>500.75999000000002</v>
      </c>
      <c r="D69" s="267">
        <v>2.05288E-2</v>
      </c>
      <c r="E69" s="267">
        <v>0.14194219999999999</v>
      </c>
      <c r="F69" s="266">
        <v>0</v>
      </c>
      <c r="G69" s="266">
        <v>1</v>
      </c>
      <c r="H69" s="266"/>
      <c r="I69" s="273"/>
    </row>
    <row r="70" spans="1:9">
      <c r="A70" s="265" t="s">
        <v>128</v>
      </c>
      <c r="B70" s="266">
        <v>500</v>
      </c>
      <c r="C70" s="267">
        <v>500.75999000000002</v>
      </c>
      <c r="D70" s="267">
        <v>1.0883500000000001E-2</v>
      </c>
      <c r="E70" s="267">
        <v>0.1038583</v>
      </c>
      <c r="F70" s="266">
        <v>0</v>
      </c>
      <c r="G70" s="266">
        <v>1</v>
      </c>
      <c r="H70" s="266"/>
      <c r="I70" s="273"/>
    </row>
    <row r="71" spans="1:9">
      <c r="A71" s="265" t="s">
        <v>129</v>
      </c>
      <c r="B71" s="266">
        <v>500</v>
      </c>
      <c r="C71" s="267">
        <v>500.75999000000002</v>
      </c>
      <c r="D71" s="267">
        <v>0.76994969999999996</v>
      </c>
      <c r="E71" s="267">
        <v>0.42128559999999998</v>
      </c>
      <c r="F71" s="266">
        <v>0</v>
      </c>
      <c r="G71" s="266">
        <v>1</v>
      </c>
      <c r="H71" s="266"/>
      <c r="I71" s="273"/>
    </row>
    <row r="72" spans="1:9">
      <c r="A72" s="265" t="s">
        <v>130</v>
      </c>
      <c r="B72" s="266">
        <v>490</v>
      </c>
      <c r="C72" s="267">
        <v>492.85998999999998</v>
      </c>
      <c r="D72" s="267">
        <v>0.67469460000000003</v>
      </c>
      <c r="E72" s="267">
        <v>0.46896480000000001</v>
      </c>
      <c r="F72" s="266">
        <v>0</v>
      </c>
      <c r="G72" s="266">
        <v>1</v>
      </c>
      <c r="H72" s="266"/>
      <c r="I72" s="273"/>
    </row>
    <row r="73" spans="1:9">
      <c r="A73" s="265" t="s">
        <v>131</v>
      </c>
      <c r="B73" s="266">
        <v>500</v>
      </c>
      <c r="C73" s="267">
        <v>500.75999000000002</v>
      </c>
      <c r="D73" s="267">
        <v>4.6709800000000001</v>
      </c>
      <c r="E73" s="267">
        <v>1.3961509999999999</v>
      </c>
      <c r="F73" s="266">
        <v>0</v>
      </c>
      <c r="G73" s="266">
        <v>7</v>
      </c>
      <c r="H73" s="266"/>
      <c r="I73" s="273"/>
    </row>
    <row r="74" spans="1:9">
      <c r="A74" s="265" t="s">
        <v>132</v>
      </c>
      <c r="B74" s="266">
        <v>500</v>
      </c>
      <c r="C74" s="267">
        <v>500.75999000000002</v>
      </c>
      <c r="D74" s="267">
        <v>0.39074609999999999</v>
      </c>
      <c r="E74" s="267">
        <v>0.48840549999999999</v>
      </c>
      <c r="F74" s="266">
        <v>0</v>
      </c>
      <c r="G74" s="266">
        <v>1</v>
      </c>
      <c r="H74" s="266"/>
      <c r="I74" s="273"/>
    </row>
    <row r="75" spans="1:9">
      <c r="A75" s="265" t="s">
        <v>133</v>
      </c>
      <c r="B75" s="266">
        <v>500</v>
      </c>
      <c r="C75" s="267">
        <v>500.75999000000002</v>
      </c>
      <c r="D75" s="267">
        <v>3.3920240000000002</v>
      </c>
      <c r="E75" s="267">
        <v>1.004524</v>
      </c>
      <c r="F75" s="266">
        <v>0</v>
      </c>
      <c r="G75" s="266">
        <v>4</v>
      </c>
      <c r="H75" s="266"/>
      <c r="I75" s="273"/>
    </row>
    <row r="76" spans="1:9">
      <c r="A76" s="265" t="s">
        <v>134</v>
      </c>
      <c r="B76" s="266">
        <v>479</v>
      </c>
      <c r="C76" s="267">
        <v>481.17998999999998</v>
      </c>
      <c r="D76" s="267">
        <v>120881.5</v>
      </c>
      <c r="E76" s="267">
        <v>51304</v>
      </c>
      <c r="F76" s="266">
        <v>0</v>
      </c>
      <c r="G76" s="266">
        <v>200000</v>
      </c>
      <c r="H76" s="266"/>
      <c r="I76" s="273"/>
    </row>
    <row r="77" spans="1:9">
      <c r="A77" s="270" t="s">
        <v>135</v>
      </c>
      <c r="B77" s="271">
        <v>500</v>
      </c>
      <c r="C77" s="272">
        <v>500.75999000000002</v>
      </c>
      <c r="D77" s="272">
        <v>1.166587</v>
      </c>
      <c r="E77" s="272">
        <v>0.63950209999999996</v>
      </c>
      <c r="F77" s="271">
        <v>0</v>
      </c>
      <c r="G77" s="271">
        <v>2</v>
      </c>
      <c r="H77" s="266"/>
      <c r="I77" s="273"/>
    </row>
    <row r="81" spans="1:7" ht="12" thickBot="1">
      <c r="A81" s="432" t="s">
        <v>7345</v>
      </c>
      <c r="B81" s="432"/>
      <c r="C81" s="432"/>
      <c r="D81" s="432"/>
      <c r="E81" s="432"/>
      <c r="F81" s="432"/>
      <c r="G81" s="432"/>
    </row>
    <row r="82" spans="1:7">
      <c r="A82" s="433" t="s">
        <v>7300</v>
      </c>
      <c r="B82" s="433"/>
      <c r="C82" s="433"/>
      <c r="D82" s="433"/>
      <c r="E82" s="433"/>
      <c r="F82" s="433"/>
      <c r="G82" s="433"/>
    </row>
    <row r="83" spans="1:7" ht="12" thickBot="1">
      <c r="A83" s="274" t="s">
        <v>4</v>
      </c>
      <c r="B83" s="275" t="s">
        <v>23</v>
      </c>
      <c r="C83" s="275" t="s">
        <v>6</v>
      </c>
      <c r="D83" s="275" t="s">
        <v>7</v>
      </c>
      <c r="E83" s="275" t="s">
        <v>8</v>
      </c>
      <c r="F83" s="275" t="s">
        <v>9</v>
      </c>
      <c r="G83" s="275" t="s">
        <v>10</v>
      </c>
    </row>
    <row r="84" spans="1:7" ht="12" thickTop="1">
      <c r="A84" s="263" t="s">
        <v>7297</v>
      </c>
    </row>
    <row r="85" spans="1:7">
      <c r="A85" s="265" t="s">
        <v>113</v>
      </c>
      <c r="B85" s="266">
        <v>222</v>
      </c>
      <c r="C85" s="266">
        <v>196.74999700000001</v>
      </c>
      <c r="D85" s="267">
        <v>2.3010419999999998</v>
      </c>
      <c r="E85" s="267">
        <v>0.72206349999999997</v>
      </c>
      <c r="F85" s="266">
        <v>1</v>
      </c>
      <c r="G85" s="266">
        <v>3</v>
      </c>
    </row>
    <row r="86" spans="1:7">
      <c r="A86" s="265" t="s">
        <v>114</v>
      </c>
      <c r="B86" s="266">
        <v>222</v>
      </c>
      <c r="C86" s="266">
        <v>196.74999700000001</v>
      </c>
      <c r="D86" s="267">
        <v>0.77219819999999995</v>
      </c>
      <c r="E86" s="267">
        <v>0.80955319999999997</v>
      </c>
      <c r="F86" s="266">
        <v>-2</v>
      </c>
      <c r="G86" s="266">
        <v>2</v>
      </c>
    </row>
    <row r="87" spans="1:7">
      <c r="A87" s="265" t="s">
        <v>115</v>
      </c>
      <c r="B87" s="266">
        <v>222</v>
      </c>
      <c r="C87" s="266">
        <v>196.74999700000001</v>
      </c>
      <c r="D87" s="267">
        <v>1134.579</v>
      </c>
      <c r="E87" s="267">
        <v>2470.2739999999999</v>
      </c>
      <c r="F87" s="266">
        <v>1</v>
      </c>
      <c r="G87" s="266">
        <v>10000</v>
      </c>
    </row>
    <row r="88" spans="1:7">
      <c r="A88" s="265" t="s">
        <v>116</v>
      </c>
      <c r="B88" s="266">
        <v>222</v>
      </c>
      <c r="C88" s="266">
        <v>196.74999700000001</v>
      </c>
      <c r="D88" s="267">
        <v>73788.759999999995</v>
      </c>
      <c r="E88" s="267">
        <v>218668.5</v>
      </c>
      <c r="F88" s="266">
        <v>1E-4</v>
      </c>
      <c r="G88" s="266">
        <v>1000000</v>
      </c>
    </row>
    <row r="89" spans="1:7">
      <c r="A89" s="265" t="s">
        <v>117</v>
      </c>
      <c r="B89" s="266">
        <v>155</v>
      </c>
      <c r="C89" s="266">
        <v>143.10999799999999</v>
      </c>
      <c r="D89" s="267">
        <v>88109.23</v>
      </c>
      <c r="E89" s="267">
        <v>60314.44</v>
      </c>
      <c r="F89" s="266">
        <v>10858.65</v>
      </c>
      <c r="G89" s="266">
        <v>217759.4</v>
      </c>
    </row>
    <row r="90" spans="1:7">
      <c r="A90" s="268" t="s">
        <v>7298</v>
      </c>
      <c r="D90" s="267"/>
      <c r="E90" s="267"/>
    </row>
    <row r="91" spans="1:7">
      <c r="A91" s="265" t="s">
        <v>118</v>
      </c>
      <c r="B91" s="266">
        <v>216</v>
      </c>
      <c r="C91" s="266">
        <v>191.52999700000001</v>
      </c>
      <c r="D91" s="267">
        <v>2.8253020000000002</v>
      </c>
      <c r="E91" s="267">
        <v>1.9889140000000001</v>
      </c>
      <c r="F91" s="266">
        <v>0</v>
      </c>
      <c r="G91" s="266">
        <v>6</v>
      </c>
    </row>
    <row r="92" spans="1:7">
      <c r="A92" s="265" t="s">
        <v>119</v>
      </c>
      <c r="B92" s="266">
        <v>222</v>
      </c>
      <c r="C92" s="266">
        <v>196.74999700000001</v>
      </c>
      <c r="D92" s="267">
        <v>0.23471410000000001</v>
      </c>
      <c r="E92" s="267">
        <v>0.42490119999999998</v>
      </c>
      <c r="F92" s="266">
        <v>0</v>
      </c>
      <c r="G92" s="266">
        <v>1</v>
      </c>
    </row>
    <row r="93" spans="1:7">
      <c r="A93" s="265" t="s">
        <v>120</v>
      </c>
      <c r="B93" s="266">
        <v>222</v>
      </c>
      <c r="C93" s="266">
        <v>196.74999700000001</v>
      </c>
      <c r="D93" s="267">
        <v>1.3128340000000001</v>
      </c>
      <c r="E93" s="267">
        <v>0.93244369999999999</v>
      </c>
      <c r="F93" s="266">
        <v>0</v>
      </c>
      <c r="G93" s="266">
        <v>4</v>
      </c>
    </row>
    <row r="94" spans="1:7">
      <c r="A94" s="268" t="s">
        <v>7299</v>
      </c>
      <c r="D94" s="267"/>
      <c r="E94" s="267"/>
    </row>
    <row r="95" spans="1:7">
      <c r="A95" s="265" t="s">
        <v>121</v>
      </c>
      <c r="B95" s="266">
        <v>222</v>
      </c>
      <c r="C95" s="266">
        <v>196.74999700000001</v>
      </c>
      <c r="D95" s="267">
        <v>49.360909999999997</v>
      </c>
      <c r="E95" s="267">
        <v>11.542310000000001</v>
      </c>
      <c r="F95" s="266">
        <v>25</v>
      </c>
      <c r="G95" s="266">
        <v>78</v>
      </c>
    </row>
    <row r="96" spans="1:7">
      <c r="A96" s="265" t="s">
        <v>122</v>
      </c>
      <c r="B96" s="266">
        <v>222</v>
      </c>
      <c r="C96" s="266">
        <v>196.74999700000001</v>
      </c>
      <c r="D96" s="267">
        <v>0</v>
      </c>
      <c r="E96" s="267">
        <v>0</v>
      </c>
      <c r="F96" s="266">
        <v>0</v>
      </c>
      <c r="G96" s="266">
        <v>0</v>
      </c>
    </row>
    <row r="97" spans="1:7">
      <c r="A97" s="265" t="s">
        <v>123</v>
      </c>
      <c r="B97" s="266">
        <v>222</v>
      </c>
      <c r="C97" s="266">
        <v>196.74999700000001</v>
      </c>
      <c r="D97" s="267">
        <v>0.1043456</v>
      </c>
      <c r="E97" s="267">
        <v>0.30648819999999999</v>
      </c>
      <c r="F97" s="266">
        <v>0</v>
      </c>
      <c r="G97" s="266">
        <v>1</v>
      </c>
    </row>
    <row r="98" spans="1:7">
      <c r="A98" s="265" t="s">
        <v>124</v>
      </c>
      <c r="B98" s="266">
        <v>222</v>
      </c>
      <c r="C98" s="266">
        <v>196.74999700000001</v>
      </c>
      <c r="D98" s="267">
        <v>3.8729399999999997E-2</v>
      </c>
      <c r="E98" s="267">
        <v>0.19344140000000001</v>
      </c>
      <c r="F98" s="266">
        <v>0</v>
      </c>
      <c r="G98" s="266">
        <v>1</v>
      </c>
    </row>
    <row r="99" spans="1:7">
      <c r="A99" s="265" t="s">
        <v>125</v>
      </c>
      <c r="B99" s="266">
        <v>222</v>
      </c>
      <c r="C99" s="266">
        <v>196.74999700000001</v>
      </c>
      <c r="D99" s="267">
        <v>7.1665000000000001E-3</v>
      </c>
      <c r="E99" s="267">
        <v>8.4566199999999994E-2</v>
      </c>
      <c r="F99" s="266">
        <v>0</v>
      </c>
      <c r="G99" s="266">
        <v>1</v>
      </c>
    </row>
    <row r="100" spans="1:7">
      <c r="A100" s="265" t="s">
        <v>126</v>
      </c>
      <c r="B100" s="266">
        <v>222</v>
      </c>
      <c r="C100" s="266">
        <v>196.74999700000001</v>
      </c>
      <c r="D100" s="267">
        <v>6.0076200000000003E-2</v>
      </c>
      <c r="E100" s="267">
        <v>0.23823420000000001</v>
      </c>
      <c r="F100" s="266">
        <v>0</v>
      </c>
      <c r="G100" s="266">
        <v>1</v>
      </c>
    </row>
    <row r="101" spans="1:7">
      <c r="A101" s="265" t="s">
        <v>127</v>
      </c>
      <c r="B101" s="266">
        <v>222</v>
      </c>
      <c r="C101" s="266">
        <v>196.74999700000001</v>
      </c>
      <c r="D101" s="267">
        <v>1.4637900000000001E-2</v>
      </c>
      <c r="E101" s="267">
        <v>0.1204047</v>
      </c>
      <c r="F101" s="266">
        <v>0</v>
      </c>
      <c r="G101" s="266">
        <v>1</v>
      </c>
    </row>
    <row r="102" spans="1:7">
      <c r="A102" s="265" t="s">
        <v>128</v>
      </c>
      <c r="B102" s="266">
        <v>222</v>
      </c>
      <c r="C102" s="266">
        <v>196.74999700000001</v>
      </c>
      <c r="D102" s="267">
        <v>1.0215999999999999E-2</v>
      </c>
      <c r="E102" s="267">
        <v>0.10081320000000001</v>
      </c>
      <c r="F102" s="266">
        <v>0</v>
      </c>
      <c r="G102" s="266">
        <v>1</v>
      </c>
    </row>
    <row r="103" spans="1:7">
      <c r="A103" s="265" t="s">
        <v>129</v>
      </c>
      <c r="B103" s="266">
        <v>222</v>
      </c>
      <c r="C103" s="266">
        <v>196.74999700000001</v>
      </c>
      <c r="D103" s="267">
        <v>0.76213470000000005</v>
      </c>
      <c r="E103" s="267">
        <v>0.42686239999999998</v>
      </c>
      <c r="F103" s="266">
        <v>0</v>
      </c>
      <c r="G103" s="266">
        <v>1</v>
      </c>
    </row>
    <row r="104" spans="1:7">
      <c r="A104" s="265" t="s">
        <v>130</v>
      </c>
      <c r="B104" s="266">
        <v>220</v>
      </c>
      <c r="C104" s="266">
        <v>195.45999699999999</v>
      </c>
      <c r="D104" s="267">
        <v>0.62150819999999996</v>
      </c>
      <c r="E104" s="267">
        <v>0.48625659999999998</v>
      </c>
      <c r="F104" s="266">
        <v>0</v>
      </c>
      <c r="G104" s="266">
        <v>1</v>
      </c>
    </row>
    <row r="105" spans="1:7">
      <c r="A105" s="265" t="s">
        <v>131</v>
      </c>
      <c r="B105" s="266">
        <v>222</v>
      </c>
      <c r="C105" s="266">
        <v>196.74999700000001</v>
      </c>
      <c r="D105" s="267">
        <v>4.5362640000000001</v>
      </c>
      <c r="E105" s="267">
        <v>1.4665079999999999</v>
      </c>
      <c r="F105" s="266">
        <v>1</v>
      </c>
      <c r="G105" s="266">
        <v>7</v>
      </c>
    </row>
    <row r="106" spans="1:7">
      <c r="A106" s="265" t="s">
        <v>132</v>
      </c>
      <c r="B106" s="266">
        <v>222</v>
      </c>
      <c r="C106" s="266">
        <v>196.74999700000001</v>
      </c>
      <c r="D106" s="267">
        <v>0.45860230000000002</v>
      </c>
      <c r="E106" s="267">
        <v>0.49955440000000001</v>
      </c>
      <c r="F106" s="266">
        <v>0</v>
      </c>
      <c r="G106" s="266">
        <v>1</v>
      </c>
    </row>
    <row r="107" spans="1:7">
      <c r="A107" s="265" t="s">
        <v>133</v>
      </c>
      <c r="B107" s="266">
        <v>222</v>
      </c>
      <c r="C107" s="266">
        <v>196.74999700000001</v>
      </c>
      <c r="D107" s="267">
        <v>3.5525289999999998</v>
      </c>
      <c r="E107" s="267">
        <v>0.96583960000000002</v>
      </c>
      <c r="F107" s="266">
        <v>0</v>
      </c>
      <c r="G107" s="266">
        <v>4</v>
      </c>
    </row>
    <row r="108" spans="1:7">
      <c r="A108" s="265" t="s">
        <v>134</v>
      </c>
      <c r="B108" s="266">
        <v>211</v>
      </c>
      <c r="C108" s="266">
        <v>187.80999700000001</v>
      </c>
      <c r="D108" s="267">
        <v>123486.5</v>
      </c>
      <c r="E108" s="267">
        <v>53349.279999999999</v>
      </c>
      <c r="F108" s="266">
        <v>0</v>
      </c>
      <c r="G108" s="266">
        <v>200000</v>
      </c>
    </row>
    <row r="109" spans="1:7">
      <c r="A109" s="265" t="s">
        <v>135</v>
      </c>
      <c r="B109" s="273">
        <v>222</v>
      </c>
      <c r="C109" s="273">
        <v>196.74999700000001</v>
      </c>
      <c r="D109" s="276">
        <v>1.0875729999999999</v>
      </c>
      <c r="E109" s="276">
        <v>0.59173149999999997</v>
      </c>
      <c r="F109" s="273">
        <v>0</v>
      </c>
      <c r="G109" s="273">
        <v>2</v>
      </c>
    </row>
    <row r="110" spans="1:7">
      <c r="A110" s="433" t="s">
        <v>7301</v>
      </c>
      <c r="B110" s="433"/>
      <c r="C110" s="433"/>
      <c r="D110" s="433"/>
      <c r="E110" s="433"/>
      <c r="F110" s="433"/>
      <c r="G110" s="433"/>
    </row>
    <row r="111" spans="1:7" ht="12" thickBot="1">
      <c r="A111" s="274" t="s">
        <v>4</v>
      </c>
      <c r="B111" s="275" t="s">
        <v>23</v>
      </c>
      <c r="C111" s="275" t="s">
        <v>6</v>
      </c>
      <c r="D111" s="275" t="s">
        <v>7</v>
      </c>
      <c r="E111" s="275" t="s">
        <v>8</v>
      </c>
      <c r="F111" s="275" t="s">
        <v>9</v>
      </c>
      <c r="G111" s="275" t="s">
        <v>10</v>
      </c>
    </row>
    <row r="112" spans="1:7" ht="12" thickTop="1">
      <c r="A112" s="263" t="s">
        <v>7297</v>
      </c>
    </row>
    <row r="113" spans="1:7">
      <c r="A113" s="265" t="s">
        <v>113</v>
      </c>
      <c r="B113" s="266">
        <v>278</v>
      </c>
      <c r="C113" s="267">
        <v>304.00999300000001</v>
      </c>
      <c r="D113" s="267">
        <v>2.445249</v>
      </c>
      <c r="E113" s="267">
        <v>0.6764462</v>
      </c>
      <c r="F113" s="266">
        <v>1</v>
      </c>
      <c r="G113" s="266">
        <v>3</v>
      </c>
    </row>
    <row r="114" spans="1:7">
      <c r="A114" s="265" t="s">
        <v>114</v>
      </c>
      <c r="B114" s="266">
        <v>278</v>
      </c>
      <c r="C114" s="267">
        <v>304.00999300000001</v>
      </c>
      <c r="D114" s="267">
        <v>1.206046</v>
      </c>
      <c r="E114" s="267">
        <v>0.75737860000000001</v>
      </c>
      <c r="F114" s="266">
        <v>-1</v>
      </c>
      <c r="G114" s="266">
        <v>2</v>
      </c>
    </row>
    <row r="115" spans="1:7">
      <c r="A115" s="265" t="s">
        <v>115</v>
      </c>
      <c r="B115" s="266">
        <v>278</v>
      </c>
      <c r="C115" s="267">
        <v>304.00999300000001</v>
      </c>
      <c r="D115" s="267">
        <v>2632.5619999999999</v>
      </c>
      <c r="E115" s="267">
        <v>3610.105</v>
      </c>
      <c r="F115" s="266">
        <v>1</v>
      </c>
      <c r="G115" s="266">
        <v>10000</v>
      </c>
    </row>
    <row r="116" spans="1:7">
      <c r="A116" s="265" t="s">
        <v>116</v>
      </c>
      <c r="B116" s="266">
        <v>278</v>
      </c>
      <c r="C116" s="267">
        <v>304.00999300000001</v>
      </c>
      <c r="D116" s="267">
        <v>131273.79999999999</v>
      </c>
      <c r="E116" s="267">
        <v>285522.59999999998</v>
      </c>
      <c r="F116" s="266">
        <v>1E-4</v>
      </c>
      <c r="G116" s="266">
        <v>1000000</v>
      </c>
    </row>
    <row r="117" spans="1:7">
      <c r="A117" s="265" t="s">
        <v>117</v>
      </c>
      <c r="B117" s="266">
        <v>219</v>
      </c>
      <c r="C117" s="267">
        <v>242.62999400000001</v>
      </c>
      <c r="D117" s="267">
        <v>100844</v>
      </c>
      <c r="E117" s="267">
        <v>67310.39</v>
      </c>
      <c r="F117" s="266">
        <v>10858.65</v>
      </c>
      <c r="G117" s="266">
        <v>217759.4</v>
      </c>
    </row>
    <row r="118" spans="1:7">
      <c r="A118" s="268" t="s">
        <v>7298</v>
      </c>
      <c r="C118" s="267"/>
      <c r="D118" s="267"/>
      <c r="E118" s="267"/>
    </row>
    <row r="119" spans="1:7">
      <c r="A119" s="265" t="s">
        <v>118</v>
      </c>
      <c r="B119" s="266">
        <v>275</v>
      </c>
      <c r="C119" s="267">
        <v>301.61999300000002</v>
      </c>
      <c r="D119" s="267">
        <v>3.6374249999999999</v>
      </c>
      <c r="E119" s="267">
        <v>1.9010419999999999</v>
      </c>
      <c r="F119" s="266">
        <v>0</v>
      </c>
      <c r="G119" s="266">
        <v>6</v>
      </c>
    </row>
    <row r="120" spans="1:7">
      <c r="A120" s="265" t="s">
        <v>119</v>
      </c>
      <c r="B120" s="266">
        <v>278</v>
      </c>
      <c r="C120" s="267">
        <v>304.00999300000001</v>
      </c>
      <c r="D120" s="267">
        <v>0.299398</v>
      </c>
      <c r="E120" s="267">
        <v>0.45874949999999998</v>
      </c>
      <c r="F120" s="266">
        <v>0</v>
      </c>
      <c r="G120" s="266">
        <v>1</v>
      </c>
    </row>
    <row r="121" spans="1:7">
      <c r="A121" s="265" t="s">
        <v>120</v>
      </c>
      <c r="B121" s="266">
        <v>278</v>
      </c>
      <c r="C121" s="267">
        <v>304.00999300000001</v>
      </c>
      <c r="D121" s="267">
        <v>1.9109240000000001</v>
      </c>
      <c r="E121" s="267">
        <v>1.1530050000000001</v>
      </c>
      <c r="F121" s="266">
        <v>0</v>
      </c>
      <c r="G121" s="266">
        <v>4</v>
      </c>
    </row>
    <row r="122" spans="1:7">
      <c r="A122" s="268" t="s">
        <v>7299</v>
      </c>
      <c r="C122" s="267"/>
      <c r="D122" s="267"/>
      <c r="E122" s="267"/>
    </row>
    <row r="123" spans="1:7">
      <c r="A123" s="265" t="s">
        <v>121</v>
      </c>
      <c r="B123" s="266">
        <v>278</v>
      </c>
      <c r="C123" s="267">
        <v>304.00999300000001</v>
      </c>
      <c r="D123" s="267">
        <v>41.663530000000002</v>
      </c>
      <c r="E123" s="267">
        <v>10.594150000000001</v>
      </c>
      <c r="F123" s="266">
        <v>22</v>
      </c>
      <c r="G123" s="266">
        <v>69</v>
      </c>
    </row>
    <row r="124" spans="1:7">
      <c r="A124" s="265" t="s">
        <v>122</v>
      </c>
      <c r="B124" s="266">
        <v>278</v>
      </c>
      <c r="C124" s="267">
        <v>304.00999300000001</v>
      </c>
      <c r="D124" s="267">
        <v>1.3913999999999999E-2</v>
      </c>
      <c r="E124" s="267">
        <v>0.1173273</v>
      </c>
      <c r="F124" s="266">
        <v>0</v>
      </c>
      <c r="G124" s="266">
        <v>1</v>
      </c>
    </row>
    <row r="125" spans="1:7">
      <c r="A125" s="265" t="s">
        <v>123</v>
      </c>
      <c r="B125" s="266">
        <v>278</v>
      </c>
      <c r="C125" s="267">
        <v>304.00999300000001</v>
      </c>
      <c r="D125" s="267">
        <v>9.8713899999999993E-2</v>
      </c>
      <c r="E125" s="267">
        <v>0.29876920000000001</v>
      </c>
      <c r="F125" s="266">
        <v>0</v>
      </c>
      <c r="G125" s="266">
        <v>1</v>
      </c>
    </row>
    <row r="126" spans="1:7">
      <c r="A126" s="265" t="s">
        <v>124</v>
      </c>
      <c r="B126" s="266">
        <v>278</v>
      </c>
      <c r="C126" s="267">
        <v>304.00999300000001</v>
      </c>
      <c r="D126" s="267">
        <v>3.85514E-2</v>
      </c>
      <c r="E126" s="267">
        <v>0.1928406</v>
      </c>
      <c r="F126" s="266">
        <v>0</v>
      </c>
      <c r="G126" s="266">
        <v>1</v>
      </c>
    </row>
    <row r="127" spans="1:7">
      <c r="A127" s="265" t="s">
        <v>125</v>
      </c>
      <c r="B127" s="266">
        <v>278</v>
      </c>
      <c r="C127" s="267">
        <v>304.00999300000001</v>
      </c>
      <c r="D127" s="267">
        <v>1.5262700000000001E-2</v>
      </c>
      <c r="E127" s="267">
        <v>0.1227978</v>
      </c>
      <c r="F127" s="266">
        <v>0</v>
      </c>
      <c r="G127" s="266">
        <v>1</v>
      </c>
    </row>
    <row r="128" spans="1:7">
      <c r="A128" s="265" t="s">
        <v>126</v>
      </c>
      <c r="B128" s="266">
        <v>278</v>
      </c>
      <c r="C128" s="267">
        <v>304.00999300000001</v>
      </c>
      <c r="D128" s="267">
        <v>0.11081870000000001</v>
      </c>
      <c r="E128" s="267">
        <v>0.31442510000000001</v>
      </c>
      <c r="F128" s="266">
        <v>0</v>
      </c>
      <c r="G128" s="266">
        <v>1</v>
      </c>
    </row>
    <row r="129" spans="1:7">
      <c r="A129" s="265" t="s">
        <v>127</v>
      </c>
      <c r="B129" s="266">
        <v>278</v>
      </c>
      <c r="C129" s="267">
        <v>304.00999300000001</v>
      </c>
      <c r="D129" s="267">
        <v>2.43413E-2</v>
      </c>
      <c r="E129" s="267">
        <v>0.15436059999999999</v>
      </c>
      <c r="F129" s="266">
        <v>0</v>
      </c>
      <c r="G129" s="266">
        <v>1</v>
      </c>
    </row>
    <row r="130" spans="1:7">
      <c r="A130" s="265" t="s">
        <v>128</v>
      </c>
      <c r="B130" s="266">
        <v>278</v>
      </c>
      <c r="C130" s="267">
        <v>304.00999300000001</v>
      </c>
      <c r="D130" s="267">
        <v>1.13154E-2</v>
      </c>
      <c r="E130" s="267">
        <v>0.10594480000000001</v>
      </c>
      <c r="F130" s="266">
        <v>0</v>
      </c>
      <c r="G130" s="266">
        <v>1</v>
      </c>
    </row>
    <row r="131" spans="1:7">
      <c r="A131" s="265" t="s">
        <v>129</v>
      </c>
      <c r="B131" s="266">
        <v>278</v>
      </c>
      <c r="C131" s="267">
        <v>304.00999300000001</v>
      </c>
      <c r="D131" s="267">
        <v>0.77500740000000001</v>
      </c>
      <c r="E131" s="267">
        <v>0.41826590000000002</v>
      </c>
      <c r="F131" s="266">
        <v>0</v>
      </c>
      <c r="G131" s="266">
        <v>1</v>
      </c>
    </row>
    <row r="132" spans="1:7">
      <c r="A132" s="265" t="s">
        <v>130</v>
      </c>
      <c r="B132" s="266">
        <v>270</v>
      </c>
      <c r="C132" s="267">
        <v>297.39999299999999</v>
      </c>
      <c r="D132" s="267">
        <v>0.70965029999999996</v>
      </c>
      <c r="E132" s="267">
        <v>0.4546888</v>
      </c>
      <c r="F132" s="266">
        <v>0</v>
      </c>
      <c r="G132" s="266">
        <v>1</v>
      </c>
    </row>
    <row r="133" spans="1:7">
      <c r="A133" s="265" t="s">
        <v>131</v>
      </c>
      <c r="B133" s="266">
        <v>278</v>
      </c>
      <c r="C133" s="267">
        <v>304.00999300000001</v>
      </c>
      <c r="D133" s="267">
        <v>4.7581660000000001</v>
      </c>
      <c r="E133" s="267">
        <v>1.3439289999999999</v>
      </c>
      <c r="F133" s="266">
        <v>0</v>
      </c>
      <c r="G133" s="266">
        <v>7</v>
      </c>
    </row>
    <row r="134" spans="1:7">
      <c r="A134" s="265" t="s">
        <v>132</v>
      </c>
      <c r="B134" s="266">
        <v>278</v>
      </c>
      <c r="C134" s="267">
        <v>304.00999300000001</v>
      </c>
      <c r="D134" s="267">
        <v>0.34683069999999999</v>
      </c>
      <c r="E134" s="267">
        <v>0.476746</v>
      </c>
      <c r="F134" s="266">
        <v>0</v>
      </c>
      <c r="G134" s="266">
        <v>1</v>
      </c>
    </row>
    <row r="135" spans="1:7">
      <c r="A135" s="265" t="s">
        <v>133</v>
      </c>
      <c r="B135" s="266">
        <v>278</v>
      </c>
      <c r="C135" s="267">
        <v>304.00999300000001</v>
      </c>
      <c r="D135" s="267">
        <v>3.2881480000000001</v>
      </c>
      <c r="E135" s="267">
        <v>1.0168999999999999</v>
      </c>
      <c r="F135" s="266">
        <v>0</v>
      </c>
      <c r="G135" s="266">
        <v>4</v>
      </c>
    </row>
    <row r="136" spans="1:7">
      <c r="A136" s="265" t="s">
        <v>134</v>
      </c>
      <c r="B136" s="266">
        <v>268</v>
      </c>
      <c r="C136" s="267">
        <v>293.36999300000002</v>
      </c>
      <c r="D136" s="267">
        <v>119213.8</v>
      </c>
      <c r="E136" s="267">
        <v>49971.87</v>
      </c>
      <c r="F136" s="266">
        <v>25000</v>
      </c>
      <c r="G136" s="266">
        <v>200000</v>
      </c>
    </row>
    <row r="137" spans="1:7">
      <c r="A137" s="270" t="s">
        <v>135</v>
      </c>
      <c r="B137" s="271">
        <v>278</v>
      </c>
      <c r="C137" s="272">
        <v>304.00999300000001</v>
      </c>
      <c r="D137" s="272">
        <v>1.2177230000000001</v>
      </c>
      <c r="E137" s="272">
        <v>0.66455399999999998</v>
      </c>
      <c r="F137" s="271">
        <v>0</v>
      </c>
      <c r="G137" s="271">
        <v>2</v>
      </c>
    </row>
    <row r="142" spans="1:7" ht="12" thickBot="1">
      <c r="A142" s="429" t="s">
        <v>7346</v>
      </c>
      <c r="B142" s="429"/>
      <c r="C142" s="429"/>
      <c r="D142" s="429"/>
    </row>
    <row r="143" spans="1:7">
      <c r="A143" s="278" t="s">
        <v>4</v>
      </c>
      <c r="B143" s="278" t="s">
        <v>7309</v>
      </c>
      <c r="C143" s="278" t="s">
        <v>7310</v>
      </c>
      <c r="D143" s="278" t="s">
        <v>7311</v>
      </c>
    </row>
    <row r="144" spans="1:7" ht="12" thickBot="1">
      <c r="A144" s="279"/>
      <c r="B144" s="279"/>
      <c r="C144" s="279"/>
      <c r="D144" s="279" t="s">
        <v>7312</v>
      </c>
    </row>
    <row r="145" spans="1:4" ht="12" thickTop="1">
      <c r="A145" s="277" t="s">
        <v>7297</v>
      </c>
      <c r="B145" s="277"/>
      <c r="C145" s="277"/>
      <c r="D145" s="277"/>
    </row>
    <row r="146" spans="1:4">
      <c r="A146" s="280" t="s">
        <v>113</v>
      </c>
      <c r="B146" s="283">
        <v>2.31982</v>
      </c>
      <c r="C146" s="283">
        <v>2.44964</v>
      </c>
      <c r="D146" s="283">
        <v>0.12982000000000005</v>
      </c>
    </row>
    <row r="147" spans="1:4">
      <c r="A147" s="280"/>
      <c r="B147" s="283"/>
      <c r="C147" s="283"/>
      <c r="D147" s="283" t="s">
        <v>7313</v>
      </c>
    </row>
    <row r="148" spans="1:4">
      <c r="A148" s="280" t="s">
        <v>114</v>
      </c>
      <c r="B148" s="283">
        <v>0.72072069999999999</v>
      </c>
      <c r="C148" s="283">
        <v>1.1618710000000001</v>
      </c>
      <c r="D148" s="283">
        <v>0.44115030000000011</v>
      </c>
    </row>
    <row r="149" spans="1:4">
      <c r="A149" s="280"/>
      <c r="B149" s="283"/>
      <c r="C149" s="283"/>
      <c r="D149" s="283" t="s">
        <v>7314</v>
      </c>
    </row>
    <row r="150" spans="1:4">
      <c r="A150" s="280" t="s">
        <v>115</v>
      </c>
      <c r="B150" s="283">
        <v>726.48649999999998</v>
      </c>
      <c r="C150" s="283">
        <v>2061.5720000000001</v>
      </c>
      <c r="D150" s="283">
        <v>1335.0855000000001</v>
      </c>
    </row>
    <row r="151" spans="1:4">
      <c r="A151" s="280"/>
      <c r="B151" s="283"/>
      <c r="C151" s="283"/>
      <c r="D151" s="283" t="s">
        <v>7314</v>
      </c>
    </row>
    <row r="152" spans="1:4">
      <c r="A152" s="280" t="s">
        <v>116</v>
      </c>
      <c r="B152" s="283">
        <v>47374.77</v>
      </c>
      <c r="C152" s="283">
        <v>103834.2</v>
      </c>
      <c r="D152" s="283">
        <v>56459.43</v>
      </c>
    </row>
    <row r="153" spans="1:4">
      <c r="A153" s="280"/>
      <c r="B153" s="283"/>
      <c r="C153" s="283"/>
      <c r="D153" s="283" t="s">
        <v>7315</v>
      </c>
    </row>
    <row r="154" spans="1:4">
      <c r="A154" s="280" t="s">
        <v>117</v>
      </c>
      <c r="B154" s="283">
        <v>86972.12</v>
      </c>
      <c r="C154" s="283">
        <v>98278.71</v>
      </c>
      <c r="D154" s="283">
        <v>11306.590000000011</v>
      </c>
    </row>
    <row r="155" spans="1:4">
      <c r="A155" s="280"/>
      <c r="B155" s="283"/>
      <c r="C155" s="283"/>
      <c r="D155" s="283" t="s">
        <v>7316</v>
      </c>
    </row>
    <row r="156" spans="1:4">
      <c r="A156" s="277" t="s">
        <v>7298</v>
      </c>
      <c r="B156" s="283"/>
      <c r="C156" s="283"/>
      <c r="D156" s="283"/>
    </row>
    <row r="157" spans="1:4">
      <c r="A157" s="280" t="s">
        <v>118</v>
      </c>
      <c r="B157" s="283">
        <v>2.7824070000000001</v>
      </c>
      <c r="C157" s="283">
        <v>3.578182</v>
      </c>
      <c r="D157" s="283">
        <v>0.7957749999999999</v>
      </c>
    </row>
    <row r="158" spans="1:4">
      <c r="A158" s="280"/>
      <c r="B158" s="283"/>
      <c r="C158" s="283"/>
      <c r="D158" s="283" t="s">
        <v>7314</v>
      </c>
    </row>
    <row r="159" spans="1:4">
      <c r="A159" s="280" t="s">
        <v>119</v>
      </c>
      <c r="B159" s="283">
        <v>0.22972970000000001</v>
      </c>
      <c r="C159" s="283">
        <v>0.29856120000000003</v>
      </c>
      <c r="D159" s="283">
        <v>6.8831500000000018E-2</v>
      </c>
    </row>
    <row r="160" spans="1:4">
      <c r="A160" s="280"/>
      <c r="B160" s="283"/>
      <c r="C160" s="283"/>
      <c r="D160" s="283" t="s">
        <v>7317</v>
      </c>
    </row>
    <row r="161" spans="1:4">
      <c r="A161" s="280" t="s">
        <v>120</v>
      </c>
      <c r="B161" s="283">
        <v>1.2567569999999999</v>
      </c>
      <c r="C161" s="283">
        <v>1.866906</v>
      </c>
      <c r="D161" s="283">
        <v>0.61014900000000005</v>
      </c>
    </row>
    <row r="162" spans="1:4">
      <c r="A162" s="280"/>
      <c r="B162" s="283"/>
      <c r="C162" s="283"/>
      <c r="D162" s="283" t="s">
        <v>7314</v>
      </c>
    </row>
    <row r="163" spans="1:4">
      <c r="A163" s="277" t="s">
        <v>7299</v>
      </c>
      <c r="B163" s="283"/>
      <c r="C163" s="283"/>
      <c r="D163" s="283"/>
    </row>
    <row r="164" spans="1:4">
      <c r="A164" s="280" t="s">
        <v>121</v>
      </c>
      <c r="B164" s="283">
        <v>50.391889999999997</v>
      </c>
      <c r="C164" s="283">
        <v>42.622300000000003</v>
      </c>
      <c r="D164" s="283">
        <v>-7.7695899999999938</v>
      </c>
    </row>
    <row r="165" spans="1:4">
      <c r="A165" s="280"/>
      <c r="B165" s="283"/>
      <c r="C165" s="283"/>
      <c r="D165" s="283" t="s">
        <v>7314</v>
      </c>
    </row>
    <row r="166" spans="1:4">
      <c r="A166" s="280" t="s">
        <v>122</v>
      </c>
      <c r="B166" s="283">
        <v>0</v>
      </c>
      <c r="C166" s="283">
        <v>1.07914E-2</v>
      </c>
      <c r="D166" s="283">
        <v>1.07914E-2</v>
      </c>
    </row>
    <row r="167" spans="1:4">
      <c r="A167" s="280"/>
      <c r="B167" s="283"/>
      <c r="C167" s="283"/>
      <c r="D167" s="283" t="s">
        <v>7318</v>
      </c>
    </row>
    <row r="168" spans="1:4">
      <c r="A168" s="280" t="s">
        <v>123</v>
      </c>
      <c r="B168" s="283">
        <v>8.5585599999999998E-2</v>
      </c>
      <c r="C168" s="283">
        <v>0.1007194</v>
      </c>
      <c r="D168" s="283">
        <v>1.5133800000000003E-2</v>
      </c>
    </row>
    <row r="169" spans="1:4">
      <c r="A169" s="280"/>
      <c r="B169" s="283"/>
      <c r="C169" s="283"/>
      <c r="D169" s="283" t="s">
        <v>7319</v>
      </c>
    </row>
    <row r="170" spans="1:4">
      <c r="A170" s="280" t="s">
        <v>124</v>
      </c>
      <c r="B170" s="283">
        <v>4.05405E-2</v>
      </c>
      <c r="C170" s="283">
        <v>3.5971200000000002E-2</v>
      </c>
      <c r="D170" s="283">
        <v>-4.5692999999999984E-3</v>
      </c>
    </row>
    <row r="171" spans="1:4">
      <c r="A171" s="280"/>
      <c r="B171" s="283"/>
      <c r="C171" s="283"/>
      <c r="D171" s="283" t="s">
        <v>7320</v>
      </c>
    </row>
    <row r="172" spans="1:4">
      <c r="A172" s="280" t="s">
        <v>125</v>
      </c>
      <c r="B172" s="283">
        <v>4.5044999999999998E-3</v>
      </c>
      <c r="C172" s="283">
        <v>1.7985600000000001E-2</v>
      </c>
      <c r="D172" s="283">
        <v>1.3481100000000001E-2</v>
      </c>
    </row>
    <row r="173" spans="1:4">
      <c r="A173" s="280"/>
      <c r="B173" s="283"/>
      <c r="C173" s="283"/>
      <c r="D173" s="283" t="s">
        <v>7321</v>
      </c>
    </row>
    <row r="174" spans="1:4">
      <c r="A174" s="280" t="s">
        <v>126</v>
      </c>
      <c r="B174" s="283">
        <v>5.8558600000000002E-2</v>
      </c>
      <c r="C174" s="283">
        <v>9.7122299999999995E-2</v>
      </c>
      <c r="D174" s="283">
        <v>3.8563699999999992E-2</v>
      </c>
    </row>
    <row r="175" spans="1:4">
      <c r="A175" s="280"/>
      <c r="B175" s="283"/>
      <c r="C175" s="283"/>
      <c r="D175" s="283" t="s">
        <v>7322</v>
      </c>
    </row>
    <row r="176" spans="1:4">
      <c r="A176" s="280" t="s">
        <v>127</v>
      </c>
      <c r="B176" s="283">
        <v>1.8017999999999999E-2</v>
      </c>
      <c r="C176" s="283">
        <v>2.5179900000000002E-2</v>
      </c>
      <c r="D176" s="283">
        <v>7.1619000000000023E-3</v>
      </c>
    </row>
    <row r="177" spans="1:4">
      <c r="A177" s="280"/>
      <c r="B177" s="283"/>
      <c r="C177" s="283"/>
      <c r="D177" s="283" t="s">
        <v>7323</v>
      </c>
    </row>
    <row r="178" spans="1:4">
      <c r="A178" s="280" t="s">
        <v>128</v>
      </c>
      <c r="B178" s="283">
        <v>1.3513499999999999E-2</v>
      </c>
      <c r="C178" s="283">
        <v>1.43885E-2</v>
      </c>
      <c r="D178" s="283">
        <v>8.7500000000000078E-4</v>
      </c>
    </row>
    <row r="179" spans="1:4">
      <c r="A179" s="280"/>
      <c r="B179" s="283"/>
      <c r="C179" s="283"/>
      <c r="D179" s="283" t="s">
        <v>7324</v>
      </c>
    </row>
    <row r="180" spans="1:4">
      <c r="A180" s="280" t="s">
        <v>129</v>
      </c>
      <c r="B180" s="283">
        <v>0.74324319999999999</v>
      </c>
      <c r="C180" s="283">
        <v>0.76978420000000003</v>
      </c>
      <c r="D180" s="283">
        <v>2.6541000000000037E-2</v>
      </c>
    </row>
    <row r="181" spans="1:4">
      <c r="A181" s="280"/>
      <c r="B181" s="283"/>
      <c r="C181" s="283"/>
      <c r="D181" s="283" t="s">
        <v>7325</v>
      </c>
    </row>
    <row r="182" spans="1:4">
      <c r="A182" s="280" t="s">
        <v>130</v>
      </c>
      <c r="B182" s="283">
        <v>0.61363639999999997</v>
      </c>
      <c r="C182" s="283">
        <v>0.7</v>
      </c>
      <c r="D182" s="283">
        <v>8.6363599999999985E-2</v>
      </c>
    </row>
    <row r="183" spans="1:4">
      <c r="A183" s="280"/>
      <c r="B183" s="283"/>
      <c r="C183" s="283"/>
      <c r="D183" s="283" t="s">
        <v>7313</v>
      </c>
    </row>
    <row r="184" spans="1:4">
      <c r="A184" s="280" t="s">
        <v>131</v>
      </c>
      <c r="B184" s="283">
        <v>4.4639639999999998</v>
      </c>
      <c r="C184" s="283">
        <v>4.7086329999999998</v>
      </c>
      <c r="D184" s="283">
        <v>0.24466900000000003</v>
      </c>
    </row>
    <row r="185" spans="1:4">
      <c r="A185" s="280"/>
      <c r="B185" s="283"/>
      <c r="C185" s="283"/>
      <c r="D185" s="283" t="s">
        <v>7326</v>
      </c>
    </row>
    <row r="186" spans="1:4">
      <c r="A186" s="280" t="s">
        <v>132</v>
      </c>
      <c r="B186" s="283">
        <v>0.45045049999999998</v>
      </c>
      <c r="C186" s="283">
        <v>0.352518</v>
      </c>
      <c r="D186" s="283">
        <v>-9.7932499999999978E-2</v>
      </c>
    </row>
    <row r="187" spans="1:4">
      <c r="A187" s="280"/>
      <c r="B187" s="283"/>
      <c r="C187" s="283"/>
      <c r="D187" s="283" t="s">
        <v>7327</v>
      </c>
    </row>
    <row r="188" spans="1:4">
      <c r="A188" s="280" t="s">
        <v>133</v>
      </c>
      <c r="B188" s="283">
        <v>3.5990989999999998</v>
      </c>
      <c r="C188" s="283">
        <v>3.2985609999999999</v>
      </c>
      <c r="D188" s="283">
        <v>-0.30053799999999997</v>
      </c>
    </row>
    <row r="189" spans="1:4">
      <c r="A189" s="280"/>
      <c r="B189" s="283"/>
      <c r="C189" s="283"/>
      <c r="D189" s="283" t="s">
        <v>7314</v>
      </c>
    </row>
    <row r="190" spans="1:4">
      <c r="A190" s="280" t="s">
        <v>134</v>
      </c>
      <c r="B190" s="283">
        <v>119786.7</v>
      </c>
      <c r="C190" s="283">
        <v>116977.60000000001</v>
      </c>
      <c r="D190" s="283">
        <v>-2809.0999999999913</v>
      </c>
    </row>
    <row r="191" spans="1:4">
      <c r="A191" s="280"/>
      <c r="B191" s="283"/>
      <c r="C191" s="283"/>
      <c r="D191" s="283" t="s">
        <v>7328</v>
      </c>
    </row>
    <row r="192" spans="1:4">
      <c r="A192" s="280" t="s">
        <v>135</v>
      </c>
      <c r="B192" s="283">
        <v>1.0630630000000001</v>
      </c>
      <c r="C192" s="283">
        <v>1.194245</v>
      </c>
      <c r="D192" s="283">
        <v>0.13118199999999991</v>
      </c>
    </row>
    <row r="193" spans="1:4" ht="12" thickBot="1">
      <c r="A193" s="281"/>
      <c r="B193" s="284"/>
      <c r="C193" s="284"/>
      <c r="D193" s="284" t="s">
        <v>7329</v>
      </c>
    </row>
  </sheetData>
  <mergeCells count="8">
    <mergeCell ref="A142:D142"/>
    <mergeCell ref="A1:B1"/>
    <mergeCell ref="A11:B11"/>
    <mergeCell ref="A81:G81"/>
    <mergeCell ref="A82:G82"/>
    <mergeCell ref="A110:G110"/>
    <mergeCell ref="A20:F20"/>
    <mergeCell ref="A50:G50"/>
  </mergeCells>
  <pageMargins left="0.7" right="0.7" top="0.75" bottom="0.75" header="0.3" footer="0.3"/>
  <pageSetup orientation="portrait" horizontalDpi="0" verticalDpi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0"/>
  <sheetViews>
    <sheetView topLeftCell="A140" zoomScale="46" zoomScaleNormal="113" workbookViewId="0">
      <selection activeCell="M36" sqref="M36"/>
    </sheetView>
  </sheetViews>
  <sheetFormatPr baseColWidth="10" defaultRowHeight="14"/>
  <cols>
    <col min="1" max="2" width="17.83203125" style="114" customWidth="1"/>
    <col min="3" max="16384" width="10.83203125" style="114"/>
  </cols>
  <sheetData>
    <row r="1" spans="1:4" ht="15" thickBot="1">
      <c r="A1" s="435" t="s">
        <v>7304</v>
      </c>
      <c r="B1" s="435"/>
      <c r="C1" s="435"/>
      <c r="D1" s="435"/>
    </row>
    <row r="2" spans="1:4" ht="151" thickBot="1">
      <c r="A2" s="117" t="s">
        <v>3219</v>
      </c>
      <c r="B2" s="117" t="s">
        <v>23</v>
      </c>
      <c r="C2" s="117" t="s">
        <v>3247</v>
      </c>
      <c r="D2" s="117" t="s">
        <v>3246</v>
      </c>
    </row>
    <row r="3" spans="1:4" ht="15" thickTop="1">
      <c r="A3" s="114" t="s">
        <v>3210</v>
      </c>
      <c r="B3" s="124">
        <v>68</v>
      </c>
      <c r="C3" s="123">
        <v>0.48077829999999999</v>
      </c>
      <c r="D3" s="122">
        <v>1.457241</v>
      </c>
    </row>
    <row r="4" spans="1:4">
      <c r="A4" s="114" t="s">
        <v>3203</v>
      </c>
      <c r="B4" s="124">
        <v>62</v>
      </c>
      <c r="C4" s="123">
        <v>0.7251185</v>
      </c>
      <c r="D4" s="122">
        <v>2.3745560000000001</v>
      </c>
    </row>
    <row r="5" spans="1:4">
      <c r="A5" s="114" t="s">
        <v>3217</v>
      </c>
      <c r="B5" s="124">
        <v>57</v>
      </c>
      <c r="C5" s="123">
        <v>0.49778020000000001</v>
      </c>
      <c r="D5" s="122">
        <v>1.979652</v>
      </c>
    </row>
    <row r="6" spans="1:4">
      <c r="A6" s="114" t="s">
        <v>3208</v>
      </c>
      <c r="B6" s="124">
        <v>51</v>
      </c>
      <c r="C6" s="123">
        <v>0.71460639999999997</v>
      </c>
      <c r="D6" s="122">
        <v>2.285739</v>
      </c>
    </row>
    <row r="7" spans="1:4">
      <c r="A7" s="114" t="s">
        <v>3214</v>
      </c>
      <c r="B7" s="124">
        <v>47</v>
      </c>
      <c r="C7" s="123">
        <v>0.65245770000000003</v>
      </c>
      <c r="D7" s="122">
        <v>2.3397920000000001</v>
      </c>
    </row>
    <row r="8" spans="1:4">
      <c r="A8" s="114" t="s">
        <v>3213</v>
      </c>
      <c r="B8" s="124">
        <v>39</v>
      </c>
      <c r="C8" s="123">
        <v>0.7823059</v>
      </c>
      <c r="D8" s="122">
        <v>2.315966</v>
      </c>
    </row>
    <row r="9" spans="1:4">
      <c r="A9" s="114" t="s">
        <v>3202</v>
      </c>
      <c r="B9" s="124">
        <v>33</v>
      </c>
      <c r="C9" s="123">
        <v>0.54991820000000002</v>
      </c>
      <c r="D9" s="122">
        <v>2.7797049999999999</v>
      </c>
    </row>
    <row r="10" spans="1:4">
      <c r="A10" s="114" t="s">
        <v>3207</v>
      </c>
      <c r="B10" s="124">
        <v>25</v>
      </c>
      <c r="C10" s="123">
        <v>0.75226800000000005</v>
      </c>
      <c r="D10" s="122">
        <v>2.9637120000000001</v>
      </c>
    </row>
    <row r="11" spans="1:4">
      <c r="A11" s="114" t="s">
        <v>3205</v>
      </c>
      <c r="B11" s="124">
        <v>22</v>
      </c>
      <c r="C11" s="123">
        <v>0.48894900000000002</v>
      </c>
      <c r="D11" s="122">
        <v>1.2516910000000001</v>
      </c>
    </row>
    <row r="12" spans="1:4">
      <c r="A12" s="114" t="s">
        <v>3206</v>
      </c>
      <c r="B12" s="124">
        <v>17</v>
      </c>
      <c r="C12" s="123">
        <v>0.29546790000000001</v>
      </c>
      <c r="D12" s="122">
        <v>1.0829899999999999</v>
      </c>
    </row>
    <row r="13" spans="1:4">
      <c r="A13" s="128" t="s">
        <v>3211</v>
      </c>
      <c r="B13" s="127">
        <v>13</v>
      </c>
      <c r="C13" s="126">
        <v>0.52071559999999995</v>
      </c>
      <c r="D13" s="125">
        <v>1.3003769999999999</v>
      </c>
    </row>
    <row r="14" spans="1:4">
      <c r="A14" s="128" t="s">
        <v>3204</v>
      </c>
      <c r="B14" s="127">
        <v>12</v>
      </c>
      <c r="C14" s="126">
        <v>0.35815269999999999</v>
      </c>
      <c r="D14" s="125">
        <v>1.3129120000000001</v>
      </c>
    </row>
    <row r="15" spans="1:4">
      <c r="A15" s="128" t="s">
        <v>3216</v>
      </c>
      <c r="B15" s="127">
        <v>12</v>
      </c>
      <c r="C15" s="126">
        <v>0.76272580000000001</v>
      </c>
      <c r="D15" s="125">
        <v>2.5443349999999998</v>
      </c>
    </row>
    <row r="16" spans="1:4">
      <c r="A16" s="128" t="s">
        <v>3209</v>
      </c>
      <c r="B16" s="127">
        <v>11</v>
      </c>
      <c r="C16" s="126">
        <v>0.37450719999999998</v>
      </c>
      <c r="D16" s="125">
        <v>1.178712</v>
      </c>
    </row>
    <row r="17" spans="1:4">
      <c r="A17" s="128" t="s">
        <v>3215</v>
      </c>
      <c r="B17" s="127">
        <v>10</v>
      </c>
      <c r="C17" s="126">
        <v>0.463785</v>
      </c>
      <c r="D17" s="125">
        <v>1.48715</v>
      </c>
    </row>
    <row r="18" spans="1:4">
      <c r="A18" s="121" t="s">
        <v>3218</v>
      </c>
      <c r="B18" s="120">
        <v>5</v>
      </c>
      <c r="C18" s="119">
        <v>0.61646230000000002</v>
      </c>
      <c r="D18" s="118">
        <v>2.8388789999999999</v>
      </c>
    </row>
    <row r="19" spans="1:4">
      <c r="A19" s="121" t="s">
        <v>3212</v>
      </c>
      <c r="B19" s="120">
        <v>5</v>
      </c>
      <c r="C19" s="119">
        <v>1</v>
      </c>
      <c r="D19" s="118">
        <v>2.0744470000000002</v>
      </c>
    </row>
    <row r="20" spans="1:4">
      <c r="A20" s="121" t="s">
        <v>3201</v>
      </c>
      <c r="B20" s="120">
        <v>4</v>
      </c>
      <c r="C20" s="119">
        <v>0.39058169999999998</v>
      </c>
      <c r="D20" s="118">
        <v>1.562327</v>
      </c>
    </row>
    <row r="21" spans="1:4">
      <c r="A21" s="121" t="s">
        <v>3199</v>
      </c>
      <c r="B21" s="120">
        <v>4</v>
      </c>
      <c r="C21" s="119">
        <v>0.63945580000000002</v>
      </c>
      <c r="D21" s="118">
        <v>0.95918369999999997</v>
      </c>
    </row>
    <row r="22" spans="1:4">
      <c r="A22" s="121" t="s">
        <v>3200</v>
      </c>
      <c r="B22" s="120">
        <v>3</v>
      </c>
      <c r="C22" s="119">
        <v>0.45779219999999998</v>
      </c>
      <c r="D22" s="118">
        <v>1.3733770000000001</v>
      </c>
    </row>
    <row r="23" spans="1:4" ht="15" thickBot="1">
      <c r="A23" s="434" t="s">
        <v>3245</v>
      </c>
      <c r="B23" s="434"/>
      <c r="C23" s="434"/>
      <c r="D23" s="434"/>
    </row>
    <row r="27" spans="1:4" ht="81" customHeight="1" thickBot="1">
      <c r="A27" s="436" t="s">
        <v>7305</v>
      </c>
      <c r="B27" s="436"/>
    </row>
    <row r="28" spans="1:4" ht="16" thickBot="1">
      <c r="A28" s="117" t="s">
        <v>3219</v>
      </c>
      <c r="B28" s="117" t="s">
        <v>1</v>
      </c>
    </row>
    <row r="29" spans="1:4" ht="17" thickTop="1">
      <c r="A29" t="s">
        <v>3208</v>
      </c>
      <c r="B29" s="116">
        <v>0.39606530000000001</v>
      </c>
    </row>
    <row r="30" spans="1:4" ht="16">
      <c r="A30" t="s">
        <v>3200</v>
      </c>
      <c r="B30" s="116">
        <v>0.30051919999999999</v>
      </c>
    </row>
    <row r="31" spans="1:4" ht="16">
      <c r="A31" t="s">
        <v>3214</v>
      </c>
      <c r="B31" s="116">
        <v>0.26935759999999997</v>
      </c>
    </row>
    <row r="32" spans="1:4" ht="16">
      <c r="A32" t="s">
        <v>3201</v>
      </c>
      <c r="B32" s="116">
        <v>0.20032040000000001</v>
      </c>
    </row>
    <row r="33" spans="1:2" ht="16">
      <c r="A33" t="s">
        <v>3199</v>
      </c>
      <c r="B33" s="116">
        <v>0.19087489999999999</v>
      </c>
    </row>
    <row r="34" spans="1:2" ht="16">
      <c r="A34" t="s">
        <v>3203</v>
      </c>
      <c r="B34" s="116">
        <v>0.17754239999999999</v>
      </c>
    </row>
    <row r="35" spans="1:2" ht="16">
      <c r="A35" t="s">
        <v>3211</v>
      </c>
      <c r="B35" s="116">
        <v>0.16007560000000001</v>
      </c>
    </row>
    <row r="36" spans="1:2" ht="16">
      <c r="A36" t="s">
        <v>3202</v>
      </c>
      <c r="B36" s="116">
        <v>0.14411009999999999</v>
      </c>
    </row>
    <row r="37" spans="1:2" ht="16">
      <c r="A37" t="s">
        <v>3218</v>
      </c>
      <c r="B37" s="116">
        <v>0.13198280000000001</v>
      </c>
    </row>
    <row r="38" spans="1:2" ht="16">
      <c r="A38" t="s">
        <v>3209</v>
      </c>
      <c r="B38" s="116">
        <v>0.1246679</v>
      </c>
    </row>
    <row r="39" spans="1:2" ht="16">
      <c r="A39" t="s">
        <v>3213</v>
      </c>
      <c r="B39" s="116">
        <v>0.1221366</v>
      </c>
    </row>
    <row r="40" spans="1:2" ht="16">
      <c r="A40" t="s">
        <v>3206</v>
      </c>
      <c r="B40" s="116">
        <v>0.1009331</v>
      </c>
    </row>
    <row r="41" spans="1:2" ht="16">
      <c r="A41" t="s">
        <v>3210</v>
      </c>
      <c r="B41" s="116">
        <v>9.8236000000000004E-2</v>
      </c>
    </row>
    <row r="42" spans="1:2" ht="16">
      <c r="A42" t="s">
        <v>3212</v>
      </c>
      <c r="B42" s="116">
        <v>8.7025199999999997E-2</v>
      </c>
    </row>
    <row r="43" spans="1:2" ht="16">
      <c r="A43" t="s">
        <v>3215</v>
      </c>
      <c r="B43" s="116">
        <v>7.6666700000000004E-2</v>
      </c>
    </row>
    <row r="44" spans="1:2" ht="16">
      <c r="A44" t="s">
        <v>3216</v>
      </c>
      <c r="B44" s="116">
        <v>7.3945499999999997E-2</v>
      </c>
    </row>
    <row r="45" spans="1:2" ht="16">
      <c r="A45" t="s">
        <v>3204</v>
      </c>
      <c r="B45" s="116">
        <v>6.8866800000000006E-2</v>
      </c>
    </row>
    <row r="46" spans="1:2" ht="16">
      <c r="A46" t="s">
        <v>3207</v>
      </c>
      <c r="B46" s="116">
        <v>5.9177E-2</v>
      </c>
    </row>
    <row r="47" spans="1:2" ht="16">
      <c r="A47" t="s">
        <v>3217</v>
      </c>
      <c r="B47" s="116">
        <v>4.40153E-2</v>
      </c>
    </row>
    <row r="48" spans="1:2" ht="16">
      <c r="A48" t="s">
        <v>3205</v>
      </c>
      <c r="B48" s="116">
        <v>4.2064299999999999E-2</v>
      </c>
    </row>
    <row r="49" spans="1:4" ht="17" customHeight="1" thickBot="1">
      <c r="A49" s="115" t="s">
        <v>3244</v>
      </c>
      <c r="B49" s="115"/>
    </row>
    <row r="61" spans="1:4" ht="170">
      <c r="A61" s="9"/>
      <c r="B61" s="9" t="s">
        <v>5222</v>
      </c>
      <c r="C61" s="9" t="s">
        <v>3243</v>
      </c>
      <c r="D61" s="9" t="s">
        <v>3242</v>
      </c>
    </row>
    <row r="62" spans="1:4" ht="16">
      <c r="A62" t="s">
        <v>3206</v>
      </c>
      <c r="B62" s="205">
        <v>29.546790000000001</v>
      </c>
      <c r="C62" s="205">
        <v>10.093309999999999</v>
      </c>
      <c r="D62">
        <v>17</v>
      </c>
    </row>
    <row r="63" spans="1:4" ht="16">
      <c r="A63" t="s">
        <v>3204</v>
      </c>
      <c r="B63" s="205">
        <v>35.815269999999998</v>
      </c>
      <c r="C63" s="205">
        <v>6.8866800000000001</v>
      </c>
      <c r="D63">
        <v>12</v>
      </c>
    </row>
    <row r="64" spans="1:4" ht="16">
      <c r="A64" t="s">
        <v>3209</v>
      </c>
      <c r="B64" s="205">
        <v>37.450719999999997</v>
      </c>
      <c r="C64" s="205">
        <v>12.46679</v>
      </c>
      <c r="D64">
        <v>11</v>
      </c>
    </row>
    <row r="65" spans="1:4" ht="16">
      <c r="A65" s="129" t="s">
        <v>3201</v>
      </c>
      <c r="B65" s="206">
        <v>39.058169999999997</v>
      </c>
      <c r="C65" s="206">
        <v>20.032040000000002</v>
      </c>
      <c r="D65" s="129">
        <v>4</v>
      </c>
    </row>
    <row r="66" spans="1:4" ht="16">
      <c r="A66" s="129" t="s">
        <v>7355</v>
      </c>
      <c r="B66" s="206">
        <v>45.779219999999995</v>
      </c>
      <c r="C66" s="206">
        <v>30.051919999999999</v>
      </c>
      <c r="D66" s="129">
        <v>3</v>
      </c>
    </row>
    <row r="67" spans="1:4" ht="16">
      <c r="A67" t="s">
        <v>3215</v>
      </c>
      <c r="B67" s="205">
        <v>46.378500000000003</v>
      </c>
      <c r="C67" s="205">
        <v>7.6666700000000008</v>
      </c>
      <c r="D67">
        <v>10</v>
      </c>
    </row>
    <row r="68" spans="1:4" ht="16">
      <c r="A68" t="s">
        <v>3210</v>
      </c>
      <c r="B68" s="205">
        <v>48.077829999999999</v>
      </c>
      <c r="C68" s="205">
        <v>9.8236000000000008</v>
      </c>
      <c r="D68">
        <v>68</v>
      </c>
    </row>
    <row r="69" spans="1:4" ht="16">
      <c r="A69" t="s">
        <v>3205</v>
      </c>
      <c r="B69" s="205">
        <v>48.8949</v>
      </c>
      <c r="C69" s="205">
        <v>4.2064300000000001</v>
      </c>
      <c r="D69">
        <v>22</v>
      </c>
    </row>
    <row r="70" spans="1:4" ht="16">
      <c r="A70" t="s">
        <v>3217</v>
      </c>
      <c r="B70" s="205">
        <v>49.778019999999998</v>
      </c>
      <c r="C70" s="205">
        <v>4.4015300000000002</v>
      </c>
      <c r="D70">
        <v>57</v>
      </c>
    </row>
    <row r="71" spans="1:4" ht="16">
      <c r="A71" t="s">
        <v>3211</v>
      </c>
      <c r="B71" s="205">
        <v>52.071559999999991</v>
      </c>
      <c r="C71" s="205">
        <v>16.007560000000002</v>
      </c>
      <c r="D71">
        <v>13</v>
      </c>
    </row>
    <row r="72" spans="1:4" ht="16">
      <c r="A72" t="s">
        <v>3202</v>
      </c>
      <c r="B72" s="205">
        <v>54.991820000000004</v>
      </c>
      <c r="C72" s="205">
        <v>14.411009999999999</v>
      </c>
      <c r="D72">
        <v>33</v>
      </c>
    </row>
    <row r="73" spans="1:4" ht="16">
      <c r="A73" s="129" t="s">
        <v>3218</v>
      </c>
      <c r="B73" s="206">
        <v>61.646230000000003</v>
      </c>
      <c r="C73" s="206">
        <v>13.19828</v>
      </c>
      <c r="D73" s="129">
        <v>5</v>
      </c>
    </row>
    <row r="74" spans="1:4" ht="16">
      <c r="A74" s="129" t="s">
        <v>3199</v>
      </c>
      <c r="B74" s="206">
        <v>63.94558</v>
      </c>
      <c r="C74" s="206">
        <v>19.087489999999999</v>
      </c>
      <c r="D74" s="129">
        <v>4</v>
      </c>
    </row>
    <row r="75" spans="1:4" ht="16">
      <c r="A75" t="s">
        <v>3214</v>
      </c>
      <c r="B75" s="205">
        <v>65.245770000000007</v>
      </c>
      <c r="C75" s="205">
        <v>26.935759999999998</v>
      </c>
      <c r="D75">
        <v>47</v>
      </c>
    </row>
    <row r="76" spans="1:4" ht="16">
      <c r="A76" t="s">
        <v>3208</v>
      </c>
      <c r="B76" s="205">
        <v>71.460639999999998</v>
      </c>
      <c r="C76" s="205">
        <v>39.606529999999999</v>
      </c>
      <c r="D76">
        <v>51</v>
      </c>
    </row>
    <row r="77" spans="1:4" ht="16">
      <c r="A77" t="s">
        <v>3203</v>
      </c>
      <c r="B77" s="205">
        <v>72.511849999999995</v>
      </c>
      <c r="C77" s="205">
        <v>17.754239999999999</v>
      </c>
      <c r="D77">
        <v>62</v>
      </c>
    </row>
    <row r="78" spans="1:4" ht="16">
      <c r="A78" t="s">
        <v>3207</v>
      </c>
      <c r="B78" s="205">
        <v>75.226800000000011</v>
      </c>
      <c r="C78" s="205">
        <v>5.9177</v>
      </c>
      <c r="D78">
        <v>25</v>
      </c>
    </row>
    <row r="79" spans="1:4" ht="16">
      <c r="A79" t="s">
        <v>3216</v>
      </c>
      <c r="B79" s="205">
        <v>76.272580000000005</v>
      </c>
      <c r="C79" s="205">
        <v>7.3945499999999997</v>
      </c>
      <c r="D79">
        <v>12</v>
      </c>
    </row>
    <row r="80" spans="1:4" ht="16">
      <c r="A80" t="s">
        <v>3213</v>
      </c>
      <c r="B80" s="205">
        <v>78.230590000000007</v>
      </c>
      <c r="C80" s="205">
        <v>12.213659999999999</v>
      </c>
      <c r="D80">
        <v>39</v>
      </c>
    </row>
    <row r="81" spans="1:8" ht="16">
      <c r="A81" s="129" t="s">
        <v>3212</v>
      </c>
      <c r="B81" s="206">
        <v>100</v>
      </c>
      <c r="C81" s="206">
        <v>8.7025199999999998</v>
      </c>
      <c r="D81" s="129">
        <v>5</v>
      </c>
    </row>
    <row r="82" spans="1:8">
      <c r="B82" s="207">
        <f>AVERAGE(B62:B81)</f>
        <v>57.619141999999989</v>
      </c>
      <c r="C82" s="207">
        <f>AVERAGE(C62:C81)</f>
        <v>14.342913499999998</v>
      </c>
    </row>
    <row r="92" spans="1:8" customFormat="1" ht="16"/>
    <row r="93" spans="1:8" customFormat="1" ht="16"/>
    <row r="94" spans="1:8" customFormat="1" ht="16"/>
    <row r="95" spans="1:8" customFormat="1" ht="16">
      <c r="A95" s="16" t="s">
        <v>3219</v>
      </c>
      <c r="B95" s="17" t="s">
        <v>3220</v>
      </c>
      <c r="C95" t="s">
        <v>5</v>
      </c>
      <c r="D95" t="s">
        <v>6</v>
      </c>
      <c r="E95" t="s">
        <v>7</v>
      </c>
      <c r="F95" t="s">
        <v>8</v>
      </c>
      <c r="G95" t="s">
        <v>9</v>
      </c>
      <c r="H95" t="s">
        <v>10</v>
      </c>
    </row>
    <row r="96" spans="1:8" customFormat="1" ht="16">
      <c r="A96" s="135" t="s">
        <v>3211</v>
      </c>
      <c r="B96" s="136">
        <v>55</v>
      </c>
      <c r="C96" s="7">
        <v>13</v>
      </c>
      <c r="D96" s="7">
        <v>10.6199998</v>
      </c>
      <c r="E96" s="8">
        <v>2.1949149999999999</v>
      </c>
      <c r="F96" s="7">
        <v>4.1765420000000004</v>
      </c>
      <c r="G96" s="7">
        <v>0</v>
      </c>
      <c r="H96" s="7">
        <v>12</v>
      </c>
    </row>
    <row r="97" spans="1:8" customFormat="1" ht="16">
      <c r="A97" s="135" t="s">
        <v>3204</v>
      </c>
      <c r="B97" s="136">
        <v>42</v>
      </c>
      <c r="C97" s="7">
        <v>12</v>
      </c>
      <c r="D97" s="7">
        <v>10.61</v>
      </c>
      <c r="E97" s="8">
        <v>2.6060319999999999</v>
      </c>
      <c r="F97" s="7">
        <v>4.1618310000000003</v>
      </c>
      <c r="G97" s="7">
        <v>0</v>
      </c>
      <c r="H97" s="7">
        <v>13</v>
      </c>
    </row>
    <row r="98" spans="1:8" customFormat="1" ht="16">
      <c r="A98" s="135" t="s">
        <v>3209</v>
      </c>
      <c r="B98" s="136">
        <v>53</v>
      </c>
      <c r="C98" s="7">
        <v>11</v>
      </c>
      <c r="D98" s="7">
        <v>7.6100000100000003</v>
      </c>
      <c r="E98" s="8">
        <v>2.6964519999999998</v>
      </c>
      <c r="F98" s="7">
        <v>5.2976289999999997</v>
      </c>
      <c r="G98" s="7">
        <v>0</v>
      </c>
      <c r="H98" s="7">
        <v>15</v>
      </c>
    </row>
    <row r="99" spans="1:8" customFormat="1" ht="16">
      <c r="A99" s="135" t="s">
        <v>3210</v>
      </c>
      <c r="B99" s="136">
        <v>54</v>
      </c>
      <c r="C99" s="7">
        <v>68</v>
      </c>
      <c r="D99" s="7">
        <v>63.729998899999998</v>
      </c>
      <c r="E99" s="8">
        <v>3.137769</v>
      </c>
      <c r="F99" s="7">
        <v>4.8557880000000004</v>
      </c>
      <c r="G99" s="7">
        <v>0</v>
      </c>
      <c r="H99" s="7">
        <v>25</v>
      </c>
    </row>
    <row r="100" spans="1:8" customFormat="1" ht="16">
      <c r="A100" s="135" t="s">
        <v>3215</v>
      </c>
      <c r="B100" s="136">
        <v>71</v>
      </c>
      <c r="C100" s="7">
        <v>10</v>
      </c>
      <c r="D100" s="7">
        <v>8.5599998799999995</v>
      </c>
      <c r="E100" s="8">
        <v>3.2862149999999999</v>
      </c>
      <c r="F100" s="7">
        <v>4.2221510000000002</v>
      </c>
      <c r="G100" s="7">
        <v>0</v>
      </c>
      <c r="H100" s="7">
        <v>10</v>
      </c>
    </row>
    <row r="101" spans="1:8" customFormat="1" ht="16">
      <c r="A101" s="16" t="s">
        <v>3206</v>
      </c>
      <c r="B101" s="17">
        <v>48</v>
      </c>
      <c r="C101">
        <v>17</v>
      </c>
      <c r="D101">
        <v>16.989999699999998</v>
      </c>
      <c r="E101" s="1">
        <v>3.5467919999999999</v>
      </c>
      <c r="F101">
        <v>5.4394749999999998</v>
      </c>
      <c r="G101">
        <v>0</v>
      </c>
      <c r="H101">
        <v>18</v>
      </c>
    </row>
    <row r="102" spans="1:8" customFormat="1" ht="16">
      <c r="A102" s="107" t="s">
        <v>3201</v>
      </c>
      <c r="B102" s="108">
        <v>22</v>
      </c>
      <c r="C102" s="105">
        <v>4</v>
      </c>
      <c r="D102" s="105">
        <v>3.6099999500000002</v>
      </c>
      <c r="E102" s="137">
        <v>3.9058169999999999</v>
      </c>
      <c r="F102" s="105">
        <v>5.7378220000000004</v>
      </c>
      <c r="G102" s="105">
        <v>0</v>
      </c>
      <c r="H102" s="105">
        <v>10</v>
      </c>
    </row>
    <row r="103" spans="1:8" customFormat="1" ht="16">
      <c r="A103" s="16" t="s">
        <v>3205</v>
      </c>
      <c r="B103" s="17">
        <v>44</v>
      </c>
      <c r="C103">
        <v>22</v>
      </c>
      <c r="D103">
        <v>22.169999499999999</v>
      </c>
      <c r="E103" s="1">
        <v>3.9878209999999998</v>
      </c>
      <c r="F103">
        <v>6.7815180000000002</v>
      </c>
      <c r="G103">
        <v>0</v>
      </c>
      <c r="H103">
        <v>27</v>
      </c>
    </row>
    <row r="104" spans="1:8" customFormat="1" ht="16">
      <c r="A104" s="16" t="s">
        <v>3217</v>
      </c>
      <c r="B104" s="17">
        <v>81</v>
      </c>
      <c r="C104">
        <v>57</v>
      </c>
      <c r="D104">
        <v>54.059999099999999</v>
      </c>
      <c r="E104" s="1">
        <v>4.1387349999999996</v>
      </c>
      <c r="F104">
        <v>5.752332</v>
      </c>
      <c r="G104">
        <v>0</v>
      </c>
      <c r="H104">
        <v>27</v>
      </c>
    </row>
    <row r="105" spans="1:8" customFormat="1" ht="16">
      <c r="A105" s="107" t="s">
        <v>3199</v>
      </c>
      <c r="B105" s="108">
        <v>11</v>
      </c>
      <c r="C105" s="105">
        <v>4</v>
      </c>
      <c r="D105" s="105">
        <v>4.4099999099999998</v>
      </c>
      <c r="E105" s="137">
        <v>4.1564629999999996</v>
      </c>
      <c r="F105" s="105">
        <v>5.4169830000000001</v>
      </c>
      <c r="G105" s="105">
        <v>0</v>
      </c>
      <c r="H105" s="105">
        <v>11</v>
      </c>
    </row>
    <row r="106" spans="1:8" customFormat="1" ht="16">
      <c r="A106" s="16" t="s">
        <v>3208</v>
      </c>
      <c r="B106" s="17">
        <v>52</v>
      </c>
      <c r="C106">
        <v>51</v>
      </c>
      <c r="D106">
        <v>57.919998800000002</v>
      </c>
      <c r="E106" s="1">
        <v>5.7279010000000001</v>
      </c>
      <c r="F106">
        <v>5.9569960000000002</v>
      </c>
      <c r="G106">
        <v>0</v>
      </c>
      <c r="H106">
        <v>18</v>
      </c>
    </row>
    <row r="107" spans="1:8" customFormat="1" ht="16">
      <c r="A107" s="107" t="s">
        <v>3200</v>
      </c>
      <c r="B107" s="108">
        <v>21</v>
      </c>
      <c r="C107" s="105">
        <v>3</v>
      </c>
      <c r="D107" s="105">
        <v>3.0799999200000001</v>
      </c>
      <c r="E107" s="137">
        <v>5.831169</v>
      </c>
      <c r="F107" s="105">
        <v>2.4250500000000001</v>
      </c>
      <c r="G107" s="105">
        <v>4</v>
      </c>
      <c r="H107" s="105">
        <v>8</v>
      </c>
    </row>
    <row r="108" spans="1:8" customFormat="1" ht="16">
      <c r="A108" s="107" t="s">
        <v>3218</v>
      </c>
      <c r="B108" s="108">
        <v>92</v>
      </c>
      <c r="C108" s="105">
        <v>5</v>
      </c>
      <c r="D108" s="105">
        <v>5.7099998599999999</v>
      </c>
      <c r="E108" s="137">
        <v>6.1698769999999996</v>
      </c>
      <c r="F108" s="105">
        <v>6.2571440000000003</v>
      </c>
      <c r="G108" s="105">
        <v>0</v>
      </c>
      <c r="H108" s="105">
        <v>14</v>
      </c>
    </row>
    <row r="109" spans="1:8" customFormat="1" ht="16">
      <c r="A109" s="107" t="s">
        <v>3212</v>
      </c>
      <c r="B109" s="108">
        <v>56</v>
      </c>
      <c r="C109" s="105">
        <v>5</v>
      </c>
      <c r="D109" s="105">
        <v>4.9699999100000003</v>
      </c>
      <c r="E109" s="137">
        <v>6.2977869999999996</v>
      </c>
      <c r="F109" s="105">
        <v>9.31264</v>
      </c>
      <c r="G109" s="105">
        <v>1</v>
      </c>
      <c r="H109" s="105">
        <v>24</v>
      </c>
    </row>
    <row r="110" spans="1:8" customFormat="1" ht="16">
      <c r="A110" s="16" t="s">
        <v>3203</v>
      </c>
      <c r="B110" s="17">
        <v>31</v>
      </c>
      <c r="C110">
        <v>62</v>
      </c>
      <c r="D110">
        <v>67.519998400000006</v>
      </c>
      <c r="E110" s="1">
        <v>6.3772219999999997</v>
      </c>
      <c r="F110">
        <v>6.4045820000000004</v>
      </c>
      <c r="G110">
        <v>0</v>
      </c>
      <c r="H110">
        <v>24</v>
      </c>
    </row>
    <row r="111" spans="1:8" customFormat="1" ht="16">
      <c r="A111" s="16" t="s">
        <v>3202</v>
      </c>
      <c r="B111" s="17">
        <v>23</v>
      </c>
      <c r="C111">
        <v>33</v>
      </c>
      <c r="D111">
        <v>30.549999400000001</v>
      </c>
      <c r="E111" s="1">
        <v>6.5738130000000004</v>
      </c>
      <c r="F111">
        <v>8.0822990000000008</v>
      </c>
      <c r="G111">
        <v>0</v>
      </c>
      <c r="H111">
        <v>26</v>
      </c>
    </row>
    <row r="112" spans="1:8" customFormat="1" ht="16">
      <c r="A112" s="16" t="s">
        <v>3213</v>
      </c>
      <c r="B112" s="17">
        <v>61</v>
      </c>
      <c r="C112">
        <v>39</v>
      </c>
      <c r="D112">
        <v>38.7699991</v>
      </c>
      <c r="E112" s="1">
        <v>6.6391540000000004</v>
      </c>
      <c r="F112">
        <v>5.7057440000000001</v>
      </c>
      <c r="G112">
        <v>0</v>
      </c>
      <c r="H112">
        <v>22</v>
      </c>
    </row>
    <row r="113" spans="1:8" customFormat="1" ht="16">
      <c r="A113" s="16" t="s">
        <v>3214</v>
      </c>
      <c r="B113" s="17">
        <v>62</v>
      </c>
      <c r="C113">
        <v>47</v>
      </c>
      <c r="D113">
        <v>49.029998999999997</v>
      </c>
      <c r="E113" s="1">
        <v>7.2204769999999998</v>
      </c>
      <c r="F113">
        <v>6.2211759999999998</v>
      </c>
      <c r="G113">
        <v>0</v>
      </c>
      <c r="H113">
        <v>24</v>
      </c>
    </row>
    <row r="114" spans="1:8" customFormat="1" ht="16">
      <c r="A114" s="135" t="s">
        <v>3216</v>
      </c>
      <c r="B114" s="136">
        <v>72</v>
      </c>
      <c r="C114" s="7">
        <v>12</v>
      </c>
      <c r="D114" s="7">
        <v>12.179999799999999</v>
      </c>
      <c r="E114" s="8">
        <v>7.504105</v>
      </c>
      <c r="F114" s="7">
        <v>10.848710000000001</v>
      </c>
      <c r="G114" s="7">
        <v>0</v>
      </c>
      <c r="H114" s="7">
        <v>36</v>
      </c>
    </row>
    <row r="115" spans="1:8" customFormat="1" ht="16">
      <c r="A115" s="16" t="s">
        <v>3207</v>
      </c>
      <c r="B115" s="17">
        <v>51</v>
      </c>
      <c r="C115">
        <v>25</v>
      </c>
      <c r="D115">
        <v>28.659999299999999</v>
      </c>
      <c r="E115" s="1">
        <v>9.0471039999999991</v>
      </c>
      <c r="F115">
        <v>7.9748939999999999</v>
      </c>
      <c r="G115">
        <v>0</v>
      </c>
      <c r="H115">
        <v>28</v>
      </c>
    </row>
    <row r="116" spans="1:8" customFormat="1" ht="16"/>
    <row r="117" spans="1:8" customFormat="1" ht="16"/>
    <row r="118" spans="1:8" customFormat="1" ht="16"/>
    <row r="119" spans="1:8" customFormat="1" ht="16"/>
    <row r="120" spans="1:8" customFormat="1" ht="16"/>
    <row r="121" spans="1:8" customFormat="1" ht="16"/>
    <row r="122" spans="1:8" customFormat="1" ht="16"/>
    <row r="123" spans="1:8" customFormat="1" ht="16"/>
    <row r="124" spans="1:8" customFormat="1" ht="16"/>
    <row r="125" spans="1:8" customFormat="1" ht="16"/>
    <row r="126" spans="1:8" customFormat="1" ht="16"/>
    <row r="129" spans="1:2" ht="15" thickBot="1">
      <c r="A129" s="437" t="s">
        <v>7399</v>
      </c>
      <c r="B129" s="437"/>
    </row>
    <row r="130" spans="1:2" ht="26" thickBot="1">
      <c r="A130" s="320" t="s">
        <v>7400</v>
      </c>
      <c r="B130" s="320" t="s">
        <v>7401</v>
      </c>
    </row>
    <row r="131" spans="1:2" ht="26" thickTop="1">
      <c r="A131" s="321" t="s">
        <v>3216</v>
      </c>
      <c r="B131" s="322"/>
    </row>
    <row r="132" spans="1:2">
      <c r="A132" s="321"/>
      <c r="B132" s="322" t="s">
        <v>7402</v>
      </c>
    </row>
    <row r="133" spans="1:2" ht="25">
      <c r="A133" s="321"/>
      <c r="B133" s="322" t="s">
        <v>7403</v>
      </c>
    </row>
    <row r="134" spans="1:2" ht="37">
      <c r="A134" s="321" t="s">
        <v>3212</v>
      </c>
      <c r="B134" s="322"/>
    </row>
    <row r="135" spans="1:2" ht="25">
      <c r="A135" s="321"/>
      <c r="B135" s="322" t="s">
        <v>7404</v>
      </c>
    </row>
    <row r="136" spans="1:2" ht="25">
      <c r="A136" s="321"/>
      <c r="B136" s="322" t="s">
        <v>7405</v>
      </c>
    </row>
    <row r="137" spans="1:2" ht="25">
      <c r="A137" s="321" t="s">
        <v>3199</v>
      </c>
      <c r="B137" s="322"/>
    </row>
    <row r="138" spans="1:2">
      <c r="A138" s="321"/>
      <c r="B138" s="322" t="s">
        <v>7406</v>
      </c>
    </row>
    <row r="139" spans="1:2" ht="25">
      <c r="A139" s="321"/>
      <c r="B139" s="322" t="s">
        <v>7407</v>
      </c>
    </row>
    <row r="140" spans="1:2">
      <c r="A140" s="321"/>
      <c r="B140" s="322" t="s">
        <v>7408</v>
      </c>
    </row>
    <row r="141" spans="1:2">
      <c r="A141" s="321"/>
      <c r="B141" s="322" t="s">
        <v>7409</v>
      </c>
    </row>
    <row r="142" spans="1:2" ht="25">
      <c r="A142" s="321"/>
      <c r="B142" s="322" t="s">
        <v>7410</v>
      </c>
    </row>
    <row r="143" spans="1:2" ht="25">
      <c r="A143" s="321" t="s">
        <v>3215</v>
      </c>
      <c r="B143" s="322"/>
    </row>
    <row r="144" spans="1:2" ht="25">
      <c r="A144" s="321"/>
      <c r="B144" s="322" t="s">
        <v>7411</v>
      </c>
    </row>
    <row r="145" spans="1:2" ht="25">
      <c r="A145" s="321"/>
      <c r="B145" s="322" t="s">
        <v>7412</v>
      </c>
    </row>
    <row r="146" spans="1:2" ht="25">
      <c r="A146" s="321"/>
      <c r="B146" s="322" t="s">
        <v>7413</v>
      </c>
    </row>
    <row r="147" spans="1:2">
      <c r="A147" s="321" t="s">
        <v>3202</v>
      </c>
      <c r="B147" s="322"/>
    </row>
    <row r="148" spans="1:2">
      <c r="A148" s="321"/>
      <c r="B148" s="322" t="s">
        <v>7414</v>
      </c>
    </row>
    <row r="149" spans="1:2" ht="25">
      <c r="A149" s="321"/>
      <c r="B149" s="322" t="s">
        <v>7415</v>
      </c>
    </row>
    <row r="150" spans="1:2">
      <c r="A150" s="321"/>
      <c r="B150" s="322" t="s">
        <v>7416</v>
      </c>
    </row>
    <row r="151" spans="1:2">
      <c r="A151" s="321" t="s">
        <v>3213</v>
      </c>
      <c r="B151" s="322"/>
    </row>
    <row r="152" spans="1:2">
      <c r="A152" s="321"/>
      <c r="B152" s="322" t="s">
        <v>3213</v>
      </c>
    </row>
    <row r="153" spans="1:2">
      <c r="A153" s="321" t="s">
        <v>3208</v>
      </c>
      <c r="B153" s="322"/>
    </row>
    <row r="154" spans="1:2" ht="25">
      <c r="A154" s="321"/>
      <c r="B154" s="322" t="s">
        <v>7417</v>
      </c>
    </row>
    <row r="155" spans="1:2" ht="25">
      <c r="A155" s="321"/>
      <c r="B155" s="322" t="s">
        <v>7418</v>
      </c>
    </row>
    <row r="156" spans="1:2" ht="49">
      <c r="A156" s="321"/>
      <c r="B156" s="322" t="s">
        <v>7419</v>
      </c>
    </row>
    <row r="157" spans="1:2" ht="25">
      <c r="A157" s="321"/>
      <c r="B157" s="322" t="s">
        <v>7420</v>
      </c>
    </row>
    <row r="158" spans="1:2" ht="25">
      <c r="A158" s="321"/>
      <c r="B158" s="322" t="s">
        <v>7421</v>
      </c>
    </row>
    <row r="159" spans="1:2" ht="25">
      <c r="A159" s="321" t="s">
        <v>3214</v>
      </c>
      <c r="B159" s="322"/>
    </row>
    <row r="160" spans="1:2" ht="25">
      <c r="A160" s="321"/>
      <c r="B160" s="322" t="s">
        <v>7422</v>
      </c>
    </row>
    <row r="161" spans="1:2">
      <c r="A161" s="321"/>
      <c r="B161" s="322" t="s">
        <v>7423</v>
      </c>
    </row>
    <row r="162" spans="1:2" ht="25">
      <c r="A162" s="321"/>
      <c r="B162" s="322" t="s">
        <v>7424</v>
      </c>
    </row>
    <row r="163" spans="1:2">
      <c r="A163" s="321"/>
      <c r="B163" s="322" t="s">
        <v>7425</v>
      </c>
    </row>
    <row r="164" spans="1:2">
      <c r="A164" s="321" t="s">
        <v>3207</v>
      </c>
      <c r="B164" s="322"/>
    </row>
    <row r="165" spans="1:2" ht="25">
      <c r="A165" s="321"/>
      <c r="B165" s="322" t="s">
        <v>7426</v>
      </c>
    </row>
    <row r="166" spans="1:2" ht="25">
      <c r="A166" s="321"/>
      <c r="B166" s="322" t="s">
        <v>7427</v>
      </c>
    </row>
    <row r="167" spans="1:2">
      <c r="A167" s="321"/>
      <c r="B167" s="322" t="s">
        <v>7428</v>
      </c>
    </row>
    <row r="168" spans="1:2">
      <c r="A168" s="321"/>
      <c r="B168" s="322" t="s">
        <v>7429</v>
      </c>
    </row>
    <row r="169" spans="1:2" ht="25">
      <c r="A169" s="321"/>
      <c r="B169" s="322" t="s">
        <v>7430</v>
      </c>
    </row>
    <row r="170" spans="1:2">
      <c r="A170" s="321"/>
      <c r="B170" s="322" t="s">
        <v>7431</v>
      </c>
    </row>
    <row r="171" spans="1:2" ht="25">
      <c r="A171" s="321" t="s">
        <v>3211</v>
      </c>
      <c r="B171" s="322"/>
    </row>
    <row r="172" spans="1:2" ht="25">
      <c r="A172" s="321"/>
      <c r="B172" s="322" t="s">
        <v>3211</v>
      </c>
    </row>
    <row r="173" spans="1:2">
      <c r="A173" s="321" t="s">
        <v>3203</v>
      </c>
      <c r="B173" s="322"/>
    </row>
    <row r="174" spans="1:2">
      <c r="A174" s="321"/>
      <c r="B174" s="322" t="s">
        <v>7432</v>
      </c>
    </row>
    <row r="175" spans="1:2" ht="25">
      <c r="A175" s="321"/>
      <c r="B175" s="322" t="s">
        <v>7433</v>
      </c>
    </row>
    <row r="176" spans="1:2">
      <c r="A176" s="321"/>
      <c r="B176" s="322" t="s">
        <v>7434</v>
      </c>
    </row>
    <row r="177" spans="1:2">
      <c r="A177" s="321"/>
      <c r="B177" s="322" t="s">
        <v>7435</v>
      </c>
    </row>
    <row r="178" spans="1:2">
      <c r="A178" s="321"/>
      <c r="B178" s="322" t="s">
        <v>7436</v>
      </c>
    </row>
    <row r="179" spans="1:2" ht="25">
      <c r="A179" s="321"/>
      <c r="B179" s="322" t="s">
        <v>7437</v>
      </c>
    </row>
    <row r="180" spans="1:2">
      <c r="A180" s="321"/>
      <c r="B180" s="322" t="s">
        <v>7438</v>
      </c>
    </row>
    <row r="181" spans="1:2">
      <c r="A181" s="321"/>
      <c r="B181" s="322" t="s">
        <v>7439</v>
      </c>
    </row>
    <row r="182" spans="1:2" ht="25">
      <c r="A182" s="321"/>
      <c r="B182" s="322" t="s">
        <v>7440</v>
      </c>
    </row>
    <row r="183" spans="1:2" ht="25">
      <c r="A183" s="321"/>
      <c r="B183" s="322" t="s">
        <v>7441</v>
      </c>
    </row>
    <row r="184" spans="1:2">
      <c r="A184" s="321"/>
      <c r="B184" s="322" t="s">
        <v>7442</v>
      </c>
    </row>
    <row r="185" spans="1:2" ht="25">
      <c r="A185" s="321"/>
      <c r="B185" s="322" t="s">
        <v>7443</v>
      </c>
    </row>
    <row r="186" spans="1:2" ht="25">
      <c r="A186" s="321"/>
      <c r="B186" s="322" t="s">
        <v>7444</v>
      </c>
    </row>
    <row r="187" spans="1:2">
      <c r="A187" s="321"/>
      <c r="B187" s="322" t="s">
        <v>7445</v>
      </c>
    </row>
    <row r="188" spans="1:2" ht="25">
      <c r="A188" s="321"/>
      <c r="B188" s="322" t="s">
        <v>7446</v>
      </c>
    </row>
    <row r="189" spans="1:2">
      <c r="A189" s="321"/>
      <c r="B189" s="322" t="s">
        <v>7447</v>
      </c>
    </row>
    <row r="190" spans="1:2" ht="25">
      <c r="A190" s="321"/>
      <c r="B190" s="322" t="s">
        <v>7448</v>
      </c>
    </row>
    <row r="191" spans="1:2" ht="37">
      <c r="A191" s="321"/>
      <c r="B191" s="322" t="s">
        <v>7449</v>
      </c>
    </row>
    <row r="192" spans="1:2" ht="25">
      <c r="A192" s="321"/>
      <c r="B192" s="322" t="s">
        <v>7450</v>
      </c>
    </row>
    <row r="193" spans="1:2" ht="25">
      <c r="A193" s="321"/>
      <c r="B193" s="322" t="s">
        <v>7451</v>
      </c>
    </row>
    <row r="194" spans="1:2">
      <c r="A194" s="321"/>
      <c r="B194" s="322" t="s">
        <v>7452</v>
      </c>
    </row>
    <row r="195" spans="1:2" ht="25">
      <c r="A195" s="321" t="s">
        <v>7355</v>
      </c>
      <c r="B195" s="322"/>
    </row>
    <row r="196" spans="1:2">
      <c r="A196" s="321"/>
      <c r="B196" s="322" t="s">
        <v>7453</v>
      </c>
    </row>
    <row r="197" spans="1:2">
      <c r="A197" s="321"/>
      <c r="B197" s="322" t="s">
        <v>7454</v>
      </c>
    </row>
    <row r="198" spans="1:2">
      <c r="A198" s="321"/>
      <c r="B198" s="322" t="s">
        <v>7455</v>
      </c>
    </row>
    <row r="199" spans="1:2" ht="25">
      <c r="A199" s="321" t="s">
        <v>3217</v>
      </c>
      <c r="B199" s="322"/>
    </row>
    <row r="200" spans="1:2">
      <c r="A200" s="321"/>
      <c r="B200" s="322" t="s">
        <v>7456</v>
      </c>
    </row>
    <row r="201" spans="1:2">
      <c r="A201" s="321"/>
      <c r="B201" s="322" t="s">
        <v>7457</v>
      </c>
    </row>
    <row r="202" spans="1:2" ht="37">
      <c r="A202" s="321"/>
      <c r="B202" s="322" t="s">
        <v>7458</v>
      </c>
    </row>
    <row r="203" spans="1:2">
      <c r="A203" s="321"/>
      <c r="B203" s="322" t="s">
        <v>7459</v>
      </c>
    </row>
    <row r="204" spans="1:2" ht="25">
      <c r="A204" s="321" t="s">
        <v>3210</v>
      </c>
      <c r="B204" s="322"/>
    </row>
    <row r="205" spans="1:2" ht="25">
      <c r="A205" s="321"/>
      <c r="B205" s="323" t="s">
        <v>3210</v>
      </c>
    </row>
    <row r="206" spans="1:2">
      <c r="A206" s="321" t="s">
        <v>3218</v>
      </c>
      <c r="B206" s="322"/>
    </row>
    <row r="207" spans="1:2" ht="37">
      <c r="A207" s="321"/>
      <c r="B207" s="321" t="s">
        <v>7460</v>
      </c>
    </row>
    <row r="208" spans="1:2" ht="25">
      <c r="A208" s="321"/>
      <c r="B208" s="321" t="s">
        <v>7461</v>
      </c>
    </row>
    <row r="209" spans="1:2" ht="25">
      <c r="A209" s="321"/>
      <c r="B209" s="321" t="s">
        <v>7462</v>
      </c>
    </row>
    <row r="210" spans="1:2" ht="37">
      <c r="A210" s="321"/>
      <c r="B210" s="321" t="s">
        <v>7463</v>
      </c>
    </row>
    <row r="211" spans="1:2" ht="37">
      <c r="A211" s="321"/>
      <c r="B211" s="321" t="s">
        <v>7464</v>
      </c>
    </row>
    <row r="212" spans="1:2" ht="25">
      <c r="A212" s="321"/>
      <c r="B212" s="321" t="s">
        <v>7465</v>
      </c>
    </row>
    <row r="213" spans="1:2" ht="25">
      <c r="A213" s="321"/>
      <c r="B213" s="321" t="s">
        <v>7466</v>
      </c>
    </row>
    <row r="214" spans="1:2" ht="25">
      <c r="A214" s="321"/>
      <c r="B214" s="321" t="s">
        <v>7467</v>
      </c>
    </row>
    <row r="215" spans="1:2">
      <c r="A215" s="321" t="s">
        <v>3209</v>
      </c>
      <c r="B215" s="321"/>
    </row>
    <row r="216" spans="1:2">
      <c r="A216" s="321"/>
      <c r="B216" s="321" t="s">
        <v>7468</v>
      </c>
    </row>
    <row r="217" spans="1:2">
      <c r="A217" s="321"/>
      <c r="B217" s="321" t="s">
        <v>7469</v>
      </c>
    </row>
    <row r="218" spans="1:2" ht="37">
      <c r="A218" s="321"/>
      <c r="B218" s="321" t="s">
        <v>7470</v>
      </c>
    </row>
    <row r="219" spans="1:2">
      <c r="A219" s="321" t="s">
        <v>3205</v>
      </c>
      <c r="B219" s="322"/>
    </row>
    <row r="220" spans="1:2" ht="25">
      <c r="A220" s="321"/>
      <c r="B220" s="322" t="s">
        <v>7471</v>
      </c>
    </row>
    <row r="221" spans="1:2" ht="25">
      <c r="A221" s="321"/>
      <c r="B221" s="322" t="s">
        <v>7472</v>
      </c>
    </row>
    <row r="222" spans="1:2" ht="25">
      <c r="A222" s="321"/>
      <c r="B222" s="322" t="s">
        <v>7473</v>
      </c>
    </row>
    <row r="223" spans="1:2" ht="37">
      <c r="A223" s="321"/>
      <c r="B223" s="322" t="s">
        <v>7474</v>
      </c>
    </row>
    <row r="224" spans="1:2">
      <c r="A224" s="321"/>
      <c r="B224" s="322" t="s">
        <v>7475</v>
      </c>
    </row>
    <row r="225" spans="1:2" ht="25">
      <c r="A225" s="321"/>
      <c r="B225" s="322" t="s">
        <v>7476</v>
      </c>
    </row>
    <row r="226" spans="1:2">
      <c r="A226" s="321"/>
      <c r="B226" s="322" t="s">
        <v>7477</v>
      </c>
    </row>
    <row r="227" spans="1:2" ht="25">
      <c r="A227" s="321"/>
      <c r="B227" s="322" t="s">
        <v>7478</v>
      </c>
    </row>
    <row r="228" spans="1:2" ht="37">
      <c r="A228" s="321"/>
      <c r="B228" s="322" t="s">
        <v>7479</v>
      </c>
    </row>
    <row r="229" spans="1:2">
      <c r="A229" s="321"/>
      <c r="B229" s="322" t="s">
        <v>7480</v>
      </c>
    </row>
    <row r="230" spans="1:2">
      <c r="A230" s="321"/>
      <c r="B230" s="322" t="s">
        <v>7481</v>
      </c>
    </row>
    <row r="231" spans="1:2">
      <c r="A231" s="321"/>
      <c r="B231" s="322" t="s">
        <v>7482</v>
      </c>
    </row>
    <row r="232" spans="1:2" ht="25">
      <c r="A232" s="321" t="s">
        <v>3206</v>
      </c>
      <c r="B232" s="322"/>
    </row>
    <row r="233" spans="1:2">
      <c r="A233" s="321"/>
      <c r="B233" s="322" t="s">
        <v>7483</v>
      </c>
    </row>
    <row r="234" spans="1:2">
      <c r="A234" s="321"/>
      <c r="B234" s="322" t="s">
        <v>7484</v>
      </c>
    </row>
    <row r="235" spans="1:2">
      <c r="A235" s="321"/>
      <c r="B235" s="322" t="s">
        <v>7485</v>
      </c>
    </row>
    <row r="236" spans="1:2">
      <c r="A236" s="321"/>
      <c r="B236" s="322" t="s">
        <v>7486</v>
      </c>
    </row>
    <row r="237" spans="1:2" ht="25">
      <c r="A237" s="321"/>
      <c r="B237" s="322" t="s">
        <v>7487</v>
      </c>
    </row>
    <row r="238" spans="1:2">
      <c r="A238" s="321"/>
      <c r="B238" s="322" t="s">
        <v>7488</v>
      </c>
    </row>
    <row r="239" spans="1:2" ht="25">
      <c r="A239" s="321"/>
      <c r="B239" s="322" t="s">
        <v>7489</v>
      </c>
    </row>
    <row r="240" spans="1:2" ht="25">
      <c r="A240" s="321"/>
      <c r="B240" s="322" t="s">
        <v>7490</v>
      </c>
    </row>
    <row r="241" spans="1:2">
      <c r="A241" s="321"/>
      <c r="B241" s="322" t="s">
        <v>7491</v>
      </c>
    </row>
    <row r="242" spans="1:2">
      <c r="A242" s="321"/>
      <c r="B242" s="322" t="s">
        <v>7492</v>
      </c>
    </row>
    <row r="243" spans="1:2">
      <c r="A243" s="321"/>
      <c r="B243" s="322" t="s">
        <v>7493</v>
      </c>
    </row>
    <row r="244" spans="1:2">
      <c r="A244" s="321" t="s">
        <v>3201</v>
      </c>
      <c r="B244" s="322"/>
    </row>
    <row r="245" spans="1:2">
      <c r="A245" s="321"/>
      <c r="B245" s="322" t="s">
        <v>3201</v>
      </c>
    </row>
    <row r="246" spans="1:2">
      <c r="A246" s="321" t="s">
        <v>3204</v>
      </c>
      <c r="B246" s="322"/>
    </row>
    <row r="247" spans="1:2" ht="25">
      <c r="A247" s="321"/>
      <c r="B247" s="322" t="s">
        <v>7494</v>
      </c>
    </row>
    <row r="248" spans="1:2" ht="25">
      <c r="A248" s="321"/>
      <c r="B248" s="322" t="s">
        <v>7495</v>
      </c>
    </row>
    <row r="249" spans="1:2" ht="25">
      <c r="A249" s="324"/>
      <c r="B249" s="324" t="s">
        <v>7496</v>
      </c>
    </row>
    <row r="250" spans="1:2" ht="15" thickBot="1">
      <c r="A250" s="438" t="s">
        <v>7497</v>
      </c>
      <c r="B250" s="438"/>
    </row>
  </sheetData>
  <sortState ref="A62:D81">
    <sortCondition ref="B62"/>
  </sortState>
  <mergeCells count="5">
    <mergeCell ref="A23:D23"/>
    <mergeCell ref="A1:D1"/>
    <mergeCell ref="A27:B27"/>
    <mergeCell ref="A129:B129"/>
    <mergeCell ref="A250:B250"/>
  </mergeCells>
  <pageMargins left="0.7" right="0.7" top="0.75" bottom="0.75" header="0.3" footer="0.3"/>
  <pageSetup orientation="portrait" horizontalDpi="0" verticalDpi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0E21-9511-EE4F-83E4-E511B00A00A7}">
  <dimension ref="A1:Y463"/>
  <sheetViews>
    <sheetView zoomScale="216" zoomScaleNormal="100" workbookViewId="0">
      <selection activeCell="A2" sqref="A2"/>
    </sheetView>
  </sheetViews>
  <sheetFormatPr baseColWidth="10" defaultRowHeight="8"/>
  <cols>
    <col min="1" max="1" width="3.1640625" style="298" customWidth="1"/>
    <col min="2" max="25" width="5.1640625" style="289" customWidth="1"/>
    <col min="26" max="16384" width="10.83203125" style="289"/>
  </cols>
  <sheetData>
    <row r="1" spans="1:22" ht="72">
      <c r="A1" s="298" t="s">
        <v>7498</v>
      </c>
    </row>
    <row r="3" spans="1:22" ht="9" thickBot="1">
      <c r="A3" s="444" t="s">
        <v>7347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</row>
    <row r="4" spans="1:22" ht="9" thickBot="1">
      <c r="A4" s="294"/>
      <c r="B4" s="442" t="s">
        <v>2332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</row>
    <row r="5" spans="1:22">
      <c r="A5" s="294"/>
      <c r="B5" s="443" t="s">
        <v>2999</v>
      </c>
      <c r="C5" s="443"/>
      <c r="D5" s="443"/>
      <c r="E5" s="443">
        <v>2</v>
      </c>
      <c r="F5" s="443"/>
      <c r="G5" s="443"/>
      <c r="H5" s="443">
        <v>3</v>
      </c>
      <c r="I5" s="443"/>
      <c r="J5" s="443"/>
      <c r="K5" s="443" t="s">
        <v>3000</v>
      </c>
      <c r="L5" s="443"/>
      <c r="M5" s="443"/>
      <c r="N5" s="443">
        <v>5</v>
      </c>
      <c r="O5" s="443"/>
      <c r="P5" s="443"/>
      <c r="Q5" s="443">
        <v>6</v>
      </c>
      <c r="R5" s="443"/>
      <c r="S5" s="443"/>
      <c r="T5" s="443" t="s">
        <v>3001</v>
      </c>
      <c r="U5" s="443"/>
      <c r="V5" s="443"/>
    </row>
    <row r="6" spans="1:22" ht="9" thickBot="1">
      <c r="A6" s="294"/>
      <c r="B6" s="291" t="s">
        <v>12</v>
      </c>
      <c r="C6" s="291" t="s">
        <v>13</v>
      </c>
      <c r="D6" s="291" t="s">
        <v>14</v>
      </c>
      <c r="E6" s="291" t="s">
        <v>12</v>
      </c>
      <c r="F6" s="291" t="s">
        <v>13</v>
      </c>
      <c r="G6" s="291" t="s">
        <v>14</v>
      </c>
      <c r="H6" s="291" t="s">
        <v>12</v>
      </c>
      <c r="I6" s="291" t="s">
        <v>13</v>
      </c>
      <c r="J6" s="291" t="s">
        <v>14</v>
      </c>
      <c r="K6" s="291" t="s">
        <v>12</v>
      </c>
      <c r="L6" s="291" t="s">
        <v>13</v>
      </c>
      <c r="M6" s="291" t="s">
        <v>14</v>
      </c>
      <c r="N6" s="291" t="s">
        <v>12</v>
      </c>
      <c r="O6" s="291" t="s">
        <v>13</v>
      </c>
      <c r="P6" s="291" t="s">
        <v>14</v>
      </c>
      <c r="Q6" s="291" t="s">
        <v>12</v>
      </c>
      <c r="R6" s="291" t="s">
        <v>13</v>
      </c>
      <c r="S6" s="291" t="s">
        <v>14</v>
      </c>
      <c r="T6" s="291" t="s">
        <v>12</v>
      </c>
      <c r="U6" s="291" t="s">
        <v>13</v>
      </c>
      <c r="V6" s="291" t="s">
        <v>14</v>
      </c>
    </row>
    <row r="7" spans="1:22" s="292" customFormat="1" ht="9" thickTop="1">
      <c r="A7" s="439" t="s">
        <v>4831</v>
      </c>
      <c r="B7" s="292" t="s">
        <v>1300</v>
      </c>
      <c r="C7" s="292" t="s">
        <v>2607</v>
      </c>
      <c r="D7" s="292" t="s">
        <v>4598</v>
      </c>
      <c r="E7" s="292" t="s">
        <v>2874</v>
      </c>
      <c r="F7" s="292" t="s">
        <v>4599</v>
      </c>
      <c r="G7" s="292" t="s">
        <v>4600</v>
      </c>
      <c r="H7" s="292" t="s">
        <v>1732</v>
      </c>
      <c r="I7" s="292" t="s">
        <v>4601</v>
      </c>
      <c r="J7" s="292" t="s">
        <v>269</v>
      </c>
      <c r="K7" s="292" t="s">
        <v>2856</v>
      </c>
      <c r="L7" s="292" t="s">
        <v>4602</v>
      </c>
      <c r="M7" s="292" t="s">
        <v>4603</v>
      </c>
      <c r="N7" s="292" t="s">
        <v>1523</v>
      </c>
      <c r="O7" s="292" t="s">
        <v>1473</v>
      </c>
      <c r="P7" s="292" t="s">
        <v>4604</v>
      </c>
      <c r="Q7" s="292" t="s">
        <v>4605</v>
      </c>
      <c r="R7" s="292" t="s">
        <v>4606</v>
      </c>
      <c r="S7" s="292" t="s">
        <v>4607</v>
      </c>
      <c r="T7" s="292" t="s">
        <v>1609</v>
      </c>
      <c r="U7" s="292" t="s">
        <v>3339</v>
      </c>
      <c r="V7" s="292" t="s">
        <v>4608</v>
      </c>
    </row>
    <row r="8" spans="1:22" s="292" customFormat="1">
      <c r="A8" s="439"/>
      <c r="B8" s="292" t="s">
        <v>2658</v>
      </c>
      <c r="C8" s="292" t="s">
        <v>4421</v>
      </c>
      <c r="D8" s="292" t="s">
        <v>4609</v>
      </c>
      <c r="E8" s="292" t="s">
        <v>3850</v>
      </c>
      <c r="F8" s="292" t="s">
        <v>207</v>
      </c>
      <c r="G8" s="292" t="s">
        <v>4610</v>
      </c>
      <c r="H8" s="292" t="s">
        <v>307</v>
      </c>
      <c r="I8" s="292" t="s">
        <v>92</v>
      </c>
      <c r="J8" s="292" t="s">
        <v>445</v>
      </c>
      <c r="K8" s="292" t="s">
        <v>348</v>
      </c>
      <c r="L8" s="292" t="s">
        <v>935</v>
      </c>
      <c r="M8" s="292" t="s">
        <v>319</v>
      </c>
      <c r="N8" s="292" t="s">
        <v>623</v>
      </c>
      <c r="O8" s="292" t="s">
        <v>2097</v>
      </c>
      <c r="P8" s="292" t="s">
        <v>1660</v>
      </c>
      <c r="Q8" s="292" t="s">
        <v>26</v>
      </c>
      <c r="R8" s="292" t="s">
        <v>2420</v>
      </c>
      <c r="S8" s="292" t="s">
        <v>811</v>
      </c>
      <c r="T8" s="292" t="s">
        <v>4024</v>
      </c>
      <c r="U8" s="292" t="s">
        <v>731</v>
      </c>
      <c r="V8" s="292" t="s">
        <v>321</v>
      </c>
    </row>
    <row r="9" spans="1:22" s="292" customFormat="1">
      <c r="A9" s="439" t="s">
        <v>113</v>
      </c>
      <c r="B9" s="292" t="s">
        <v>4611</v>
      </c>
      <c r="C9" s="292" t="s">
        <v>4612</v>
      </c>
      <c r="E9" s="292" t="s">
        <v>4613</v>
      </c>
      <c r="F9" s="292" t="s">
        <v>4191</v>
      </c>
      <c r="H9" s="292" t="s">
        <v>4614</v>
      </c>
      <c r="I9" s="292" t="s">
        <v>4615</v>
      </c>
      <c r="K9" s="292" t="s">
        <v>2049</v>
      </c>
      <c r="L9" s="292" t="s">
        <v>4616</v>
      </c>
      <c r="N9" s="292" t="s">
        <v>765</v>
      </c>
      <c r="O9" s="292" t="s">
        <v>4617</v>
      </c>
      <c r="Q9" s="292" t="s">
        <v>894</v>
      </c>
      <c r="R9" s="292" t="s">
        <v>1178</v>
      </c>
      <c r="T9" s="292" t="s">
        <v>317</v>
      </c>
      <c r="U9" s="292" t="s">
        <v>4618</v>
      </c>
    </row>
    <row r="10" spans="1:22" s="292" customFormat="1">
      <c r="A10" s="439"/>
      <c r="B10" s="292" t="s">
        <v>139</v>
      </c>
      <c r="C10" s="292" t="s">
        <v>3532</v>
      </c>
      <c r="E10" s="292" t="s">
        <v>1130</v>
      </c>
      <c r="F10" s="292" t="s">
        <v>2929</v>
      </c>
      <c r="H10" s="292" t="s">
        <v>383</v>
      </c>
      <c r="I10" s="292" t="s">
        <v>4619</v>
      </c>
      <c r="K10" s="292" t="s">
        <v>1451</v>
      </c>
      <c r="L10" s="292" t="s">
        <v>792</v>
      </c>
      <c r="N10" s="292" t="s">
        <v>2222</v>
      </c>
      <c r="O10" s="292" t="s">
        <v>3908</v>
      </c>
      <c r="Q10" s="292" t="s">
        <v>919</v>
      </c>
      <c r="R10" s="292" t="s">
        <v>1354</v>
      </c>
      <c r="T10" s="292" t="s">
        <v>1345</v>
      </c>
      <c r="U10" s="292" t="s">
        <v>279</v>
      </c>
    </row>
    <row r="11" spans="1:22" s="292" customFormat="1">
      <c r="A11" s="439" t="s">
        <v>114</v>
      </c>
      <c r="B11" s="292" t="s">
        <v>4620</v>
      </c>
      <c r="C11" s="292" t="s">
        <v>1262</v>
      </c>
      <c r="E11" s="292" t="s">
        <v>1191</v>
      </c>
      <c r="F11" s="292" t="s">
        <v>3797</v>
      </c>
      <c r="H11" s="292" t="s">
        <v>2172</v>
      </c>
      <c r="I11" s="292" t="s">
        <v>4621</v>
      </c>
      <c r="K11" s="292" t="s">
        <v>1944</v>
      </c>
      <c r="L11" s="292" t="s">
        <v>987</v>
      </c>
      <c r="N11" s="292" t="s">
        <v>4622</v>
      </c>
      <c r="O11" s="292" t="s">
        <v>2653</v>
      </c>
      <c r="Q11" s="292" t="s">
        <v>2321</v>
      </c>
      <c r="R11" s="292" t="s">
        <v>185</v>
      </c>
      <c r="T11" s="292" t="s">
        <v>507</v>
      </c>
      <c r="U11" s="292" t="s">
        <v>4623</v>
      </c>
    </row>
    <row r="12" spans="1:22" s="292" customFormat="1">
      <c r="A12" s="439"/>
      <c r="B12" s="292" t="s">
        <v>3661</v>
      </c>
      <c r="C12" s="292" t="s">
        <v>423</v>
      </c>
      <c r="E12" s="292" t="s">
        <v>4624</v>
      </c>
      <c r="F12" s="292" t="s">
        <v>732</v>
      </c>
      <c r="H12" s="292" t="s">
        <v>2086</v>
      </c>
      <c r="I12" s="292" t="s">
        <v>1022</v>
      </c>
      <c r="K12" s="292" t="s">
        <v>1451</v>
      </c>
      <c r="L12" s="292" t="s">
        <v>911</v>
      </c>
      <c r="N12" s="292" t="s">
        <v>3406</v>
      </c>
      <c r="O12" s="292" t="s">
        <v>791</v>
      </c>
      <c r="Q12" s="292" t="s">
        <v>581</v>
      </c>
      <c r="R12" s="292" t="s">
        <v>40</v>
      </c>
      <c r="T12" s="292" t="s">
        <v>405</v>
      </c>
      <c r="U12" s="292" t="s">
        <v>3760</v>
      </c>
    </row>
    <row r="13" spans="1:22" s="292" customFormat="1">
      <c r="A13" s="439" t="s">
        <v>115</v>
      </c>
      <c r="B13" s="292" t="s">
        <v>4625</v>
      </c>
      <c r="C13" s="292" t="s">
        <v>4262</v>
      </c>
      <c r="E13" s="292" t="s">
        <v>4626</v>
      </c>
      <c r="F13" s="292" t="s">
        <v>4627</v>
      </c>
      <c r="H13" s="292" t="s">
        <v>4628</v>
      </c>
      <c r="I13" s="292" t="s">
        <v>4629</v>
      </c>
      <c r="K13" s="292" t="s">
        <v>1363</v>
      </c>
      <c r="L13" s="292" t="s">
        <v>4630</v>
      </c>
      <c r="N13" s="292" t="s">
        <v>4631</v>
      </c>
      <c r="O13" s="292" t="s">
        <v>1007</v>
      </c>
      <c r="Q13" s="292" t="s">
        <v>4632</v>
      </c>
      <c r="R13" s="292" t="s">
        <v>4633</v>
      </c>
      <c r="T13" s="292" t="s">
        <v>4595</v>
      </c>
      <c r="U13" s="292" t="s">
        <v>4634</v>
      </c>
    </row>
    <row r="14" spans="1:22" s="292" customFormat="1">
      <c r="A14" s="439"/>
      <c r="B14" s="292" t="s">
        <v>4635</v>
      </c>
      <c r="C14" s="292" t="s">
        <v>4636</v>
      </c>
      <c r="E14" s="292" t="s">
        <v>3635</v>
      </c>
      <c r="F14" s="292" t="s">
        <v>3964</v>
      </c>
      <c r="H14" s="292" t="s">
        <v>3636</v>
      </c>
      <c r="I14" s="292" t="s">
        <v>4637</v>
      </c>
      <c r="K14" s="292" t="s">
        <v>3350</v>
      </c>
      <c r="L14" s="292" t="s">
        <v>4638</v>
      </c>
      <c r="N14" s="292" t="s">
        <v>2882</v>
      </c>
      <c r="O14" s="292" t="s">
        <v>3967</v>
      </c>
      <c r="Q14" s="292" t="s">
        <v>3452</v>
      </c>
      <c r="R14" s="292" t="s">
        <v>4639</v>
      </c>
      <c r="T14" s="292" t="s">
        <v>4266</v>
      </c>
      <c r="U14" s="292" t="s">
        <v>3681</v>
      </c>
    </row>
    <row r="15" spans="1:22" s="292" customFormat="1">
      <c r="A15" s="439" t="s">
        <v>116</v>
      </c>
      <c r="B15" s="292" t="s">
        <v>4640</v>
      </c>
      <c r="C15" s="292" t="s">
        <v>3819</v>
      </c>
      <c r="E15" s="292" t="s">
        <v>859</v>
      </c>
      <c r="F15" s="292" t="s">
        <v>4641</v>
      </c>
      <c r="H15" s="292" t="s">
        <v>4642</v>
      </c>
      <c r="I15" s="292" t="s">
        <v>4643</v>
      </c>
      <c r="K15" s="292" t="s">
        <v>4644</v>
      </c>
      <c r="L15" s="292" t="s">
        <v>1785</v>
      </c>
      <c r="N15" s="292" t="s">
        <v>4645</v>
      </c>
      <c r="O15" s="292" t="s">
        <v>4646</v>
      </c>
      <c r="Q15" s="292" t="s">
        <v>4647</v>
      </c>
      <c r="R15" s="292" t="s">
        <v>4648</v>
      </c>
      <c r="T15" s="292" t="s">
        <v>1115</v>
      </c>
      <c r="U15" s="292" t="s">
        <v>615</v>
      </c>
    </row>
    <row r="16" spans="1:22" s="292" customFormat="1">
      <c r="A16" s="439"/>
      <c r="B16" s="292" t="s">
        <v>4649</v>
      </c>
      <c r="C16" s="292" t="s">
        <v>2809</v>
      </c>
      <c r="E16" s="292" t="s">
        <v>4039</v>
      </c>
      <c r="F16" s="292" t="s">
        <v>4650</v>
      </c>
      <c r="H16" s="292" t="s">
        <v>1796</v>
      </c>
      <c r="I16" s="292" t="s">
        <v>4651</v>
      </c>
      <c r="K16" s="292" t="s">
        <v>3640</v>
      </c>
      <c r="L16" s="292" t="s">
        <v>4652</v>
      </c>
      <c r="N16" s="292" t="s">
        <v>4039</v>
      </c>
      <c r="O16" s="292" t="s">
        <v>2272</v>
      </c>
      <c r="Q16" s="292" t="s">
        <v>4401</v>
      </c>
      <c r="R16" s="292" t="s">
        <v>28</v>
      </c>
      <c r="T16" s="292" t="s">
        <v>3970</v>
      </c>
      <c r="U16" s="292" t="s">
        <v>4653</v>
      </c>
    </row>
    <row r="17" spans="1:21" s="292" customFormat="1">
      <c r="A17" s="439" t="s">
        <v>117</v>
      </c>
      <c r="B17" s="292" t="s">
        <v>2379</v>
      </c>
      <c r="C17" s="292" t="s">
        <v>4654</v>
      </c>
      <c r="E17" s="292" t="s">
        <v>4655</v>
      </c>
      <c r="F17" s="292" t="s">
        <v>4656</v>
      </c>
      <c r="H17" s="292" t="s">
        <v>798</v>
      </c>
      <c r="I17" s="292" t="s">
        <v>2624</v>
      </c>
      <c r="K17" s="292" t="s">
        <v>4657</v>
      </c>
      <c r="L17" s="292" t="s">
        <v>2916</v>
      </c>
      <c r="N17" s="292" t="s">
        <v>1781</v>
      </c>
      <c r="O17" s="292" t="s">
        <v>4658</v>
      </c>
      <c r="Q17" s="292" t="s">
        <v>4659</v>
      </c>
      <c r="R17" s="292" t="s">
        <v>4660</v>
      </c>
      <c r="T17" s="292" t="s">
        <v>3060</v>
      </c>
      <c r="U17" s="292" t="s">
        <v>4661</v>
      </c>
    </row>
    <row r="18" spans="1:21" s="292" customFormat="1">
      <c r="A18" s="439"/>
      <c r="B18" s="292" t="s">
        <v>4662</v>
      </c>
      <c r="C18" s="292" t="s">
        <v>3642</v>
      </c>
      <c r="E18" s="292" t="s">
        <v>4663</v>
      </c>
      <c r="F18" s="292" t="s">
        <v>4664</v>
      </c>
      <c r="H18" s="292" t="s">
        <v>108</v>
      </c>
      <c r="I18" s="292" t="s">
        <v>4166</v>
      </c>
      <c r="K18" s="292" t="s">
        <v>1668</v>
      </c>
      <c r="L18" s="292" t="s">
        <v>3643</v>
      </c>
      <c r="N18" s="292" t="s">
        <v>3944</v>
      </c>
      <c r="O18" s="292" t="s">
        <v>4665</v>
      </c>
      <c r="Q18" s="292" t="s">
        <v>4666</v>
      </c>
      <c r="R18" s="292" t="s">
        <v>42</v>
      </c>
      <c r="T18" s="292" t="s">
        <v>4667</v>
      </c>
      <c r="U18" s="292" t="s">
        <v>3519</v>
      </c>
    </row>
    <row r="19" spans="1:21" s="292" customFormat="1">
      <c r="A19" s="439" t="s">
        <v>118</v>
      </c>
      <c r="B19" s="292" t="s">
        <v>3885</v>
      </c>
      <c r="E19" s="292" t="s">
        <v>4668</v>
      </c>
      <c r="H19" s="292" t="s">
        <v>4669</v>
      </c>
      <c r="K19" s="292" t="s">
        <v>237</v>
      </c>
      <c r="N19" s="292" t="s">
        <v>4670</v>
      </c>
      <c r="Q19" s="292" t="s">
        <v>4671</v>
      </c>
      <c r="T19" s="292" t="s">
        <v>4672</v>
      </c>
    </row>
    <row r="20" spans="1:21" s="292" customFormat="1">
      <c r="A20" s="439"/>
      <c r="B20" s="292" t="s">
        <v>877</v>
      </c>
      <c r="E20" s="292" t="s">
        <v>1660</v>
      </c>
      <c r="H20" s="292" t="s">
        <v>3312</v>
      </c>
      <c r="K20" s="292" t="s">
        <v>489</v>
      </c>
      <c r="N20" s="292" t="s">
        <v>2654</v>
      </c>
      <c r="Q20" s="292" t="s">
        <v>970</v>
      </c>
      <c r="T20" s="292" t="s">
        <v>1057</v>
      </c>
    </row>
    <row r="21" spans="1:21" s="292" customFormat="1">
      <c r="A21" s="439" t="s">
        <v>119</v>
      </c>
      <c r="B21" s="292" t="s">
        <v>4673</v>
      </c>
      <c r="E21" s="292" t="s">
        <v>4674</v>
      </c>
      <c r="H21" s="292" t="s">
        <v>74</v>
      </c>
      <c r="K21" s="292" t="s">
        <v>3030</v>
      </c>
      <c r="N21" s="292" t="s">
        <v>4675</v>
      </c>
      <c r="Q21" s="292" t="s">
        <v>2596</v>
      </c>
      <c r="T21" s="292" t="s">
        <v>4676</v>
      </c>
    </row>
    <row r="22" spans="1:21" s="292" customFormat="1">
      <c r="A22" s="439"/>
      <c r="B22" s="292" t="s">
        <v>1040</v>
      </c>
      <c r="E22" s="292" t="s">
        <v>513</v>
      </c>
      <c r="H22" s="292" t="s">
        <v>300</v>
      </c>
      <c r="K22" s="292" t="s">
        <v>1611</v>
      </c>
      <c r="N22" s="292" t="s">
        <v>1721</v>
      </c>
      <c r="Q22" s="292" t="s">
        <v>2315</v>
      </c>
      <c r="T22" s="292" t="s">
        <v>95</v>
      </c>
    </row>
    <row r="23" spans="1:21" s="292" customFormat="1">
      <c r="A23" s="439" t="s">
        <v>120</v>
      </c>
      <c r="B23" s="292" t="s">
        <v>2626</v>
      </c>
      <c r="E23" s="292" t="s">
        <v>4677</v>
      </c>
      <c r="H23" s="292" t="s">
        <v>2989</v>
      </c>
      <c r="K23" s="292" t="s">
        <v>4678</v>
      </c>
      <c r="N23" s="292" t="s">
        <v>926</v>
      </c>
      <c r="Q23" s="292" t="s">
        <v>299</v>
      </c>
      <c r="T23" s="292" t="s">
        <v>2595</v>
      </c>
    </row>
    <row r="24" spans="1:21" s="292" customFormat="1">
      <c r="A24" s="439"/>
      <c r="B24" s="292" t="s">
        <v>3646</v>
      </c>
      <c r="E24" s="292" t="s">
        <v>4173</v>
      </c>
      <c r="H24" s="292" t="s">
        <v>845</v>
      </c>
      <c r="K24" s="292" t="s">
        <v>300</v>
      </c>
      <c r="N24" s="292" t="s">
        <v>365</v>
      </c>
      <c r="Q24" s="292" t="s">
        <v>1702</v>
      </c>
      <c r="T24" s="292" t="s">
        <v>2617</v>
      </c>
    </row>
    <row r="25" spans="1:21" s="292" customFormat="1">
      <c r="A25" s="439" t="s">
        <v>121</v>
      </c>
      <c r="B25" s="292" t="s">
        <v>4679</v>
      </c>
      <c r="C25" s="292" t="s">
        <v>4680</v>
      </c>
      <c r="E25" s="292" t="s">
        <v>4681</v>
      </c>
      <c r="F25" s="292" t="s">
        <v>4682</v>
      </c>
      <c r="H25" s="292" t="s">
        <v>4683</v>
      </c>
      <c r="I25" s="292" t="s">
        <v>4684</v>
      </c>
      <c r="K25" s="292" t="s">
        <v>4248</v>
      </c>
      <c r="L25" s="292" t="s">
        <v>4685</v>
      </c>
      <c r="N25" s="292" t="s">
        <v>4686</v>
      </c>
      <c r="O25" s="292" t="s">
        <v>4687</v>
      </c>
      <c r="Q25" s="292" t="s">
        <v>4688</v>
      </c>
      <c r="R25" s="292" t="s">
        <v>4689</v>
      </c>
      <c r="T25" s="292" t="s">
        <v>4690</v>
      </c>
      <c r="U25" s="292" t="s">
        <v>586</v>
      </c>
    </row>
    <row r="26" spans="1:21" s="292" customFormat="1">
      <c r="A26" s="439"/>
      <c r="B26" s="292" t="s">
        <v>4691</v>
      </c>
      <c r="C26" s="292" t="s">
        <v>4692</v>
      </c>
      <c r="E26" s="292" t="s">
        <v>4693</v>
      </c>
      <c r="F26" s="292" t="s">
        <v>4694</v>
      </c>
      <c r="H26" s="292" t="s">
        <v>2727</v>
      </c>
      <c r="I26" s="292" t="s">
        <v>4695</v>
      </c>
      <c r="K26" s="292" t="s">
        <v>567</v>
      </c>
      <c r="L26" s="292" t="s">
        <v>1819</v>
      </c>
      <c r="N26" s="292" t="s">
        <v>4696</v>
      </c>
      <c r="O26" s="292" t="s">
        <v>4697</v>
      </c>
      <c r="Q26" s="292" t="s">
        <v>173</v>
      </c>
      <c r="R26" s="292" t="s">
        <v>404</v>
      </c>
      <c r="T26" s="292" t="s">
        <v>3647</v>
      </c>
      <c r="U26" s="292" t="s">
        <v>4698</v>
      </c>
    </row>
    <row r="27" spans="1:21" s="292" customFormat="1">
      <c r="A27" s="439" t="s">
        <v>122</v>
      </c>
      <c r="B27" s="292" t="s">
        <v>4699</v>
      </c>
      <c r="C27" s="292" t="s">
        <v>1018</v>
      </c>
      <c r="E27" s="292" t="s">
        <v>1619</v>
      </c>
      <c r="F27" s="292" t="s">
        <v>4700</v>
      </c>
      <c r="H27" s="292" t="s">
        <v>1397</v>
      </c>
      <c r="I27" s="292" t="s">
        <v>4701</v>
      </c>
      <c r="K27" s="292" t="s">
        <v>2183</v>
      </c>
      <c r="L27" s="292" t="s">
        <v>1585</v>
      </c>
      <c r="N27" s="292" t="s">
        <v>4702</v>
      </c>
      <c r="O27" s="292" t="s">
        <v>2583</v>
      </c>
      <c r="Q27" s="292" t="s">
        <v>1842</v>
      </c>
      <c r="R27" s="292" t="s">
        <v>4703</v>
      </c>
      <c r="T27" s="292" t="s">
        <v>4704</v>
      </c>
      <c r="U27" s="292" t="s">
        <v>4705</v>
      </c>
    </row>
    <row r="28" spans="1:21" s="292" customFormat="1">
      <c r="A28" s="439"/>
      <c r="B28" s="292" t="s">
        <v>2688</v>
      </c>
      <c r="C28" s="292" t="s">
        <v>821</v>
      </c>
      <c r="E28" s="292" t="s">
        <v>593</v>
      </c>
      <c r="F28" s="292" t="s">
        <v>1179</v>
      </c>
      <c r="H28" s="292" t="s">
        <v>502</v>
      </c>
      <c r="I28" s="292" t="s">
        <v>723</v>
      </c>
      <c r="K28" s="292" t="s">
        <v>484</v>
      </c>
      <c r="L28" s="292" t="s">
        <v>4706</v>
      </c>
      <c r="N28" s="292" t="s">
        <v>939</v>
      </c>
      <c r="O28" s="292" t="s">
        <v>59</v>
      </c>
      <c r="Q28" s="292" t="s">
        <v>2008</v>
      </c>
      <c r="R28" s="292" t="s">
        <v>2671</v>
      </c>
      <c r="T28" s="292" t="s">
        <v>1206</v>
      </c>
      <c r="U28" s="292" t="s">
        <v>4580</v>
      </c>
    </row>
    <row r="29" spans="1:21" s="292" customFormat="1">
      <c r="A29" s="439" t="s">
        <v>123</v>
      </c>
      <c r="B29" s="292" t="s">
        <v>2159</v>
      </c>
      <c r="C29" s="292" t="s">
        <v>4707</v>
      </c>
      <c r="E29" s="292" t="s">
        <v>4708</v>
      </c>
      <c r="F29" s="292" t="s">
        <v>4709</v>
      </c>
      <c r="H29" s="292" t="s">
        <v>4710</v>
      </c>
      <c r="I29" s="292" t="s">
        <v>4711</v>
      </c>
      <c r="K29" s="292" t="s">
        <v>4712</v>
      </c>
      <c r="L29" s="292" t="s">
        <v>4713</v>
      </c>
      <c r="N29" s="292" t="s">
        <v>4714</v>
      </c>
      <c r="O29" s="292" t="s">
        <v>377</v>
      </c>
      <c r="Q29" s="292" t="s">
        <v>3648</v>
      </c>
      <c r="R29" s="292" t="s">
        <v>4715</v>
      </c>
      <c r="T29" s="292" t="s">
        <v>4236</v>
      </c>
      <c r="U29" s="292" t="s">
        <v>4716</v>
      </c>
    </row>
    <row r="30" spans="1:21" s="292" customFormat="1">
      <c r="A30" s="439"/>
      <c r="B30" s="292" t="s">
        <v>3014</v>
      </c>
      <c r="C30" s="292" t="s">
        <v>1349</v>
      </c>
      <c r="E30" s="292" t="s">
        <v>4032</v>
      </c>
      <c r="F30" s="292" t="s">
        <v>1378</v>
      </c>
      <c r="H30" s="292" t="s">
        <v>1846</v>
      </c>
      <c r="I30" s="292" t="s">
        <v>319</v>
      </c>
      <c r="K30" s="292" t="s">
        <v>1233</v>
      </c>
      <c r="L30" s="292" t="s">
        <v>1577</v>
      </c>
      <c r="N30" s="292" t="s">
        <v>957</v>
      </c>
      <c r="O30" s="292" t="s">
        <v>3482</v>
      </c>
      <c r="Q30" s="292" t="s">
        <v>1857</v>
      </c>
      <c r="R30" s="292" t="s">
        <v>4717</v>
      </c>
      <c r="T30" s="292" t="s">
        <v>2299</v>
      </c>
      <c r="U30" s="292" t="s">
        <v>86</v>
      </c>
    </row>
    <row r="31" spans="1:21" s="292" customFormat="1">
      <c r="A31" s="439" t="s">
        <v>124</v>
      </c>
      <c r="B31" s="292" t="s">
        <v>2163</v>
      </c>
      <c r="C31" s="292" t="s">
        <v>2288</v>
      </c>
      <c r="E31" s="292" t="s">
        <v>4718</v>
      </c>
      <c r="F31" s="292" t="s">
        <v>4719</v>
      </c>
      <c r="H31" s="292" t="s">
        <v>4720</v>
      </c>
      <c r="I31" s="292" t="s">
        <v>292</v>
      </c>
      <c r="K31" s="292" t="s">
        <v>335</v>
      </c>
      <c r="L31" s="292" t="s">
        <v>3404</v>
      </c>
      <c r="N31" s="292" t="s">
        <v>4721</v>
      </c>
      <c r="O31" s="292" t="s">
        <v>371</v>
      </c>
      <c r="Q31" s="292" t="s">
        <v>252</v>
      </c>
      <c r="R31" s="292" t="s">
        <v>4722</v>
      </c>
      <c r="T31" s="292" t="s">
        <v>4723</v>
      </c>
      <c r="U31" s="292" t="s">
        <v>4724</v>
      </c>
    </row>
    <row r="32" spans="1:21" s="292" customFormat="1">
      <c r="A32" s="439"/>
      <c r="B32" s="292" t="s">
        <v>1412</v>
      </c>
      <c r="C32" s="292" t="s">
        <v>920</v>
      </c>
      <c r="E32" s="292" t="s">
        <v>4725</v>
      </c>
      <c r="F32" s="292" t="s">
        <v>2187</v>
      </c>
      <c r="H32" s="292" t="s">
        <v>3035</v>
      </c>
      <c r="I32" s="292" t="s">
        <v>2181</v>
      </c>
      <c r="K32" s="292" t="s">
        <v>4416</v>
      </c>
      <c r="L32" s="292" t="s">
        <v>1236</v>
      </c>
      <c r="N32" s="292" t="s">
        <v>923</v>
      </c>
      <c r="O32" s="292" t="s">
        <v>550</v>
      </c>
      <c r="Q32" s="292" t="s">
        <v>1991</v>
      </c>
      <c r="R32" s="292" t="s">
        <v>2575</v>
      </c>
      <c r="T32" s="292" t="s">
        <v>312</v>
      </c>
      <c r="U32" s="292" t="s">
        <v>1632</v>
      </c>
    </row>
    <row r="33" spans="1:21" s="292" customFormat="1">
      <c r="A33" s="439" t="s">
        <v>125</v>
      </c>
      <c r="B33" s="292" t="s">
        <v>2492</v>
      </c>
      <c r="C33" s="292" t="s">
        <v>4726</v>
      </c>
      <c r="E33" s="292" t="s">
        <v>4727</v>
      </c>
      <c r="F33" s="292" t="s">
        <v>4728</v>
      </c>
      <c r="H33" s="292" t="s">
        <v>4729</v>
      </c>
      <c r="I33" s="292" t="s">
        <v>289</v>
      </c>
      <c r="K33" s="292" t="s">
        <v>4730</v>
      </c>
      <c r="L33" s="292" t="s">
        <v>2733</v>
      </c>
      <c r="N33" s="292" t="s">
        <v>4731</v>
      </c>
      <c r="O33" s="292" t="s">
        <v>4732</v>
      </c>
      <c r="Q33" s="292" t="s">
        <v>4733</v>
      </c>
      <c r="R33" s="292" t="s">
        <v>4734</v>
      </c>
      <c r="T33" s="292" t="s">
        <v>4735</v>
      </c>
      <c r="U33" s="292" t="s">
        <v>4736</v>
      </c>
    </row>
    <row r="34" spans="1:21" s="292" customFormat="1">
      <c r="A34" s="439"/>
      <c r="B34" s="292" t="s">
        <v>3612</v>
      </c>
      <c r="C34" s="292" t="s">
        <v>4737</v>
      </c>
      <c r="E34" s="292" t="s">
        <v>1825</v>
      </c>
      <c r="F34" s="292" t="s">
        <v>1694</v>
      </c>
      <c r="H34" s="292" t="s">
        <v>4418</v>
      </c>
      <c r="I34" s="292" t="s">
        <v>1234</v>
      </c>
      <c r="K34" s="292" t="s">
        <v>3497</v>
      </c>
      <c r="L34" s="292" t="s">
        <v>4738</v>
      </c>
      <c r="N34" s="292" t="s">
        <v>4739</v>
      </c>
      <c r="O34" s="292" t="s">
        <v>4740</v>
      </c>
      <c r="Q34" s="292" t="s">
        <v>688</v>
      </c>
      <c r="R34" s="292" t="s">
        <v>4741</v>
      </c>
      <c r="T34" s="292" t="s">
        <v>445</v>
      </c>
      <c r="U34" s="292" t="s">
        <v>98</v>
      </c>
    </row>
    <row r="35" spans="1:21" s="292" customFormat="1">
      <c r="A35" s="439" t="s">
        <v>126</v>
      </c>
      <c r="B35" s="292" t="s">
        <v>4742</v>
      </c>
      <c r="C35" s="292" t="s">
        <v>4743</v>
      </c>
      <c r="E35" s="292" t="s">
        <v>4744</v>
      </c>
      <c r="F35" s="292" t="s">
        <v>2510</v>
      </c>
      <c r="H35" s="292" t="s">
        <v>3772</v>
      </c>
      <c r="I35" s="292" t="s">
        <v>4745</v>
      </c>
      <c r="K35" s="292" t="s">
        <v>4746</v>
      </c>
      <c r="L35" s="292" t="s">
        <v>1556</v>
      </c>
      <c r="N35" s="292" t="s">
        <v>4747</v>
      </c>
      <c r="O35" s="292" t="s">
        <v>1409</v>
      </c>
      <c r="Q35" s="292" t="s">
        <v>4748</v>
      </c>
      <c r="R35" s="292" t="s">
        <v>4749</v>
      </c>
      <c r="T35" s="292" t="s">
        <v>1809</v>
      </c>
      <c r="U35" s="292" t="s">
        <v>1173</v>
      </c>
    </row>
    <row r="36" spans="1:21" s="292" customFormat="1">
      <c r="A36" s="439"/>
      <c r="B36" s="292" t="s">
        <v>3940</v>
      </c>
      <c r="C36" s="292" t="s">
        <v>1653</v>
      </c>
      <c r="E36" s="292" t="s">
        <v>919</v>
      </c>
      <c r="F36" s="292" t="s">
        <v>880</v>
      </c>
      <c r="H36" s="292" t="s">
        <v>937</v>
      </c>
      <c r="I36" s="292" t="s">
        <v>934</v>
      </c>
      <c r="K36" s="292" t="s">
        <v>1834</v>
      </c>
      <c r="L36" s="292" t="s">
        <v>340</v>
      </c>
      <c r="N36" s="292" t="s">
        <v>748</v>
      </c>
      <c r="O36" s="292" t="s">
        <v>881</v>
      </c>
      <c r="Q36" s="292" t="s">
        <v>296</v>
      </c>
      <c r="R36" s="292" t="s">
        <v>1578</v>
      </c>
      <c r="T36" s="292" t="s">
        <v>63</v>
      </c>
      <c r="U36" s="292" t="s">
        <v>300</v>
      </c>
    </row>
    <row r="37" spans="1:21" s="292" customFormat="1">
      <c r="A37" s="439" t="s">
        <v>127</v>
      </c>
      <c r="B37" s="292" t="s">
        <v>656</v>
      </c>
      <c r="C37" s="292" t="s">
        <v>897</v>
      </c>
      <c r="E37" s="292" t="s">
        <v>4521</v>
      </c>
      <c r="F37" s="292" t="s">
        <v>4750</v>
      </c>
      <c r="H37" s="292" t="s">
        <v>4726</v>
      </c>
      <c r="I37" s="292" t="s">
        <v>4751</v>
      </c>
      <c r="K37" s="292" t="s">
        <v>4752</v>
      </c>
      <c r="L37" s="292" t="s">
        <v>4753</v>
      </c>
      <c r="N37" s="292" t="s">
        <v>4754</v>
      </c>
      <c r="O37" s="292" t="s">
        <v>4755</v>
      </c>
      <c r="Q37" s="292" t="s">
        <v>258</v>
      </c>
      <c r="R37" s="292" t="s">
        <v>4756</v>
      </c>
      <c r="T37" s="292" t="s">
        <v>4757</v>
      </c>
      <c r="U37" s="292" t="s">
        <v>4758</v>
      </c>
    </row>
    <row r="38" spans="1:21" s="292" customFormat="1">
      <c r="A38" s="439"/>
      <c r="B38" s="292" t="s">
        <v>1724</v>
      </c>
      <c r="C38" s="292" t="s">
        <v>59</v>
      </c>
      <c r="E38" s="292" t="s">
        <v>4759</v>
      </c>
      <c r="F38" s="292" t="s">
        <v>4760</v>
      </c>
      <c r="H38" s="292" t="s">
        <v>920</v>
      </c>
      <c r="I38" s="292" t="s">
        <v>2817</v>
      </c>
      <c r="K38" s="292" t="s">
        <v>358</v>
      </c>
      <c r="L38" s="292" t="s">
        <v>554</v>
      </c>
      <c r="N38" s="292" t="s">
        <v>4761</v>
      </c>
      <c r="O38" s="292" t="s">
        <v>3440</v>
      </c>
      <c r="Q38" s="292" t="s">
        <v>3516</v>
      </c>
      <c r="R38" s="292" t="s">
        <v>4177</v>
      </c>
      <c r="T38" s="292" t="s">
        <v>90</v>
      </c>
      <c r="U38" s="292" t="s">
        <v>326</v>
      </c>
    </row>
    <row r="39" spans="1:21" s="292" customFormat="1">
      <c r="A39" s="439" t="s">
        <v>128</v>
      </c>
      <c r="B39" s="292" t="s">
        <v>4762</v>
      </c>
      <c r="C39" s="292" t="s">
        <v>2368</v>
      </c>
      <c r="E39" s="292" t="s">
        <v>1514</v>
      </c>
      <c r="F39" s="292" t="s">
        <v>418</v>
      </c>
      <c r="H39" s="292" t="s">
        <v>3005</v>
      </c>
      <c r="I39" s="292" t="s">
        <v>311</v>
      </c>
      <c r="K39" s="292" t="s">
        <v>488</v>
      </c>
      <c r="L39" s="292" t="s">
        <v>4763</v>
      </c>
      <c r="N39" s="292" t="s">
        <v>2404</v>
      </c>
      <c r="O39" s="292" t="s">
        <v>2900</v>
      </c>
      <c r="Q39" s="292" t="s">
        <v>4764</v>
      </c>
      <c r="R39" s="292" t="s">
        <v>4765</v>
      </c>
      <c r="T39" s="292" t="s">
        <v>4766</v>
      </c>
      <c r="U39" s="292" t="s">
        <v>1600</v>
      </c>
    </row>
    <row r="40" spans="1:21" s="292" customFormat="1">
      <c r="A40" s="439"/>
      <c r="B40" s="292" t="s">
        <v>4767</v>
      </c>
      <c r="C40" s="292" t="s">
        <v>203</v>
      </c>
      <c r="E40" s="292" t="s">
        <v>3912</v>
      </c>
      <c r="F40" s="292" t="s">
        <v>446</v>
      </c>
      <c r="H40" s="292" t="s">
        <v>592</v>
      </c>
      <c r="I40" s="292" t="s">
        <v>996</v>
      </c>
      <c r="K40" s="292" t="s">
        <v>660</v>
      </c>
      <c r="L40" s="292" t="s">
        <v>1208</v>
      </c>
      <c r="N40" s="292" t="s">
        <v>2481</v>
      </c>
      <c r="O40" s="292" t="s">
        <v>1436</v>
      </c>
      <c r="Q40" s="292" t="s">
        <v>3469</v>
      </c>
      <c r="R40" s="292" t="s">
        <v>150</v>
      </c>
      <c r="T40" s="292" t="s">
        <v>2905</v>
      </c>
      <c r="U40" s="292" t="s">
        <v>1723</v>
      </c>
    </row>
    <row r="41" spans="1:21" s="292" customFormat="1">
      <c r="A41" s="439" t="s">
        <v>129</v>
      </c>
      <c r="B41" s="292" t="s">
        <v>4768</v>
      </c>
      <c r="C41" s="292" t="s">
        <v>2787</v>
      </c>
      <c r="E41" s="292" t="s">
        <v>4769</v>
      </c>
      <c r="F41" s="292" t="s">
        <v>4770</v>
      </c>
      <c r="H41" s="292" t="s">
        <v>4771</v>
      </c>
      <c r="I41" s="292" t="s">
        <v>4772</v>
      </c>
      <c r="K41" s="292" t="s">
        <v>4773</v>
      </c>
      <c r="L41" s="292" t="s">
        <v>376</v>
      </c>
      <c r="N41" s="292" t="s">
        <v>4774</v>
      </c>
      <c r="O41" s="292" t="s">
        <v>976</v>
      </c>
      <c r="Q41" s="292" t="s">
        <v>4775</v>
      </c>
      <c r="R41" s="292" t="s">
        <v>2610</v>
      </c>
      <c r="T41" s="292" t="s">
        <v>4776</v>
      </c>
      <c r="U41" s="292" t="s">
        <v>4777</v>
      </c>
    </row>
    <row r="42" spans="1:21" s="292" customFormat="1">
      <c r="A42" s="439"/>
      <c r="B42" s="292" t="s">
        <v>877</v>
      </c>
      <c r="C42" s="292" t="s">
        <v>2913</v>
      </c>
      <c r="E42" s="292" t="s">
        <v>3633</v>
      </c>
      <c r="F42" s="292" t="s">
        <v>200</v>
      </c>
      <c r="H42" s="292" t="s">
        <v>92</v>
      </c>
      <c r="I42" s="292" t="s">
        <v>300</v>
      </c>
      <c r="K42" s="292" t="s">
        <v>286</v>
      </c>
      <c r="L42" s="292" t="s">
        <v>749</v>
      </c>
      <c r="N42" s="292" t="s">
        <v>829</v>
      </c>
      <c r="O42" s="292" t="s">
        <v>3927</v>
      </c>
      <c r="Q42" s="292" t="s">
        <v>2480</v>
      </c>
      <c r="R42" s="292" t="s">
        <v>2181</v>
      </c>
      <c r="T42" s="292" t="s">
        <v>90</v>
      </c>
      <c r="U42" s="292" t="s">
        <v>186</v>
      </c>
    </row>
    <row r="43" spans="1:21" s="292" customFormat="1">
      <c r="A43" s="439" t="s">
        <v>130</v>
      </c>
      <c r="B43" s="292" t="s">
        <v>4778</v>
      </c>
      <c r="C43" s="292" t="s">
        <v>2209</v>
      </c>
      <c r="E43" s="292" t="s">
        <v>201</v>
      </c>
      <c r="F43" s="292" t="s">
        <v>1714</v>
      </c>
      <c r="H43" s="292" t="s">
        <v>2495</v>
      </c>
      <c r="I43" s="292" t="s">
        <v>197</v>
      </c>
      <c r="K43" s="292" t="s">
        <v>4779</v>
      </c>
      <c r="L43" s="292" t="s">
        <v>4210</v>
      </c>
      <c r="N43" s="292" t="s">
        <v>401</v>
      </c>
      <c r="O43" s="292" t="s">
        <v>1265</v>
      </c>
      <c r="Q43" s="292" t="s">
        <v>4780</v>
      </c>
      <c r="R43" s="292" t="s">
        <v>4512</v>
      </c>
      <c r="T43" s="292" t="s">
        <v>1986</v>
      </c>
      <c r="U43" s="292" t="s">
        <v>1424</v>
      </c>
    </row>
    <row r="44" spans="1:21" s="292" customFormat="1">
      <c r="A44" s="439"/>
      <c r="B44" s="292" t="s">
        <v>569</v>
      </c>
      <c r="C44" s="292" t="s">
        <v>407</v>
      </c>
      <c r="E44" s="292" t="s">
        <v>4099</v>
      </c>
      <c r="F44" s="292" t="s">
        <v>326</v>
      </c>
      <c r="H44" s="292" t="s">
        <v>911</v>
      </c>
      <c r="I44" s="292" t="s">
        <v>301</v>
      </c>
      <c r="K44" s="292" t="s">
        <v>630</v>
      </c>
      <c r="L44" s="292" t="s">
        <v>628</v>
      </c>
      <c r="N44" s="292" t="s">
        <v>445</v>
      </c>
      <c r="O44" s="292" t="s">
        <v>3426</v>
      </c>
      <c r="Q44" s="292" t="s">
        <v>678</v>
      </c>
      <c r="R44" s="292" t="s">
        <v>2772</v>
      </c>
      <c r="T44" s="292" t="s">
        <v>4781</v>
      </c>
      <c r="U44" s="292" t="s">
        <v>886</v>
      </c>
    </row>
    <row r="45" spans="1:21" s="292" customFormat="1">
      <c r="A45" s="439" t="s">
        <v>131</v>
      </c>
      <c r="B45" s="292" t="s">
        <v>4782</v>
      </c>
      <c r="C45" s="292" t="s">
        <v>3117</v>
      </c>
      <c r="E45" s="292" t="s">
        <v>4783</v>
      </c>
      <c r="F45" s="292" t="s">
        <v>506</v>
      </c>
      <c r="H45" s="292" t="s">
        <v>998</v>
      </c>
      <c r="I45" s="292" t="s">
        <v>3116</v>
      </c>
      <c r="K45" s="292" t="s">
        <v>2907</v>
      </c>
      <c r="L45" s="292" t="s">
        <v>1063</v>
      </c>
      <c r="N45" s="292" t="s">
        <v>2063</v>
      </c>
      <c r="O45" s="292" t="s">
        <v>4784</v>
      </c>
      <c r="Q45" s="292" t="s">
        <v>4227</v>
      </c>
      <c r="R45" s="292" t="s">
        <v>4785</v>
      </c>
      <c r="T45" s="292" t="s">
        <v>4786</v>
      </c>
      <c r="U45" s="292" t="s">
        <v>2064</v>
      </c>
    </row>
    <row r="46" spans="1:21" s="292" customFormat="1">
      <c r="A46" s="439"/>
      <c r="B46" s="292" t="s">
        <v>4787</v>
      </c>
      <c r="C46" s="292" t="s">
        <v>4788</v>
      </c>
      <c r="E46" s="292" t="s">
        <v>4789</v>
      </c>
      <c r="F46" s="292" t="s">
        <v>4406</v>
      </c>
      <c r="H46" s="292" t="s">
        <v>282</v>
      </c>
      <c r="I46" s="292" t="s">
        <v>4790</v>
      </c>
      <c r="K46" s="292" t="s">
        <v>95</v>
      </c>
      <c r="L46" s="292" t="s">
        <v>4405</v>
      </c>
      <c r="N46" s="292" t="s">
        <v>1899</v>
      </c>
      <c r="O46" s="292" t="s">
        <v>4059</v>
      </c>
      <c r="Q46" s="292" t="s">
        <v>99</v>
      </c>
      <c r="R46" s="292" t="s">
        <v>326</v>
      </c>
      <c r="T46" s="292" t="s">
        <v>2642</v>
      </c>
      <c r="U46" s="292" t="s">
        <v>4791</v>
      </c>
    </row>
    <row r="47" spans="1:21" s="292" customFormat="1">
      <c r="A47" s="439" t="s">
        <v>132</v>
      </c>
      <c r="B47" s="292" t="s">
        <v>740</v>
      </c>
      <c r="C47" s="292" t="s">
        <v>4792</v>
      </c>
      <c r="E47" s="292" t="s">
        <v>1402</v>
      </c>
      <c r="F47" s="292" t="s">
        <v>4793</v>
      </c>
      <c r="H47" s="292" t="s">
        <v>1715</v>
      </c>
      <c r="I47" s="292" t="s">
        <v>4794</v>
      </c>
      <c r="K47" s="292" t="s">
        <v>4795</v>
      </c>
      <c r="L47" s="292" t="s">
        <v>4796</v>
      </c>
      <c r="N47" s="292" t="s">
        <v>779</v>
      </c>
      <c r="O47" s="292" t="s">
        <v>2728</v>
      </c>
      <c r="Q47" s="292" t="s">
        <v>466</v>
      </c>
      <c r="R47" s="292" t="s">
        <v>4797</v>
      </c>
      <c r="T47" s="292" t="s">
        <v>2523</v>
      </c>
      <c r="U47" s="292" t="s">
        <v>4798</v>
      </c>
    </row>
    <row r="48" spans="1:21" s="292" customFormat="1">
      <c r="A48" s="439"/>
      <c r="B48" s="292" t="s">
        <v>1002</v>
      </c>
      <c r="C48" s="292" t="s">
        <v>2233</v>
      </c>
      <c r="E48" s="292" t="s">
        <v>1003</v>
      </c>
      <c r="F48" s="292" t="s">
        <v>446</v>
      </c>
      <c r="H48" s="292" t="s">
        <v>911</v>
      </c>
      <c r="I48" s="292" t="s">
        <v>301</v>
      </c>
      <c r="K48" s="292" t="s">
        <v>523</v>
      </c>
      <c r="L48" s="292" t="s">
        <v>793</v>
      </c>
      <c r="N48" s="292" t="s">
        <v>312</v>
      </c>
      <c r="O48" s="292" t="s">
        <v>1917</v>
      </c>
      <c r="Q48" s="292" t="s">
        <v>2315</v>
      </c>
      <c r="R48" s="292" t="s">
        <v>1890</v>
      </c>
      <c r="T48" s="292" t="s">
        <v>1632</v>
      </c>
      <c r="U48" s="292" t="s">
        <v>446</v>
      </c>
    </row>
    <row r="49" spans="1:22" s="292" customFormat="1">
      <c r="A49" s="439" t="s">
        <v>133</v>
      </c>
      <c r="B49" s="292" t="s">
        <v>1941</v>
      </c>
      <c r="C49" s="292" t="s">
        <v>2761</v>
      </c>
      <c r="E49" s="292" t="s">
        <v>4799</v>
      </c>
      <c r="F49" s="292" t="s">
        <v>1019</v>
      </c>
      <c r="H49" s="292" t="s">
        <v>2033</v>
      </c>
      <c r="I49" s="292" t="s">
        <v>1059</v>
      </c>
      <c r="K49" s="292" t="s">
        <v>4800</v>
      </c>
      <c r="L49" s="292" t="s">
        <v>1809</v>
      </c>
      <c r="N49" s="292" t="s">
        <v>4801</v>
      </c>
      <c r="O49" s="292" t="s">
        <v>1728</v>
      </c>
      <c r="Q49" s="292" t="s">
        <v>4802</v>
      </c>
      <c r="R49" s="292" t="s">
        <v>719</v>
      </c>
      <c r="T49" s="292" t="s">
        <v>4803</v>
      </c>
      <c r="U49" s="292" t="s">
        <v>97</v>
      </c>
    </row>
    <row r="50" spans="1:22" s="292" customFormat="1">
      <c r="A50" s="439"/>
      <c r="B50" s="292" t="s">
        <v>4804</v>
      </c>
      <c r="C50" s="292" t="s">
        <v>2613</v>
      </c>
      <c r="E50" s="292" t="s">
        <v>4805</v>
      </c>
      <c r="F50" s="292" t="s">
        <v>2617</v>
      </c>
      <c r="H50" s="292" t="s">
        <v>1280</v>
      </c>
      <c r="I50" s="292" t="s">
        <v>885</v>
      </c>
      <c r="K50" s="292" t="s">
        <v>1443</v>
      </c>
      <c r="L50" s="292" t="s">
        <v>186</v>
      </c>
      <c r="N50" s="292" t="s">
        <v>4805</v>
      </c>
      <c r="O50" s="292" t="s">
        <v>2776</v>
      </c>
      <c r="Q50" s="292" t="s">
        <v>492</v>
      </c>
      <c r="R50" s="292" t="s">
        <v>1767</v>
      </c>
      <c r="T50" s="292" t="s">
        <v>3373</v>
      </c>
      <c r="U50" s="292" t="s">
        <v>732</v>
      </c>
    </row>
    <row r="51" spans="1:22" s="292" customFormat="1">
      <c r="A51" s="439" t="s">
        <v>134</v>
      </c>
      <c r="B51" s="292" t="s">
        <v>4806</v>
      </c>
      <c r="C51" s="292" t="s">
        <v>4807</v>
      </c>
      <c r="E51" s="292" t="s">
        <v>4808</v>
      </c>
      <c r="F51" s="292" t="s">
        <v>4809</v>
      </c>
      <c r="H51" s="292" t="s">
        <v>4810</v>
      </c>
      <c r="I51" s="292" t="s">
        <v>4811</v>
      </c>
      <c r="K51" s="292" t="s">
        <v>610</v>
      </c>
      <c r="L51" s="292" t="s">
        <v>1960</v>
      </c>
      <c r="N51" s="292" t="s">
        <v>4812</v>
      </c>
      <c r="O51" s="292" t="s">
        <v>4813</v>
      </c>
      <c r="Q51" s="292" t="s">
        <v>4814</v>
      </c>
      <c r="R51" s="292" t="s">
        <v>4815</v>
      </c>
      <c r="T51" s="292" t="s">
        <v>4816</v>
      </c>
      <c r="U51" s="292" t="s">
        <v>4817</v>
      </c>
    </row>
    <row r="52" spans="1:22" s="292" customFormat="1">
      <c r="A52" s="439"/>
      <c r="B52" s="292" t="s">
        <v>3541</v>
      </c>
      <c r="C52" s="292" t="s">
        <v>4818</v>
      </c>
      <c r="E52" s="292" t="s">
        <v>4819</v>
      </c>
      <c r="F52" s="292" t="s">
        <v>108</v>
      </c>
      <c r="H52" s="292" t="s">
        <v>1972</v>
      </c>
      <c r="I52" s="292" t="s">
        <v>1667</v>
      </c>
      <c r="K52" s="292" t="s">
        <v>4464</v>
      </c>
      <c r="L52" s="292" t="s">
        <v>4050</v>
      </c>
      <c r="N52" s="292" t="s">
        <v>4820</v>
      </c>
      <c r="O52" s="292" t="s">
        <v>4821</v>
      </c>
      <c r="Q52" s="292" t="s">
        <v>3634</v>
      </c>
      <c r="R52" s="292" t="s">
        <v>3634</v>
      </c>
      <c r="T52" s="292" t="s">
        <v>4822</v>
      </c>
      <c r="U52" s="292" t="s">
        <v>4823</v>
      </c>
    </row>
    <row r="53" spans="1:22" s="292" customFormat="1">
      <c r="A53" s="439" t="s">
        <v>135</v>
      </c>
      <c r="B53" s="292" t="s">
        <v>4824</v>
      </c>
      <c r="C53" s="292" t="s">
        <v>2011</v>
      </c>
      <c r="E53" s="292" t="s">
        <v>836</v>
      </c>
      <c r="F53" s="292" t="s">
        <v>4825</v>
      </c>
      <c r="H53" s="292" t="s">
        <v>1656</v>
      </c>
      <c r="I53" s="292" t="s">
        <v>4826</v>
      </c>
      <c r="K53" s="292" t="s">
        <v>4827</v>
      </c>
      <c r="L53" s="292" t="s">
        <v>991</v>
      </c>
      <c r="N53" s="292" t="s">
        <v>1408</v>
      </c>
      <c r="O53" s="292" t="s">
        <v>4828</v>
      </c>
      <c r="Q53" s="292" t="s">
        <v>2021</v>
      </c>
      <c r="R53" s="292" t="s">
        <v>4829</v>
      </c>
      <c r="T53" s="292" t="s">
        <v>952</v>
      </c>
      <c r="U53" s="292" t="s">
        <v>1352</v>
      </c>
    </row>
    <row r="54" spans="1:22" s="292" customFormat="1">
      <c r="A54" s="439"/>
      <c r="B54" s="292" t="s">
        <v>362</v>
      </c>
      <c r="C54" s="292" t="s">
        <v>1936</v>
      </c>
      <c r="E54" s="292" t="s">
        <v>4830</v>
      </c>
      <c r="F54" s="292" t="s">
        <v>511</v>
      </c>
      <c r="H54" s="292" t="s">
        <v>102</v>
      </c>
      <c r="I54" s="292" t="s">
        <v>102</v>
      </c>
      <c r="K54" s="292" t="s">
        <v>490</v>
      </c>
      <c r="L54" s="292" t="s">
        <v>1355</v>
      </c>
      <c r="N54" s="292" t="s">
        <v>178</v>
      </c>
      <c r="O54" s="292" t="s">
        <v>3127</v>
      </c>
      <c r="Q54" s="292" t="s">
        <v>735</v>
      </c>
      <c r="R54" s="292" t="s">
        <v>495</v>
      </c>
      <c r="T54" s="292" t="s">
        <v>975</v>
      </c>
      <c r="U54" s="292" t="s">
        <v>1946</v>
      </c>
    </row>
    <row r="55" spans="1:22" s="292" customFormat="1" ht="18">
      <c r="A55" s="295" t="s">
        <v>23</v>
      </c>
      <c r="B55" s="292" t="s">
        <v>110</v>
      </c>
      <c r="C55" s="292" t="s">
        <v>111</v>
      </c>
      <c r="D55" s="292" t="s">
        <v>112</v>
      </c>
      <c r="E55" s="292" t="s">
        <v>110</v>
      </c>
      <c r="F55" s="292" t="s">
        <v>111</v>
      </c>
      <c r="G55" s="292" t="s">
        <v>112</v>
      </c>
      <c r="H55" s="292" t="s">
        <v>110</v>
      </c>
      <c r="I55" s="292" t="s">
        <v>111</v>
      </c>
      <c r="J55" s="292" t="s">
        <v>112</v>
      </c>
      <c r="K55" s="292" t="s">
        <v>110</v>
      </c>
      <c r="L55" s="292" t="s">
        <v>111</v>
      </c>
      <c r="M55" s="292" t="s">
        <v>112</v>
      </c>
      <c r="N55" s="292" t="s">
        <v>110</v>
      </c>
      <c r="O55" s="292" t="s">
        <v>111</v>
      </c>
      <c r="P55" s="292" t="s">
        <v>112</v>
      </c>
      <c r="Q55" s="292" t="s">
        <v>110</v>
      </c>
      <c r="R55" s="292" t="s">
        <v>111</v>
      </c>
      <c r="S55" s="292" t="s">
        <v>112</v>
      </c>
      <c r="T55" s="292" t="s">
        <v>110</v>
      </c>
      <c r="U55" s="292" t="s">
        <v>111</v>
      </c>
      <c r="V55" s="292" t="s">
        <v>112</v>
      </c>
    </row>
    <row r="56" spans="1:22">
      <c r="A56" s="447" t="s">
        <v>1030</v>
      </c>
      <c r="B56" s="447"/>
      <c r="C56" s="447"/>
      <c r="D56" s="447"/>
      <c r="E56" s="447"/>
      <c r="F56" s="447"/>
      <c r="G56" s="447"/>
      <c r="H56" s="447"/>
      <c r="I56" s="447"/>
      <c r="J56" s="447"/>
      <c r="K56" s="447"/>
      <c r="L56" s="447"/>
      <c r="M56" s="447"/>
      <c r="N56" s="447"/>
      <c r="O56" s="447"/>
      <c r="P56" s="447"/>
      <c r="Q56" s="447"/>
      <c r="R56" s="447"/>
      <c r="S56" s="447"/>
      <c r="T56" s="447"/>
      <c r="U56" s="447"/>
      <c r="V56" s="447"/>
    </row>
    <row r="57" spans="1:22">
      <c r="A57" s="452" t="s">
        <v>3836</v>
      </c>
      <c r="B57" s="452"/>
      <c r="C57" s="452"/>
      <c r="D57" s="452"/>
      <c r="E57" s="452"/>
      <c r="F57" s="452"/>
      <c r="G57" s="452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  <c r="T57" s="452"/>
      <c r="U57" s="452"/>
      <c r="V57" s="452"/>
    </row>
    <row r="58" spans="1:22" ht="9" thickBot="1">
      <c r="A58" s="448" t="s">
        <v>24</v>
      </c>
      <c r="B58" s="448"/>
      <c r="C58" s="448"/>
      <c r="D58" s="448"/>
      <c r="E58" s="448"/>
      <c r="F58" s="448"/>
      <c r="G58" s="448"/>
      <c r="H58" s="448"/>
      <c r="I58" s="448"/>
      <c r="J58" s="448"/>
      <c r="K58" s="448"/>
      <c r="L58" s="448"/>
      <c r="M58" s="448"/>
      <c r="N58" s="448"/>
      <c r="O58" s="448"/>
      <c r="P58" s="448"/>
      <c r="Q58" s="448"/>
      <c r="R58" s="448"/>
      <c r="S58" s="448"/>
      <c r="T58" s="448"/>
      <c r="U58" s="448"/>
      <c r="V58" s="448"/>
    </row>
    <row r="64" spans="1:22" ht="9" thickBot="1">
      <c r="A64" s="444" t="s">
        <v>7348</v>
      </c>
      <c r="B64" s="444"/>
      <c r="C64" s="444"/>
      <c r="D64" s="444"/>
      <c r="E64" s="444"/>
      <c r="F64" s="444"/>
      <c r="G64" s="444"/>
      <c r="H64" s="444"/>
      <c r="I64" s="444"/>
      <c r="J64" s="444"/>
      <c r="K64" s="444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</row>
    <row r="65" spans="1:22" ht="9" thickBot="1">
      <c r="A65" s="294"/>
      <c r="B65" s="442" t="s">
        <v>2332</v>
      </c>
      <c r="C65" s="442"/>
      <c r="D65" s="442"/>
      <c r="E65" s="442"/>
      <c r="F65" s="442"/>
      <c r="G65" s="442"/>
      <c r="H65" s="442"/>
      <c r="I65" s="442"/>
      <c r="J65" s="442"/>
      <c r="K65" s="442"/>
      <c r="L65" s="442"/>
      <c r="M65" s="442"/>
      <c r="N65" s="442"/>
      <c r="O65" s="442"/>
      <c r="P65" s="442"/>
      <c r="Q65" s="442"/>
      <c r="R65" s="442"/>
      <c r="S65" s="442"/>
      <c r="T65" s="442"/>
      <c r="U65" s="442"/>
      <c r="V65" s="442"/>
    </row>
    <row r="66" spans="1:22">
      <c r="A66" s="294"/>
      <c r="B66" s="443" t="s">
        <v>212</v>
      </c>
      <c r="C66" s="443"/>
      <c r="D66" s="443"/>
      <c r="E66" s="443">
        <v>1</v>
      </c>
      <c r="F66" s="443"/>
      <c r="G66" s="443"/>
      <c r="H66" s="443">
        <v>2</v>
      </c>
      <c r="I66" s="443"/>
      <c r="J66" s="443"/>
      <c r="K66" s="443" t="s">
        <v>214</v>
      </c>
      <c r="L66" s="443"/>
      <c r="M66" s="443"/>
      <c r="N66" s="443">
        <v>4</v>
      </c>
      <c r="O66" s="443"/>
      <c r="P66" s="443"/>
      <c r="Q66" s="443">
        <v>5</v>
      </c>
      <c r="R66" s="443"/>
      <c r="S66" s="443"/>
      <c r="T66" s="443" t="s">
        <v>213</v>
      </c>
      <c r="U66" s="443"/>
      <c r="V66" s="443"/>
    </row>
    <row r="67" spans="1:22" ht="9" thickBot="1">
      <c r="A67" s="294"/>
      <c r="B67" s="291" t="s">
        <v>12</v>
      </c>
      <c r="C67" s="291" t="s">
        <v>13</v>
      </c>
      <c r="D67" s="291" t="s">
        <v>14</v>
      </c>
      <c r="E67" s="291" t="s">
        <v>12</v>
      </c>
      <c r="F67" s="291" t="s">
        <v>13</v>
      </c>
      <c r="G67" s="291" t="s">
        <v>14</v>
      </c>
      <c r="H67" s="291" t="s">
        <v>12</v>
      </c>
      <c r="I67" s="291" t="s">
        <v>13</v>
      </c>
      <c r="J67" s="291" t="s">
        <v>14</v>
      </c>
      <c r="K67" s="291" t="s">
        <v>12</v>
      </c>
      <c r="L67" s="291" t="s">
        <v>13</v>
      </c>
      <c r="M67" s="291" t="s">
        <v>14</v>
      </c>
      <c r="N67" s="291" t="s">
        <v>12</v>
      </c>
      <c r="O67" s="291" t="s">
        <v>13</v>
      </c>
      <c r="P67" s="291" t="s">
        <v>14</v>
      </c>
      <c r="Q67" s="291" t="s">
        <v>12</v>
      </c>
      <c r="R67" s="291" t="s">
        <v>13</v>
      </c>
      <c r="S67" s="291" t="s">
        <v>14</v>
      </c>
      <c r="T67" s="291" t="s">
        <v>12</v>
      </c>
      <c r="U67" s="291" t="s">
        <v>13</v>
      </c>
      <c r="V67" s="291" t="s">
        <v>14</v>
      </c>
    </row>
    <row r="68" spans="1:22" s="292" customFormat="1" ht="9" thickTop="1">
      <c r="A68" s="439" t="s">
        <v>275</v>
      </c>
      <c r="B68" s="292" t="s">
        <v>2264</v>
      </c>
      <c r="C68" s="292" t="s">
        <v>215</v>
      </c>
      <c r="D68" s="292" t="s">
        <v>216</v>
      </c>
      <c r="E68" s="292" t="s">
        <v>1032</v>
      </c>
      <c r="F68" s="292" t="s">
        <v>217</v>
      </c>
      <c r="G68" s="292" t="s">
        <v>218</v>
      </c>
      <c r="H68" s="292" t="s">
        <v>219</v>
      </c>
      <c r="I68" s="292" t="s">
        <v>220</v>
      </c>
      <c r="J68" s="292" t="s">
        <v>221</v>
      </c>
      <c r="K68" s="292" t="s">
        <v>222</v>
      </c>
      <c r="L68" s="292" t="s">
        <v>223</v>
      </c>
      <c r="M68" s="292" t="s">
        <v>224</v>
      </c>
      <c r="N68" s="292" t="s">
        <v>225</v>
      </c>
      <c r="O68" s="292" t="s">
        <v>226</v>
      </c>
      <c r="P68" s="292" t="s">
        <v>227</v>
      </c>
      <c r="Q68" s="292" t="s">
        <v>228</v>
      </c>
      <c r="R68" s="292" t="s">
        <v>229</v>
      </c>
      <c r="S68" s="292" t="s">
        <v>230</v>
      </c>
      <c r="T68" s="292" t="s">
        <v>231</v>
      </c>
      <c r="U68" s="292" t="s">
        <v>232</v>
      </c>
      <c r="V68" s="292" t="s">
        <v>233</v>
      </c>
    </row>
    <row r="69" spans="1:22" s="292" customFormat="1">
      <c r="A69" s="439"/>
      <c r="B69" s="292" t="s">
        <v>2077</v>
      </c>
      <c r="C69" s="292" t="s">
        <v>892</v>
      </c>
      <c r="D69" s="292" t="s">
        <v>3656</v>
      </c>
      <c r="E69" s="292" t="s">
        <v>3657</v>
      </c>
      <c r="F69" s="292" t="s">
        <v>893</v>
      </c>
      <c r="G69" s="292" t="s">
        <v>3658</v>
      </c>
      <c r="H69" s="292" t="s">
        <v>1531</v>
      </c>
      <c r="I69" s="292" t="s">
        <v>648</v>
      </c>
      <c r="J69" s="292" t="s">
        <v>403</v>
      </c>
      <c r="K69" s="292" t="s">
        <v>2688</v>
      </c>
      <c r="L69" s="292" t="s">
        <v>2580</v>
      </c>
      <c r="M69" s="292" t="s">
        <v>2614</v>
      </c>
      <c r="N69" s="292" t="s">
        <v>3659</v>
      </c>
      <c r="O69" s="292" t="s">
        <v>449</v>
      </c>
      <c r="P69" s="292" t="s">
        <v>3660</v>
      </c>
      <c r="Q69" s="292" t="s">
        <v>77</v>
      </c>
      <c r="R69" s="292" t="s">
        <v>2560</v>
      </c>
      <c r="S69" s="292" t="s">
        <v>2094</v>
      </c>
      <c r="T69" s="292" t="s">
        <v>3661</v>
      </c>
      <c r="U69" s="292" t="s">
        <v>1471</v>
      </c>
      <c r="V69" s="292" t="s">
        <v>1531</v>
      </c>
    </row>
    <row r="70" spans="1:22" s="292" customFormat="1">
      <c r="A70" s="439" t="s">
        <v>113</v>
      </c>
      <c r="B70" s="292" t="s">
        <v>3662</v>
      </c>
      <c r="C70" s="292" t="s">
        <v>443</v>
      </c>
      <c r="D70" s="292" t="s">
        <v>11</v>
      </c>
      <c r="E70" s="292" t="s">
        <v>1052</v>
      </c>
      <c r="F70" s="292" t="s">
        <v>2911</v>
      </c>
      <c r="G70" s="292" t="s">
        <v>11</v>
      </c>
      <c r="H70" s="292" t="s">
        <v>2409</v>
      </c>
      <c r="I70" s="292" t="s">
        <v>3663</v>
      </c>
      <c r="J70" s="292" t="s">
        <v>11</v>
      </c>
      <c r="K70" s="292" t="s">
        <v>156</v>
      </c>
      <c r="L70" s="292" t="s">
        <v>3664</v>
      </c>
      <c r="M70" s="292" t="s">
        <v>11</v>
      </c>
      <c r="N70" s="292" t="s">
        <v>3665</v>
      </c>
      <c r="O70" s="292" t="s">
        <v>965</v>
      </c>
      <c r="P70" s="292" t="s">
        <v>11</v>
      </c>
      <c r="Q70" s="292" t="s">
        <v>1404</v>
      </c>
      <c r="R70" s="292" t="s">
        <v>3666</v>
      </c>
      <c r="S70" s="292" t="s">
        <v>11</v>
      </c>
      <c r="T70" s="292" t="s">
        <v>3667</v>
      </c>
      <c r="U70" s="292" t="s">
        <v>410</v>
      </c>
      <c r="V70" s="292" t="s">
        <v>11</v>
      </c>
    </row>
    <row r="71" spans="1:22" s="292" customFormat="1">
      <c r="A71" s="439"/>
      <c r="B71" s="292" t="s">
        <v>509</v>
      </c>
      <c r="C71" s="292" t="s">
        <v>404</v>
      </c>
      <c r="D71" s="292" t="s">
        <v>11</v>
      </c>
      <c r="E71" s="292" t="s">
        <v>3043</v>
      </c>
      <c r="F71" s="292" t="s">
        <v>2039</v>
      </c>
      <c r="G71" s="292" t="s">
        <v>11</v>
      </c>
      <c r="H71" s="292" t="s">
        <v>3504</v>
      </c>
      <c r="I71" s="292" t="s">
        <v>1023</v>
      </c>
      <c r="J71" s="292" t="s">
        <v>11</v>
      </c>
      <c r="K71" s="292" t="s">
        <v>594</v>
      </c>
      <c r="L71" s="292" t="s">
        <v>413</v>
      </c>
      <c r="M71" s="292" t="s">
        <v>11</v>
      </c>
      <c r="N71" s="292" t="s">
        <v>2618</v>
      </c>
      <c r="O71" s="292" t="s">
        <v>2863</v>
      </c>
      <c r="P71" s="292" t="s">
        <v>11</v>
      </c>
      <c r="Q71" s="292" t="s">
        <v>521</v>
      </c>
      <c r="R71" s="292" t="s">
        <v>196</v>
      </c>
      <c r="S71" s="292" t="s">
        <v>11</v>
      </c>
      <c r="T71" s="292" t="s">
        <v>81</v>
      </c>
      <c r="U71" s="292" t="s">
        <v>829</v>
      </c>
      <c r="V71" s="292" t="s">
        <v>11</v>
      </c>
    </row>
    <row r="72" spans="1:22" s="292" customFormat="1">
      <c r="A72" s="439" t="s">
        <v>114</v>
      </c>
      <c r="B72" s="292" t="s">
        <v>3668</v>
      </c>
      <c r="C72" s="292" t="s">
        <v>3156</v>
      </c>
      <c r="D72" s="292" t="s">
        <v>11</v>
      </c>
      <c r="E72" s="292" t="s">
        <v>2424</v>
      </c>
      <c r="F72" s="292" t="s">
        <v>3669</v>
      </c>
      <c r="G72" s="292" t="s">
        <v>11</v>
      </c>
      <c r="H72" s="292" t="s">
        <v>3670</v>
      </c>
      <c r="I72" s="292" t="s">
        <v>1178</v>
      </c>
      <c r="J72" s="292" t="s">
        <v>11</v>
      </c>
      <c r="K72" s="292" t="s">
        <v>101</v>
      </c>
      <c r="L72" s="292" t="s">
        <v>1658</v>
      </c>
      <c r="M72" s="292" t="s">
        <v>11</v>
      </c>
      <c r="N72" s="292" t="s">
        <v>765</v>
      </c>
      <c r="O72" s="292" t="s">
        <v>2673</v>
      </c>
      <c r="P72" s="292" t="s">
        <v>11</v>
      </c>
      <c r="Q72" s="292" t="s">
        <v>1396</v>
      </c>
      <c r="R72" s="292" t="s">
        <v>3671</v>
      </c>
      <c r="S72" s="292" t="s">
        <v>11</v>
      </c>
      <c r="T72" s="292" t="s">
        <v>3672</v>
      </c>
      <c r="U72" s="292" t="s">
        <v>1059</v>
      </c>
      <c r="V72" s="292" t="s">
        <v>11</v>
      </c>
    </row>
    <row r="73" spans="1:22" s="292" customFormat="1">
      <c r="A73" s="439"/>
      <c r="B73" s="292" t="s">
        <v>2923</v>
      </c>
      <c r="C73" s="292" t="s">
        <v>1761</v>
      </c>
      <c r="D73" s="292" t="s">
        <v>11</v>
      </c>
      <c r="E73" s="292" t="s">
        <v>2222</v>
      </c>
      <c r="F73" s="292" t="s">
        <v>178</v>
      </c>
      <c r="G73" s="292" t="s">
        <v>11</v>
      </c>
      <c r="H73" s="292" t="s">
        <v>3426</v>
      </c>
      <c r="I73" s="292" t="s">
        <v>206</v>
      </c>
      <c r="J73" s="292" t="s">
        <v>11</v>
      </c>
      <c r="K73" s="292" t="s">
        <v>1361</v>
      </c>
      <c r="L73" s="292" t="s">
        <v>1443</v>
      </c>
      <c r="M73" s="292" t="s">
        <v>11</v>
      </c>
      <c r="N73" s="292" t="s">
        <v>2217</v>
      </c>
      <c r="O73" s="292" t="s">
        <v>1056</v>
      </c>
      <c r="P73" s="292" t="s">
        <v>11</v>
      </c>
      <c r="Q73" s="292" t="s">
        <v>521</v>
      </c>
      <c r="R73" s="292" t="s">
        <v>415</v>
      </c>
      <c r="S73" s="292" t="s">
        <v>11</v>
      </c>
      <c r="T73" s="292" t="s">
        <v>1685</v>
      </c>
      <c r="U73" s="292" t="s">
        <v>1054</v>
      </c>
      <c r="V73" s="292" t="s">
        <v>11</v>
      </c>
    </row>
    <row r="74" spans="1:22" s="292" customFormat="1">
      <c r="A74" s="439" t="s">
        <v>115</v>
      </c>
      <c r="B74" s="292" t="s">
        <v>3673</v>
      </c>
      <c r="C74" s="292" t="s">
        <v>3674</v>
      </c>
      <c r="D74" s="292" t="s">
        <v>11</v>
      </c>
      <c r="E74" s="292" t="s">
        <v>3675</v>
      </c>
      <c r="F74" s="292" t="s">
        <v>2812</v>
      </c>
      <c r="G74" s="292" t="s">
        <v>11</v>
      </c>
      <c r="H74" s="292" t="s">
        <v>1366</v>
      </c>
      <c r="I74" s="292" t="s">
        <v>1966</v>
      </c>
      <c r="J74" s="292" t="s">
        <v>11</v>
      </c>
      <c r="K74" s="292" t="s">
        <v>532</v>
      </c>
      <c r="L74" s="292" t="s">
        <v>3676</v>
      </c>
      <c r="M74" s="292" t="s">
        <v>11</v>
      </c>
      <c r="N74" s="292" t="s">
        <v>3677</v>
      </c>
      <c r="O74" s="292" t="s">
        <v>860</v>
      </c>
      <c r="P74" s="292" t="s">
        <v>11</v>
      </c>
      <c r="Q74" s="292" t="s">
        <v>3059</v>
      </c>
      <c r="R74" s="292" t="s">
        <v>3678</v>
      </c>
      <c r="S74" s="292" t="s">
        <v>11</v>
      </c>
      <c r="T74" s="292" t="s">
        <v>802</v>
      </c>
      <c r="U74" s="292" t="s">
        <v>1006</v>
      </c>
      <c r="V74" s="292" t="s">
        <v>11</v>
      </c>
    </row>
    <row r="75" spans="1:22" s="292" customFormat="1">
      <c r="A75" s="439"/>
      <c r="B75" s="292" t="s">
        <v>803</v>
      </c>
      <c r="C75" s="292" t="s">
        <v>2918</v>
      </c>
      <c r="D75" s="292" t="s">
        <v>11</v>
      </c>
      <c r="E75" s="292" t="s">
        <v>2882</v>
      </c>
      <c r="F75" s="292" t="s">
        <v>3679</v>
      </c>
      <c r="G75" s="292" t="s">
        <v>11</v>
      </c>
      <c r="H75" s="292" t="s">
        <v>3680</v>
      </c>
      <c r="I75" s="292" t="s">
        <v>3681</v>
      </c>
      <c r="J75" s="292" t="s">
        <v>11</v>
      </c>
      <c r="K75" s="292" t="s">
        <v>3682</v>
      </c>
      <c r="L75" s="292" t="s">
        <v>3683</v>
      </c>
      <c r="M75" s="292" t="s">
        <v>11</v>
      </c>
      <c r="N75" s="292" t="s">
        <v>3684</v>
      </c>
      <c r="O75" s="292" t="s">
        <v>3685</v>
      </c>
      <c r="P75" s="292" t="s">
        <v>11</v>
      </c>
      <c r="Q75" s="292" t="s">
        <v>3686</v>
      </c>
      <c r="R75" s="292" t="s">
        <v>3687</v>
      </c>
      <c r="S75" s="292" t="s">
        <v>11</v>
      </c>
      <c r="T75" s="292" t="s">
        <v>3688</v>
      </c>
      <c r="U75" s="292" t="s">
        <v>3689</v>
      </c>
      <c r="V75" s="292" t="s">
        <v>11</v>
      </c>
    </row>
    <row r="76" spans="1:22" s="292" customFormat="1">
      <c r="A76" s="439" t="s">
        <v>116</v>
      </c>
      <c r="B76" s="292" t="s">
        <v>3690</v>
      </c>
      <c r="C76" s="292" t="s">
        <v>3691</v>
      </c>
      <c r="D76" s="292" t="s">
        <v>11</v>
      </c>
      <c r="E76" s="292" t="s">
        <v>3692</v>
      </c>
      <c r="F76" s="292" t="s">
        <v>3639</v>
      </c>
      <c r="G76" s="292" t="s">
        <v>11</v>
      </c>
      <c r="H76" s="292" t="s">
        <v>3693</v>
      </c>
      <c r="I76" s="292" t="s">
        <v>3694</v>
      </c>
      <c r="J76" s="292" t="s">
        <v>11</v>
      </c>
      <c r="K76" s="292" t="s">
        <v>1740</v>
      </c>
      <c r="L76" s="292" t="s">
        <v>1512</v>
      </c>
      <c r="M76" s="292" t="s">
        <v>11</v>
      </c>
      <c r="N76" s="292" t="s">
        <v>3695</v>
      </c>
      <c r="O76" s="292" t="s">
        <v>2603</v>
      </c>
      <c r="P76" s="292" t="s">
        <v>11</v>
      </c>
      <c r="Q76" s="292" t="s">
        <v>3696</v>
      </c>
      <c r="R76" s="292" t="s">
        <v>3697</v>
      </c>
      <c r="S76" s="292" t="s">
        <v>11</v>
      </c>
      <c r="T76" s="292" t="s">
        <v>3016</v>
      </c>
      <c r="U76" s="292" t="s">
        <v>2660</v>
      </c>
      <c r="V76" s="292" t="s">
        <v>11</v>
      </c>
    </row>
    <row r="77" spans="1:22" s="292" customFormat="1">
      <c r="A77" s="439"/>
      <c r="B77" s="292" t="s">
        <v>3698</v>
      </c>
      <c r="C77" s="292" t="s">
        <v>3699</v>
      </c>
      <c r="D77" s="292" t="s">
        <v>11</v>
      </c>
      <c r="E77" s="292" t="s">
        <v>2274</v>
      </c>
      <c r="F77" s="292" t="s">
        <v>861</v>
      </c>
      <c r="G77" s="292" t="s">
        <v>11</v>
      </c>
      <c r="H77" s="292" t="s">
        <v>2723</v>
      </c>
      <c r="I77" s="292" t="s">
        <v>3700</v>
      </c>
      <c r="J77" s="292" t="s">
        <v>11</v>
      </c>
      <c r="K77" s="292" t="s">
        <v>3701</v>
      </c>
      <c r="L77" s="292" t="s">
        <v>2565</v>
      </c>
      <c r="M77" s="292" t="s">
        <v>11</v>
      </c>
      <c r="N77" s="292" t="s">
        <v>2273</v>
      </c>
      <c r="O77" s="292" t="s">
        <v>2124</v>
      </c>
      <c r="P77" s="292" t="s">
        <v>11</v>
      </c>
      <c r="Q77" s="292" t="s">
        <v>3458</v>
      </c>
      <c r="R77" s="292" t="s">
        <v>3702</v>
      </c>
      <c r="S77" s="292" t="s">
        <v>11</v>
      </c>
      <c r="T77" s="292" t="s">
        <v>1961</v>
      </c>
      <c r="U77" s="292" t="s">
        <v>3703</v>
      </c>
      <c r="V77" s="292" t="s">
        <v>11</v>
      </c>
    </row>
    <row r="78" spans="1:22" s="292" customFormat="1">
      <c r="A78" s="439" t="s">
        <v>117</v>
      </c>
      <c r="B78" s="292" t="s">
        <v>3704</v>
      </c>
      <c r="C78" s="292" t="s">
        <v>863</v>
      </c>
      <c r="D78" s="292" t="s">
        <v>11</v>
      </c>
      <c r="E78" s="292" t="s">
        <v>3705</v>
      </c>
      <c r="F78" s="292" t="s">
        <v>3706</v>
      </c>
      <c r="G78" s="292" t="s">
        <v>11</v>
      </c>
      <c r="H78" s="292" t="s">
        <v>1965</v>
      </c>
      <c r="I78" s="292" t="s">
        <v>3707</v>
      </c>
      <c r="J78" s="292" t="s">
        <v>11</v>
      </c>
      <c r="K78" s="292" t="s">
        <v>3708</v>
      </c>
      <c r="L78" s="292" t="s">
        <v>2926</v>
      </c>
      <c r="M78" s="292" t="s">
        <v>11</v>
      </c>
      <c r="N78" s="292" t="s">
        <v>1100</v>
      </c>
      <c r="O78" s="292" t="s">
        <v>3709</v>
      </c>
      <c r="P78" s="292" t="s">
        <v>11</v>
      </c>
      <c r="Q78" s="292" t="s">
        <v>3710</v>
      </c>
      <c r="R78" s="292" t="s">
        <v>3711</v>
      </c>
      <c r="S78" s="292" t="s">
        <v>11</v>
      </c>
      <c r="T78" s="292" t="s">
        <v>2329</v>
      </c>
      <c r="U78" s="292" t="s">
        <v>3712</v>
      </c>
      <c r="V78" s="292" t="s">
        <v>11</v>
      </c>
    </row>
    <row r="79" spans="1:22" s="292" customFormat="1">
      <c r="A79" s="439"/>
      <c r="B79" s="292" t="s">
        <v>3713</v>
      </c>
      <c r="C79" s="292" t="s">
        <v>3714</v>
      </c>
      <c r="D79" s="292" t="s">
        <v>11</v>
      </c>
      <c r="E79" s="292" t="s">
        <v>3715</v>
      </c>
      <c r="F79" s="292" t="s">
        <v>611</v>
      </c>
      <c r="G79" s="292" t="s">
        <v>11</v>
      </c>
      <c r="H79" s="292" t="s">
        <v>2566</v>
      </c>
      <c r="I79" s="292" t="s">
        <v>2567</v>
      </c>
      <c r="J79" s="292" t="s">
        <v>11</v>
      </c>
      <c r="K79" s="292" t="s">
        <v>1372</v>
      </c>
      <c r="L79" s="292" t="s">
        <v>3716</v>
      </c>
      <c r="M79" s="292" t="s">
        <v>11</v>
      </c>
      <c r="N79" s="292" t="s">
        <v>1323</v>
      </c>
      <c r="O79" s="292" t="s">
        <v>3717</v>
      </c>
      <c r="P79" s="292" t="s">
        <v>11</v>
      </c>
      <c r="Q79" s="292" t="s">
        <v>3644</v>
      </c>
      <c r="R79" s="292" t="s">
        <v>3718</v>
      </c>
      <c r="S79" s="292" t="s">
        <v>11</v>
      </c>
      <c r="T79" s="292" t="s">
        <v>3719</v>
      </c>
      <c r="U79" s="292" t="s">
        <v>3720</v>
      </c>
      <c r="V79" s="292" t="s">
        <v>11</v>
      </c>
    </row>
    <row r="80" spans="1:22" s="292" customFormat="1">
      <c r="A80" s="439" t="s">
        <v>118</v>
      </c>
      <c r="B80" s="292" t="s">
        <v>234</v>
      </c>
      <c r="C80" s="292" t="s">
        <v>11</v>
      </c>
      <c r="D80" s="292" t="s">
        <v>11</v>
      </c>
      <c r="E80" s="292" t="s">
        <v>235</v>
      </c>
      <c r="F80" s="292" t="s">
        <v>11</v>
      </c>
      <c r="G80" s="292" t="s">
        <v>11</v>
      </c>
      <c r="H80" s="292" t="s">
        <v>236</v>
      </c>
      <c r="I80" s="292" t="s">
        <v>11</v>
      </c>
      <c r="J80" s="292" t="s">
        <v>11</v>
      </c>
      <c r="K80" s="292" t="s">
        <v>237</v>
      </c>
      <c r="L80" s="292" t="s">
        <v>11</v>
      </c>
      <c r="M80" s="292" t="s">
        <v>11</v>
      </c>
      <c r="N80" s="292" t="s">
        <v>3645</v>
      </c>
      <c r="O80" s="292" t="s">
        <v>11</v>
      </c>
      <c r="P80" s="292" t="s">
        <v>11</v>
      </c>
      <c r="Q80" s="292" t="s">
        <v>238</v>
      </c>
      <c r="R80" s="292" t="s">
        <v>11</v>
      </c>
      <c r="S80" s="292" t="s">
        <v>11</v>
      </c>
      <c r="T80" s="292" t="s">
        <v>239</v>
      </c>
      <c r="U80" s="292" t="s">
        <v>11</v>
      </c>
      <c r="V80" s="292" t="s">
        <v>11</v>
      </c>
    </row>
    <row r="81" spans="1:22" s="292" customFormat="1">
      <c r="A81" s="439"/>
      <c r="B81" s="292" t="s">
        <v>404</v>
      </c>
      <c r="C81" s="292" t="s">
        <v>11</v>
      </c>
      <c r="D81" s="292" t="s">
        <v>11</v>
      </c>
      <c r="E81" s="292" t="s">
        <v>821</v>
      </c>
      <c r="F81" s="292" t="s">
        <v>11</v>
      </c>
      <c r="G81" s="292" t="s">
        <v>11</v>
      </c>
      <c r="H81" s="292" t="s">
        <v>2572</v>
      </c>
      <c r="I81" s="292" t="s">
        <v>11</v>
      </c>
      <c r="J81" s="292" t="s">
        <v>11</v>
      </c>
      <c r="K81" s="292" t="s">
        <v>95</v>
      </c>
      <c r="L81" s="292" t="s">
        <v>11</v>
      </c>
      <c r="M81" s="292" t="s">
        <v>11</v>
      </c>
      <c r="N81" s="292" t="s">
        <v>2943</v>
      </c>
      <c r="O81" s="292" t="s">
        <v>11</v>
      </c>
      <c r="P81" s="292" t="s">
        <v>11</v>
      </c>
      <c r="Q81" s="292" t="s">
        <v>886</v>
      </c>
      <c r="R81" s="292" t="s">
        <v>11</v>
      </c>
      <c r="S81" s="292" t="s">
        <v>11</v>
      </c>
      <c r="T81" s="292" t="s">
        <v>2721</v>
      </c>
      <c r="U81" s="292" t="s">
        <v>11</v>
      </c>
      <c r="V81" s="292" t="s">
        <v>11</v>
      </c>
    </row>
    <row r="82" spans="1:22" s="292" customFormat="1">
      <c r="A82" s="439" t="s">
        <v>119</v>
      </c>
      <c r="B82" s="292" t="s">
        <v>3721</v>
      </c>
      <c r="C82" s="292" t="s">
        <v>11</v>
      </c>
      <c r="D82" s="292" t="s">
        <v>11</v>
      </c>
      <c r="E82" s="292" t="s">
        <v>3722</v>
      </c>
      <c r="F82" s="292" t="s">
        <v>11</v>
      </c>
      <c r="G82" s="292" t="s">
        <v>11</v>
      </c>
      <c r="H82" s="292" t="s">
        <v>3723</v>
      </c>
      <c r="I82" s="292" t="s">
        <v>11</v>
      </c>
      <c r="J82" s="292" t="s">
        <v>11</v>
      </c>
      <c r="K82" s="292" t="s">
        <v>1383</v>
      </c>
      <c r="L82" s="292" t="s">
        <v>11</v>
      </c>
      <c r="M82" s="292" t="s">
        <v>11</v>
      </c>
      <c r="N82" s="292" t="s">
        <v>3724</v>
      </c>
      <c r="O82" s="292" t="s">
        <v>11</v>
      </c>
      <c r="P82" s="292" t="s">
        <v>11</v>
      </c>
      <c r="Q82" s="292" t="s">
        <v>1325</v>
      </c>
      <c r="R82" s="292" t="s">
        <v>11</v>
      </c>
      <c r="S82" s="292" t="s">
        <v>11</v>
      </c>
      <c r="T82" s="292" t="s">
        <v>3725</v>
      </c>
      <c r="U82" s="292" t="s">
        <v>11</v>
      </c>
      <c r="V82" s="292" t="s">
        <v>11</v>
      </c>
    </row>
    <row r="83" spans="1:22" s="292" customFormat="1">
      <c r="A83" s="439"/>
      <c r="B83" s="292" t="s">
        <v>1533</v>
      </c>
      <c r="C83" s="292" t="s">
        <v>11</v>
      </c>
      <c r="D83" s="292" t="s">
        <v>11</v>
      </c>
      <c r="E83" s="292" t="s">
        <v>2431</v>
      </c>
      <c r="F83" s="292" t="s">
        <v>11</v>
      </c>
      <c r="G83" s="292" t="s">
        <v>11</v>
      </c>
      <c r="H83" s="292" t="s">
        <v>321</v>
      </c>
      <c r="I83" s="292" t="s">
        <v>11</v>
      </c>
      <c r="J83" s="292" t="s">
        <v>11</v>
      </c>
      <c r="K83" s="292" t="s">
        <v>502</v>
      </c>
      <c r="L83" s="292" t="s">
        <v>11</v>
      </c>
      <c r="M83" s="292" t="s">
        <v>11</v>
      </c>
      <c r="N83" s="292" t="s">
        <v>1281</v>
      </c>
      <c r="O83" s="292" t="s">
        <v>11</v>
      </c>
      <c r="P83" s="292" t="s">
        <v>11</v>
      </c>
      <c r="Q83" s="292" t="s">
        <v>2315</v>
      </c>
      <c r="R83" s="292" t="s">
        <v>11</v>
      </c>
      <c r="S83" s="292" t="s">
        <v>11</v>
      </c>
      <c r="T83" s="292" t="s">
        <v>82</v>
      </c>
      <c r="U83" s="292" t="s">
        <v>11</v>
      </c>
      <c r="V83" s="292" t="s">
        <v>11</v>
      </c>
    </row>
    <row r="84" spans="1:22" s="292" customFormat="1">
      <c r="A84" s="439" t="s">
        <v>120</v>
      </c>
      <c r="B84" s="292" t="s">
        <v>3726</v>
      </c>
      <c r="C84" s="292" t="s">
        <v>11</v>
      </c>
      <c r="D84" s="292" t="s">
        <v>11</v>
      </c>
      <c r="E84" s="292" t="s">
        <v>74</v>
      </c>
      <c r="F84" s="292" t="s">
        <v>11</v>
      </c>
      <c r="G84" s="292" t="s">
        <v>11</v>
      </c>
      <c r="H84" s="292" t="s">
        <v>2657</v>
      </c>
      <c r="I84" s="292" t="s">
        <v>11</v>
      </c>
      <c r="J84" s="292" t="s">
        <v>11</v>
      </c>
      <c r="K84" s="292" t="s">
        <v>75</v>
      </c>
      <c r="L84" s="292" t="s">
        <v>11</v>
      </c>
      <c r="M84" s="292" t="s">
        <v>11</v>
      </c>
      <c r="N84" s="292" t="s">
        <v>3727</v>
      </c>
      <c r="O84" s="292" t="s">
        <v>11</v>
      </c>
      <c r="P84" s="292" t="s">
        <v>11</v>
      </c>
      <c r="Q84" s="292" t="s">
        <v>3728</v>
      </c>
      <c r="R84" s="292" t="s">
        <v>11</v>
      </c>
      <c r="S84" s="292" t="s">
        <v>11</v>
      </c>
      <c r="T84" s="292" t="s">
        <v>3729</v>
      </c>
      <c r="U84" s="292" t="s">
        <v>11</v>
      </c>
      <c r="V84" s="292" t="s">
        <v>11</v>
      </c>
    </row>
    <row r="85" spans="1:22" s="292" customFormat="1">
      <c r="A85" s="439"/>
      <c r="B85" s="292" t="s">
        <v>3730</v>
      </c>
      <c r="C85" s="292" t="s">
        <v>11</v>
      </c>
      <c r="D85" s="292" t="s">
        <v>11</v>
      </c>
      <c r="E85" s="292" t="s">
        <v>2663</v>
      </c>
      <c r="F85" s="292" t="s">
        <v>11</v>
      </c>
      <c r="G85" s="292" t="s">
        <v>11</v>
      </c>
      <c r="H85" s="292" t="s">
        <v>885</v>
      </c>
      <c r="I85" s="292" t="s">
        <v>11</v>
      </c>
      <c r="J85" s="292" t="s">
        <v>11</v>
      </c>
      <c r="K85" s="292" t="s">
        <v>910</v>
      </c>
      <c r="L85" s="292" t="s">
        <v>11</v>
      </c>
      <c r="M85" s="292" t="s">
        <v>11</v>
      </c>
      <c r="N85" s="292" t="s">
        <v>2563</v>
      </c>
      <c r="O85" s="292" t="s">
        <v>11</v>
      </c>
      <c r="P85" s="292" t="s">
        <v>11</v>
      </c>
      <c r="Q85" s="292" t="s">
        <v>1702</v>
      </c>
      <c r="R85" s="292" t="s">
        <v>11</v>
      </c>
      <c r="S85" s="292" t="s">
        <v>11</v>
      </c>
      <c r="T85" s="292" t="s">
        <v>3731</v>
      </c>
      <c r="U85" s="292" t="s">
        <v>11</v>
      </c>
      <c r="V85" s="292" t="s">
        <v>11</v>
      </c>
    </row>
    <row r="86" spans="1:22" s="292" customFormat="1">
      <c r="A86" s="439" t="s">
        <v>121</v>
      </c>
      <c r="B86" s="292" t="s">
        <v>3732</v>
      </c>
      <c r="C86" s="292" t="s">
        <v>3733</v>
      </c>
      <c r="D86" s="292" t="s">
        <v>11</v>
      </c>
      <c r="E86" s="292" t="s">
        <v>3734</v>
      </c>
      <c r="F86" s="292" t="s">
        <v>2778</v>
      </c>
      <c r="G86" s="292" t="s">
        <v>11</v>
      </c>
      <c r="H86" s="292" t="s">
        <v>3120</v>
      </c>
      <c r="I86" s="292" t="s">
        <v>3735</v>
      </c>
      <c r="J86" s="292" t="s">
        <v>11</v>
      </c>
      <c r="K86" s="292" t="s">
        <v>3736</v>
      </c>
      <c r="L86" s="292" t="s">
        <v>842</v>
      </c>
      <c r="M86" s="292" t="s">
        <v>11</v>
      </c>
      <c r="N86" s="292" t="s">
        <v>3737</v>
      </c>
      <c r="O86" s="292" t="s">
        <v>3738</v>
      </c>
      <c r="P86" s="292" t="s">
        <v>11</v>
      </c>
      <c r="Q86" s="292" t="s">
        <v>3739</v>
      </c>
      <c r="R86" s="292" t="s">
        <v>3740</v>
      </c>
      <c r="S86" s="292" t="s">
        <v>11</v>
      </c>
      <c r="T86" s="292" t="s">
        <v>3741</v>
      </c>
      <c r="U86" s="292" t="s">
        <v>631</v>
      </c>
      <c r="V86" s="292" t="s">
        <v>11</v>
      </c>
    </row>
    <row r="87" spans="1:22" s="292" customFormat="1">
      <c r="A87" s="439"/>
      <c r="B87" s="292" t="s">
        <v>3742</v>
      </c>
      <c r="C87" s="292" t="s">
        <v>3743</v>
      </c>
      <c r="D87" s="292" t="s">
        <v>11</v>
      </c>
      <c r="E87" s="292" t="s">
        <v>3744</v>
      </c>
      <c r="F87" s="292" t="s">
        <v>3745</v>
      </c>
      <c r="G87" s="292" t="s">
        <v>11</v>
      </c>
      <c r="H87" s="292" t="s">
        <v>3746</v>
      </c>
      <c r="I87" s="292" t="s">
        <v>3747</v>
      </c>
      <c r="J87" s="292" t="s">
        <v>11</v>
      </c>
      <c r="K87" s="292" t="s">
        <v>329</v>
      </c>
      <c r="L87" s="292" t="s">
        <v>330</v>
      </c>
      <c r="M87" s="292" t="s">
        <v>11</v>
      </c>
      <c r="N87" s="292" t="s">
        <v>2615</v>
      </c>
      <c r="O87" s="292" t="s">
        <v>3748</v>
      </c>
      <c r="P87" s="292" t="s">
        <v>11</v>
      </c>
      <c r="Q87" s="292" t="s">
        <v>2451</v>
      </c>
      <c r="R87" s="292" t="s">
        <v>404</v>
      </c>
      <c r="S87" s="292" t="s">
        <v>11</v>
      </c>
      <c r="T87" s="292" t="s">
        <v>3064</v>
      </c>
      <c r="U87" s="292" t="s">
        <v>3749</v>
      </c>
      <c r="V87" s="292" t="s">
        <v>11</v>
      </c>
    </row>
    <row r="88" spans="1:22" s="292" customFormat="1">
      <c r="A88" s="439" t="s">
        <v>122</v>
      </c>
      <c r="B88" s="292" t="s">
        <v>177</v>
      </c>
      <c r="C88" s="292" t="s">
        <v>3750</v>
      </c>
      <c r="D88" s="292" t="s">
        <v>11</v>
      </c>
      <c r="E88" s="292" t="s">
        <v>1732</v>
      </c>
      <c r="F88" s="292" t="s">
        <v>481</v>
      </c>
      <c r="G88" s="292" t="s">
        <v>11</v>
      </c>
      <c r="H88" s="292" t="s">
        <v>2729</v>
      </c>
      <c r="I88" s="292" t="s">
        <v>3751</v>
      </c>
      <c r="J88" s="292" t="s">
        <v>11</v>
      </c>
      <c r="K88" s="292" t="s">
        <v>3752</v>
      </c>
      <c r="L88" s="292" t="s">
        <v>2650</v>
      </c>
      <c r="M88" s="292" t="s">
        <v>11</v>
      </c>
      <c r="N88" s="292" t="s">
        <v>3753</v>
      </c>
      <c r="O88" s="292" t="s">
        <v>165</v>
      </c>
      <c r="P88" s="292" t="s">
        <v>11</v>
      </c>
      <c r="Q88" s="292" t="s">
        <v>454</v>
      </c>
      <c r="R88" s="292" t="s">
        <v>2934</v>
      </c>
      <c r="S88" s="292" t="s">
        <v>11</v>
      </c>
      <c r="T88" s="292" t="s">
        <v>3754</v>
      </c>
      <c r="U88" s="292" t="s">
        <v>2577</v>
      </c>
      <c r="V88" s="292" t="s">
        <v>11</v>
      </c>
    </row>
    <row r="89" spans="1:22" s="292" customFormat="1">
      <c r="A89" s="439"/>
      <c r="B89" s="292" t="s">
        <v>2746</v>
      </c>
      <c r="C89" s="292" t="s">
        <v>204</v>
      </c>
      <c r="D89" s="292" t="s">
        <v>11</v>
      </c>
      <c r="E89" s="292" t="s">
        <v>548</v>
      </c>
      <c r="F89" s="292" t="s">
        <v>595</v>
      </c>
      <c r="G89" s="292" t="s">
        <v>11</v>
      </c>
      <c r="H89" s="292" t="s">
        <v>1991</v>
      </c>
      <c r="I89" s="292" t="s">
        <v>503</v>
      </c>
      <c r="J89" s="292" t="s">
        <v>11</v>
      </c>
      <c r="K89" s="292" t="s">
        <v>954</v>
      </c>
      <c r="L89" s="292" t="s">
        <v>1595</v>
      </c>
      <c r="M89" s="292" t="s">
        <v>11</v>
      </c>
      <c r="N89" s="292" t="s">
        <v>503</v>
      </c>
      <c r="O89" s="292" t="s">
        <v>18</v>
      </c>
      <c r="P89" s="292" t="s">
        <v>11</v>
      </c>
      <c r="Q89" s="292" t="s">
        <v>954</v>
      </c>
      <c r="R89" s="292" t="s">
        <v>1845</v>
      </c>
      <c r="S89" s="292" t="s">
        <v>11</v>
      </c>
      <c r="T89" s="292" t="s">
        <v>1205</v>
      </c>
      <c r="U89" s="292" t="s">
        <v>1235</v>
      </c>
      <c r="V89" s="292" t="s">
        <v>11</v>
      </c>
    </row>
    <row r="90" spans="1:22" s="292" customFormat="1">
      <c r="A90" s="439" t="s">
        <v>123</v>
      </c>
      <c r="B90" s="292" t="s">
        <v>3755</v>
      </c>
      <c r="C90" s="292" t="s">
        <v>165</v>
      </c>
      <c r="D90" s="292" t="s">
        <v>11</v>
      </c>
      <c r="E90" s="292" t="s">
        <v>2797</v>
      </c>
      <c r="F90" s="292" t="s">
        <v>240</v>
      </c>
      <c r="G90" s="292" t="s">
        <v>11</v>
      </c>
      <c r="H90" s="292" t="s">
        <v>3756</v>
      </c>
      <c r="I90" s="292" t="s">
        <v>3757</v>
      </c>
      <c r="J90" s="292" t="s">
        <v>11</v>
      </c>
      <c r="K90" s="292" t="s">
        <v>3758</v>
      </c>
      <c r="L90" s="292" t="s">
        <v>242</v>
      </c>
      <c r="M90" s="292" t="s">
        <v>11</v>
      </c>
      <c r="N90" s="292" t="s">
        <v>2845</v>
      </c>
      <c r="O90" s="292" t="s">
        <v>153</v>
      </c>
      <c r="P90" s="292" t="s">
        <v>11</v>
      </c>
      <c r="Q90" s="292" t="s">
        <v>243</v>
      </c>
      <c r="R90" s="292" t="s">
        <v>244</v>
      </c>
      <c r="S90" s="292" t="s">
        <v>11</v>
      </c>
      <c r="T90" s="292" t="s">
        <v>3759</v>
      </c>
      <c r="U90" s="292" t="s">
        <v>2933</v>
      </c>
      <c r="V90" s="292" t="s">
        <v>11</v>
      </c>
    </row>
    <row r="91" spans="1:22" s="292" customFormat="1">
      <c r="A91" s="439"/>
      <c r="B91" s="292" t="s">
        <v>568</v>
      </c>
      <c r="C91" s="292" t="s">
        <v>983</v>
      </c>
      <c r="D91" s="292" t="s">
        <v>11</v>
      </c>
      <c r="E91" s="292" t="s">
        <v>512</v>
      </c>
      <c r="F91" s="292" t="s">
        <v>312</v>
      </c>
      <c r="G91" s="292" t="s">
        <v>11</v>
      </c>
      <c r="H91" s="292" t="s">
        <v>1456</v>
      </c>
      <c r="I91" s="292" t="s">
        <v>68</v>
      </c>
      <c r="J91" s="292" t="s">
        <v>11</v>
      </c>
      <c r="K91" s="292" t="s">
        <v>1588</v>
      </c>
      <c r="L91" s="292" t="s">
        <v>1234</v>
      </c>
      <c r="M91" s="292" t="s">
        <v>11</v>
      </c>
      <c r="N91" s="292" t="s">
        <v>3760</v>
      </c>
      <c r="O91" s="292" t="s">
        <v>3761</v>
      </c>
      <c r="P91" s="292" t="s">
        <v>11</v>
      </c>
      <c r="Q91" s="292" t="s">
        <v>3762</v>
      </c>
      <c r="R91" s="292" t="s">
        <v>552</v>
      </c>
      <c r="S91" s="292" t="s">
        <v>11</v>
      </c>
      <c r="T91" s="292" t="s">
        <v>750</v>
      </c>
      <c r="U91" s="292" t="s">
        <v>882</v>
      </c>
      <c r="V91" s="292" t="s">
        <v>11</v>
      </c>
    </row>
    <row r="92" spans="1:22" s="292" customFormat="1">
      <c r="A92" s="439" t="s">
        <v>124</v>
      </c>
      <c r="B92" s="292" t="s">
        <v>3763</v>
      </c>
      <c r="C92" s="292" t="s">
        <v>3764</v>
      </c>
      <c r="D92" s="292" t="s">
        <v>11</v>
      </c>
      <c r="E92" s="292" t="s">
        <v>245</v>
      </c>
      <c r="F92" s="292" t="s">
        <v>246</v>
      </c>
      <c r="G92" s="292" t="s">
        <v>11</v>
      </c>
      <c r="H92" s="292" t="s">
        <v>247</v>
      </c>
      <c r="I92" s="292" t="s">
        <v>248</v>
      </c>
      <c r="J92" s="292" t="s">
        <v>11</v>
      </c>
      <c r="K92" s="292" t="s">
        <v>3765</v>
      </c>
      <c r="L92" s="292" t="s">
        <v>1544</v>
      </c>
      <c r="M92" s="292" t="s">
        <v>11</v>
      </c>
      <c r="N92" s="292" t="s">
        <v>249</v>
      </c>
      <c r="O92" s="292" t="s">
        <v>250</v>
      </c>
      <c r="P92" s="292" t="s">
        <v>11</v>
      </c>
      <c r="Q92" s="292" t="s">
        <v>251</v>
      </c>
      <c r="R92" s="292" t="s">
        <v>252</v>
      </c>
      <c r="S92" s="292" t="s">
        <v>11</v>
      </c>
      <c r="T92" s="292" t="s">
        <v>253</v>
      </c>
      <c r="U92" s="292" t="s">
        <v>254</v>
      </c>
      <c r="V92" s="292" t="s">
        <v>11</v>
      </c>
    </row>
    <row r="93" spans="1:22" s="292" customFormat="1">
      <c r="A93" s="439"/>
      <c r="B93" s="292" t="s">
        <v>2573</v>
      </c>
      <c r="C93" s="292" t="s">
        <v>2980</v>
      </c>
      <c r="D93" s="292" t="s">
        <v>11</v>
      </c>
      <c r="E93" s="292" t="s">
        <v>3766</v>
      </c>
      <c r="F93" s="292" t="s">
        <v>2291</v>
      </c>
      <c r="G93" s="292" t="s">
        <v>11</v>
      </c>
      <c r="H93" s="292" t="s">
        <v>674</v>
      </c>
      <c r="I93" s="292" t="s">
        <v>1834</v>
      </c>
      <c r="J93" s="292" t="s">
        <v>11</v>
      </c>
      <c r="K93" s="292" t="s">
        <v>2697</v>
      </c>
      <c r="L93" s="292" t="s">
        <v>1236</v>
      </c>
      <c r="M93" s="292" t="s">
        <v>11</v>
      </c>
      <c r="N93" s="292" t="s">
        <v>296</v>
      </c>
      <c r="O93" s="292" t="s">
        <v>2588</v>
      </c>
      <c r="P93" s="292" t="s">
        <v>11</v>
      </c>
      <c r="Q93" s="292" t="s">
        <v>339</v>
      </c>
      <c r="R93" s="292" t="s">
        <v>290</v>
      </c>
      <c r="S93" s="292" t="s">
        <v>11</v>
      </c>
      <c r="T93" s="292" t="s">
        <v>1953</v>
      </c>
      <c r="U93" s="292" t="s">
        <v>88</v>
      </c>
      <c r="V93" s="292" t="s">
        <v>11</v>
      </c>
    </row>
    <row r="94" spans="1:22" s="292" customFormat="1">
      <c r="A94" s="439" t="s">
        <v>125</v>
      </c>
      <c r="B94" s="292" t="s">
        <v>3767</v>
      </c>
      <c r="C94" s="292" t="s">
        <v>2502</v>
      </c>
      <c r="D94" s="292" t="s">
        <v>11</v>
      </c>
      <c r="E94" s="292" t="s">
        <v>255</v>
      </c>
      <c r="F94" s="292" t="s">
        <v>256</v>
      </c>
      <c r="G94" s="292" t="s">
        <v>11</v>
      </c>
      <c r="H94" s="292" t="s">
        <v>25</v>
      </c>
      <c r="I94" s="292" t="s">
        <v>257</v>
      </c>
      <c r="J94" s="292" t="s">
        <v>11</v>
      </c>
      <c r="K94" s="292" t="s">
        <v>1833</v>
      </c>
      <c r="L94" s="292" t="s">
        <v>1913</v>
      </c>
      <c r="M94" s="292" t="s">
        <v>11</v>
      </c>
      <c r="N94" s="292" t="s">
        <v>3768</v>
      </c>
      <c r="O94" s="292" t="s">
        <v>258</v>
      </c>
      <c r="P94" s="292" t="s">
        <v>11</v>
      </c>
      <c r="Q94" s="292" t="s">
        <v>259</v>
      </c>
      <c r="R94" s="292" t="s">
        <v>260</v>
      </c>
      <c r="S94" s="292" t="s">
        <v>11</v>
      </c>
      <c r="T94" s="292" t="s">
        <v>261</v>
      </c>
      <c r="U94" s="292" t="s">
        <v>262</v>
      </c>
      <c r="V94" s="292" t="s">
        <v>11</v>
      </c>
    </row>
    <row r="95" spans="1:22" s="292" customFormat="1">
      <c r="A95" s="439"/>
      <c r="B95" s="292" t="s">
        <v>930</v>
      </c>
      <c r="C95" s="292" t="s">
        <v>1559</v>
      </c>
      <c r="D95" s="292" t="s">
        <v>11</v>
      </c>
      <c r="E95" s="292" t="s">
        <v>1824</v>
      </c>
      <c r="F95" s="292" t="s">
        <v>2196</v>
      </c>
      <c r="G95" s="292" t="s">
        <v>11</v>
      </c>
      <c r="H95" s="292" t="s">
        <v>2490</v>
      </c>
      <c r="I95" s="292" t="s">
        <v>2772</v>
      </c>
      <c r="J95" s="292" t="s">
        <v>11</v>
      </c>
      <c r="K95" s="292" t="s">
        <v>948</v>
      </c>
      <c r="L95" s="292" t="s">
        <v>3769</v>
      </c>
      <c r="M95" s="292" t="s">
        <v>11</v>
      </c>
      <c r="N95" s="292" t="s">
        <v>2837</v>
      </c>
      <c r="O95" s="292" t="s">
        <v>3495</v>
      </c>
      <c r="P95" s="292" t="s">
        <v>11</v>
      </c>
      <c r="Q95" s="292" t="s">
        <v>159</v>
      </c>
      <c r="R95" s="292" t="s">
        <v>3770</v>
      </c>
      <c r="S95" s="292" t="s">
        <v>11</v>
      </c>
      <c r="T95" s="292" t="s">
        <v>2442</v>
      </c>
      <c r="U95" s="292" t="s">
        <v>437</v>
      </c>
      <c r="V95" s="292" t="s">
        <v>11</v>
      </c>
    </row>
    <row r="96" spans="1:22" s="292" customFormat="1">
      <c r="A96" s="439" t="s">
        <v>126</v>
      </c>
      <c r="B96" s="292" t="s">
        <v>2259</v>
      </c>
      <c r="C96" s="292" t="s">
        <v>2428</v>
      </c>
      <c r="D96" s="292" t="s">
        <v>11</v>
      </c>
      <c r="E96" s="292" t="s">
        <v>3771</v>
      </c>
      <c r="F96" s="292" t="s">
        <v>2191</v>
      </c>
      <c r="G96" s="292" t="s">
        <v>11</v>
      </c>
      <c r="H96" s="292" t="s">
        <v>3772</v>
      </c>
      <c r="I96" s="292" t="s">
        <v>3773</v>
      </c>
      <c r="J96" s="292" t="s">
        <v>11</v>
      </c>
      <c r="K96" s="292" t="s">
        <v>3774</v>
      </c>
      <c r="L96" s="292" t="s">
        <v>3775</v>
      </c>
      <c r="M96" s="292" t="s">
        <v>11</v>
      </c>
      <c r="N96" s="292" t="s">
        <v>1567</v>
      </c>
      <c r="O96" s="292" t="s">
        <v>354</v>
      </c>
      <c r="P96" s="292" t="s">
        <v>11</v>
      </c>
      <c r="Q96" s="292" t="s">
        <v>3776</v>
      </c>
      <c r="R96" s="292" t="s">
        <v>3777</v>
      </c>
      <c r="S96" s="292" t="s">
        <v>11</v>
      </c>
      <c r="T96" s="292" t="s">
        <v>1732</v>
      </c>
      <c r="U96" s="292" t="s">
        <v>2578</v>
      </c>
      <c r="V96" s="292" t="s">
        <v>11</v>
      </c>
    </row>
    <row r="97" spans="1:22" s="292" customFormat="1">
      <c r="A97" s="439"/>
      <c r="B97" s="292" t="s">
        <v>106</v>
      </c>
      <c r="C97" s="292" t="s">
        <v>178</v>
      </c>
      <c r="D97" s="292" t="s">
        <v>11</v>
      </c>
      <c r="E97" s="292" t="s">
        <v>530</v>
      </c>
      <c r="F97" s="292" t="s">
        <v>374</v>
      </c>
      <c r="G97" s="292" t="s">
        <v>11</v>
      </c>
      <c r="H97" s="292" t="s">
        <v>750</v>
      </c>
      <c r="I97" s="292" t="s">
        <v>748</v>
      </c>
      <c r="J97" s="292" t="s">
        <v>11</v>
      </c>
      <c r="K97" s="292" t="s">
        <v>2386</v>
      </c>
      <c r="L97" s="292" t="s">
        <v>936</v>
      </c>
      <c r="M97" s="292" t="s">
        <v>11</v>
      </c>
      <c r="N97" s="292" t="s">
        <v>1452</v>
      </c>
      <c r="O97" s="292" t="s">
        <v>1353</v>
      </c>
      <c r="P97" s="292" t="s">
        <v>11</v>
      </c>
      <c r="Q97" s="292" t="s">
        <v>2648</v>
      </c>
      <c r="R97" s="292" t="s">
        <v>2308</v>
      </c>
      <c r="S97" s="292" t="s">
        <v>11</v>
      </c>
      <c r="T97" s="292" t="s">
        <v>200</v>
      </c>
      <c r="U97" s="292" t="s">
        <v>424</v>
      </c>
      <c r="V97" s="292" t="s">
        <v>11</v>
      </c>
    </row>
    <row r="98" spans="1:22" s="292" customFormat="1">
      <c r="A98" s="439" t="s">
        <v>127</v>
      </c>
      <c r="B98" s="292" t="s">
        <v>205</v>
      </c>
      <c r="C98" s="292" t="s">
        <v>316</v>
      </c>
      <c r="D98" s="292" t="s">
        <v>11</v>
      </c>
      <c r="E98" s="292" t="s">
        <v>3778</v>
      </c>
      <c r="F98" s="292" t="s">
        <v>3779</v>
      </c>
      <c r="G98" s="292" t="s">
        <v>11</v>
      </c>
      <c r="H98" s="292" t="s">
        <v>3780</v>
      </c>
      <c r="I98" s="292" t="s">
        <v>3781</v>
      </c>
      <c r="J98" s="292" t="s">
        <v>11</v>
      </c>
      <c r="K98" s="292" t="s">
        <v>263</v>
      </c>
      <c r="L98" s="292" t="s">
        <v>264</v>
      </c>
      <c r="M98" s="292" t="s">
        <v>11</v>
      </c>
      <c r="N98" s="292" t="s">
        <v>3782</v>
      </c>
      <c r="O98" s="292" t="s">
        <v>3783</v>
      </c>
      <c r="P98" s="292" t="s">
        <v>11</v>
      </c>
      <c r="Q98" s="292" t="s">
        <v>3784</v>
      </c>
      <c r="R98" s="292" t="s">
        <v>3785</v>
      </c>
      <c r="S98" s="292" t="s">
        <v>11</v>
      </c>
      <c r="T98" s="292" t="s">
        <v>265</v>
      </c>
      <c r="U98" s="292" t="s">
        <v>241</v>
      </c>
      <c r="V98" s="292" t="s">
        <v>11</v>
      </c>
    </row>
    <row r="99" spans="1:22" s="292" customFormat="1">
      <c r="A99" s="439"/>
      <c r="B99" s="292" t="s">
        <v>1737</v>
      </c>
      <c r="C99" s="292" t="s">
        <v>1354</v>
      </c>
      <c r="D99" s="292" t="s">
        <v>11</v>
      </c>
      <c r="E99" s="292" t="s">
        <v>1568</v>
      </c>
      <c r="F99" s="292" t="s">
        <v>3147</v>
      </c>
      <c r="G99" s="292" t="s">
        <v>11</v>
      </c>
      <c r="H99" s="292" t="s">
        <v>3411</v>
      </c>
      <c r="I99" s="292" t="s">
        <v>2407</v>
      </c>
      <c r="J99" s="292" t="s">
        <v>11</v>
      </c>
      <c r="K99" s="292" t="s">
        <v>1439</v>
      </c>
      <c r="L99" s="292" t="s">
        <v>540</v>
      </c>
      <c r="M99" s="292" t="s">
        <v>11</v>
      </c>
      <c r="N99" s="292" t="s">
        <v>3607</v>
      </c>
      <c r="O99" s="292" t="s">
        <v>689</v>
      </c>
      <c r="P99" s="292" t="s">
        <v>11</v>
      </c>
      <c r="Q99" s="292" t="s">
        <v>2639</v>
      </c>
      <c r="R99" s="292" t="s">
        <v>3786</v>
      </c>
      <c r="S99" s="292" t="s">
        <v>11</v>
      </c>
      <c r="T99" s="292" t="s">
        <v>207</v>
      </c>
      <c r="U99" s="292" t="s">
        <v>307</v>
      </c>
      <c r="V99" s="292" t="s">
        <v>11</v>
      </c>
    </row>
    <row r="100" spans="1:22" s="292" customFormat="1">
      <c r="A100" s="439" t="s">
        <v>128</v>
      </c>
      <c r="B100" s="292" t="s">
        <v>1251</v>
      </c>
      <c r="C100" s="292" t="s">
        <v>3787</v>
      </c>
      <c r="D100" s="292" t="s">
        <v>11</v>
      </c>
      <c r="E100" s="292" t="s">
        <v>3788</v>
      </c>
      <c r="F100" s="292" t="s">
        <v>585</v>
      </c>
      <c r="G100" s="292" t="s">
        <v>11</v>
      </c>
      <c r="H100" s="292" t="s">
        <v>3789</v>
      </c>
      <c r="I100" s="292" t="s">
        <v>837</v>
      </c>
      <c r="J100" s="292" t="s">
        <v>11</v>
      </c>
      <c r="K100" s="292" t="s">
        <v>2283</v>
      </c>
      <c r="L100" s="292" t="s">
        <v>2729</v>
      </c>
      <c r="M100" s="292" t="s">
        <v>11</v>
      </c>
      <c r="N100" s="292" t="s">
        <v>2749</v>
      </c>
      <c r="O100" s="292" t="s">
        <v>1728</v>
      </c>
      <c r="P100" s="292" t="s">
        <v>11</v>
      </c>
      <c r="Q100" s="292" t="s">
        <v>3790</v>
      </c>
      <c r="R100" s="292" t="s">
        <v>1392</v>
      </c>
      <c r="S100" s="292" t="s">
        <v>11</v>
      </c>
      <c r="T100" s="292" t="s">
        <v>3791</v>
      </c>
      <c r="U100" s="292" t="s">
        <v>1600</v>
      </c>
      <c r="V100" s="292" t="s">
        <v>11</v>
      </c>
    </row>
    <row r="101" spans="1:22" s="292" customFormat="1">
      <c r="A101" s="439"/>
      <c r="B101" s="292" t="s">
        <v>1762</v>
      </c>
      <c r="C101" s="292" t="s">
        <v>3792</v>
      </c>
      <c r="D101" s="292" t="s">
        <v>11</v>
      </c>
      <c r="E101" s="292" t="s">
        <v>2586</v>
      </c>
      <c r="F101" s="292" t="s">
        <v>207</v>
      </c>
      <c r="G101" s="292" t="s">
        <v>11</v>
      </c>
      <c r="H101" s="292" t="s">
        <v>831</v>
      </c>
      <c r="I101" s="292" t="s">
        <v>810</v>
      </c>
      <c r="J101" s="292" t="s">
        <v>11</v>
      </c>
      <c r="K101" s="292" t="s">
        <v>3440</v>
      </c>
      <c r="L101" s="292" t="s">
        <v>552</v>
      </c>
      <c r="M101" s="292" t="s">
        <v>11</v>
      </c>
      <c r="N101" s="292" t="s">
        <v>295</v>
      </c>
      <c r="O101" s="292" t="s">
        <v>1436</v>
      </c>
      <c r="P101" s="292" t="s">
        <v>11</v>
      </c>
      <c r="Q101" s="292" t="s">
        <v>1547</v>
      </c>
      <c r="R101" s="292" t="s">
        <v>2588</v>
      </c>
      <c r="S101" s="292" t="s">
        <v>11</v>
      </c>
      <c r="T101" s="292" t="s">
        <v>1395</v>
      </c>
      <c r="U101" s="292" t="s">
        <v>295</v>
      </c>
      <c r="V101" s="292" t="s">
        <v>11</v>
      </c>
    </row>
    <row r="102" spans="1:22" s="292" customFormat="1">
      <c r="A102" s="439" t="s">
        <v>129</v>
      </c>
      <c r="B102" s="292" t="s">
        <v>3793</v>
      </c>
      <c r="C102" s="292" t="s">
        <v>3794</v>
      </c>
      <c r="D102" s="292" t="s">
        <v>11</v>
      </c>
      <c r="E102" s="292" t="s">
        <v>3187</v>
      </c>
      <c r="F102" s="292" t="s">
        <v>172</v>
      </c>
      <c r="G102" s="292" t="s">
        <v>11</v>
      </c>
      <c r="H102" s="292" t="s">
        <v>2371</v>
      </c>
      <c r="I102" s="292" t="s">
        <v>3755</v>
      </c>
      <c r="J102" s="292" t="s">
        <v>11</v>
      </c>
      <c r="K102" s="292" t="s">
        <v>3795</v>
      </c>
      <c r="L102" s="292" t="s">
        <v>632</v>
      </c>
      <c r="M102" s="292" t="s">
        <v>11</v>
      </c>
      <c r="N102" s="292" t="s">
        <v>3729</v>
      </c>
      <c r="O102" s="292" t="s">
        <v>103</v>
      </c>
      <c r="P102" s="292" t="s">
        <v>11</v>
      </c>
      <c r="Q102" s="292" t="s">
        <v>3796</v>
      </c>
      <c r="R102" s="292" t="s">
        <v>3797</v>
      </c>
      <c r="S102" s="292" t="s">
        <v>11</v>
      </c>
      <c r="T102" s="292" t="s">
        <v>2941</v>
      </c>
      <c r="U102" s="292" t="s">
        <v>3798</v>
      </c>
      <c r="V102" s="292" t="s">
        <v>11</v>
      </c>
    </row>
    <row r="103" spans="1:22" s="292" customFormat="1">
      <c r="A103" s="439"/>
      <c r="B103" s="292" t="s">
        <v>2390</v>
      </c>
      <c r="C103" s="292" t="s">
        <v>571</v>
      </c>
      <c r="D103" s="292" t="s">
        <v>11</v>
      </c>
      <c r="E103" s="292" t="s">
        <v>1954</v>
      </c>
      <c r="F103" s="292" t="s">
        <v>437</v>
      </c>
      <c r="G103" s="292" t="s">
        <v>11</v>
      </c>
      <c r="H103" s="292" t="s">
        <v>96</v>
      </c>
      <c r="I103" s="292" t="s">
        <v>300</v>
      </c>
      <c r="J103" s="292" t="s">
        <v>11</v>
      </c>
      <c r="K103" s="292" t="s">
        <v>2420</v>
      </c>
      <c r="L103" s="292" t="s">
        <v>750</v>
      </c>
      <c r="M103" s="292" t="s">
        <v>11</v>
      </c>
      <c r="N103" s="292" t="s">
        <v>2434</v>
      </c>
      <c r="O103" s="292" t="s">
        <v>1670</v>
      </c>
      <c r="P103" s="292" t="s">
        <v>11</v>
      </c>
      <c r="Q103" s="292" t="s">
        <v>1560</v>
      </c>
      <c r="R103" s="292" t="s">
        <v>1218</v>
      </c>
      <c r="S103" s="292" t="s">
        <v>11</v>
      </c>
      <c r="T103" s="292" t="s">
        <v>957</v>
      </c>
      <c r="U103" s="292" t="s">
        <v>833</v>
      </c>
      <c r="V103" s="292" t="s">
        <v>11</v>
      </c>
    </row>
    <row r="104" spans="1:22" s="292" customFormat="1">
      <c r="A104" s="439" t="s">
        <v>130</v>
      </c>
      <c r="B104" s="292" t="s">
        <v>3144</v>
      </c>
      <c r="C104" s="292" t="s">
        <v>2774</v>
      </c>
      <c r="D104" s="292" t="s">
        <v>11</v>
      </c>
      <c r="E104" s="292" t="s">
        <v>3799</v>
      </c>
      <c r="F104" s="292" t="s">
        <v>2206</v>
      </c>
      <c r="G104" s="292" t="s">
        <v>11</v>
      </c>
      <c r="H104" s="292" t="s">
        <v>1192</v>
      </c>
      <c r="I104" s="292" t="s">
        <v>837</v>
      </c>
      <c r="J104" s="292" t="s">
        <v>11</v>
      </c>
      <c r="K104" s="292" t="s">
        <v>1586</v>
      </c>
      <c r="L104" s="292" t="s">
        <v>2295</v>
      </c>
      <c r="M104" s="292" t="s">
        <v>11</v>
      </c>
      <c r="N104" s="292" t="s">
        <v>3800</v>
      </c>
      <c r="O104" s="292" t="s">
        <v>3801</v>
      </c>
      <c r="P104" s="292" t="s">
        <v>11</v>
      </c>
      <c r="Q104" s="292" t="s">
        <v>157</v>
      </c>
      <c r="R104" s="292" t="s">
        <v>3802</v>
      </c>
      <c r="S104" s="292" t="s">
        <v>11</v>
      </c>
      <c r="T104" s="292" t="s">
        <v>3803</v>
      </c>
      <c r="U104" s="292" t="s">
        <v>909</v>
      </c>
      <c r="V104" s="292" t="s">
        <v>11</v>
      </c>
    </row>
    <row r="105" spans="1:22" s="292" customFormat="1">
      <c r="A105" s="439"/>
      <c r="B105" s="292" t="s">
        <v>2655</v>
      </c>
      <c r="C105" s="292" t="s">
        <v>517</v>
      </c>
      <c r="D105" s="292" t="s">
        <v>11</v>
      </c>
      <c r="E105" s="292" t="s">
        <v>2327</v>
      </c>
      <c r="F105" s="292" t="s">
        <v>489</v>
      </c>
      <c r="G105" s="292" t="s">
        <v>11</v>
      </c>
      <c r="H105" s="292" t="s">
        <v>910</v>
      </c>
      <c r="I105" s="292" t="s">
        <v>355</v>
      </c>
      <c r="J105" s="292" t="s">
        <v>11</v>
      </c>
      <c r="K105" s="292" t="s">
        <v>2003</v>
      </c>
      <c r="L105" s="292" t="s">
        <v>1452</v>
      </c>
      <c r="M105" s="292" t="s">
        <v>11</v>
      </c>
      <c r="N105" s="292" t="s">
        <v>1722</v>
      </c>
      <c r="O105" s="292" t="s">
        <v>3050</v>
      </c>
      <c r="P105" s="292" t="s">
        <v>11</v>
      </c>
      <c r="Q105" s="292" t="s">
        <v>3010</v>
      </c>
      <c r="R105" s="292" t="s">
        <v>2772</v>
      </c>
      <c r="S105" s="292" t="s">
        <v>11</v>
      </c>
      <c r="T105" s="292" t="s">
        <v>2871</v>
      </c>
      <c r="U105" s="292" t="s">
        <v>1632</v>
      </c>
      <c r="V105" s="292" t="s">
        <v>11</v>
      </c>
    </row>
    <row r="106" spans="1:22" s="292" customFormat="1">
      <c r="A106" s="439" t="s">
        <v>131</v>
      </c>
      <c r="B106" s="292" t="s">
        <v>3804</v>
      </c>
      <c r="C106" s="292" t="s">
        <v>3805</v>
      </c>
      <c r="D106" s="292" t="s">
        <v>11</v>
      </c>
      <c r="E106" s="292" t="s">
        <v>368</v>
      </c>
      <c r="F106" s="292" t="s">
        <v>3806</v>
      </c>
      <c r="G106" s="292" t="s">
        <v>11</v>
      </c>
      <c r="H106" s="292" t="s">
        <v>2597</v>
      </c>
      <c r="I106" s="292" t="s">
        <v>56</v>
      </c>
      <c r="J106" s="292" t="s">
        <v>11</v>
      </c>
      <c r="K106" s="292" t="s">
        <v>2044</v>
      </c>
      <c r="L106" s="292" t="s">
        <v>366</v>
      </c>
      <c r="M106" s="292" t="s">
        <v>11</v>
      </c>
      <c r="N106" s="292" t="s">
        <v>3807</v>
      </c>
      <c r="O106" s="292" t="s">
        <v>2753</v>
      </c>
      <c r="P106" s="292" t="s">
        <v>11</v>
      </c>
      <c r="Q106" s="292" t="s">
        <v>31</v>
      </c>
      <c r="R106" s="292" t="s">
        <v>3808</v>
      </c>
      <c r="S106" s="292" t="s">
        <v>11</v>
      </c>
      <c r="T106" s="292" t="s">
        <v>925</v>
      </c>
      <c r="U106" s="292" t="s">
        <v>771</v>
      </c>
      <c r="V106" s="292" t="s">
        <v>11</v>
      </c>
    </row>
    <row r="107" spans="1:22" s="292" customFormat="1">
      <c r="A107" s="439"/>
      <c r="B107" s="292" t="s">
        <v>3809</v>
      </c>
      <c r="C107" s="292" t="s">
        <v>3138</v>
      </c>
      <c r="D107" s="292" t="s">
        <v>11</v>
      </c>
      <c r="E107" s="292" t="s">
        <v>809</v>
      </c>
      <c r="F107" s="292" t="s">
        <v>3111</v>
      </c>
      <c r="G107" s="292" t="s">
        <v>11</v>
      </c>
      <c r="H107" s="292" t="s">
        <v>282</v>
      </c>
      <c r="I107" s="292" t="s">
        <v>3040</v>
      </c>
      <c r="J107" s="292" t="s">
        <v>11</v>
      </c>
      <c r="K107" s="292" t="s">
        <v>98</v>
      </c>
      <c r="L107" s="292" t="s">
        <v>3810</v>
      </c>
      <c r="M107" s="292" t="s">
        <v>11</v>
      </c>
      <c r="N107" s="292" t="s">
        <v>815</v>
      </c>
      <c r="O107" s="292" t="s">
        <v>2641</v>
      </c>
      <c r="P107" s="292" t="s">
        <v>11</v>
      </c>
      <c r="Q107" s="292" t="s">
        <v>425</v>
      </c>
      <c r="R107" s="292" t="s">
        <v>1255</v>
      </c>
      <c r="S107" s="292" t="s">
        <v>11</v>
      </c>
      <c r="T107" s="292" t="s">
        <v>980</v>
      </c>
      <c r="U107" s="292" t="s">
        <v>2720</v>
      </c>
      <c r="V107" s="292" t="s">
        <v>11</v>
      </c>
    </row>
    <row r="108" spans="1:22" s="292" customFormat="1">
      <c r="A108" s="439" t="s">
        <v>132</v>
      </c>
      <c r="B108" s="292" t="s">
        <v>2483</v>
      </c>
      <c r="C108" s="292" t="s">
        <v>2637</v>
      </c>
      <c r="D108" s="292" t="s">
        <v>11</v>
      </c>
      <c r="E108" s="292" t="s">
        <v>1675</v>
      </c>
      <c r="F108" s="292" t="s">
        <v>3811</v>
      </c>
      <c r="G108" s="292" t="s">
        <v>11</v>
      </c>
      <c r="H108" s="292" t="s">
        <v>2221</v>
      </c>
      <c r="I108" s="292" t="s">
        <v>266</v>
      </c>
      <c r="J108" s="292" t="s">
        <v>11</v>
      </c>
      <c r="K108" s="292" t="s">
        <v>3152</v>
      </c>
      <c r="L108" s="292" t="s">
        <v>267</v>
      </c>
      <c r="M108" s="292" t="s">
        <v>11</v>
      </c>
      <c r="N108" s="292" t="s">
        <v>2717</v>
      </c>
      <c r="O108" s="292" t="s">
        <v>202</v>
      </c>
      <c r="P108" s="292" t="s">
        <v>11</v>
      </c>
      <c r="Q108" s="292" t="s">
        <v>3812</v>
      </c>
      <c r="R108" s="292" t="s">
        <v>268</v>
      </c>
      <c r="S108" s="292" t="s">
        <v>11</v>
      </c>
      <c r="T108" s="292" t="s">
        <v>1192</v>
      </c>
      <c r="U108" s="292" t="s">
        <v>269</v>
      </c>
      <c r="V108" s="292" t="s">
        <v>11</v>
      </c>
    </row>
    <row r="109" spans="1:22" s="292" customFormat="1">
      <c r="A109" s="439"/>
      <c r="B109" s="292" t="s">
        <v>3792</v>
      </c>
      <c r="C109" s="292" t="s">
        <v>627</v>
      </c>
      <c r="D109" s="292" t="s">
        <v>11</v>
      </c>
      <c r="E109" s="292" t="s">
        <v>189</v>
      </c>
      <c r="F109" s="292" t="s">
        <v>958</v>
      </c>
      <c r="G109" s="292" t="s">
        <v>11</v>
      </c>
      <c r="H109" s="292" t="s">
        <v>910</v>
      </c>
      <c r="I109" s="292" t="s">
        <v>910</v>
      </c>
      <c r="J109" s="292" t="s">
        <v>11</v>
      </c>
      <c r="K109" s="292" t="s">
        <v>1603</v>
      </c>
      <c r="L109" s="292" t="s">
        <v>1452</v>
      </c>
      <c r="M109" s="292" t="s">
        <v>11</v>
      </c>
      <c r="N109" s="292" t="s">
        <v>189</v>
      </c>
      <c r="O109" s="292" t="s">
        <v>1671</v>
      </c>
      <c r="P109" s="292" t="s">
        <v>11</v>
      </c>
      <c r="Q109" s="292" t="s">
        <v>1422</v>
      </c>
      <c r="R109" s="292" t="s">
        <v>1980</v>
      </c>
      <c r="S109" s="292" t="s">
        <v>11</v>
      </c>
      <c r="T109" s="292" t="s">
        <v>82</v>
      </c>
      <c r="U109" s="292" t="s">
        <v>731</v>
      </c>
      <c r="V109" s="292" t="s">
        <v>11</v>
      </c>
    </row>
    <row r="110" spans="1:22" s="292" customFormat="1">
      <c r="A110" s="439" t="s">
        <v>133</v>
      </c>
      <c r="B110" s="292" t="s">
        <v>583</v>
      </c>
      <c r="C110" s="292" t="s">
        <v>1058</v>
      </c>
      <c r="D110" s="292" t="s">
        <v>11</v>
      </c>
      <c r="E110" s="292" t="s">
        <v>270</v>
      </c>
      <c r="F110" s="292" t="s">
        <v>3813</v>
      </c>
      <c r="G110" s="292" t="s">
        <v>11</v>
      </c>
      <c r="H110" s="292" t="s">
        <v>271</v>
      </c>
      <c r="I110" s="292" t="s">
        <v>836</v>
      </c>
      <c r="J110" s="292" t="s">
        <v>11</v>
      </c>
      <c r="K110" s="292" t="s">
        <v>272</v>
      </c>
      <c r="L110" s="292" t="s">
        <v>1908</v>
      </c>
      <c r="M110" s="292" t="s">
        <v>11</v>
      </c>
      <c r="N110" s="292" t="s">
        <v>2584</v>
      </c>
      <c r="O110" s="292" t="s">
        <v>3814</v>
      </c>
      <c r="P110" s="292" t="s">
        <v>11</v>
      </c>
      <c r="Q110" s="292" t="s">
        <v>273</v>
      </c>
      <c r="R110" s="292" t="s">
        <v>719</v>
      </c>
      <c r="S110" s="292" t="s">
        <v>11</v>
      </c>
      <c r="T110" s="292" t="s">
        <v>274</v>
      </c>
      <c r="U110" s="292" t="s">
        <v>1822</v>
      </c>
      <c r="V110" s="292" t="s">
        <v>11</v>
      </c>
    </row>
    <row r="111" spans="1:22" s="292" customFormat="1">
      <c r="A111" s="439"/>
      <c r="B111" s="292" t="s">
        <v>3815</v>
      </c>
      <c r="C111" s="292" t="s">
        <v>1041</v>
      </c>
      <c r="D111" s="292" t="s">
        <v>11</v>
      </c>
      <c r="E111" s="292" t="s">
        <v>1337</v>
      </c>
      <c r="F111" s="292" t="s">
        <v>817</v>
      </c>
      <c r="G111" s="292" t="s">
        <v>11</v>
      </c>
      <c r="H111" s="292" t="s">
        <v>1839</v>
      </c>
      <c r="I111" s="292" t="s">
        <v>78</v>
      </c>
      <c r="J111" s="292" t="s">
        <v>11</v>
      </c>
      <c r="K111" s="292" t="s">
        <v>1443</v>
      </c>
      <c r="L111" s="292" t="s">
        <v>446</v>
      </c>
      <c r="M111" s="292" t="s">
        <v>11</v>
      </c>
      <c r="N111" s="292" t="s">
        <v>3599</v>
      </c>
      <c r="O111" s="292" t="s">
        <v>1939</v>
      </c>
      <c r="P111" s="292" t="s">
        <v>11</v>
      </c>
      <c r="Q111" s="292" t="s">
        <v>492</v>
      </c>
      <c r="R111" s="292" t="s">
        <v>1360</v>
      </c>
      <c r="S111" s="292" t="s">
        <v>11</v>
      </c>
      <c r="T111" s="292" t="s">
        <v>3816</v>
      </c>
      <c r="U111" s="292" t="s">
        <v>3546</v>
      </c>
      <c r="V111" s="292" t="s">
        <v>11</v>
      </c>
    </row>
    <row r="112" spans="1:22" s="292" customFormat="1">
      <c r="A112" s="439" t="s">
        <v>134</v>
      </c>
      <c r="B112" s="292" t="s">
        <v>3817</v>
      </c>
      <c r="C112" s="292" t="s">
        <v>3818</v>
      </c>
      <c r="D112" s="292" t="s">
        <v>11</v>
      </c>
      <c r="E112" s="292" t="s">
        <v>3819</v>
      </c>
      <c r="F112" s="292" t="s">
        <v>1444</v>
      </c>
      <c r="G112" s="292" t="s">
        <v>11</v>
      </c>
      <c r="H112" s="292" t="s">
        <v>3820</v>
      </c>
      <c r="I112" s="292" t="s">
        <v>3821</v>
      </c>
      <c r="J112" s="292" t="s">
        <v>11</v>
      </c>
      <c r="K112" s="292" t="s">
        <v>3822</v>
      </c>
      <c r="L112" s="292" t="s">
        <v>3823</v>
      </c>
      <c r="M112" s="292" t="s">
        <v>11</v>
      </c>
      <c r="N112" s="292" t="s">
        <v>3824</v>
      </c>
      <c r="O112" s="292" t="s">
        <v>2886</v>
      </c>
      <c r="P112" s="292" t="s">
        <v>11</v>
      </c>
      <c r="Q112" s="292" t="s">
        <v>3825</v>
      </c>
      <c r="R112" s="292" t="s">
        <v>3826</v>
      </c>
      <c r="S112" s="292" t="s">
        <v>11</v>
      </c>
      <c r="T112" s="292" t="s">
        <v>3827</v>
      </c>
      <c r="U112" s="292" t="s">
        <v>3828</v>
      </c>
      <c r="V112" s="292" t="s">
        <v>11</v>
      </c>
    </row>
    <row r="113" spans="1:22" s="292" customFormat="1">
      <c r="A113" s="439"/>
      <c r="B113" s="292" t="s">
        <v>3713</v>
      </c>
      <c r="C113" s="292" t="s">
        <v>3829</v>
      </c>
      <c r="D113" s="292" t="s">
        <v>11</v>
      </c>
      <c r="E113" s="292" t="s">
        <v>1741</v>
      </c>
      <c r="F113" s="292" t="s">
        <v>2974</v>
      </c>
      <c r="G113" s="292" t="s">
        <v>11</v>
      </c>
      <c r="H113" s="292" t="s">
        <v>310</v>
      </c>
      <c r="I113" s="292" t="s">
        <v>1797</v>
      </c>
      <c r="J113" s="292" t="s">
        <v>11</v>
      </c>
      <c r="K113" s="292" t="s">
        <v>3830</v>
      </c>
      <c r="L113" s="292" t="s">
        <v>3831</v>
      </c>
      <c r="M113" s="292" t="s">
        <v>11</v>
      </c>
      <c r="N113" s="292" t="s">
        <v>1504</v>
      </c>
      <c r="O113" s="292" t="s">
        <v>1454</v>
      </c>
      <c r="P113" s="292" t="s">
        <v>11</v>
      </c>
      <c r="Q113" s="292" t="s">
        <v>2962</v>
      </c>
      <c r="R113" s="292" t="s">
        <v>2962</v>
      </c>
      <c r="S113" s="292" t="s">
        <v>11</v>
      </c>
      <c r="T113" s="292" t="s">
        <v>3832</v>
      </c>
      <c r="U113" s="292" t="s">
        <v>2281</v>
      </c>
      <c r="V113" s="292" t="s">
        <v>11</v>
      </c>
    </row>
    <row r="114" spans="1:22" s="292" customFormat="1">
      <c r="A114" s="439" t="s">
        <v>135</v>
      </c>
      <c r="B114" s="292" t="s">
        <v>3833</v>
      </c>
      <c r="C114" s="292" t="s">
        <v>2368</v>
      </c>
      <c r="D114" s="292" t="s">
        <v>11</v>
      </c>
      <c r="E114" s="292" t="s">
        <v>80</v>
      </c>
      <c r="F114" s="292" t="s">
        <v>1292</v>
      </c>
      <c r="G114" s="292" t="s">
        <v>11</v>
      </c>
      <c r="H114" s="292" t="s">
        <v>2401</v>
      </c>
      <c r="I114" s="292" t="s">
        <v>2991</v>
      </c>
      <c r="J114" s="292" t="s">
        <v>11</v>
      </c>
      <c r="K114" s="292" t="s">
        <v>3834</v>
      </c>
      <c r="L114" s="292" t="s">
        <v>3834</v>
      </c>
      <c r="M114" s="292" t="s">
        <v>11</v>
      </c>
      <c r="N114" s="292" t="s">
        <v>3835</v>
      </c>
      <c r="O114" s="292" t="s">
        <v>168</v>
      </c>
      <c r="P114" s="292" t="s">
        <v>11</v>
      </c>
      <c r="Q114" s="292" t="s">
        <v>3404</v>
      </c>
      <c r="R114" s="292" t="s">
        <v>465</v>
      </c>
      <c r="S114" s="292" t="s">
        <v>11</v>
      </c>
      <c r="T114" s="292" t="s">
        <v>1523</v>
      </c>
      <c r="U114" s="292" t="s">
        <v>1450</v>
      </c>
      <c r="V114" s="292" t="s">
        <v>11</v>
      </c>
    </row>
    <row r="115" spans="1:22" s="292" customFormat="1">
      <c r="A115" s="439"/>
      <c r="B115" s="292" t="s">
        <v>444</v>
      </c>
      <c r="C115" s="292" t="s">
        <v>2600</v>
      </c>
      <c r="D115" s="292" t="s">
        <v>11</v>
      </c>
      <c r="E115" s="292" t="s">
        <v>405</v>
      </c>
      <c r="F115" s="292" t="s">
        <v>2463</v>
      </c>
      <c r="G115" s="292" t="s">
        <v>11</v>
      </c>
      <c r="H115" s="292" t="s">
        <v>489</v>
      </c>
      <c r="I115" s="292" t="s">
        <v>98</v>
      </c>
      <c r="J115" s="292" t="s">
        <v>11</v>
      </c>
      <c r="K115" s="292" t="s">
        <v>1476</v>
      </c>
      <c r="L115" s="292" t="s">
        <v>40</v>
      </c>
      <c r="M115" s="292" t="s">
        <v>11</v>
      </c>
      <c r="N115" s="292" t="s">
        <v>3605</v>
      </c>
      <c r="O115" s="292" t="s">
        <v>3651</v>
      </c>
      <c r="P115" s="292" t="s">
        <v>11</v>
      </c>
      <c r="Q115" s="292" t="s">
        <v>723</v>
      </c>
      <c r="R115" s="292" t="s">
        <v>85</v>
      </c>
      <c r="S115" s="292" t="s">
        <v>11</v>
      </c>
      <c r="T115" s="292" t="s">
        <v>1900</v>
      </c>
      <c r="U115" s="292" t="s">
        <v>2914</v>
      </c>
      <c r="V115" s="292" t="s">
        <v>11</v>
      </c>
    </row>
    <row r="116" spans="1:22" s="292" customFormat="1" ht="18">
      <c r="A116" s="295" t="s">
        <v>23</v>
      </c>
      <c r="B116" s="293">
        <v>342</v>
      </c>
      <c r="C116" s="293">
        <v>347</v>
      </c>
      <c r="D116" s="293">
        <v>494</v>
      </c>
      <c r="E116" s="293">
        <v>342</v>
      </c>
      <c r="F116" s="293">
        <v>347</v>
      </c>
      <c r="G116" s="293">
        <v>494</v>
      </c>
      <c r="H116" s="293">
        <v>342</v>
      </c>
      <c r="I116" s="293">
        <v>347</v>
      </c>
      <c r="J116" s="293">
        <v>494</v>
      </c>
      <c r="K116" s="293">
        <v>342</v>
      </c>
      <c r="L116" s="293">
        <v>347</v>
      </c>
      <c r="M116" s="293">
        <v>494</v>
      </c>
      <c r="N116" s="293">
        <v>342</v>
      </c>
      <c r="O116" s="293">
        <v>347</v>
      </c>
      <c r="P116" s="293">
        <v>494</v>
      </c>
      <c r="Q116" s="293">
        <v>342</v>
      </c>
      <c r="R116" s="293">
        <v>347</v>
      </c>
      <c r="S116" s="293">
        <v>494</v>
      </c>
      <c r="T116" s="293">
        <v>342</v>
      </c>
      <c r="U116" s="293">
        <v>347</v>
      </c>
      <c r="V116" s="293">
        <v>494</v>
      </c>
    </row>
    <row r="117" spans="1:22">
      <c r="A117" s="447" t="s">
        <v>1030</v>
      </c>
      <c r="B117" s="447"/>
      <c r="C117" s="447"/>
      <c r="D117" s="447"/>
      <c r="E117" s="447"/>
      <c r="F117" s="447"/>
      <c r="G117" s="447"/>
      <c r="H117" s="447"/>
      <c r="I117" s="447"/>
      <c r="J117" s="447"/>
      <c r="K117" s="447"/>
      <c r="L117" s="447"/>
      <c r="M117" s="447"/>
      <c r="N117" s="447"/>
      <c r="O117" s="447"/>
      <c r="P117" s="447"/>
      <c r="Q117" s="447"/>
      <c r="R117" s="447"/>
      <c r="S117" s="447"/>
      <c r="T117" s="447"/>
      <c r="U117" s="447"/>
      <c r="V117" s="447"/>
    </row>
    <row r="118" spans="1:22">
      <c r="A118" s="452" t="s">
        <v>3836</v>
      </c>
      <c r="B118" s="452"/>
      <c r="C118" s="452"/>
      <c r="D118" s="452"/>
      <c r="E118" s="452"/>
      <c r="F118" s="452"/>
      <c r="G118" s="452"/>
      <c r="H118" s="452"/>
      <c r="I118" s="452"/>
      <c r="J118" s="452"/>
      <c r="K118" s="452"/>
      <c r="L118" s="452"/>
      <c r="M118" s="452"/>
      <c r="N118" s="452"/>
      <c r="O118" s="452"/>
      <c r="P118" s="452"/>
      <c r="Q118" s="452"/>
      <c r="R118" s="452"/>
      <c r="S118" s="452"/>
      <c r="T118" s="452"/>
      <c r="U118" s="452"/>
      <c r="V118" s="452"/>
    </row>
    <row r="119" spans="1:22" ht="9" thickBot="1">
      <c r="A119" s="448" t="s">
        <v>24</v>
      </c>
      <c r="B119" s="448"/>
      <c r="C119" s="448"/>
      <c r="D119" s="448"/>
      <c r="E119" s="448"/>
      <c r="F119" s="448"/>
      <c r="G119" s="448"/>
      <c r="H119" s="448"/>
      <c r="I119" s="448"/>
      <c r="J119" s="448"/>
      <c r="K119" s="448"/>
      <c r="L119" s="448"/>
      <c r="M119" s="448"/>
      <c r="N119" s="448"/>
      <c r="O119" s="448"/>
      <c r="P119" s="448"/>
      <c r="Q119" s="448"/>
      <c r="R119" s="448"/>
      <c r="S119" s="448"/>
      <c r="T119" s="448"/>
      <c r="U119" s="448"/>
      <c r="V119" s="448"/>
    </row>
    <row r="123" spans="1:22" ht="9" thickBot="1">
      <c r="A123" s="450" t="s">
        <v>7349</v>
      </c>
      <c r="B123" s="450"/>
      <c r="C123" s="450"/>
      <c r="D123" s="450"/>
      <c r="E123" s="450"/>
      <c r="F123" s="450"/>
      <c r="G123" s="450"/>
      <c r="H123" s="450"/>
      <c r="I123" s="450"/>
      <c r="J123" s="450"/>
      <c r="K123" s="450"/>
      <c r="L123" s="450"/>
      <c r="M123" s="450"/>
      <c r="N123" s="450"/>
      <c r="O123" s="450"/>
      <c r="P123" s="450"/>
      <c r="Q123" s="450"/>
      <c r="R123" s="450"/>
      <c r="S123" s="450"/>
      <c r="T123" s="450"/>
      <c r="U123" s="450"/>
      <c r="V123" s="450"/>
    </row>
    <row r="124" spans="1:22" ht="9" thickBot="1">
      <c r="A124" s="296"/>
      <c r="B124" s="451" t="s">
        <v>2332</v>
      </c>
      <c r="C124" s="451"/>
      <c r="D124" s="451"/>
      <c r="E124" s="451"/>
      <c r="F124" s="451"/>
      <c r="G124" s="451"/>
      <c r="H124" s="451"/>
      <c r="I124" s="451"/>
      <c r="J124" s="451"/>
      <c r="K124" s="451"/>
      <c r="L124" s="451"/>
      <c r="M124" s="451"/>
      <c r="N124" s="451"/>
      <c r="O124" s="451"/>
      <c r="P124" s="451"/>
      <c r="Q124" s="451"/>
      <c r="R124" s="451"/>
      <c r="S124" s="451"/>
      <c r="T124" s="451"/>
      <c r="U124" s="451"/>
      <c r="V124" s="451"/>
    </row>
    <row r="125" spans="1:22">
      <c r="A125" s="296"/>
      <c r="B125" s="449" t="s">
        <v>2338</v>
      </c>
      <c r="C125" s="449"/>
      <c r="D125" s="449"/>
      <c r="E125" s="449">
        <v>1</v>
      </c>
      <c r="F125" s="449"/>
      <c r="G125" s="449"/>
      <c r="H125" s="449">
        <v>2</v>
      </c>
      <c r="I125" s="449"/>
      <c r="J125" s="449"/>
      <c r="K125" s="449" t="s">
        <v>2339</v>
      </c>
      <c r="L125" s="449"/>
      <c r="M125" s="449"/>
      <c r="N125" s="449">
        <v>4</v>
      </c>
      <c r="O125" s="449"/>
      <c r="P125" s="449"/>
      <c r="Q125" s="449">
        <v>5</v>
      </c>
      <c r="R125" s="449"/>
      <c r="S125" s="449"/>
      <c r="T125" s="449" t="s">
        <v>2340</v>
      </c>
      <c r="U125" s="449"/>
      <c r="V125" s="449"/>
    </row>
    <row r="126" spans="1:22" ht="9" thickBot="1">
      <c r="A126" s="296"/>
      <c r="B126" s="300" t="s">
        <v>12</v>
      </c>
      <c r="C126" s="300" t="s">
        <v>13</v>
      </c>
      <c r="D126" s="300" t="s">
        <v>14</v>
      </c>
      <c r="E126" s="300" t="s">
        <v>12</v>
      </c>
      <c r="F126" s="300" t="s">
        <v>13</v>
      </c>
      <c r="G126" s="300" t="s">
        <v>14</v>
      </c>
      <c r="H126" s="300" t="s">
        <v>12</v>
      </c>
      <c r="I126" s="300" t="s">
        <v>13</v>
      </c>
      <c r="J126" s="300" t="s">
        <v>14</v>
      </c>
      <c r="K126" s="300" t="s">
        <v>12</v>
      </c>
      <c r="L126" s="300" t="s">
        <v>13</v>
      </c>
      <c r="M126" s="300" t="s">
        <v>14</v>
      </c>
      <c r="N126" s="300" t="s">
        <v>12</v>
      </c>
      <c r="O126" s="300" t="s">
        <v>13</v>
      </c>
      <c r="P126" s="300" t="s">
        <v>14</v>
      </c>
      <c r="Q126" s="300" t="s">
        <v>12</v>
      </c>
      <c r="R126" s="300" t="s">
        <v>13</v>
      </c>
      <c r="S126" s="300" t="s">
        <v>14</v>
      </c>
      <c r="T126" s="300" t="s">
        <v>12</v>
      </c>
      <c r="U126" s="300" t="s">
        <v>13</v>
      </c>
      <c r="V126" s="300" t="s">
        <v>14</v>
      </c>
    </row>
    <row r="127" spans="1:22" ht="9" thickTop="1">
      <c r="A127" s="439" t="s">
        <v>2</v>
      </c>
      <c r="B127" s="293" t="s">
        <v>5412</v>
      </c>
      <c r="C127" s="293" t="s">
        <v>3313</v>
      </c>
      <c r="D127" s="293" t="s">
        <v>5413</v>
      </c>
      <c r="E127" s="293" t="s">
        <v>2759</v>
      </c>
      <c r="F127" s="293" t="s">
        <v>5763</v>
      </c>
      <c r="G127" s="293" t="s">
        <v>5414</v>
      </c>
      <c r="H127" s="293" t="s">
        <v>924</v>
      </c>
      <c r="I127" s="293" t="s">
        <v>202</v>
      </c>
      <c r="J127" s="293" t="s">
        <v>4213</v>
      </c>
      <c r="K127" s="293" t="s">
        <v>2507</v>
      </c>
      <c r="L127" s="293" t="s">
        <v>7061</v>
      </c>
      <c r="M127" s="293" t="s">
        <v>5415</v>
      </c>
      <c r="N127" s="293" t="s">
        <v>2221</v>
      </c>
      <c r="O127" s="293" t="s">
        <v>1423</v>
      </c>
      <c r="P127" s="293" t="s">
        <v>5416</v>
      </c>
      <c r="Q127" s="293" t="s">
        <v>2901</v>
      </c>
      <c r="R127" s="293" t="s">
        <v>2046</v>
      </c>
      <c r="S127" s="293" t="s">
        <v>5417</v>
      </c>
      <c r="T127" s="293" t="s">
        <v>1905</v>
      </c>
      <c r="U127" s="293" t="s">
        <v>3919</v>
      </c>
      <c r="V127" s="289" t="s">
        <v>5418</v>
      </c>
    </row>
    <row r="128" spans="1:22">
      <c r="A128" s="439"/>
      <c r="B128" s="293" t="s">
        <v>1072</v>
      </c>
      <c r="C128" s="293" t="s">
        <v>154</v>
      </c>
      <c r="D128" s="293" t="s">
        <v>4433</v>
      </c>
      <c r="E128" s="293" t="s">
        <v>1456</v>
      </c>
      <c r="F128" s="293" t="s">
        <v>911</v>
      </c>
      <c r="G128" s="293" t="s">
        <v>300</v>
      </c>
      <c r="H128" s="293" t="s">
        <v>992</v>
      </c>
      <c r="I128" s="293" t="s">
        <v>4033</v>
      </c>
      <c r="J128" s="293" t="s">
        <v>1625</v>
      </c>
      <c r="K128" s="293" t="s">
        <v>1443</v>
      </c>
      <c r="L128" s="293" t="s">
        <v>303</v>
      </c>
      <c r="M128" s="293" t="s">
        <v>886</v>
      </c>
      <c r="N128" s="293" t="s">
        <v>539</v>
      </c>
      <c r="O128" s="293" t="s">
        <v>186</v>
      </c>
      <c r="P128" s="293" t="s">
        <v>489</v>
      </c>
      <c r="Q128" s="293" t="s">
        <v>318</v>
      </c>
      <c r="R128" s="293" t="s">
        <v>911</v>
      </c>
      <c r="S128" s="293" t="s">
        <v>593</v>
      </c>
      <c r="T128" s="293" t="s">
        <v>62</v>
      </c>
      <c r="U128" s="293" t="s">
        <v>301</v>
      </c>
      <c r="V128" s="289" t="s">
        <v>1179</v>
      </c>
    </row>
    <row r="129" spans="1:22">
      <c r="A129" s="439" t="s">
        <v>113</v>
      </c>
      <c r="B129" s="293" t="s">
        <v>5419</v>
      </c>
      <c r="C129" s="293"/>
      <c r="D129" s="293" t="s">
        <v>11</v>
      </c>
      <c r="E129" s="293" t="s">
        <v>754</v>
      </c>
      <c r="F129" s="293"/>
      <c r="G129" s="293" t="s">
        <v>11</v>
      </c>
      <c r="H129" s="293" t="s">
        <v>835</v>
      </c>
      <c r="I129" s="293"/>
      <c r="J129" s="293" t="s">
        <v>11</v>
      </c>
      <c r="K129" s="293" t="s">
        <v>2160</v>
      </c>
      <c r="L129" s="293"/>
      <c r="M129" s="293" t="s">
        <v>11</v>
      </c>
      <c r="N129" s="293" t="s">
        <v>590</v>
      </c>
      <c r="O129" s="293"/>
      <c r="P129" s="293" t="s">
        <v>11</v>
      </c>
      <c r="Q129" s="293" t="s">
        <v>1407</v>
      </c>
      <c r="R129" s="293"/>
      <c r="S129" s="293" t="s">
        <v>11</v>
      </c>
      <c r="T129" s="293" t="s">
        <v>1808</v>
      </c>
      <c r="U129" s="293"/>
      <c r="V129" s="289" t="s">
        <v>11</v>
      </c>
    </row>
    <row r="130" spans="1:22">
      <c r="A130" s="439"/>
      <c r="B130" s="293" t="s">
        <v>1937</v>
      </c>
      <c r="C130" s="293"/>
      <c r="D130" s="293"/>
      <c r="E130" s="293" t="s">
        <v>1946</v>
      </c>
      <c r="F130" s="293"/>
      <c r="G130" s="293"/>
      <c r="H130" s="293" t="s">
        <v>1889</v>
      </c>
      <c r="I130" s="293"/>
      <c r="J130" s="293"/>
      <c r="K130" s="293" t="s">
        <v>970</v>
      </c>
      <c r="L130" s="293"/>
      <c r="M130" s="293"/>
      <c r="N130" s="293" t="s">
        <v>207</v>
      </c>
      <c r="O130" s="293"/>
      <c r="P130" s="293"/>
      <c r="Q130" s="293" t="s">
        <v>446</v>
      </c>
      <c r="R130" s="293"/>
      <c r="S130" s="293"/>
      <c r="T130" s="293" t="s">
        <v>5420</v>
      </c>
      <c r="U130" s="293"/>
    </row>
    <row r="131" spans="1:22">
      <c r="A131" s="439" t="s">
        <v>114</v>
      </c>
      <c r="B131" s="293" t="s">
        <v>2127</v>
      </c>
      <c r="C131" s="293"/>
      <c r="D131" s="293"/>
      <c r="E131" s="293" t="s">
        <v>5421</v>
      </c>
      <c r="F131" s="293"/>
      <c r="G131" s="293"/>
      <c r="H131" s="293" t="s">
        <v>5422</v>
      </c>
      <c r="I131" s="293"/>
      <c r="J131" s="293"/>
      <c r="K131" s="293" t="s">
        <v>5415</v>
      </c>
      <c r="L131" s="293"/>
      <c r="M131" s="293"/>
      <c r="N131" s="293" t="s">
        <v>5423</v>
      </c>
      <c r="O131" s="293"/>
      <c r="P131" s="293"/>
      <c r="Q131" s="293" t="s">
        <v>2131</v>
      </c>
      <c r="R131" s="293"/>
      <c r="S131" s="293"/>
      <c r="T131" s="293" t="s">
        <v>5424</v>
      </c>
      <c r="U131" s="293"/>
    </row>
    <row r="132" spans="1:22">
      <c r="A132" s="439"/>
      <c r="B132" s="293" t="s">
        <v>982</v>
      </c>
      <c r="C132" s="293"/>
      <c r="D132" s="293"/>
      <c r="E132" s="293" t="s">
        <v>489</v>
      </c>
      <c r="F132" s="293"/>
      <c r="G132" s="293"/>
      <c r="H132" s="293" t="s">
        <v>2976</v>
      </c>
      <c r="I132" s="293"/>
      <c r="J132" s="293"/>
      <c r="K132" s="293" t="s">
        <v>207</v>
      </c>
      <c r="L132" s="293"/>
      <c r="M132" s="293"/>
      <c r="N132" s="293" t="s">
        <v>207</v>
      </c>
      <c r="O132" s="293"/>
      <c r="P132" s="293"/>
      <c r="Q132" s="293" t="s">
        <v>958</v>
      </c>
      <c r="R132" s="293"/>
      <c r="S132" s="293"/>
      <c r="T132" s="293" t="s">
        <v>4229</v>
      </c>
      <c r="U132" s="293"/>
    </row>
    <row r="133" spans="1:22">
      <c r="A133" s="439" t="s">
        <v>115</v>
      </c>
      <c r="B133" s="293" t="s">
        <v>5425</v>
      </c>
      <c r="C133" s="293"/>
      <c r="D133" s="293"/>
      <c r="E133" s="293" t="s">
        <v>1957</v>
      </c>
      <c r="F133" s="293"/>
      <c r="G133" s="293"/>
      <c r="H133" s="293" t="s">
        <v>5426</v>
      </c>
      <c r="I133" s="293"/>
      <c r="J133" s="293"/>
      <c r="K133" s="293" t="s">
        <v>5427</v>
      </c>
      <c r="L133" s="293"/>
      <c r="M133" s="293"/>
      <c r="N133" s="293" t="s">
        <v>5428</v>
      </c>
      <c r="O133" s="293"/>
      <c r="P133" s="293"/>
      <c r="Q133" s="293" t="s">
        <v>5429</v>
      </c>
      <c r="R133" s="293"/>
      <c r="S133" s="293"/>
      <c r="T133" s="293" t="s">
        <v>5430</v>
      </c>
      <c r="U133" s="293"/>
    </row>
    <row r="134" spans="1:22">
      <c r="A134" s="439"/>
      <c r="B134" s="293" t="s">
        <v>5431</v>
      </c>
      <c r="C134" s="293"/>
      <c r="D134" s="293"/>
      <c r="E134" s="293" t="s">
        <v>5432</v>
      </c>
      <c r="F134" s="293"/>
      <c r="G134" s="293"/>
      <c r="H134" s="293" t="s">
        <v>5433</v>
      </c>
      <c r="I134" s="293"/>
      <c r="J134" s="293"/>
      <c r="K134" s="293" t="s">
        <v>2377</v>
      </c>
      <c r="L134" s="293"/>
      <c r="M134" s="293"/>
      <c r="N134" s="293" t="s">
        <v>4442</v>
      </c>
      <c r="O134" s="293"/>
      <c r="P134" s="293"/>
      <c r="Q134" s="293" t="s">
        <v>5434</v>
      </c>
      <c r="R134" s="293"/>
      <c r="S134" s="293"/>
      <c r="T134" s="293" t="s">
        <v>1087</v>
      </c>
      <c r="U134" s="293"/>
    </row>
    <row r="135" spans="1:22">
      <c r="A135" s="439" t="s">
        <v>116</v>
      </c>
      <c r="B135" s="293" t="s">
        <v>5435</v>
      </c>
      <c r="C135" s="293"/>
      <c r="D135" s="293"/>
      <c r="E135" s="293" t="s">
        <v>5436</v>
      </c>
      <c r="F135" s="293"/>
      <c r="G135" s="293"/>
      <c r="H135" s="293" t="s">
        <v>5437</v>
      </c>
      <c r="I135" s="293"/>
      <c r="J135" s="293"/>
      <c r="K135" s="293" t="s">
        <v>5438</v>
      </c>
      <c r="L135" s="293"/>
      <c r="M135" s="293"/>
      <c r="N135" s="293" t="s">
        <v>5439</v>
      </c>
      <c r="O135" s="293"/>
      <c r="P135" s="293"/>
      <c r="Q135" s="293" t="s">
        <v>5440</v>
      </c>
      <c r="R135" s="293"/>
      <c r="S135" s="293"/>
      <c r="T135" s="293" t="s">
        <v>5441</v>
      </c>
      <c r="U135" s="293"/>
    </row>
    <row r="136" spans="1:22">
      <c r="A136" s="439"/>
      <c r="B136" s="293" t="s">
        <v>5442</v>
      </c>
      <c r="C136" s="293"/>
      <c r="D136" s="293"/>
      <c r="E136" s="293" t="s">
        <v>5443</v>
      </c>
      <c r="F136" s="293"/>
      <c r="G136" s="293"/>
      <c r="H136" s="293" t="s">
        <v>3589</v>
      </c>
      <c r="I136" s="293"/>
      <c r="J136" s="293"/>
      <c r="K136" s="293" t="s">
        <v>5444</v>
      </c>
      <c r="L136" s="293"/>
      <c r="M136" s="293"/>
      <c r="N136" s="293" t="s">
        <v>5445</v>
      </c>
      <c r="O136" s="293"/>
      <c r="P136" s="293"/>
      <c r="Q136" s="293" t="s">
        <v>3539</v>
      </c>
      <c r="R136" s="293"/>
      <c r="S136" s="293"/>
      <c r="T136" s="293" t="s">
        <v>5446</v>
      </c>
      <c r="U136" s="293"/>
    </row>
    <row r="137" spans="1:22">
      <c r="A137" s="439" t="s">
        <v>117</v>
      </c>
      <c r="B137" s="293" t="s">
        <v>5447</v>
      </c>
      <c r="C137" s="293"/>
      <c r="D137" s="293"/>
      <c r="E137" s="293" t="s">
        <v>5448</v>
      </c>
      <c r="F137" s="293"/>
      <c r="G137" s="293"/>
      <c r="H137" s="293" t="s">
        <v>5449</v>
      </c>
      <c r="I137" s="293"/>
      <c r="J137" s="293"/>
      <c r="K137" s="293" t="s">
        <v>5450</v>
      </c>
      <c r="L137" s="293"/>
      <c r="M137" s="293"/>
      <c r="N137" s="293" t="s">
        <v>2328</v>
      </c>
      <c r="O137" s="293"/>
      <c r="P137" s="293"/>
      <c r="Q137" s="293" t="s">
        <v>2925</v>
      </c>
      <c r="R137" s="293"/>
      <c r="S137" s="293"/>
      <c r="T137" s="293" t="s">
        <v>5451</v>
      </c>
      <c r="U137" s="293"/>
    </row>
    <row r="138" spans="1:22">
      <c r="A138" s="439"/>
      <c r="B138" s="293" t="s">
        <v>5444</v>
      </c>
      <c r="C138" s="293"/>
      <c r="D138" s="293"/>
      <c r="E138" s="293" t="s">
        <v>1449</v>
      </c>
      <c r="F138" s="293"/>
      <c r="G138" s="293"/>
      <c r="H138" s="293" t="s">
        <v>5452</v>
      </c>
      <c r="I138" s="293"/>
      <c r="J138" s="293"/>
      <c r="K138" s="293" t="s">
        <v>5453</v>
      </c>
      <c r="L138" s="293"/>
      <c r="M138" s="293"/>
      <c r="N138" s="293" t="s">
        <v>1798</v>
      </c>
      <c r="O138" s="293"/>
      <c r="P138" s="293"/>
      <c r="Q138" s="293" t="s">
        <v>5454</v>
      </c>
      <c r="R138" s="293"/>
      <c r="S138" s="293"/>
      <c r="T138" s="293" t="s">
        <v>5455</v>
      </c>
      <c r="U138" s="293"/>
    </row>
    <row r="139" spans="1:22">
      <c r="A139" s="439" t="s">
        <v>121</v>
      </c>
      <c r="B139" s="293" t="s">
        <v>5456</v>
      </c>
      <c r="C139" s="293" t="s">
        <v>7062</v>
      </c>
      <c r="D139" s="293"/>
      <c r="E139" s="293" t="s">
        <v>5457</v>
      </c>
      <c r="F139" s="293" t="s">
        <v>7063</v>
      </c>
      <c r="G139" s="293"/>
      <c r="H139" s="293" t="s">
        <v>5458</v>
      </c>
      <c r="I139" s="293" t="s">
        <v>7064</v>
      </c>
      <c r="J139" s="293"/>
      <c r="K139" s="293" t="s">
        <v>563</v>
      </c>
      <c r="L139" s="293" t="s">
        <v>7065</v>
      </c>
      <c r="M139" s="293"/>
      <c r="N139" s="293" t="s">
        <v>5459</v>
      </c>
      <c r="O139" s="293" t="s">
        <v>7066</v>
      </c>
      <c r="P139" s="293"/>
      <c r="Q139" s="293" t="s">
        <v>1152</v>
      </c>
      <c r="R139" s="293" t="s">
        <v>7067</v>
      </c>
      <c r="S139" s="293"/>
      <c r="T139" s="293" t="s">
        <v>5460</v>
      </c>
      <c r="U139" s="293" t="s">
        <v>7068</v>
      </c>
    </row>
    <row r="140" spans="1:22">
      <c r="A140" s="439"/>
      <c r="B140" s="293" t="s">
        <v>5461</v>
      </c>
      <c r="C140" s="293" t="s">
        <v>3433</v>
      </c>
      <c r="D140" s="293"/>
      <c r="E140" s="293" t="s">
        <v>3658</v>
      </c>
      <c r="F140" s="293" t="s">
        <v>6509</v>
      </c>
      <c r="G140" s="293"/>
      <c r="H140" s="293" t="s">
        <v>5462</v>
      </c>
      <c r="I140" s="293" t="s">
        <v>7069</v>
      </c>
      <c r="J140" s="293"/>
      <c r="K140" s="293" t="s">
        <v>5463</v>
      </c>
      <c r="L140" s="293" t="s">
        <v>7070</v>
      </c>
      <c r="M140" s="293"/>
      <c r="N140" s="293" t="s">
        <v>5464</v>
      </c>
      <c r="O140" s="293" t="s">
        <v>7071</v>
      </c>
      <c r="P140" s="293"/>
      <c r="Q140" s="293" t="s">
        <v>1386</v>
      </c>
      <c r="R140" s="293" t="s">
        <v>3555</v>
      </c>
      <c r="S140" s="293"/>
      <c r="T140" s="293" t="s">
        <v>5465</v>
      </c>
      <c r="U140" s="293" t="s">
        <v>7072</v>
      </c>
    </row>
    <row r="141" spans="1:22">
      <c r="A141" s="439" t="s">
        <v>122</v>
      </c>
      <c r="B141" s="293" t="s">
        <v>4909</v>
      </c>
      <c r="C141" s="293" t="s">
        <v>7073</v>
      </c>
      <c r="D141" s="293"/>
      <c r="E141" s="293" t="s">
        <v>1841</v>
      </c>
      <c r="F141" s="293" t="s">
        <v>7074</v>
      </c>
      <c r="G141" s="293"/>
      <c r="H141" s="293" t="s">
        <v>5466</v>
      </c>
      <c r="I141" s="293" t="s">
        <v>5788</v>
      </c>
      <c r="J141" s="293"/>
      <c r="K141" s="293" t="s">
        <v>1178</v>
      </c>
      <c r="L141" s="293" t="s">
        <v>194</v>
      </c>
      <c r="M141" s="293"/>
      <c r="N141" s="293" t="s">
        <v>5311</v>
      </c>
      <c r="O141" s="293" t="s">
        <v>5949</v>
      </c>
      <c r="P141" s="293"/>
      <c r="Q141" s="293" t="s">
        <v>5467</v>
      </c>
      <c r="R141" s="293" t="s">
        <v>7075</v>
      </c>
      <c r="S141" s="293"/>
      <c r="T141" s="293" t="s">
        <v>5468</v>
      </c>
      <c r="U141" s="293" t="s">
        <v>2979</v>
      </c>
    </row>
    <row r="142" spans="1:22">
      <c r="A142" s="439"/>
      <c r="B142" s="293" t="s">
        <v>4934</v>
      </c>
      <c r="C142" s="293" t="s">
        <v>4759</v>
      </c>
      <c r="D142" s="293"/>
      <c r="E142" s="293" t="s">
        <v>1683</v>
      </c>
      <c r="F142" s="293" t="s">
        <v>457</v>
      </c>
      <c r="G142" s="293"/>
      <c r="H142" s="293" t="s">
        <v>761</v>
      </c>
      <c r="I142" s="293" t="s">
        <v>505</v>
      </c>
      <c r="J142" s="293"/>
      <c r="K142" s="293" t="s">
        <v>5469</v>
      </c>
      <c r="L142" s="293" t="s">
        <v>1706</v>
      </c>
      <c r="M142" s="293"/>
      <c r="N142" s="293" t="s">
        <v>84</v>
      </c>
      <c r="O142" s="293" t="s">
        <v>7076</v>
      </c>
      <c r="P142" s="293"/>
      <c r="Q142" s="293" t="s">
        <v>1588</v>
      </c>
      <c r="R142" s="293" t="s">
        <v>1236</v>
      </c>
      <c r="S142" s="293"/>
      <c r="T142" s="293" t="s">
        <v>196</v>
      </c>
      <c r="U142" s="293" t="s">
        <v>19</v>
      </c>
    </row>
    <row r="143" spans="1:22">
      <c r="A143" s="439" t="s">
        <v>123</v>
      </c>
      <c r="B143" s="293" t="s">
        <v>5470</v>
      </c>
      <c r="C143" s="293" t="s">
        <v>7077</v>
      </c>
      <c r="D143" s="293"/>
      <c r="E143" s="293" t="s">
        <v>5471</v>
      </c>
      <c r="F143" s="293" t="s">
        <v>198</v>
      </c>
      <c r="G143" s="293"/>
      <c r="H143" s="293" t="s">
        <v>5472</v>
      </c>
      <c r="I143" s="293" t="s">
        <v>7078</v>
      </c>
      <c r="J143" s="293"/>
      <c r="K143" s="293" t="s">
        <v>2035</v>
      </c>
      <c r="L143" s="293" t="s">
        <v>4251</v>
      </c>
      <c r="M143" s="293"/>
      <c r="N143" s="293" t="s">
        <v>1018</v>
      </c>
      <c r="O143" s="293" t="s">
        <v>4420</v>
      </c>
      <c r="P143" s="293"/>
      <c r="Q143" s="293" t="s">
        <v>5344</v>
      </c>
      <c r="R143" s="293" t="s">
        <v>1945</v>
      </c>
      <c r="S143" s="293"/>
      <c r="T143" s="293" t="s">
        <v>2262</v>
      </c>
      <c r="U143" s="293" t="s">
        <v>2305</v>
      </c>
    </row>
    <row r="144" spans="1:22">
      <c r="A144" s="439"/>
      <c r="B144" s="293" t="s">
        <v>2372</v>
      </c>
      <c r="C144" s="293" t="s">
        <v>1669</v>
      </c>
      <c r="D144" s="293"/>
      <c r="E144" s="293" t="s">
        <v>543</v>
      </c>
      <c r="F144" s="293" t="s">
        <v>781</v>
      </c>
      <c r="G144" s="293"/>
      <c r="H144" s="293" t="s">
        <v>595</v>
      </c>
      <c r="I144" s="293" t="s">
        <v>68</v>
      </c>
      <c r="J144" s="293"/>
      <c r="K144" s="293" t="s">
        <v>748</v>
      </c>
      <c r="L144" s="293" t="s">
        <v>1549</v>
      </c>
      <c r="M144" s="293"/>
      <c r="N144" s="293" t="s">
        <v>1549</v>
      </c>
      <c r="O144" s="293" t="s">
        <v>492</v>
      </c>
      <c r="P144" s="293"/>
      <c r="Q144" s="293" t="s">
        <v>325</v>
      </c>
      <c r="R144" s="293" t="s">
        <v>1596</v>
      </c>
      <c r="S144" s="293"/>
      <c r="T144" s="293" t="s">
        <v>996</v>
      </c>
      <c r="U144" s="293" t="s">
        <v>2850</v>
      </c>
    </row>
    <row r="145" spans="1:21">
      <c r="A145" s="439" t="s">
        <v>124</v>
      </c>
      <c r="B145" s="293" t="s">
        <v>5473</v>
      </c>
      <c r="C145" s="293" t="s">
        <v>2764</v>
      </c>
      <c r="D145" s="293"/>
      <c r="E145" s="293" t="s">
        <v>5343</v>
      </c>
      <c r="F145" s="293" t="s">
        <v>3813</v>
      </c>
      <c r="G145" s="293"/>
      <c r="H145" s="293" t="s">
        <v>205</v>
      </c>
      <c r="I145" s="293" t="s">
        <v>363</v>
      </c>
      <c r="J145" s="293"/>
      <c r="K145" s="293" t="s">
        <v>1351</v>
      </c>
      <c r="L145" s="293" t="s">
        <v>2418</v>
      </c>
      <c r="M145" s="293"/>
      <c r="N145" s="293" t="s">
        <v>3026</v>
      </c>
      <c r="O145" s="293" t="s">
        <v>7079</v>
      </c>
      <c r="P145" s="293"/>
      <c r="Q145" s="293" t="s">
        <v>91</v>
      </c>
      <c r="R145" s="293" t="s">
        <v>7080</v>
      </c>
      <c r="S145" s="293"/>
      <c r="T145" s="293" t="s">
        <v>903</v>
      </c>
      <c r="U145" s="293" t="s">
        <v>4343</v>
      </c>
    </row>
    <row r="146" spans="1:21">
      <c r="A146" s="439"/>
      <c r="B146" s="293" t="s">
        <v>594</v>
      </c>
      <c r="C146" s="293" t="s">
        <v>4157</v>
      </c>
      <c r="D146" s="293"/>
      <c r="E146" s="293" t="s">
        <v>5474</v>
      </c>
      <c r="F146" s="293" t="s">
        <v>1611</v>
      </c>
      <c r="G146" s="293"/>
      <c r="H146" s="293" t="s">
        <v>5003</v>
      </c>
      <c r="I146" s="293" t="s">
        <v>37</v>
      </c>
      <c r="J146" s="293"/>
      <c r="K146" s="293" t="s">
        <v>523</v>
      </c>
      <c r="L146" s="293" t="s">
        <v>3931</v>
      </c>
      <c r="M146" s="293"/>
      <c r="N146" s="293" t="s">
        <v>5475</v>
      </c>
      <c r="O146" s="293" t="s">
        <v>1452</v>
      </c>
      <c r="P146" s="293"/>
      <c r="Q146" s="293" t="s">
        <v>2582</v>
      </c>
      <c r="R146" s="293" t="s">
        <v>6204</v>
      </c>
      <c r="S146" s="293"/>
      <c r="T146" s="293" t="s">
        <v>723</v>
      </c>
      <c r="U146" s="293" t="s">
        <v>2734</v>
      </c>
    </row>
    <row r="147" spans="1:21">
      <c r="A147" s="439" t="s">
        <v>125</v>
      </c>
      <c r="B147" s="293" t="s">
        <v>2487</v>
      </c>
      <c r="C147" s="293" t="s">
        <v>7081</v>
      </c>
      <c r="D147" s="293"/>
      <c r="E147" s="293" t="s">
        <v>5476</v>
      </c>
      <c r="F147" s="293" t="s">
        <v>7082</v>
      </c>
      <c r="G147" s="293"/>
      <c r="H147" s="293" t="s">
        <v>5477</v>
      </c>
      <c r="I147" s="293" t="s">
        <v>7083</v>
      </c>
      <c r="J147" s="293"/>
      <c r="K147" s="293" t="s">
        <v>989</v>
      </c>
      <c r="L147" s="293" t="s">
        <v>2051</v>
      </c>
      <c r="M147" s="293"/>
      <c r="N147" s="293" t="s">
        <v>4498</v>
      </c>
      <c r="O147" s="293" t="s">
        <v>7084</v>
      </c>
      <c r="P147" s="293"/>
      <c r="Q147" s="293" t="s">
        <v>2397</v>
      </c>
      <c r="R147" s="293" t="s">
        <v>4911</v>
      </c>
      <c r="S147" s="293"/>
      <c r="T147" s="293" t="s">
        <v>1194</v>
      </c>
      <c r="U147" s="293" t="s">
        <v>7085</v>
      </c>
    </row>
    <row r="148" spans="1:21">
      <c r="A148" s="439"/>
      <c r="B148" s="293" t="s">
        <v>339</v>
      </c>
      <c r="C148" s="293" t="s">
        <v>2982</v>
      </c>
      <c r="D148" s="293"/>
      <c r="E148" s="293" t="s">
        <v>3377</v>
      </c>
      <c r="F148" s="293" t="s">
        <v>7086</v>
      </c>
      <c r="G148" s="293"/>
      <c r="H148" s="293" t="s">
        <v>918</v>
      </c>
      <c r="I148" s="293" t="s">
        <v>709</v>
      </c>
      <c r="J148" s="293"/>
      <c r="K148" s="293" t="s">
        <v>554</v>
      </c>
      <c r="L148" s="293" t="s">
        <v>3937</v>
      </c>
      <c r="M148" s="293"/>
      <c r="N148" s="293" t="s">
        <v>5478</v>
      </c>
      <c r="O148" s="293" t="s">
        <v>690</v>
      </c>
      <c r="P148" s="293"/>
      <c r="Q148" s="293" t="s">
        <v>1568</v>
      </c>
      <c r="R148" s="293" t="s">
        <v>2421</v>
      </c>
      <c r="S148" s="293"/>
      <c r="T148" s="293" t="s">
        <v>759</v>
      </c>
      <c r="U148" s="293" t="s">
        <v>629</v>
      </c>
    </row>
    <row r="149" spans="1:21">
      <c r="A149" s="439" t="s">
        <v>126</v>
      </c>
      <c r="B149" s="293" t="s">
        <v>1357</v>
      </c>
      <c r="C149" s="293" t="s">
        <v>7087</v>
      </c>
      <c r="D149" s="293"/>
      <c r="E149" s="293" t="s">
        <v>5479</v>
      </c>
      <c r="F149" s="293" t="s">
        <v>2493</v>
      </c>
      <c r="G149" s="293"/>
      <c r="H149" s="293" t="s">
        <v>4148</v>
      </c>
      <c r="I149" s="293" t="s">
        <v>754</v>
      </c>
      <c r="J149" s="293"/>
      <c r="K149" s="293" t="s">
        <v>5480</v>
      </c>
      <c r="L149" s="293" t="s">
        <v>2512</v>
      </c>
      <c r="M149" s="293"/>
      <c r="N149" s="293" t="s">
        <v>5481</v>
      </c>
      <c r="O149" s="293" t="s">
        <v>6155</v>
      </c>
      <c r="P149" s="293"/>
      <c r="Q149" s="293" t="s">
        <v>2209</v>
      </c>
      <c r="R149" s="293" t="s">
        <v>656</v>
      </c>
      <c r="S149" s="293"/>
      <c r="T149" s="293" t="s">
        <v>5377</v>
      </c>
      <c r="U149" s="293" t="s">
        <v>5619</v>
      </c>
    </row>
    <row r="150" spans="1:21">
      <c r="A150" s="439"/>
      <c r="B150" s="293" t="s">
        <v>5420</v>
      </c>
      <c r="C150" s="293" t="s">
        <v>3127</v>
      </c>
      <c r="D150" s="293"/>
      <c r="E150" s="293" t="s">
        <v>345</v>
      </c>
      <c r="F150" s="293" t="s">
        <v>492</v>
      </c>
      <c r="G150" s="293"/>
      <c r="H150" s="293" t="s">
        <v>1361</v>
      </c>
      <c r="I150" s="293" t="s">
        <v>303</v>
      </c>
      <c r="J150" s="293"/>
      <c r="K150" s="293" t="s">
        <v>2030</v>
      </c>
      <c r="L150" s="293" t="s">
        <v>523</v>
      </c>
      <c r="M150" s="293"/>
      <c r="N150" s="293" t="s">
        <v>325</v>
      </c>
      <c r="O150" s="293" t="s">
        <v>92</v>
      </c>
      <c r="P150" s="293"/>
      <c r="Q150" s="293" t="s">
        <v>1439</v>
      </c>
      <c r="R150" s="293" t="s">
        <v>760</v>
      </c>
      <c r="S150" s="293"/>
      <c r="T150" s="293" t="s">
        <v>196</v>
      </c>
      <c r="U150" s="293" t="s">
        <v>86</v>
      </c>
    </row>
    <row r="151" spans="1:21">
      <c r="A151" s="439" t="s">
        <v>127</v>
      </c>
      <c r="B151" s="293" t="s">
        <v>5482</v>
      </c>
      <c r="C151" s="293" t="s">
        <v>836</v>
      </c>
      <c r="D151" s="293"/>
      <c r="E151" s="293" t="s">
        <v>5483</v>
      </c>
      <c r="F151" s="293" t="s">
        <v>2730</v>
      </c>
      <c r="G151" s="293"/>
      <c r="H151" s="293" t="s">
        <v>2403</v>
      </c>
      <c r="I151" s="293" t="s">
        <v>482</v>
      </c>
      <c r="J151" s="293"/>
      <c r="K151" s="293" t="s">
        <v>2904</v>
      </c>
      <c r="L151" s="293" t="s">
        <v>7088</v>
      </c>
      <c r="M151" s="293"/>
      <c r="N151" s="293" t="s">
        <v>5484</v>
      </c>
      <c r="O151" s="293" t="s">
        <v>7089</v>
      </c>
      <c r="P151" s="293"/>
      <c r="Q151" s="293" t="s">
        <v>5485</v>
      </c>
      <c r="R151" s="293" t="s">
        <v>1833</v>
      </c>
      <c r="S151" s="293"/>
      <c r="T151" s="293" t="s">
        <v>5486</v>
      </c>
      <c r="U151" s="293" t="s">
        <v>7090</v>
      </c>
    </row>
    <row r="152" spans="1:21">
      <c r="A152" s="439"/>
      <c r="B152" s="293" t="s">
        <v>1948</v>
      </c>
      <c r="C152" s="293" t="s">
        <v>6560</v>
      </c>
      <c r="D152" s="293"/>
      <c r="E152" s="293" t="s">
        <v>2002</v>
      </c>
      <c r="F152" s="293" t="s">
        <v>59</v>
      </c>
      <c r="G152" s="293"/>
      <c r="H152" s="293" t="s">
        <v>2009</v>
      </c>
      <c r="I152" s="293" t="s">
        <v>1546</v>
      </c>
      <c r="J152" s="293"/>
      <c r="K152" s="293" t="s">
        <v>2008</v>
      </c>
      <c r="L152" s="293" t="s">
        <v>7091</v>
      </c>
      <c r="M152" s="293"/>
      <c r="N152" s="293" t="s">
        <v>731</v>
      </c>
      <c r="O152" s="293" t="s">
        <v>1379</v>
      </c>
      <c r="P152" s="293"/>
      <c r="Q152" s="293" t="s">
        <v>5330</v>
      </c>
      <c r="R152" s="293" t="s">
        <v>6145</v>
      </c>
      <c r="S152" s="293"/>
      <c r="T152" s="293" t="s">
        <v>1169</v>
      </c>
      <c r="U152" s="293" t="s">
        <v>7092</v>
      </c>
    </row>
    <row r="153" spans="1:21">
      <c r="A153" s="439" t="s">
        <v>128</v>
      </c>
      <c r="B153" s="293" t="s">
        <v>100</v>
      </c>
      <c r="C153" s="293" t="s">
        <v>7093</v>
      </c>
      <c r="D153" s="293"/>
      <c r="E153" s="293" t="s">
        <v>2297</v>
      </c>
      <c r="F153" s="293" t="s">
        <v>7094</v>
      </c>
      <c r="G153" s="293"/>
      <c r="H153" s="293" t="s">
        <v>433</v>
      </c>
      <c r="I153" s="293" t="s">
        <v>7095</v>
      </c>
      <c r="J153" s="293"/>
      <c r="K153" s="293" t="s">
        <v>5487</v>
      </c>
      <c r="L153" s="293" t="s">
        <v>578</v>
      </c>
      <c r="M153" s="293"/>
      <c r="N153" s="293" t="s">
        <v>440</v>
      </c>
      <c r="O153" s="293" t="s">
        <v>5962</v>
      </c>
      <c r="P153" s="293"/>
      <c r="Q153" s="293" t="s">
        <v>4763</v>
      </c>
      <c r="R153" s="293" t="s">
        <v>7096</v>
      </c>
      <c r="S153" s="293"/>
      <c r="T153" s="293" t="s">
        <v>4413</v>
      </c>
      <c r="U153" s="293" t="s">
        <v>7097</v>
      </c>
    </row>
    <row r="154" spans="1:21">
      <c r="A154" s="439"/>
      <c r="B154" s="293" t="s">
        <v>321</v>
      </c>
      <c r="C154" s="293" t="s">
        <v>4014</v>
      </c>
      <c r="D154" s="293"/>
      <c r="E154" s="293" t="s">
        <v>344</v>
      </c>
      <c r="F154" s="293" t="s">
        <v>1992</v>
      </c>
      <c r="G154" s="293"/>
      <c r="H154" s="293" t="s">
        <v>318</v>
      </c>
      <c r="I154" s="293" t="s">
        <v>792</v>
      </c>
      <c r="J154" s="293"/>
      <c r="K154" s="293" t="s">
        <v>283</v>
      </c>
      <c r="L154" s="293" t="s">
        <v>6021</v>
      </c>
      <c r="M154" s="293"/>
      <c r="N154" s="293" t="s">
        <v>1890</v>
      </c>
      <c r="O154" s="293" t="s">
        <v>2841</v>
      </c>
      <c r="P154" s="293"/>
      <c r="Q154" s="293" t="s">
        <v>2675</v>
      </c>
      <c r="R154" s="293" t="s">
        <v>72</v>
      </c>
      <c r="S154" s="293"/>
      <c r="T154" s="293" t="s">
        <v>68</v>
      </c>
      <c r="U154" s="293" t="s">
        <v>582</v>
      </c>
    </row>
    <row r="155" spans="1:21">
      <c r="A155" s="439" t="s">
        <v>129</v>
      </c>
      <c r="B155" s="293" t="s">
        <v>2537</v>
      </c>
      <c r="C155" s="293" t="s">
        <v>5973</v>
      </c>
      <c r="D155" s="293"/>
      <c r="E155" s="293" t="s">
        <v>1746</v>
      </c>
      <c r="F155" s="293" t="s">
        <v>6580</v>
      </c>
      <c r="G155" s="293"/>
      <c r="H155" s="293" t="s">
        <v>1883</v>
      </c>
      <c r="I155" s="293" t="s">
        <v>1883</v>
      </c>
      <c r="J155" s="293"/>
      <c r="K155" s="293" t="s">
        <v>202</v>
      </c>
      <c r="L155" s="293" t="s">
        <v>837</v>
      </c>
      <c r="M155" s="293"/>
      <c r="N155" s="293" t="s">
        <v>101</v>
      </c>
      <c r="O155" s="293" t="s">
        <v>6161</v>
      </c>
      <c r="P155" s="293"/>
      <c r="Q155" s="293" t="s">
        <v>1600</v>
      </c>
      <c r="R155" s="293" t="s">
        <v>2828</v>
      </c>
      <c r="S155" s="293"/>
      <c r="T155" s="293" t="s">
        <v>1986</v>
      </c>
      <c r="U155" s="293" t="s">
        <v>1913</v>
      </c>
    </row>
    <row r="156" spans="1:21">
      <c r="A156" s="439"/>
      <c r="B156" s="293" t="s">
        <v>2457</v>
      </c>
      <c r="C156" s="293" t="s">
        <v>1000</v>
      </c>
      <c r="D156" s="293"/>
      <c r="E156" s="293" t="s">
        <v>810</v>
      </c>
      <c r="F156" s="293" t="s">
        <v>1737</v>
      </c>
      <c r="G156" s="293"/>
      <c r="H156" s="293" t="s">
        <v>833</v>
      </c>
      <c r="I156" s="293" t="s">
        <v>957</v>
      </c>
      <c r="J156" s="293"/>
      <c r="K156" s="293" t="s">
        <v>792</v>
      </c>
      <c r="L156" s="293" t="s">
        <v>424</v>
      </c>
      <c r="M156" s="293"/>
      <c r="N156" s="293" t="s">
        <v>1294</v>
      </c>
      <c r="O156" s="293" t="s">
        <v>355</v>
      </c>
      <c r="P156" s="293"/>
      <c r="Q156" s="293" t="s">
        <v>1353</v>
      </c>
      <c r="R156" s="293" t="s">
        <v>898</v>
      </c>
      <c r="S156" s="293"/>
      <c r="T156" s="293" t="s">
        <v>62</v>
      </c>
      <c r="U156" s="293" t="s">
        <v>792</v>
      </c>
    </row>
    <row r="157" spans="1:21">
      <c r="A157" s="439" t="s">
        <v>130</v>
      </c>
      <c r="B157" s="293" t="s">
        <v>3080</v>
      </c>
      <c r="C157" s="293" t="s">
        <v>1263</v>
      </c>
      <c r="D157" s="293"/>
      <c r="E157" s="293" t="s">
        <v>5488</v>
      </c>
      <c r="F157" s="293" t="s">
        <v>5033</v>
      </c>
      <c r="G157" s="293"/>
      <c r="H157" s="293" t="s">
        <v>1052</v>
      </c>
      <c r="I157" s="293" t="s">
        <v>4592</v>
      </c>
      <c r="J157" s="293"/>
      <c r="K157" s="293" t="s">
        <v>5489</v>
      </c>
      <c r="L157" s="293" t="s">
        <v>7098</v>
      </c>
      <c r="M157" s="293"/>
      <c r="N157" s="293" t="s">
        <v>5490</v>
      </c>
      <c r="O157" s="293" t="s">
        <v>168</v>
      </c>
      <c r="P157" s="293"/>
      <c r="Q157" s="293" t="s">
        <v>1912</v>
      </c>
      <c r="R157" s="293" t="s">
        <v>7099</v>
      </c>
      <c r="S157" s="293"/>
      <c r="T157" s="293" t="s">
        <v>2157</v>
      </c>
      <c r="U157" s="293" t="s">
        <v>2676</v>
      </c>
    </row>
    <row r="158" spans="1:21">
      <c r="A158" s="439"/>
      <c r="B158" s="293" t="s">
        <v>1026</v>
      </c>
      <c r="C158" s="293" t="s">
        <v>2912</v>
      </c>
      <c r="D158" s="293"/>
      <c r="E158" s="293" t="s">
        <v>301</v>
      </c>
      <c r="F158" s="293" t="s">
        <v>92</v>
      </c>
      <c r="G158" s="293"/>
      <c r="H158" s="293" t="s">
        <v>1632</v>
      </c>
      <c r="I158" s="293" t="s">
        <v>4138</v>
      </c>
      <c r="J158" s="293"/>
      <c r="K158" s="293" t="s">
        <v>1846</v>
      </c>
      <c r="L158" s="293" t="s">
        <v>96</v>
      </c>
      <c r="M158" s="293"/>
      <c r="N158" s="293" t="s">
        <v>912</v>
      </c>
      <c r="O158" s="293" t="s">
        <v>63</v>
      </c>
      <c r="P158" s="293"/>
      <c r="Q158" s="293" t="s">
        <v>537</v>
      </c>
      <c r="R158" s="293" t="s">
        <v>910</v>
      </c>
      <c r="S158" s="293"/>
      <c r="T158" s="293" t="s">
        <v>307</v>
      </c>
      <c r="U158" s="293" t="s">
        <v>301</v>
      </c>
    </row>
    <row r="159" spans="1:21">
      <c r="A159" s="439" t="s">
        <v>131</v>
      </c>
      <c r="B159" s="293" t="s">
        <v>5491</v>
      </c>
      <c r="C159" s="293" t="s">
        <v>2959</v>
      </c>
      <c r="D159" s="293"/>
      <c r="E159" s="293" t="s">
        <v>4230</v>
      </c>
      <c r="F159" s="293" t="s">
        <v>7100</v>
      </c>
      <c r="G159" s="293"/>
      <c r="H159" s="293" t="s">
        <v>5492</v>
      </c>
      <c r="I159" s="293" t="s">
        <v>7101</v>
      </c>
      <c r="J159" s="293"/>
      <c r="K159" s="293" t="s">
        <v>5493</v>
      </c>
      <c r="L159" s="293" t="s">
        <v>2877</v>
      </c>
      <c r="M159" s="293"/>
      <c r="N159" s="293" t="s">
        <v>4034</v>
      </c>
      <c r="O159" s="293" t="s">
        <v>5376</v>
      </c>
      <c r="P159" s="293"/>
      <c r="Q159" s="293" t="s">
        <v>2036</v>
      </c>
      <c r="R159" s="293" t="s">
        <v>7102</v>
      </c>
      <c r="S159" s="293"/>
      <c r="T159" s="293" t="s">
        <v>2971</v>
      </c>
      <c r="U159" s="293" t="s">
        <v>7103</v>
      </c>
    </row>
    <row r="160" spans="1:21">
      <c r="A160" s="439"/>
      <c r="B160" s="293" t="s">
        <v>3023</v>
      </c>
      <c r="C160" s="293" t="s">
        <v>568</v>
      </c>
      <c r="D160" s="293"/>
      <c r="E160" s="293" t="s">
        <v>178</v>
      </c>
      <c r="F160" s="293" t="s">
        <v>5532</v>
      </c>
      <c r="G160" s="293"/>
      <c r="H160" s="293" t="s">
        <v>2050</v>
      </c>
      <c r="I160" s="293" t="s">
        <v>1940</v>
      </c>
      <c r="J160" s="293"/>
      <c r="K160" s="293" t="s">
        <v>4215</v>
      </c>
      <c r="L160" s="293" t="s">
        <v>2572</v>
      </c>
      <c r="M160" s="293"/>
      <c r="N160" s="293" t="s">
        <v>4128</v>
      </c>
      <c r="O160" s="293" t="s">
        <v>2050</v>
      </c>
      <c r="P160" s="293"/>
      <c r="Q160" s="293" t="s">
        <v>5494</v>
      </c>
      <c r="R160" s="293" t="s">
        <v>3164</v>
      </c>
      <c r="S160" s="293"/>
      <c r="T160" s="293" t="s">
        <v>2656</v>
      </c>
      <c r="U160" s="293" t="s">
        <v>7104</v>
      </c>
    </row>
    <row r="161" spans="1:22">
      <c r="A161" s="439" t="s">
        <v>132</v>
      </c>
      <c r="B161" s="293" t="s">
        <v>633</v>
      </c>
      <c r="C161" s="293" t="s">
        <v>7105</v>
      </c>
      <c r="D161" s="293"/>
      <c r="E161" s="293" t="s">
        <v>2991</v>
      </c>
      <c r="F161" s="293" t="s">
        <v>1301</v>
      </c>
      <c r="G161" s="293"/>
      <c r="H161" s="293" t="s">
        <v>2717</v>
      </c>
      <c r="I161" s="293" t="s">
        <v>2531</v>
      </c>
      <c r="J161" s="293"/>
      <c r="K161" s="293" t="s">
        <v>5495</v>
      </c>
      <c r="L161" s="293" t="s">
        <v>3137</v>
      </c>
      <c r="M161" s="293"/>
      <c r="N161" s="293" t="s">
        <v>2769</v>
      </c>
      <c r="O161" s="293" t="s">
        <v>2429</v>
      </c>
      <c r="P161" s="293"/>
      <c r="Q161" s="293" t="s">
        <v>1735</v>
      </c>
      <c r="R161" s="293" t="s">
        <v>2558</v>
      </c>
      <c r="S161" s="293"/>
      <c r="T161" s="293" t="s">
        <v>2025</v>
      </c>
      <c r="U161" s="293" t="s">
        <v>7106</v>
      </c>
    </row>
    <row r="162" spans="1:22">
      <c r="A162" s="439"/>
      <c r="B162" s="293" t="s">
        <v>5496</v>
      </c>
      <c r="C162" s="293" t="s">
        <v>4140</v>
      </c>
      <c r="D162" s="293"/>
      <c r="E162" s="293" t="s">
        <v>792</v>
      </c>
      <c r="F162" s="293" t="s">
        <v>425</v>
      </c>
      <c r="G162" s="293"/>
      <c r="H162" s="293" t="s">
        <v>200</v>
      </c>
      <c r="I162" s="293" t="s">
        <v>512</v>
      </c>
      <c r="J162" s="293"/>
      <c r="K162" s="293" t="s">
        <v>537</v>
      </c>
      <c r="L162" s="293" t="s">
        <v>582</v>
      </c>
      <c r="M162" s="293"/>
      <c r="N162" s="293" t="s">
        <v>320</v>
      </c>
      <c r="O162" s="293" t="s">
        <v>489</v>
      </c>
      <c r="P162" s="293"/>
      <c r="Q162" s="293" t="s">
        <v>1858</v>
      </c>
      <c r="R162" s="293" t="s">
        <v>582</v>
      </c>
      <c r="S162" s="293"/>
      <c r="T162" s="293" t="s">
        <v>92</v>
      </c>
      <c r="U162" s="293" t="s">
        <v>911</v>
      </c>
    </row>
    <row r="163" spans="1:22">
      <c r="A163" s="439" t="s">
        <v>133</v>
      </c>
      <c r="B163" s="293" t="s">
        <v>5497</v>
      </c>
      <c r="C163" s="293" t="s">
        <v>7107</v>
      </c>
      <c r="D163" s="293"/>
      <c r="E163" s="293" t="s">
        <v>5090</v>
      </c>
      <c r="F163" s="293" t="s">
        <v>7108</v>
      </c>
      <c r="G163" s="293"/>
      <c r="H163" s="293" t="s">
        <v>5498</v>
      </c>
      <c r="I163" s="293" t="s">
        <v>3066</v>
      </c>
      <c r="J163" s="293"/>
      <c r="K163" s="293" t="s">
        <v>5499</v>
      </c>
      <c r="L163" s="293" t="s">
        <v>432</v>
      </c>
      <c r="M163" s="293"/>
      <c r="N163" s="293" t="s">
        <v>5500</v>
      </c>
      <c r="O163" s="293" t="s">
        <v>7109</v>
      </c>
      <c r="P163" s="293"/>
      <c r="Q163" s="293" t="s">
        <v>5501</v>
      </c>
      <c r="R163" s="293" t="s">
        <v>7110</v>
      </c>
      <c r="S163" s="293"/>
      <c r="T163" s="293" t="s">
        <v>5502</v>
      </c>
      <c r="U163" s="293" t="s">
        <v>7111</v>
      </c>
    </row>
    <row r="164" spans="1:22">
      <c r="A164" s="439"/>
      <c r="B164" s="293" t="s">
        <v>809</v>
      </c>
      <c r="C164" s="293" t="s">
        <v>7112</v>
      </c>
      <c r="D164" s="293"/>
      <c r="E164" s="293" t="s">
        <v>3394</v>
      </c>
      <c r="F164" s="293" t="s">
        <v>4399</v>
      </c>
      <c r="G164" s="293"/>
      <c r="H164" s="293" t="s">
        <v>5503</v>
      </c>
      <c r="I164" s="293" t="s">
        <v>3040</v>
      </c>
      <c r="J164" s="293"/>
      <c r="K164" s="293" t="s">
        <v>189</v>
      </c>
      <c r="L164" s="293" t="s">
        <v>7113</v>
      </c>
      <c r="M164" s="293"/>
      <c r="N164" s="293" t="s">
        <v>2914</v>
      </c>
      <c r="O164" s="293" t="s">
        <v>386</v>
      </c>
      <c r="P164" s="293"/>
      <c r="Q164" s="293" t="s">
        <v>82</v>
      </c>
      <c r="R164" s="293" t="s">
        <v>4192</v>
      </c>
      <c r="S164" s="293"/>
      <c r="T164" s="293" t="s">
        <v>4131</v>
      </c>
      <c r="U164" s="293" t="s">
        <v>2252</v>
      </c>
    </row>
    <row r="165" spans="1:22">
      <c r="A165" s="439" t="s">
        <v>134</v>
      </c>
      <c r="B165" s="293" t="s">
        <v>5504</v>
      </c>
      <c r="C165" s="293" t="s">
        <v>7114</v>
      </c>
      <c r="D165" s="293"/>
      <c r="E165" s="293" t="s">
        <v>2238</v>
      </c>
      <c r="F165" s="293" t="s">
        <v>6612</v>
      </c>
      <c r="G165" s="293"/>
      <c r="H165" s="293" t="s">
        <v>5074</v>
      </c>
      <c r="I165" s="293" t="s">
        <v>6927</v>
      </c>
      <c r="J165" s="293"/>
      <c r="K165" s="293" t="s">
        <v>4231</v>
      </c>
      <c r="L165" s="293" t="s">
        <v>7115</v>
      </c>
      <c r="M165" s="293"/>
      <c r="N165" s="293" t="s">
        <v>2890</v>
      </c>
      <c r="O165" s="293" t="s">
        <v>7116</v>
      </c>
      <c r="P165" s="293"/>
      <c r="Q165" s="293" t="s">
        <v>2381</v>
      </c>
      <c r="R165" s="293" t="s">
        <v>7117</v>
      </c>
      <c r="S165" s="293"/>
      <c r="T165" s="293" t="s">
        <v>5505</v>
      </c>
      <c r="U165" s="293" t="s">
        <v>6303</v>
      </c>
    </row>
    <row r="166" spans="1:22">
      <c r="A166" s="439"/>
      <c r="B166" s="293" t="s">
        <v>5506</v>
      </c>
      <c r="C166" s="293" t="s">
        <v>7118</v>
      </c>
      <c r="D166" s="293"/>
      <c r="E166" s="293" t="s">
        <v>4188</v>
      </c>
      <c r="F166" s="293" t="s">
        <v>5896</v>
      </c>
      <c r="G166" s="293"/>
      <c r="H166" s="293" t="s">
        <v>2745</v>
      </c>
      <c r="I166" s="293" t="s">
        <v>7119</v>
      </c>
      <c r="J166" s="293"/>
      <c r="K166" s="293" t="s">
        <v>5507</v>
      </c>
      <c r="L166" s="293" t="s">
        <v>426</v>
      </c>
      <c r="M166" s="293"/>
      <c r="N166" s="293" t="s">
        <v>5508</v>
      </c>
      <c r="O166" s="293" t="s">
        <v>5453</v>
      </c>
      <c r="P166" s="293"/>
      <c r="Q166" s="293" t="s">
        <v>3401</v>
      </c>
      <c r="R166" s="293" t="s">
        <v>4190</v>
      </c>
      <c r="S166" s="293"/>
      <c r="T166" s="293" t="s">
        <v>2241</v>
      </c>
      <c r="U166" s="293" t="s">
        <v>4425</v>
      </c>
    </row>
    <row r="167" spans="1:22">
      <c r="A167" s="439" t="s">
        <v>135</v>
      </c>
      <c r="B167" s="293" t="s">
        <v>5509</v>
      </c>
      <c r="C167" s="293" t="s">
        <v>2765</v>
      </c>
      <c r="D167" s="293"/>
      <c r="E167" s="293" t="s">
        <v>5032</v>
      </c>
      <c r="F167" s="293" t="s">
        <v>4359</v>
      </c>
      <c r="G167" s="293"/>
      <c r="H167" s="293" t="s">
        <v>4191</v>
      </c>
      <c r="I167" s="293" t="s">
        <v>2606</v>
      </c>
      <c r="J167" s="293"/>
      <c r="K167" s="293" t="s">
        <v>5510</v>
      </c>
      <c r="L167" s="293" t="s">
        <v>2026</v>
      </c>
      <c r="M167" s="293"/>
      <c r="N167" s="293" t="s">
        <v>5471</v>
      </c>
      <c r="O167" s="293" t="s">
        <v>590</v>
      </c>
      <c r="P167" s="293"/>
      <c r="Q167" s="293" t="s">
        <v>4223</v>
      </c>
      <c r="R167" s="293" t="s">
        <v>2012</v>
      </c>
      <c r="S167" s="293"/>
      <c r="T167" s="293" t="s">
        <v>5511</v>
      </c>
      <c r="U167" s="293" t="s">
        <v>4906</v>
      </c>
    </row>
    <row r="168" spans="1:22">
      <c r="A168" s="439"/>
      <c r="B168" s="293" t="s">
        <v>147</v>
      </c>
      <c r="C168" s="293" t="s">
        <v>3053</v>
      </c>
      <c r="D168" s="293"/>
      <c r="E168" s="293" t="s">
        <v>62</v>
      </c>
      <c r="F168" s="293" t="s">
        <v>489</v>
      </c>
      <c r="G168" s="293"/>
      <c r="H168" s="293" t="s">
        <v>3328</v>
      </c>
      <c r="I168" s="293" t="s">
        <v>3652</v>
      </c>
      <c r="J168" s="293"/>
      <c r="K168" s="293" t="s">
        <v>303</v>
      </c>
      <c r="L168" s="293" t="s">
        <v>1604</v>
      </c>
      <c r="M168" s="293"/>
      <c r="N168" s="293" t="s">
        <v>302</v>
      </c>
      <c r="O168" s="293" t="s">
        <v>6547</v>
      </c>
      <c r="P168" s="293"/>
      <c r="Q168" s="293" t="s">
        <v>911</v>
      </c>
      <c r="R168" s="293" t="s">
        <v>731</v>
      </c>
      <c r="S168" s="293"/>
      <c r="T168" s="293" t="s">
        <v>90</v>
      </c>
      <c r="U168" s="293" t="s">
        <v>833</v>
      </c>
    </row>
    <row r="169" spans="1:22" ht="18">
      <c r="A169" s="297" t="s">
        <v>23</v>
      </c>
      <c r="B169" s="293" t="s">
        <v>545</v>
      </c>
      <c r="C169" s="293" t="s">
        <v>7120</v>
      </c>
      <c r="D169" s="293" t="s">
        <v>546</v>
      </c>
      <c r="E169" s="293" t="s">
        <v>545</v>
      </c>
      <c r="F169" s="293" t="s">
        <v>7120</v>
      </c>
      <c r="G169" s="293" t="s">
        <v>546</v>
      </c>
      <c r="H169" s="293" t="s">
        <v>545</v>
      </c>
      <c r="I169" s="293" t="s">
        <v>7120</v>
      </c>
      <c r="J169" s="293" t="s">
        <v>546</v>
      </c>
      <c r="K169" s="293" t="s">
        <v>545</v>
      </c>
      <c r="L169" s="293" t="s">
        <v>7120</v>
      </c>
      <c r="M169" s="293" t="s">
        <v>546</v>
      </c>
      <c r="N169" s="293" t="s">
        <v>545</v>
      </c>
      <c r="O169" s="293" t="s">
        <v>7120</v>
      </c>
      <c r="P169" s="293" t="s">
        <v>546</v>
      </c>
      <c r="Q169" s="293" t="s">
        <v>545</v>
      </c>
      <c r="R169" s="293" t="s">
        <v>7120</v>
      </c>
      <c r="S169" s="293" t="s">
        <v>546</v>
      </c>
      <c r="T169" s="293" t="s">
        <v>545</v>
      </c>
      <c r="U169" s="293" t="s">
        <v>7120</v>
      </c>
      <c r="V169" s="293" t="s">
        <v>546</v>
      </c>
    </row>
    <row r="170" spans="1:22">
      <c r="A170" s="447" t="s">
        <v>1030</v>
      </c>
      <c r="B170" s="447"/>
      <c r="C170" s="447"/>
      <c r="D170" s="447"/>
      <c r="E170" s="447"/>
      <c r="F170" s="447"/>
      <c r="G170" s="447"/>
      <c r="H170" s="447"/>
      <c r="I170" s="447"/>
      <c r="J170" s="447"/>
      <c r="K170" s="447"/>
      <c r="L170" s="447"/>
      <c r="M170" s="447"/>
      <c r="N170" s="447"/>
      <c r="O170" s="447"/>
      <c r="P170" s="447"/>
      <c r="Q170" s="447"/>
      <c r="R170" s="447"/>
      <c r="S170" s="447"/>
      <c r="T170" s="447"/>
      <c r="U170" s="447"/>
      <c r="V170" s="447"/>
    </row>
    <row r="171" spans="1:22">
      <c r="A171" s="447" t="s">
        <v>4144</v>
      </c>
      <c r="B171" s="447"/>
      <c r="C171" s="447"/>
      <c r="D171" s="447"/>
      <c r="E171" s="447"/>
      <c r="F171" s="447"/>
      <c r="G171" s="447"/>
      <c r="H171" s="447"/>
      <c r="I171" s="447"/>
      <c r="J171" s="447"/>
      <c r="K171" s="447"/>
      <c r="L171" s="447"/>
      <c r="M171" s="447"/>
      <c r="N171" s="447"/>
      <c r="O171" s="447"/>
      <c r="P171" s="447"/>
      <c r="Q171" s="447"/>
      <c r="R171" s="447"/>
      <c r="S171" s="447"/>
      <c r="T171" s="447"/>
      <c r="U171" s="447"/>
      <c r="V171" s="447"/>
    </row>
    <row r="172" spans="1:22" ht="9" thickBot="1">
      <c r="A172" s="448" t="s">
        <v>24</v>
      </c>
      <c r="B172" s="448"/>
      <c r="C172" s="448"/>
      <c r="D172" s="448"/>
      <c r="E172" s="448"/>
      <c r="F172" s="448"/>
      <c r="G172" s="448"/>
      <c r="H172" s="448"/>
      <c r="I172" s="448"/>
      <c r="J172" s="448"/>
      <c r="K172" s="448"/>
      <c r="L172" s="448"/>
      <c r="M172" s="448"/>
      <c r="N172" s="448"/>
      <c r="O172" s="448"/>
      <c r="P172" s="448"/>
      <c r="Q172" s="448"/>
      <c r="R172" s="448"/>
      <c r="S172" s="448"/>
      <c r="T172" s="448"/>
      <c r="U172" s="448"/>
      <c r="V172" s="448"/>
    </row>
    <row r="176" spans="1:22" ht="9" thickBot="1">
      <c r="A176" s="445" t="s">
        <v>7350</v>
      </c>
      <c r="B176" s="445"/>
      <c r="C176" s="445"/>
      <c r="D176" s="445"/>
      <c r="E176" s="445"/>
      <c r="F176" s="445"/>
      <c r="G176" s="445"/>
      <c r="H176" s="445"/>
      <c r="I176" s="445"/>
      <c r="J176" s="445"/>
      <c r="K176" s="445"/>
      <c r="L176" s="445"/>
      <c r="M176" s="445"/>
      <c r="N176" s="445"/>
      <c r="O176" s="445"/>
      <c r="P176" s="445"/>
      <c r="Q176" s="445"/>
      <c r="R176" s="445"/>
      <c r="S176" s="445"/>
      <c r="T176" s="445"/>
      <c r="U176" s="445"/>
      <c r="V176" s="445"/>
    </row>
    <row r="177" spans="1:22" ht="9" thickBot="1">
      <c r="A177" s="299"/>
      <c r="B177" s="445" t="s">
        <v>2332</v>
      </c>
      <c r="C177" s="445"/>
      <c r="D177" s="445"/>
      <c r="E177" s="445"/>
      <c r="F177" s="445"/>
      <c r="G177" s="445"/>
      <c r="H177" s="445"/>
      <c r="I177" s="445"/>
      <c r="J177" s="445"/>
      <c r="K177" s="445"/>
      <c r="L177" s="445"/>
      <c r="M177" s="445"/>
      <c r="N177" s="445"/>
      <c r="O177" s="445"/>
      <c r="P177" s="445"/>
      <c r="Q177" s="445"/>
      <c r="R177" s="445"/>
      <c r="S177" s="445"/>
      <c r="T177" s="445"/>
      <c r="U177" s="445"/>
      <c r="V177" s="445"/>
    </row>
    <row r="178" spans="1:22">
      <c r="A178" s="299"/>
      <c r="B178" s="446" t="s">
        <v>2338</v>
      </c>
      <c r="C178" s="446"/>
      <c r="D178" s="446"/>
      <c r="E178" s="446">
        <v>1</v>
      </c>
      <c r="F178" s="446"/>
      <c r="G178" s="446"/>
      <c r="H178" s="446">
        <v>2</v>
      </c>
      <c r="I178" s="446"/>
      <c r="J178" s="446"/>
      <c r="K178" s="446" t="s">
        <v>2339</v>
      </c>
      <c r="L178" s="446"/>
      <c r="M178" s="446"/>
      <c r="N178" s="446">
        <v>4</v>
      </c>
      <c r="O178" s="446"/>
      <c r="P178" s="446"/>
      <c r="Q178" s="446">
        <v>5</v>
      </c>
      <c r="R178" s="446"/>
      <c r="S178" s="446"/>
      <c r="T178" s="446" t="s">
        <v>2340</v>
      </c>
      <c r="U178" s="446"/>
      <c r="V178" s="446"/>
    </row>
    <row r="179" spans="1:22" ht="9" thickBot="1">
      <c r="A179" s="299"/>
      <c r="B179" s="301" t="s">
        <v>12</v>
      </c>
      <c r="C179" s="301" t="s">
        <v>13</v>
      </c>
      <c r="D179" s="301" t="s">
        <v>14</v>
      </c>
      <c r="E179" s="301" t="s">
        <v>12</v>
      </c>
      <c r="F179" s="301" t="s">
        <v>13</v>
      </c>
      <c r="G179" s="301" t="s">
        <v>14</v>
      </c>
      <c r="H179" s="301" t="s">
        <v>12</v>
      </c>
      <c r="I179" s="301" t="s">
        <v>13</v>
      </c>
      <c r="J179" s="301" t="s">
        <v>14</v>
      </c>
      <c r="K179" s="301" t="s">
        <v>12</v>
      </c>
      <c r="L179" s="301" t="s">
        <v>13</v>
      </c>
      <c r="M179" s="301" t="s">
        <v>14</v>
      </c>
      <c r="N179" s="301" t="s">
        <v>12</v>
      </c>
      <c r="O179" s="301" t="s">
        <v>13</v>
      </c>
      <c r="P179" s="301" t="s">
        <v>14</v>
      </c>
      <c r="Q179" s="301" t="s">
        <v>12</v>
      </c>
      <c r="R179" s="301" t="s">
        <v>13</v>
      </c>
      <c r="S179" s="301" t="s">
        <v>14</v>
      </c>
      <c r="T179" s="301" t="s">
        <v>12</v>
      </c>
      <c r="U179" s="301" t="s">
        <v>13</v>
      </c>
      <c r="V179" s="301" t="s">
        <v>14</v>
      </c>
    </row>
    <row r="180" spans="1:22" ht="9" thickTop="1">
      <c r="A180" s="439" t="s">
        <v>275</v>
      </c>
      <c r="B180" s="293" t="s">
        <v>2069</v>
      </c>
      <c r="C180" s="293" t="s">
        <v>7121</v>
      </c>
      <c r="D180" s="293" t="s">
        <v>2070</v>
      </c>
      <c r="E180" s="293" t="s">
        <v>4146</v>
      </c>
      <c r="F180" s="293" t="s">
        <v>7122</v>
      </c>
      <c r="G180" s="293" t="s">
        <v>2071</v>
      </c>
      <c r="H180" s="293" t="s">
        <v>4147</v>
      </c>
      <c r="I180" s="293" t="s">
        <v>7123</v>
      </c>
      <c r="J180" s="293" t="s">
        <v>1152</v>
      </c>
      <c r="K180" s="293" t="s">
        <v>2848</v>
      </c>
      <c r="L180" s="293" t="s">
        <v>5301</v>
      </c>
      <c r="M180" s="293" t="s">
        <v>2072</v>
      </c>
      <c r="N180" s="293" t="s">
        <v>4148</v>
      </c>
      <c r="O180" s="293" t="s">
        <v>7124</v>
      </c>
      <c r="P180" s="293" t="s">
        <v>2073</v>
      </c>
      <c r="Q180" s="293" t="s">
        <v>1438</v>
      </c>
      <c r="R180" s="293" t="s">
        <v>7125</v>
      </c>
      <c r="S180" s="293" t="s">
        <v>2074</v>
      </c>
      <c r="T180" s="293" t="s">
        <v>2075</v>
      </c>
      <c r="U180" s="293" t="s">
        <v>7126</v>
      </c>
      <c r="V180" s="293" t="s">
        <v>2076</v>
      </c>
    </row>
    <row r="181" spans="1:22">
      <c r="A181" s="439"/>
      <c r="B181" s="293" t="s">
        <v>4150</v>
      </c>
      <c r="C181" s="293" t="s">
        <v>7127</v>
      </c>
      <c r="D181" s="293" t="s">
        <v>4151</v>
      </c>
      <c r="E181" s="293" t="s">
        <v>4152</v>
      </c>
      <c r="F181" s="293" t="s">
        <v>1384</v>
      </c>
      <c r="G181" s="293" t="s">
        <v>510</v>
      </c>
      <c r="H181" s="293" t="s">
        <v>1819</v>
      </c>
      <c r="I181" s="293" t="s">
        <v>7128</v>
      </c>
      <c r="J181" s="293" t="s">
        <v>4153</v>
      </c>
      <c r="K181" s="293" t="s">
        <v>2614</v>
      </c>
      <c r="L181" s="293" t="s">
        <v>2081</v>
      </c>
      <c r="M181" s="293" t="s">
        <v>2390</v>
      </c>
      <c r="N181" s="293" t="s">
        <v>3522</v>
      </c>
      <c r="O181" s="293" t="s">
        <v>1471</v>
      </c>
      <c r="P181" s="293" t="s">
        <v>509</v>
      </c>
      <c r="Q181" s="293" t="s">
        <v>1761</v>
      </c>
      <c r="R181" s="293" t="s">
        <v>4152</v>
      </c>
      <c r="S181" s="293" t="s">
        <v>648</v>
      </c>
      <c r="T181" s="293" t="s">
        <v>3572</v>
      </c>
      <c r="U181" s="293" t="s">
        <v>329</v>
      </c>
      <c r="V181" s="293" t="s">
        <v>1470</v>
      </c>
    </row>
    <row r="182" spans="1:22">
      <c r="A182" s="439" t="s">
        <v>113</v>
      </c>
      <c r="B182" s="293" t="s">
        <v>2083</v>
      </c>
      <c r="C182" s="293"/>
      <c r="D182" s="293" t="s">
        <v>11</v>
      </c>
      <c r="E182" s="293" t="s">
        <v>376</v>
      </c>
      <c r="F182" s="293"/>
      <c r="G182" s="293" t="s">
        <v>11</v>
      </c>
      <c r="H182" s="293" t="s">
        <v>2084</v>
      </c>
      <c r="I182" s="293"/>
      <c r="J182" s="293" t="s">
        <v>11</v>
      </c>
      <c r="K182" s="293" t="s">
        <v>500</v>
      </c>
      <c r="L182" s="293"/>
      <c r="M182" s="293" t="s">
        <v>11</v>
      </c>
      <c r="N182" s="293" t="s">
        <v>57</v>
      </c>
      <c r="O182" s="293"/>
      <c r="P182" s="293" t="s">
        <v>11</v>
      </c>
      <c r="Q182" s="293" t="s">
        <v>421</v>
      </c>
      <c r="R182" s="293"/>
      <c r="S182" s="293" t="s">
        <v>11</v>
      </c>
      <c r="T182" s="293" t="s">
        <v>1731</v>
      </c>
      <c r="U182" s="293"/>
      <c r="V182" s="293" t="s">
        <v>11</v>
      </c>
    </row>
    <row r="183" spans="1:22">
      <c r="A183" s="439"/>
      <c r="B183" s="293" t="s">
        <v>4155</v>
      </c>
      <c r="C183" s="293"/>
      <c r="D183" s="293"/>
      <c r="E183" s="293" t="s">
        <v>1946</v>
      </c>
      <c r="F183" s="293"/>
      <c r="G183" s="293"/>
      <c r="H183" s="293" t="s">
        <v>1948</v>
      </c>
      <c r="I183" s="293"/>
      <c r="J183" s="293"/>
      <c r="K183" s="293" t="s">
        <v>731</v>
      </c>
      <c r="L183" s="293"/>
      <c r="M183" s="293"/>
      <c r="N183" s="293" t="s">
        <v>992</v>
      </c>
      <c r="O183" s="293"/>
      <c r="P183" s="293"/>
      <c r="Q183" s="293" t="s">
        <v>446</v>
      </c>
      <c r="R183" s="293"/>
      <c r="S183" s="293"/>
      <c r="T183" s="293" t="s">
        <v>512</v>
      </c>
      <c r="U183" s="293"/>
      <c r="V183" s="293"/>
    </row>
    <row r="184" spans="1:22">
      <c r="A184" s="439" t="s">
        <v>114</v>
      </c>
      <c r="B184" s="293" t="s">
        <v>2087</v>
      </c>
      <c r="C184" s="293"/>
      <c r="D184" s="293"/>
      <c r="E184" s="293" t="s">
        <v>2088</v>
      </c>
      <c r="F184" s="293"/>
      <c r="G184" s="293"/>
      <c r="H184" s="293" t="s">
        <v>2089</v>
      </c>
      <c r="I184" s="293"/>
      <c r="J184" s="293"/>
      <c r="K184" s="293" t="s">
        <v>2090</v>
      </c>
      <c r="L184" s="293"/>
      <c r="M184" s="293"/>
      <c r="N184" s="293" t="s">
        <v>2091</v>
      </c>
      <c r="O184" s="293"/>
      <c r="P184" s="293"/>
      <c r="Q184" s="293" t="s">
        <v>2092</v>
      </c>
      <c r="R184" s="293"/>
      <c r="S184" s="293"/>
      <c r="T184" s="293" t="s">
        <v>2093</v>
      </c>
      <c r="U184" s="293"/>
      <c r="V184" s="293"/>
    </row>
    <row r="185" spans="1:22">
      <c r="A185" s="439"/>
      <c r="B185" s="293" t="s">
        <v>1654</v>
      </c>
      <c r="C185" s="293"/>
      <c r="D185" s="293"/>
      <c r="E185" s="293" t="s">
        <v>98</v>
      </c>
      <c r="F185" s="293"/>
      <c r="G185" s="293"/>
      <c r="H185" s="293" t="s">
        <v>4156</v>
      </c>
      <c r="I185" s="293"/>
      <c r="J185" s="293"/>
      <c r="K185" s="293" t="s">
        <v>207</v>
      </c>
      <c r="L185" s="293"/>
      <c r="M185" s="293"/>
      <c r="N185" s="293" t="s">
        <v>107</v>
      </c>
      <c r="O185" s="293"/>
      <c r="P185" s="293"/>
      <c r="Q185" s="293" t="s">
        <v>958</v>
      </c>
      <c r="R185" s="293"/>
      <c r="S185" s="293"/>
      <c r="T185" s="293" t="s">
        <v>4157</v>
      </c>
      <c r="U185" s="293"/>
      <c r="V185" s="293"/>
    </row>
    <row r="186" spans="1:22">
      <c r="A186" s="439" t="s">
        <v>115</v>
      </c>
      <c r="B186" s="293" t="s">
        <v>2099</v>
      </c>
      <c r="C186" s="293"/>
      <c r="D186" s="293"/>
      <c r="E186" s="293" t="s">
        <v>2100</v>
      </c>
      <c r="F186" s="293"/>
      <c r="G186" s="293"/>
      <c r="H186" s="293" t="s">
        <v>2101</v>
      </c>
      <c r="I186" s="293"/>
      <c r="J186" s="293"/>
      <c r="K186" s="293" t="s">
        <v>1365</v>
      </c>
      <c r="L186" s="293"/>
      <c r="M186" s="293"/>
      <c r="N186" s="293" t="s">
        <v>2102</v>
      </c>
      <c r="O186" s="293"/>
      <c r="P186" s="293"/>
      <c r="Q186" s="293" t="s">
        <v>2103</v>
      </c>
      <c r="R186" s="293"/>
      <c r="S186" s="293"/>
      <c r="T186" s="293" t="s">
        <v>2104</v>
      </c>
      <c r="U186" s="293"/>
      <c r="V186" s="293"/>
    </row>
    <row r="187" spans="1:22">
      <c r="A187" s="439"/>
      <c r="B187" s="293" t="s">
        <v>4158</v>
      </c>
      <c r="C187" s="293"/>
      <c r="D187" s="293"/>
      <c r="E187" s="293" t="s">
        <v>4159</v>
      </c>
      <c r="F187" s="293"/>
      <c r="G187" s="293"/>
      <c r="H187" s="293" t="s">
        <v>4037</v>
      </c>
      <c r="I187" s="293"/>
      <c r="J187" s="293"/>
      <c r="K187" s="293" t="s">
        <v>4160</v>
      </c>
      <c r="L187" s="293"/>
      <c r="M187" s="293"/>
      <c r="N187" s="293" t="s">
        <v>4161</v>
      </c>
      <c r="O187" s="293"/>
      <c r="P187" s="293"/>
      <c r="Q187" s="293" t="s">
        <v>4162</v>
      </c>
      <c r="R187" s="293"/>
      <c r="S187" s="293"/>
      <c r="T187" s="293" t="s">
        <v>1087</v>
      </c>
      <c r="U187" s="293"/>
      <c r="V187" s="293"/>
    </row>
    <row r="188" spans="1:22">
      <c r="A188" s="439" t="s">
        <v>116</v>
      </c>
      <c r="B188" s="293" t="s">
        <v>2111</v>
      </c>
      <c r="C188" s="293"/>
      <c r="D188" s="293"/>
      <c r="E188" s="293" t="s">
        <v>605</v>
      </c>
      <c r="F188" s="293"/>
      <c r="G188" s="293"/>
      <c r="H188" s="293" t="s">
        <v>2112</v>
      </c>
      <c r="I188" s="293"/>
      <c r="J188" s="293"/>
      <c r="K188" s="293" t="s">
        <v>2114</v>
      </c>
      <c r="L188" s="293"/>
      <c r="M188" s="293"/>
      <c r="N188" s="293" t="s">
        <v>143</v>
      </c>
      <c r="O188" s="293"/>
      <c r="P188" s="293"/>
      <c r="Q188" s="293" t="s">
        <v>2115</v>
      </c>
      <c r="R188" s="293"/>
      <c r="S188" s="293"/>
      <c r="T188" s="293" t="s">
        <v>2116</v>
      </c>
      <c r="U188" s="293"/>
      <c r="V188" s="293"/>
    </row>
    <row r="189" spans="1:22">
      <c r="A189" s="439"/>
      <c r="B189" s="293" t="s">
        <v>4163</v>
      </c>
      <c r="C189" s="293"/>
      <c r="D189" s="293"/>
      <c r="E189" s="293" t="s">
        <v>4164</v>
      </c>
      <c r="F189" s="293"/>
      <c r="G189" s="293"/>
      <c r="H189" s="293" t="s">
        <v>4136</v>
      </c>
      <c r="I189" s="293"/>
      <c r="J189" s="293"/>
      <c r="K189" s="293" t="s">
        <v>2277</v>
      </c>
      <c r="L189" s="293"/>
      <c r="M189" s="293"/>
      <c r="N189" s="293" t="s">
        <v>1120</v>
      </c>
      <c r="O189" s="293"/>
      <c r="P189" s="293"/>
      <c r="Q189" s="293" t="s">
        <v>2060</v>
      </c>
      <c r="R189" s="293"/>
      <c r="S189" s="293"/>
      <c r="T189" s="293" t="s">
        <v>2117</v>
      </c>
      <c r="U189" s="293"/>
      <c r="V189" s="293"/>
    </row>
    <row r="190" spans="1:22">
      <c r="A190" s="439" t="s">
        <v>117</v>
      </c>
      <c r="B190" s="293" t="s">
        <v>1092</v>
      </c>
      <c r="C190" s="293"/>
      <c r="D190" s="293"/>
      <c r="E190" s="293" t="s">
        <v>1924</v>
      </c>
      <c r="F190" s="293"/>
      <c r="G190" s="293"/>
      <c r="H190" s="293" t="s">
        <v>1663</v>
      </c>
      <c r="I190" s="293"/>
      <c r="J190" s="293"/>
      <c r="K190" s="293" t="s">
        <v>2120</v>
      </c>
      <c r="L190" s="293"/>
      <c r="M190" s="293"/>
      <c r="N190" s="293" t="s">
        <v>2121</v>
      </c>
      <c r="O190" s="293"/>
      <c r="P190" s="293"/>
      <c r="Q190" s="293" t="s">
        <v>2123</v>
      </c>
      <c r="R190" s="293"/>
      <c r="S190" s="293"/>
      <c r="T190" s="293" t="s">
        <v>1004</v>
      </c>
      <c r="U190" s="293"/>
      <c r="V190" s="293"/>
    </row>
    <row r="191" spans="1:22">
      <c r="A191" s="439"/>
      <c r="B191" s="293" t="s">
        <v>3717</v>
      </c>
      <c r="C191" s="293"/>
      <c r="D191" s="293"/>
      <c r="E191" s="293" t="s">
        <v>1449</v>
      </c>
      <c r="F191" s="293"/>
      <c r="G191" s="293"/>
      <c r="H191" s="293" t="s">
        <v>3720</v>
      </c>
      <c r="I191" s="293"/>
      <c r="J191" s="293"/>
      <c r="K191" s="293" t="s">
        <v>1798</v>
      </c>
      <c r="L191" s="293"/>
      <c r="M191" s="293"/>
      <c r="N191" s="293" t="s">
        <v>1799</v>
      </c>
      <c r="O191" s="293"/>
      <c r="P191" s="293"/>
      <c r="Q191" s="293" t="s">
        <v>1797</v>
      </c>
      <c r="R191" s="293"/>
      <c r="S191" s="293"/>
      <c r="T191" s="293" t="s">
        <v>4166</v>
      </c>
      <c r="U191" s="293"/>
      <c r="V191" s="293"/>
    </row>
    <row r="192" spans="1:22">
      <c r="A192" s="439" t="s">
        <v>121</v>
      </c>
      <c r="B192" s="293" t="s">
        <v>2132</v>
      </c>
      <c r="C192" s="293" t="s">
        <v>7129</v>
      </c>
      <c r="D192" s="293"/>
      <c r="E192" s="293" t="s">
        <v>2134</v>
      </c>
      <c r="F192" s="293" t="s">
        <v>7130</v>
      </c>
      <c r="G192" s="293"/>
      <c r="H192" s="293" t="s">
        <v>888</v>
      </c>
      <c r="I192" s="293" t="s">
        <v>6349</v>
      </c>
      <c r="J192" s="293"/>
      <c r="K192" s="293" t="s">
        <v>2135</v>
      </c>
      <c r="L192" s="293" t="s">
        <v>7131</v>
      </c>
      <c r="M192" s="293"/>
      <c r="N192" s="293" t="s">
        <v>2136</v>
      </c>
      <c r="O192" s="293" t="s">
        <v>7132</v>
      </c>
      <c r="P192" s="293"/>
      <c r="Q192" s="293" t="s">
        <v>2137</v>
      </c>
      <c r="R192" s="293" t="s">
        <v>7133</v>
      </c>
      <c r="S192" s="293"/>
      <c r="T192" s="293" t="s">
        <v>2138</v>
      </c>
      <c r="U192" s="293" t="s">
        <v>891</v>
      </c>
      <c r="V192" s="293"/>
    </row>
    <row r="193" spans="1:22">
      <c r="A193" s="439"/>
      <c r="B193" s="293" t="s">
        <v>2615</v>
      </c>
      <c r="C193" s="293" t="s">
        <v>7134</v>
      </c>
      <c r="D193" s="293"/>
      <c r="E193" s="293" t="s">
        <v>3658</v>
      </c>
      <c r="F193" s="293" t="s">
        <v>7135</v>
      </c>
      <c r="G193" s="293"/>
      <c r="H193" s="293" t="s">
        <v>2139</v>
      </c>
      <c r="I193" s="293" t="s">
        <v>7136</v>
      </c>
      <c r="J193" s="293"/>
      <c r="K193" s="293" t="s">
        <v>1386</v>
      </c>
      <c r="L193" s="293" t="s">
        <v>3613</v>
      </c>
      <c r="M193" s="293"/>
      <c r="N193" s="293" t="s">
        <v>4060</v>
      </c>
      <c r="O193" s="293" t="s">
        <v>7137</v>
      </c>
      <c r="P193" s="293"/>
      <c r="Q193" s="293" t="s">
        <v>1386</v>
      </c>
      <c r="R193" s="293" t="s">
        <v>7138</v>
      </c>
      <c r="S193" s="293"/>
      <c r="T193" s="293" t="s">
        <v>4168</v>
      </c>
      <c r="U193" s="293" t="s">
        <v>3545</v>
      </c>
      <c r="V193" s="293"/>
    </row>
    <row r="194" spans="1:22">
      <c r="A194" s="439" t="s">
        <v>122</v>
      </c>
      <c r="B194" s="293" t="s">
        <v>2141</v>
      </c>
      <c r="C194" s="293" t="s">
        <v>7139</v>
      </c>
      <c r="D194" s="293"/>
      <c r="E194" s="293" t="s">
        <v>454</v>
      </c>
      <c r="F194" s="293" t="s">
        <v>7140</v>
      </c>
      <c r="G194" s="293"/>
      <c r="H194" s="293" t="s">
        <v>4169</v>
      </c>
      <c r="I194" s="293" t="s">
        <v>1165</v>
      </c>
      <c r="J194" s="293"/>
      <c r="K194" s="293" t="s">
        <v>2142</v>
      </c>
      <c r="L194" s="293" t="s">
        <v>1197</v>
      </c>
      <c r="M194" s="293"/>
      <c r="N194" s="293" t="s">
        <v>1705</v>
      </c>
      <c r="O194" s="293" t="s">
        <v>7141</v>
      </c>
      <c r="P194" s="293"/>
      <c r="Q194" s="293" t="s">
        <v>453</v>
      </c>
      <c r="R194" s="293" t="s">
        <v>7142</v>
      </c>
      <c r="S194" s="293"/>
      <c r="T194" s="293" t="s">
        <v>4170</v>
      </c>
      <c r="U194" s="293" t="s">
        <v>7143</v>
      </c>
      <c r="V194" s="293"/>
    </row>
    <row r="195" spans="1:22">
      <c r="A195" s="439"/>
      <c r="B195" s="293" t="s">
        <v>2017</v>
      </c>
      <c r="C195" s="293" t="s">
        <v>929</v>
      </c>
      <c r="D195" s="293"/>
      <c r="E195" s="293" t="s">
        <v>2193</v>
      </c>
      <c r="F195" s="293" t="s">
        <v>1390</v>
      </c>
      <c r="G195" s="293"/>
      <c r="H195" s="293" t="s">
        <v>332</v>
      </c>
      <c r="I195" s="293" t="s">
        <v>2410</v>
      </c>
      <c r="J195" s="293"/>
      <c r="K195" s="293" t="s">
        <v>4172</v>
      </c>
      <c r="L195" s="293" t="s">
        <v>550</v>
      </c>
      <c r="M195" s="293"/>
      <c r="N195" s="293" t="s">
        <v>1595</v>
      </c>
      <c r="O195" s="293" t="s">
        <v>3526</v>
      </c>
      <c r="P195" s="293"/>
      <c r="Q195" s="293" t="s">
        <v>3848</v>
      </c>
      <c r="R195" s="293" t="s">
        <v>2000</v>
      </c>
      <c r="S195" s="293"/>
      <c r="T195" s="293" t="s">
        <v>40</v>
      </c>
      <c r="U195" s="293" t="s">
        <v>2420</v>
      </c>
      <c r="V195" s="293"/>
    </row>
    <row r="196" spans="1:22">
      <c r="A196" s="439" t="s">
        <v>123</v>
      </c>
      <c r="B196" s="293" t="s">
        <v>2146</v>
      </c>
      <c r="C196" s="293" t="s">
        <v>7144</v>
      </c>
      <c r="D196" s="293"/>
      <c r="E196" s="293" t="s">
        <v>908</v>
      </c>
      <c r="F196" s="293" t="s">
        <v>7145</v>
      </c>
      <c r="G196" s="293"/>
      <c r="H196" s="293" t="s">
        <v>2149</v>
      </c>
      <c r="I196" s="293" t="s">
        <v>7146</v>
      </c>
      <c r="J196" s="293"/>
      <c r="K196" s="293" t="s">
        <v>2150</v>
      </c>
      <c r="L196" s="293" t="s">
        <v>7147</v>
      </c>
      <c r="M196" s="293"/>
      <c r="N196" s="293" t="s">
        <v>695</v>
      </c>
      <c r="O196" s="293" t="s">
        <v>7148</v>
      </c>
      <c r="P196" s="293"/>
      <c r="Q196" s="293" t="s">
        <v>201</v>
      </c>
      <c r="R196" s="293" t="s">
        <v>7149</v>
      </c>
      <c r="S196" s="293"/>
      <c r="T196" s="293" t="s">
        <v>2151</v>
      </c>
      <c r="U196" s="293" t="s">
        <v>7150</v>
      </c>
      <c r="V196" s="293"/>
    </row>
    <row r="197" spans="1:22">
      <c r="A197" s="439"/>
      <c r="B197" s="293" t="s">
        <v>3328</v>
      </c>
      <c r="C197" s="293" t="s">
        <v>211</v>
      </c>
      <c r="D197" s="293"/>
      <c r="E197" s="293" t="s">
        <v>504</v>
      </c>
      <c r="F197" s="293" t="s">
        <v>295</v>
      </c>
      <c r="G197" s="293"/>
      <c r="H197" s="293" t="s">
        <v>187</v>
      </c>
      <c r="I197" s="293" t="s">
        <v>288</v>
      </c>
      <c r="J197" s="293"/>
      <c r="K197" s="293" t="s">
        <v>520</v>
      </c>
      <c r="L197" s="293" t="s">
        <v>199</v>
      </c>
      <c r="M197" s="293"/>
      <c r="N197" s="293" t="s">
        <v>1550</v>
      </c>
      <c r="O197" s="293" t="s">
        <v>530</v>
      </c>
      <c r="P197" s="293"/>
      <c r="Q197" s="293" t="s">
        <v>1549</v>
      </c>
      <c r="R197" s="293" t="s">
        <v>199</v>
      </c>
      <c r="S197" s="293"/>
      <c r="T197" s="293" t="s">
        <v>1361</v>
      </c>
      <c r="U197" s="293" t="s">
        <v>85</v>
      </c>
      <c r="V197" s="293"/>
    </row>
    <row r="198" spans="1:22">
      <c r="A198" s="439" t="s">
        <v>124</v>
      </c>
      <c r="B198" s="293" t="s">
        <v>2153</v>
      </c>
      <c r="C198" s="293" t="s">
        <v>7151</v>
      </c>
      <c r="D198" s="293"/>
      <c r="E198" s="293" t="s">
        <v>1176</v>
      </c>
      <c r="F198" s="293" t="s">
        <v>3046</v>
      </c>
      <c r="G198" s="293"/>
      <c r="H198" s="293" t="s">
        <v>2155</v>
      </c>
      <c r="I198" s="293" t="s">
        <v>2761</v>
      </c>
      <c r="J198" s="293"/>
      <c r="K198" s="293" t="s">
        <v>2156</v>
      </c>
      <c r="L198" s="293" t="s">
        <v>6176</v>
      </c>
      <c r="M198" s="293"/>
      <c r="N198" s="293" t="s">
        <v>1873</v>
      </c>
      <c r="O198" s="293" t="s">
        <v>2670</v>
      </c>
      <c r="P198" s="293"/>
      <c r="Q198" s="293" t="s">
        <v>2158</v>
      </c>
      <c r="R198" s="293" t="s">
        <v>6840</v>
      </c>
      <c r="S198" s="293"/>
      <c r="T198" s="293" t="s">
        <v>2160</v>
      </c>
      <c r="U198" s="293" t="s">
        <v>5185</v>
      </c>
      <c r="V198" s="293"/>
    </row>
    <row r="199" spans="1:22">
      <c r="A199" s="439"/>
      <c r="B199" s="293" t="s">
        <v>492</v>
      </c>
      <c r="C199" s="293" t="s">
        <v>445</v>
      </c>
      <c r="D199" s="293"/>
      <c r="E199" s="293" t="s">
        <v>2395</v>
      </c>
      <c r="F199" s="293" t="s">
        <v>344</v>
      </c>
      <c r="G199" s="293"/>
      <c r="H199" s="293" t="s">
        <v>502</v>
      </c>
      <c r="I199" s="293" t="s">
        <v>357</v>
      </c>
      <c r="J199" s="293"/>
      <c r="K199" s="293" t="s">
        <v>936</v>
      </c>
      <c r="L199" s="293" t="s">
        <v>3034</v>
      </c>
      <c r="M199" s="293"/>
      <c r="N199" s="293" t="s">
        <v>4175</v>
      </c>
      <c r="O199" s="293" t="s">
        <v>3528</v>
      </c>
      <c r="P199" s="293"/>
      <c r="Q199" s="293" t="s">
        <v>700</v>
      </c>
      <c r="R199" s="293" t="s">
        <v>52</v>
      </c>
      <c r="S199" s="293"/>
      <c r="T199" s="293" t="s">
        <v>784</v>
      </c>
      <c r="U199" s="293" t="s">
        <v>2859</v>
      </c>
      <c r="V199" s="293"/>
    </row>
    <row r="200" spans="1:22">
      <c r="A200" s="439" t="s">
        <v>125</v>
      </c>
      <c r="B200" s="293" t="s">
        <v>701</v>
      </c>
      <c r="C200" s="293" t="s">
        <v>1164</v>
      </c>
      <c r="D200" s="293"/>
      <c r="E200" s="293" t="s">
        <v>2162</v>
      </c>
      <c r="F200" s="293" t="s">
        <v>7152</v>
      </c>
      <c r="G200" s="293"/>
      <c r="H200" s="293" t="s">
        <v>2164</v>
      </c>
      <c r="I200" s="293" t="s">
        <v>4795</v>
      </c>
      <c r="J200" s="293"/>
      <c r="K200" s="293" t="s">
        <v>4176</v>
      </c>
      <c r="L200" s="293" t="s">
        <v>5948</v>
      </c>
      <c r="M200" s="293"/>
      <c r="N200" s="293" t="s">
        <v>2165</v>
      </c>
      <c r="O200" s="293" t="s">
        <v>6387</v>
      </c>
      <c r="P200" s="293"/>
      <c r="Q200" s="293" t="s">
        <v>2166</v>
      </c>
      <c r="R200" s="293" t="s">
        <v>7153</v>
      </c>
      <c r="S200" s="293"/>
      <c r="T200" s="293" t="s">
        <v>2167</v>
      </c>
      <c r="U200" s="293" t="s">
        <v>7154</v>
      </c>
      <c r="V200" s="293"/>
    </row>
    <row r="201" spans="1:22">
      <c r="A201" s="439"/>
      <c r="B201" s="293" t="s">
        <v>291</v>
      </c>
      <c r="C201" s="293" t="s">
        <v>2480</v>
      </c>
      <c r="D201" s="293"/>
      <c r="E201" s="293" t="s">
        <v>4177</v>
      </c>
      <c r="F201" s="293" t="s">
        <v>2504</v>
      </c>
      <c r="G201" s="293"/>
      <c r="H201" s="293" t="s">
        <v>1717</v>
      </c>
      <c r="I201" s="293" t="s">
        <v>1168</v>
      </c>
      <c r="J201" s="293"/>
      <c r="K201" s="293" t="s">
        <v>958</v>
      </c>
      <c r="L201" s="293" t="s">
        <v>1179</v>
      </c>
      <c r="M201" s="293"/>
      <c r="N201" s="293" t="s">
        <v>3514</v>
      </c>
      <c r="O201" s="293" t="s">
        <v>707</v>
      </c>
      <c r="P201" s="293"/>
      <c r="Q201" s="293" t="s">
        <v>2417</v>
      </c>
      <c r="R201" s="293" t="s">
        <v>1425</v>
      </c>
      <c r="S201" s="293"/>
      <c r="T201" s="293" t="s">
        <v>628</v>
      </c>
      <c r="U201" s="293" t="s">
        <v>497</v>
      </c>
      <c r="V201" s="293"/>
    </row>
    <row r="202" spans="1:22">
      <c r="A202" s="439" t="s">
        <v>126</v>
      </c>
      <c r="B202" s="293" t="s">
        <v>2065</v>
      </c>
      <c r="C202" s="293" t="s">
        <v>650</v>
      </c>
      <c r="D202" s="293"/>
      <c r="E202" s="293" t="s">
        <v>2173</v>
      </c>
      <c r="F202" s="293" t="s">
        <v>2020</v>
      </c>
      <c r="G202" s="293"/>
      <c r="H202" s="293" t="s">
        <v>2174</v>
      </c>
      <c r="I202" s="293" t="s">
        <v>779</v>
      </c>
      <c r="J202" s="293"/>
      <c r="K202" s="293" t="s">
        <v>2175</v>
      </c>
      <c r="L202" s="293" t="s">
        <v>2732</v>
      </c>
      <c r="M202" s="293"/>
      <c r="N202" s="293" t="s">
        <v>174</v>
      </c>
      <c r="O202" s="293" t="s">
        <v>1429</v>
      </c>
      <c r="P202" s="293"/>
      <c r="Q202" s="293" t="s">
        <v>2177</v>
      </c>
      <c r="R202" s="293" t="s">
        <v>5944</v>
      </c>
      <c r="S202" s="293"/>
      <c r="T202" s="293" t="s">
        <v>966</v>
      </c>
      <c r="U202" s="293" t="s">
        <v>4744</v>
      </c>
      <c r="V202" s="293"/>
    </row>
    <row r="203" spans="1:22">
      <c r="A203" s="439"/>
      <c r="B203" s="293" t="s">
        <v>511</v>
      </c>
      <c r="C203" s="293" t="s">
        <v>849</v>
      </c>
      <c r="D203" s="293"/>
      <c r="E203" s="293" t="s">
        <v>543</v>
      </c>
      <c r="F203" s="293" t="s">
        <v>554</v>
      </c>
      <c r="G203" s="293"/>
      <c r="H203" s="293" t="s">
        <v>195</v>
      </c>
      <c r="I203" s="293" t="s">
        <v>307</v>
      </c>
      <c r="J203" s="293"/>
      <c r="K203" s="293" t="s">
        <v>345</v>
      </c>
      <c r="L203" s="293" t="s">
        <v>325</v>
      </c>
      <c r="M203" s="293"/>
      <c r="N203" s="293" t="s">
        <v>325</v>
      </c>
      <c r="O203" s="293" t="s">
        <v>910</v>
      </c>
      <c r="P203" s="293"/>
      <c r="Q203" s="293" t="s">
        <v>340</v>
      </c>
      <c r="R203" s="293" t="s">
        <v>961</v>
      </c>
      <c r="S203" s="293"/>
      <c r="T203" s="293" t="s">
        <v>1354</v>
      </c>
      <c r="U203" s="293" t="s">
        <v>784</v>
      </c>
      <c r="V203" s="293"/>
    </row>
    <row r="204" spans="1:22">
      <c r="A204" s="439" t="s">
        <v>127</v>
      </c>
      <c r="B204" s="293" t="s">
        <v>2182</v>
      </c>
      <c r="C204" s="293" t="s">
        <v>2004</v>
      </c>
      <c r="D204" s="293"/>
      <c r="E204" s="293" t="s">
        <v>4179</v>
      </c>
      <c r="F204" s="293" t="s">
        <v>6896</v>
      </c>
      <c r="G204" s="293"/>
      <c r="H204" s="293" t="s">
        <v>4180</v>
      </c>
      <c r="I204" s="293" t="s">
        <v>4763</v>
      </c>
      <c r="J204" s="293"/>
      <c r="K204" s="293" t="s">
        <v>1389</v>
      </c>
      <c r="L204" s="293" t="s">
        <v>7155</v>
      </c>
      <c r="M204" s="293"/>
      <c r="N204" s="293" t="s">
        <v>2184</v>
      </c>
      <c r="O204" s="293" t="s">
        <v>2818</v>
      </c>
      <c r="P204" s="293"/>
      <c r="Q204" s="293" t="s">
        <v>2185</v>
      </c>
      <c r="R204" s="293" t="s">
        <v>7156</v>
      </c>
      <c r="S204" s="293"/>
      <c r="T204" s="293" t="s">
        <v>2186</v>
      </c>
      <c r="U204" s="293" t="s">
        <v>7157</v>
      </c>
      <c r="V204" s="293"/>
    </row>
    <row r="205" spans="1:22">
      <c r="A205" s="439"/>
      <c r="B205" s="293" t="s">
        <v>1335</v>
      </c>
      <c r="C205" s="293" t="s">
        <v>4253</v>
      </c>
      <c r="D205" s="293"/>
      <c r="E205" s="293" t="s">
        <v>1550</v>
      </c>
      <c r="F205" s="293" t="s">
        <v>340</v>
      </c>
      <c r="G205" s="293"/>
      <c r="H205" s="293" t="s">
        <v>344</v>
      </c>
      <c r="I205" s="293" t="s">
        <v>495</v>
      </c>
      <c r="J205" s="293"/>
      <c r="K205" s="293" t="s">
        <v>4181</v>
      </c>
      <c r="L205" s="293" t="s">
        <v>7158</v>
      </c>
      <c r="M205" s="293"/>
      <c r="N205" s="293" t="s">
        <v>831</v>
      </c>
      <c r="O205" s="293" t="s">
        <v>1457</v>
      </c>
      <c r="P205" s="293"/>
      <c r="Q205" s="293" t="s">
        <v>4182</v>
      </c>
      <c r="R205" s="293" t="s">
        <v>689</v>
      </c>
      <c r="S205" s="293"/>
      <c r="T205" s="293" t="s">
        <v>1707</v>
      </c>
      <c r="U205" s="293" t="s">
        <v>7159</v>
      </c>
      <c r="V205" s="293"/>
    </row>
    <row r="206" spans="1:22">
      <c r="A206" s="439" t="s">
        <v>128</v>
      </c>
      <c r="B206" s="293" t="s">
        <v>2188</v>
      </c>
      <c r="C206" s="293" t="s">
        <v>7160</v>
      </c>
      <c r="D206" s="293"/>
      <c r="E206" s="293" t="s">
        <v>2189</v>
      </c>
      <c r="F206" s="293" t="s">
        <v>7161</v>
      </c>
      <c r="G206" s="293"/>
      <c r="H206" s="293" t="s">
        <v>2190</v>
      </c>
      <c r="I206" s="293" t="s">
        <v>7162</v>
      </c>
      <c r="J206" s="293"/>
      <c r="K206" s="293" t="s">
        <v>4183</v>
      </c>
      <c r="L206" s="293" t="s">
        <v>1656</v>
      </c>
      <c r="M206" s="293"/>
      <c r="N206" s="293" t="s">
        <v>2192</v>
      </c>
      <c r="O206" s="293" t="s">
        <v>3936</v>
      </c>
      <c r="P206" s="293"/>
      <c r="Q206" s="293" t="s">
        <v>516</v>
      </c>
      <c r="R206" s="293" t="s">
        <v>7163</v>
      </c>
      <c r="S206" s="293"/>
      <c r="T206" s="293" t="s">
        <v>197</v>
      </c>
      <c r="U206" s="293" t="s">
        <v>7164</v>
      </c>
      <c r="V206" s="293"/>
    </row>
    <row r="207" spans="1:22">
      <c r="A207" s="439"/>
      <c r="B207" s="293" t="s">
        <v>303</v>
      </c>
      <c r="C207" s="293" t="s">
        <v>5158</v>
      </c>
      <c r="D207" s="293"/>
      <c r="E207" s="293" t="s">
        <v>442</v>
      </c>
      <c r="F207" s="293" t="s">
        <v>690</v>
      </c>
      <c r="G207" s="293"/>
      <c r="H207" s="293" t="s">
        <v>1702</v>
      </c>
      <c r="I207" s="293" t="s">
        <v>414</v>
      </c>
      <c r="J207" s="293"/>
      <c r="K207" s="293" t="s">
        <v>186</v>
      </c>
      <c r="L207" s="293" t="s">
        <v>2515</v>
      </c>
      <c r="M207" s="293"/>
      <c r="N207" s="293" t="s">
        <v>1673</v>
      </c>
      <c r="O207" s="293" t="s">
        <v>2841</v>
      </c>
      <c r="P207" s="293"/>
      <c r="Q207" s="293" t="s">
        <v>1452</v>
      </c>
      <c r="R207" s="293" t="s">
        <v>628</v>
      </c>
      <c r="S207" s="293"/>
      <c r="T207" s="293" t="s">
        <v>355</v>
      </c>
      <c r="U207" s="293" t="s">
        <v>96</v>
      </c>
      <c r="V207" s="293"/>
    </row>
    <row r="208" spans="1:22">
      <c r="A208" s="439" t="s">
        <v>129</v>
      </c>
      <c r="B208" s="293" t="s">
        <v>2198</v>
      </c>
      <c r="C208" s="293" t="s">
        <v>5038</v>
      </c>
      <c r="D208" s="293"/>
      <c r="E208" s="293" t="s">
        <v>500</v>
      </c>
      <c r="F208" s="293" t="s">
        <v>904</v>
      </c>
      <c r="G208" s="293"/>
      <c r="H208" s="293" t="s">
        <v>2199</v>
      </c>
      <c r="I208" s="293" t="s">
        <v>7165</v>
      </c>
      <c r="J208" s="293"/>
      <c r="K208" s="293" t="s">
        <v>500</v>
      </c>
      <c r="L208" s="293" t="s">
        <v>2762</v>
      </c>
      <c r="M208" s="293"/>
      <c r="N208" s="293" t="s">
        <v>2200</v>
      </c>
      <c r="O208" s="293" t="s">
        <v>1273</v>
      </c>
      <c r="P208" s="293"/>
      <c r="Q208" s="293" t="s">
        <v>2201</v>
      </c>
      <c r="R208" s="293" t="s">
        <v>839</v>
      </c>
      <c r="S208" s="293"/>
      <c r="T208" s="293" t="s">
        <v>379</v>
      </c>
      <c r="U208" s="293" t="s">
        <v>4844</v>
      </c>
      <c r="V208" s="293"/>
    </row>
    <row r="209" spans="1:22">
      <c r="A209" s="439"/>
      <c r="B209" s="293" t="s">
        <v>4143</v>
      </c>
      <c r="C209" s="293" t="s">
        <v>7166</v>
      </c>
      <c r="D209" s="293"/>
      <c r="E209" s="293" t="s">
        <v>594</v>
      </c>
      <c r="F209" s="293" t="s">
        <v>898</v>
      </c>
      <c r="G209" s="293"/>
      <c r="H209" s="293" t="s">
        <v>1255</v>
      </c>
      <c r="I209" s="293" t="s">
        <v>957</v>
      </c>
      <c r="J209" s="293"/>
      <c r="K209" s="293" t="s">
        <v>898</v>
      </c>
      <c r="L209" s="293" t="s">
        <v>355</v>
      </c>
      <c r="M209" s="293"/>
      <c r="N209" s="293" t="s">
        <v>40</v>
      </c>
      <c r="O209" s="293" t="s">
        <v>300</v>
      </c>
      <c r="P209" s="293"/>
      <c r="Q209" s="293" t="s">
        <v>733</v>
      </c>
      <c r="R209" s="293" t="s">
        <v>1767</v>
      </c>
      <c r="S209" s="293"/>
      <c r="T209" s="293" t="s">
        <v>446</v>
      </c>
      <c r="U209" s="293" t="s">
        <v>288</v>
      </c>
      <c r="V209" s="293"/>
    </row>
    <row r="210" spans="1:22">
      <c r="A210" s="439" t="s">
        <v>130</v>
      </c>
      <c r="B210" s="293" t="s">
        <v>1807</v>
      </c>
      <c r="C210" s="293" t="s">
        <v>6839</v>
      </c>
      <c r="D210" s="293"/>
      <c r="E210" s="293" t="s">
        <v>588</v>
      </c>
      <c r="F210" s="293" t="s">
        <v>1480</v>
      </c>
      <c r="G210" s="293"/>
      <c r="H210" s="293" t="s">
        <v>2203</v>
      </c>
      <c r="I210" s="293" t="s">
        <v>2247</v>
      </c>
      <c r="J210" s="293"/>
      <c r="K210" s="293" t="s">
        <v>2204</v>
      </c>
      <c r="L210" s="293" t="s">
        <v>45</v>
      </c>
      <c r="M210" s="293"/>
      <c r="N210" s="293" t="s">
        <v>1883</v>
      </c>
      <c r="O210" s="293" t="s">
        <v>6257</v>
      </c>
      <c r="P210" s="293"/>
      <c r="Q210" s="293" t="s">
        <v>2206</v>
      </c>
      <c r="R210" s="293" t="s">
        <v>6831</v>
      </c>
      <c r="S210" s="293"/>
      <c r="T210" s="293" t="s">
        <v>2207</v>
      </c>
      <c r="U210" s="293" t="s">
        <v>2024</v>
      </c>
      <c r="V210" s="293"/>
    </row>
    <row r="211" spans="1:22">
      <c r="A211" s="439"/>
      <c r="B211" s="293" t="s">
        <v>1435</v>
      </c>
      <c r="C211" s="293" t="s">
        <v>4805</v>
      </c>
      <c r="D211" s="293"/>
      <c r="E211" s="293" t="s">
        <v>1379</v>
      </c>
      <c r="F211" s="293" t="s">
        <v>302</v>
      </c>
      <c r="G211" s="293"/>
      <c r="H211" s="293" t="s">
        <v>98</v>
      </c>
      <c r="I211" s="293" t="s">
        <v>351</v>
      </c>
      <c r="J211" s="293"/>
      <c r="K211" s="293" t="s">
        <v>195</v>
      </c>
      <c r="L211" s="293" t="s">
        <v>1379</v>
      </c>
      <c r="M211" s="293"/>
      <c r="N211" s="293" t="s">
        <v>1360</v>
      </c>
      <c r="O211" s="293" t="s">
        <v>1604</v>
      </c>
      <c r="P211" s="293"/>
      <c r="Q211" s="293" t="s">
        <v>539</v>
      </c>
      <c r="R211" s="293" t="s">
        <v>529</v>
      </c>
      <c r="S211" s="293"/>
      <c r="T211" s="293" t="s">
        <v>424</v>
      </c>
      <c r="U211" s="293" t="s">
        <v>529</v>
      </c>
      <c r="V211" s="293"/>
    </row>
    <row r="212" spans="1:22">
      <c r="A212" s="439" t="s">
        <v>131</v>
      </c>
      <c r="B212" s="293" t="s">
        <v>2083</v>
      </c>
      <c r="C212" s="293" t="s">
        <v>7167</v>
      </c>
      <c r="D212" s="293"/>
      <c r="E212" s="293" t="s">
        <v>2210</v>
      </c>
      <c r="F212" s="293" t="s">
        <v>4530</v>
      </c>
      <c r="G212" s="293"/>
      <c r="H212" s="293" t="s">
        <v>2211</v>
      </c>
      <c r="I212" s="293" t="s">
        <v>5690</v>
      </c>
      <c r="J212" s="293"/>
      <c r="K212" s="293" t="s">
        <v>2212</v>
      </c>
      <c r="L212" s="293" t="s">
        <v>7168</v>
      </c>
      <c r="M212" s="293"/>
      <c r="N212" s="293" t="s">
        <v>2213</v>
      </c>
      <c r="O212" s="293" t="s">
        <v>1623</v>
      </c>
      <c r="P212" s="293"/>
      <c r="Q212" s="293" t="s">
        <v>4184</v>
      </c>
      <c r="R212" s="293" t="s">
        <v>7169</v>
      </c>
      <c r="S212" s="293"/>
      <c r="T212" s="293" t="s">
        <v>2215</v>
      </c>
      <c r="U212" s="293" t="s">
        <v>7170</v>
      </c>
      <c r="V212" s="293"/>
    </row>
    <row r="213" spans="1:22">
      <c r="A213" s="439"/>
      <c r="B213" s="293" t="s">
        <v>2561</v>
      </c>
      <c r="C213" s="293" t="s">
        <v>568</v>
      </c>
      <c r="D213" s="293"/>
      <c r="E213" s="293" t="s">
        <v>1346</v>
      </c>
      <c r="F213" s="293" t="s">
        <v>282</v>
      </c>
      <c r="G213" s="293"/>
      <c r="H213" s="293" t="s">
        <v>3654</v>
      </c>
      <c r="I213" s="293" t="s">
        <v>3036</v>
      </c>
      <c r="J213" s="293"/>
      <c r="K213" s="293" t="s">
        <v>2218</v>
      </c>
      <c r="L213" s="293" t="s">
        <v>3373</v>
      </c>
      <c r="M213" s="293"/>
      <c r="N213" s="293" t="s">
        <v>32</v>
      </c>
      <c r="O213" s="293" t="s">
        <v>6557</v>
      </c>
      <c r="P213" s="293"/>
      <c r="Q213" s="293" t="s">
        <v>188</v>
      </c>
      <c r="R213" s="293" t="s">
        <v>6919</v>
      </c>
      <c r="S213" s="293"/>
      <c r="T213" s="293" t="s">
        <v>3653</v>
      </c>
      <c r="U213" s="293" t="s">
        <v>2879</v>
      </c>
      <c r="V213" s="293"/>
    </row>
    <row r="214" spans="1:22">
      <c r="A214" s="439" t="s">
        <v>132</v>
      </c>
      <c r="B214" s="293" t="s">
        <v>524</v>
      </c>
      <c r="C214" s="293" t="s">
        <v>5509</v>
      </c>
      <c r="D214" s="293"/>
      <c r="E214" s="293" t="s">
        <v>1714</v>
      </c>
      <c r="F214" s="293" t="s">
        <v>7171</v>
      </c>
      <c r="G214" s="293"/>
      <c r="H214" s="293" t="s">
        <v>1990</v>
      </c>
      <c r="I214" s="293" t="s">
        <v>6176</v>
      </c>
      <c r="J214" s="293"/>
      <c r="K214" s="293" t="s">
        <v>1676</v>
      </c>
      <c r="L214" s="293" t="s">
        <v>7172</v>
      </c>
      <c r="M214" s="293"/>
      <c r="N214" s="293" t="s">
        <v>1600</v>
      </c>
      <c r="O214" s="293" t="s">
        <v>4222</v>
      </c>
      <c r="P214" s="293"/>
      <c r="Q214" s="293" t="s">
        <v>2221</v>
      </c>
      <c r="R214" s="293" t="s">
        <v>7173</v>
      </c>
      <c r="S214" s="293"/>
      <c r="T214" s="293" t="s">
        <v>2025</v>
      </c>
      <c r="U214" s="293" t="s">
        <v>2637</v>
      </c>
      <c r="V214" s="293"/>
    </row>
    <row r="215" spans="1:22">
      <c r="A215" s="439"/>
      <c r="B215" s="293" t="s">
        <v>994</v>
      </c>
      <c r="C215" s="293" t="s">
        <v>2023</v>
      </c>
      <c r="D215" s="293"/>
      <c r="E215" s="293" t="s">
        <v>911</v>
      </c>
      <c r="F215" s="293" t="s">
        <v>831</v>
      </c>
      <c r="G215" s="293"/>
      <c r="H215" s="293" t="s">
        <v>1632</v>
      </c>
      <c r="I215" s="293" t="s">
        <v>206</v>
      </c>
      <c r="J215" s="293"/>
      <c r="K215" s="293" t="s">
        <v>537</v>
      </c>
      <c r="L215" s="293" t="s">
        <v>46</v>
      </c>
      <c r="M215" s="293"/>
      <c r="N215" s="293" t="s">
        <v>1737</v>
      </c>
      <c r="O215" s="293" t="s">
        <v>200</v>
      </c>
      <c r="P215" s="293"/>
      <c r="Q215" s="293" t="s">
        <v>41</v>
      </c>
      <c r="R215" s="293" t="s">
        <v>321</v>
      </c>
      <c r="S215" s="293"/>
      <c r="T215" s="293" t="s">
        <v>592</v>
      </c>
      <c r="U215" s="293" t="s">
        <v>910</v>
      </c>
      <c r="V215" s="293"/>
    </row>
    <row r="216" spans="1:22">
      <c r="A216" s="439" t="s">
        <v>133</v>
      </c>
      <c r="B216" s="293" t="s">
        <v>2223</v>
      </c>
      <c r="C216" s="293" t="s">
        <v>7174</v>
      </c>
      <c r="D216" s="293"/>
      <c r="E216" s="293" t="s">
        <v>2224</v>
      </c>
      <c r="F216" s="293" t="s">
        <v>7175</v>
      </c>
      <c r="G216" s="293"/>
      <c r="H216" s="293" t="s">
        <v>2225</v>
      </c>
      <c r="I216" s="293" t="s">
        <v>7176</v>
      </c>
      <c r="J216" s="293"/>
      <c r="K216" s="293" t="s">
        <v>2226</v>
      </c>
      <c r="L216" s="293" t="s">
        <v>622</v>
      </c>
      <c r="M216" s="293"/>
      <c r="N216" s="293" t="s">
        <v>2227</v>
      </c>
      <c r="O216" s="293" t="s">
        <v>7177</v>
      </c>
      <c r="P216" s="293"/>
      <c r="Q216" s="293" t="s">
        <v>2228</v>
      </c>
      <c r="R216" s="293" t="s">
        <v>7110</v>
      </c>
      <c r="S216" s="293"/>
      <c r="T216" s="293" t="s">
        <v>2229</v>
      </c>
      <c r="U216" s="293" t="s">
        <v>6346</v>
      </c>
      <c r="V216" s="293"/>
    </row>
    <row r="217" spans="1:22">
      <c r="A217" s="439"/>
      <c r="B217" s="293" t="s">
        <v>3907</v>
      </c>
      <c r="C217" s="293" t="s">
        <v>7178</v>
      </c>
      <c r="D217" s="293"/>
      <c r="E217" s="293" t="s">
        <v>2180</v>
      </c>
      <c r="F217" s="293" t="s">
        <v>974</v>
      </c>
      <c r="G217" s="293"/>
      <c r="H217" s="293" t="s">
        <v>4186</v>
      </c>
      <c r="I217" s="293" t="s">
        <v>5859</v>
      </c>
      <c r="J217" s="293"/>
      <c r="K217" s="293" t="s">
        <v>1946</v>
      </c>
      <c r="L217" s="293" t="s">
        <v>2747</v>
      </c>
      <c r="M217" s="293"/>
      <c r="N217" s="293" t="s">
        <v>4025</v>
      </c>
      <c r="O217" s="293" t="s">
        <v>2594</v>
      </c>
      <c r="P217" s="293"/>
      <c r="Q217" s="293" t="s">
        <v>1946</v>
      </c>
      <c r="R217" s="293" t="s">
        <v>4192</v>
      </c>
      <c r="S217" s="293"/>
      <c r="T217" s="293" t="s">
        <v>1889</v>
      </c>
      <c r="U217" s="293" t="s">
        <v>7179</v>
      </c>
      <c r="V217" s="293"/>
    </row>
    <row r="218" spans="1:22">
      <c r="A218" s="439" t="s">
        <v>134</v>
      </c>
      <c r="B218" s="293" t="s">
        <v>2234</v>
      </c>
      <c r="C218" s="293" t="s">
        <v>7180</v>
      </c>
      <c r="D218" s="293"/>
      <c r="E218" s="293" t="s">
        <v>2235</v>
      </c>
      <c r="F218" s="293" t="s">
        <v>7181</v>
      </c>
      <c r="G218" s="293"/>
      <c r="H218" s="293" t="s">
        <v>610</v>
      </c>
      <c r="I218" s="293" t="s">
        <v>1965</v>
      </c>
      <c r="J218" s="293"/>
      <c r="K218" s="293" t="s">
        <v>2238</v>
      </c>
      <c r="L218" s="293" t="s">
        <v>7182</v>
      </c>
      <c r="M218" s="293"/>
      <c r="N218" s="293" t="s">
        <v>2239</v>
      </c>
      <c r="O218" s="293" t="s">
        <v>7183</v>
      </c>
      <c r="P218" s="293"/>
      <c r="Q218" s="293" t="s">
        <v>2240</v>
      </c>
      <c r="R218" s="293" t="s">
        <v>7184</v>
      </c>
      <c r="S218" s="293"/>
      <c r="T218" s="293" t="s">
        <v>799</v>
      </c>
      <c r="U218" s="293" t="s">
        <v>7185</v>
      </c>
      <c r="V218" s="293"/>
    </row>
    <row r="219" spans="1:22">
      <c r="A219" s="439"/>
      <c r="B219" s="293" t="s">
        <v>4187</v>
      </c>
      <c r="C219" s="293" t="s">
        <v>7186</v>
      </c>
      <c r="D219" s="293"/>
      <c r="E219" s="293" t="s">
        <v>4188</v>
      </c>
      <c r="F219" s="293" t="s">
        <v>1122</v>
      </c>
      <c r="G219" s="293"/>
      <c r="H219" s="293" t="s">
        <v>2745</v>
      </c>
      <c r="I219" s="293" t="s">
        <v>7187</v>
      </c>
      <c r="J219" s="293"/>
      <c r="K219" s="293" t="s">
        <v>1743</v>
      </c>
      <c r="L219" s="293" t="s">
        <v>4190</v>
      </c>
      <c r="M219" s="293"/>
      <c r="N219" s="293" t="s">
        <v>4189</v>
      </c>
      <c r="O219" s="293" t="s">
        <v>1798</v>
      </c>
      <c r="P219" s="293"/>
      <c r="Q219" s="293" t="s">
        <v>1013</v>
      </c>
      <c r="R219" s="293" t="s">
        <v>7188</v>
      </c>
      <c r="S219" s="293"/>
      <c r="T219" s="293" t="s">
        <v>4190</v>
      </c>
      <c r="U219" s="293" t="s">
        <v>2241</v>
      </c>
      <c r="V219" s="293"/>
    </row>
    <row r="220" spans="1:22">
      <c r="A220" s="439" t="s">
        <v>135</v>
      </c>
      <c r="B220" s="293" t="s">
        <v>1730</v>
      </c>
      <c r="C220" s="293" t="s">
        <v>7078</v>
      </c>
      <c r="D220" s="293"/>
      <c r="E220" s="293" t="s">
        <v>2244</v>
      </c>
      <c r="F220" s="293" t="s">
        <v>754</v>
      </c>
      <c r="G220" s="293"/>
      <c r="H220" s="293" t="s">
        <v>2245</v>
      </c>
      <c r="I220" s="293" t="s">
        <v>6801</v>
      </c>
      <c r="J220" s="293"/>
      <c r="K220" s="293" t="s">
        <v>2247</v>
      </c>
      <c r="L220" s="293" t="s">
        <v>1220</v>
      </c>
      <c r="M220" s="293"/>
      <c r="N220" s="293" t="s">
        <v>2248</v>
      </c>
      <c r="O220" s="293" t="s">
        <v>1178</v>
      </c>
      <c r="P220" s="293"/>
      <c r="Q220" s="293" t="s">
        <v>2249</v>
      </c>
      <c r="R220" s="293" t="s">
        <v>590</v>
      </c>
      <c r="S220" s="293"/>
      <c r="T220" s="293" t="s">
        <v>2250</v>
      </c>
      <c r="U220" s="293" t="s">
        <v>5766</v>
      </c>
      <c r="V220" s="293"/>
    </row>
    <row r="221" spans="1:22">
      <c r="A221" s="439"/>
      <c r="B221" s="293" t="s">
        <v>147</v>
      </c>
      <c r="C221" s="293" t="s">
        <v>747</v>
      </c>
      <c r="D221" s="293"/>
      <c r="E221" s="293" t="s">
        <v>1255</v>
      </c>
      <c r="F221" s="293" t="s">
        <v>88</v>
      </c>
      <c r="G221" s="293"/>
      <c r="H221" s="293" t="s">
        <v>4138</v>
      </c>
      <c r="I221" s="293" t="s">
        <v>1069</v>
      </c>
      <c r="J221" s="293"/>
      <c r="K221" s="293" t="s">
        <v>424</v>
      </c>
      <c r="L221" s="293" t="s">
        <v>326</v>
      </c>
      <c r="M221" s="293"/>
      <c r="N221" s="293" t="s">
        <v>96</v>
      </c>
      <c r="O221" s="293" t="s">
        <v>2145</v>
      </c>
      <c r="P221" s="293"/>
      <c r="Q221" s="293" t="s">
        <v>1379</v>
      </c>
      <c r="R221" s="293" t="s">
        <v>970</v>
      </c>
      <c r="S221" s="293"/>
      <c r="T221" s="293" t="s">
        <v>957</v>
      </c>
      <c r="U221" s="293" t="s">
        <v>731</v>
      </c>
      <c r="V221" s="293"/>
    </row>
    <row r="222" spans="1:22" ht="18">
      <c r="A222" s="297" t="s">
        <v>23</v>
      </c>
      <c r="B222" s="293" t="s">
        <v>545</v>
      </c>
      <c r="C222" s="293" t="s">
        <v>7120</v>
      </c>
      <c r="D222" s="293" t="s">
        <v>546</v>
      </c>
      <c r="E222" s="293" t="s">
        <v>545</v>
      </c>
      <c r="F222" s="293" t="s">
        <v>7120</v>
      </c>
      <c r="G222" s="293" t="s">
        <v>546</v>
      </c>
      <c r="H222" s="293" t="s">
        <v>545</v>
      </c>
      <c r="I222" s="293" t="s">
        <v>7120</v>
      </c>
      <c r="J222" s="293" t="s">
        <v>546</v>
      </c>
      <c r="K222" s="293" t="s">
        <v>545</v>
      </c>
      <c r="L222" s="293" t="s">
        <v>7120</v>
      </c>
      <c r="M222" s="293" t="s">
        <v>546</v>
      </c>
      <c r="N222" s="293" t="s">
        <v>545</v>
      </c>
      <c r="O222" s="293" t="s">
        <v>7120</v>
      </c>
      <c r="P222" s="293" t="s">
        <v>546</v>
      </c>
      <c r="Q222" s="293" t="s">
        <v>545</v>
      </c>
      <c r="R222" s="293" t="s">
        <v>7120</v>
      </c>
      <c r="S222" s="293" t="s">
        <v>546</v>
      </c>
      <c r="T222" s="293" t="s">
        <v>545</v>
      </c>
      <c r="U222" s="293" t="s">
        <v>7120</v>
      </c>
      <c r="V222" s="293" t="s">
        <v>546</v>
      </c>
    </row>
    <row r="223" spans="1:22" s="293" customFormat="1">
      <c r="A223" s="439" t="s">
        <v>1030</v>
      </c>
      <c r="B223" s="439"/>
      <c r="C223" s="439"/>
      <c r="D223" s="439"/>
      <c r="E223" s="439"/>
      <c r="F223" s="439"/>
      <c r="G223" s="439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  <c r="T223" s="439"/>
      <c r="U223" s="439"/>
      <c r="V223" s="439"/>
    </row>
    <row r="224" spans="1:22" s="293" customFormat="1">
      <c r="A224" s="439" t="s">
        <v>4144</v>
      </c>
      <c r="B224" s="439"/>
      <c r="C224" s="439"/>
      <c r="D224" s="439"/>
      <c r="E224" s="439"/>
      <c r="F224" s="439"/>
      <c r="G224" s="439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  <c r="T224" s="439"/>
      <c r="U224" s="439"/>
      <c r="V224" s="439"/>
    </row>
    <row r="225" spans="1:22" s="293" customFormat="1" ht="9" thickBot="1">
      <c r="A225" s="440" t="s">
        <v>24</v>
      </c>
      <c r="B225" s="440"/>
      <c r="C225" s="440"/>
      <c r="D225" s="440"/>
      <c r="E225" s="440"/>
      <c r="F225" s="440"/>
      <c r="G225" s="440"/>
      <c r="H225" s="440"/>
      <c r="I225" s="440"/>
      <c r="J225" s="440"/>
      <c r="K225" s="440"/>
      <c r="L225" s="440"/>
      <c r="M225" s="440"/>
      <c r="N225" s="440"/>
      <c r="O225" s="440"/>
      <c r="P225" s="440"/>
      <c r="Q225" s="440"/>
      <c r="R225" s="440"/>
      <c r="S225" s="440"/>
      <c r="T225" s="440"/>
      <c r="U225" s="440"/>
      <c r="V225" s="440"/>
    </row>
    <row r="233" spans="1:22" ht="9" thickBot="1">
      <c r="A233" s="441" t="s">
        <v>7351</v>
      </c>
      <c r="B233" s="441"/>
      <c r="C233" s="441"/>
      <c r="D233" s="441"/>
    </row>
    <row r="234" spans="1:22" ht="9" thickBot="1">
      <c r="A234" s="294"/>
      <c r="B234" s="442" t="s">
        <v>2666</v>
      </c>
      <c r="C234" s="442"/>
      <c r="D234" s="442"/>
    </row>
    <row r="235" spans="1:22">
      <c r="A235" s="294"/>
      <c r="B235" s="290" t="s">
        <v>12</v>
      </c>
      <c r="C235" s="290" t="s">
        <v>13</v>
      </c>
      <c r="D235" s="290" t="s">
        <v>14</v>
      </c>
    </row>
    <row r="236" spans="1:22">
      <c r="A236" s="439" t="s">
        <v>2</v>
      </c>
      <c r="B236" s="293" t="s">
        <v>6007</v>
      </c>
      <c r="C236" s="293" t="s">
        <v>3379</v>
      </c>
      <c r="D236" s="293" t="s">
        <v>6008</v>
      </c>
    </row>
    <row r="237" spans="1:22">
      <c r="A237" s="439"/>
      <c r="B237" s="293" t="s">
        <v>467</v>
      </c>
      <c r="C237" s="293" t="s">
        <v>6009</v>
      </c>
      <c r="D237" s="293" t="s">
        <v>4417</v>
      </c>
    </row>
    <row r="238" spans="1:22">
      <c r="A238" s="439" t="s">
        <v>113</v>
      </c>
      <c r="B238" s="293" t="s">
        <v>6010</v>
      </c>
      <c r="C238" s="293" t="s">
        <v>6011</v>
      </c>
      <c r="D238" s="293" t="s">
        <v>11</v>
      </c>
    </row>
    <row r="239" spans="1:22">
      <c r="A239" s="439"/>
      <c r="B239" s="293" t="s">
        <v>1455</v>
      </c>
      <c r="C239" s="293" t="s">
        <v>5789</v>
      </c>
      <c r="D239" s="293"/>
    </row>
    <row r="240" spans="1:22">
      <c r="A240" s="439" t="s">
        <v>114</v>
      </c>
      <c r="B240" s="293" t="s">
        <v>2849</v>
      </c>
      <c r="C240" s="293" t="s">
        <v>6012</v>
      </c>
      <c r="D240" s="293"/>
    </row>
    <row r="241" spans="1:4">
      <c r="A241" s="439"/>
      <c r="B241" s="293" t="s">
        <v>1167</v>
      </c>
      <c r="C241" s="293" t="s">
        <v>3010</v>
      </c>
      <c r="D241" s="293"/>
    </row>
    <row r="242" spans="1:4">
      <c r="A242" s="439" t="s">
        <v>115</v>
      </c>
      <c r="B242" s="293" t="s">
        <v>6013</v>
      </c>
      <c r="C242" s="293" t="s">
        <v>6014</v>
      </c>
      <c r="D242" s="293"/>
    </row>
    <row r="243" spans="1:4">
      <c r="A243" s="439"/>
      <c r="B243" s="293" t="s">
        <v>6015</v>
      </c>
      <c r="C243" s="293" t="s">
        <v>6016</v>
      </c>
      <c r="D243" s="293"/>
    </row>
    <row r="244" spans="1:4">
      <c r="A244" s="439" t="s">
        <v>116</v>
      </c>
      <c r="B244" s="293" t="s">
        <v>6017</v>
      </c>
      <c r="C244" s="293" t="s">
        <v>6018</v>
      </c>
      <c r="D244" s="293"/>
    </row>
    <row r="245" spans="1:4">
      <c r="A245" s="439"/>
      <c r="B245" s="293" t="s">
        <v>426</v>
      </c>
      <c r="C245" s="293" t="s">
        <v>871</v>
      </c>
      <c r="D245" s="293"/>
    </row>
    <row r="246" spans="1:4">
      <c r="A246" s="439" t="s">
        <v>117</v>
      </c>
      <c r="B246" s="293" t="s">
        <v>5538</v>
      </c>
      <c r="C246" s="293" t="s">
        <v>2917</v>
      </c>
      <c r="D246" s="293"/>
    </row>
    <row r="247" spans="1:4">
      <c r="A247" s="439"/>
      <c r="B247" s="293" t="s">
        <v>6019</v>
      </c>
      <c r="C247" s="293" t="s">
        <v>4578</v>
      </c>
      <c r="D247" s="293"/>
    </row>
    <row r="248" spans="1:4">
      <c r="A248" s="439" t="s">
        <v>118</v>
      </c>
      <c r="B248" s="293" t="s">
        <v>2981</v>
      </c>
      <c r="C248" s="293"/>
      <c r="D248" s="293"/>
    </row>
    <row r="249" spans="1:4">
      <c r="A249" s="439"/>
      <c r="B249" s="293" t="s">
        <v>302</v>
      </c>
      <c r="C249" s="293"/>
      <c r="D249" s="293"/>
    </row>
    <row r="250" spans="1:4">
      <c r="A250" s="439" t="s">
        <v>119</v>
      </c>
      <c r="B250" s="293" t="s">
        <v>6020</v>
      </c>
      <c r="C250" s="293"/>
      <c r="D250" s="293"/>
    </row>
    <row r="251" spans="1:4">
      <c r="A251" s="439"/>
      <c r="B251" s="293" t="s">
        <v>6021</v>
      </c>
      <c r="C251" s="293"/>
      <c r="D251" s="293"/>
    </row>
    <row r="252" spans="1:4">
      <c r="A252" s="439" t="s">
        <v>120</v>
      </c>
      <c r="B252" s="293" t="s">
        <v>6022</v>
      </c>
      <c r="C252" s="293"/>
      <c r="D252" s="293"/>
    </row>
    <row r="253" spans="1:4">
      <c r="A253" s="439"/>
      <c r="B253" s="293" t="s">
        <v>325</v>
      </c>
      <c r="C253" s="293"/>
      <c r="D253" s="293"/>
    </row>
    <row r="254" spans="1:4">
      <c r="A254" s="439" t="s">
        <v>121</v>
      </c>
      <c r="B254" s="293" t="s">
        <v>6023</v>
      </c>
      <c r="C254" s="293" t="s">
        <v>6024</v>
      </c>
      <c r="D254" s="293"/>
    </row>
    <row r="255" spans="1:4">
      <c r="A255" s="439"/>
      <c r="B255" s="293" t="s">
        <v>1899</v>
      </c>
      <c r="C255" s="293" t="s">
        <v>381</v>
      </c>
      <c r="D255" s="293"/>
    </row>
    <row r="256" spans="1:4">
      <c r="A256" s="439" t="s">
        <v>122</v>
      </c>
      <c r="B256" s="293" t="s">
        <v>1561</v>
      </c>
      <c r="C256" s="293" t="s">
        <v>6025</v>
      </c>
      <c r="D256" s="293"/>
    </row>
    <row r="257" spans="1:4">
      <c r="A257" s="439"/>
      <c r="B257" s="293" t="s">
        <v>6026</v>
      </c>
      <c r="C257" s="293" t="s">
        <v>6027</v>
      </c>
      <c r="D257" s="293"/>
    </row>
    <row r="258" spans="1:4">
      <c r="A258" s="439" t="s">
        <v>123</v>
      </c>
      <c r="B258" s="293" t="s">
        <v>6028</v>
      </c>
      <c r="C258" s="293" t="s">
        <v>5624</v>
      </c>
      <c r="D258" s="293"/>
    </row>
    <row r="259" spans="1:4">
      <c r="A259" s="439"/>
      <c r="B259" s="293" t="s">
        <v>2196</v>
      </c>
      <c r="C259" s="293" t="s">
        <v>6029</v>
      </c>
      <c r="D259" s="293"/>
    </row>
    <row r="260" spans="1:4">
      <c r="A260" s="439" t="s">
        <v>124</v>
      </c>
      <c r="B260" s="293" t="s">
        <v>6030</v>
      </c>
      <c r="C260" s="293" t="s">
        <v>1682</v>
      </c>
      <c r="D260" s="293"/>
    </row>
    <row r="261" spans="1:4">
      <c r="A261" s="439"/>
      <c r="B261" s="293" t="s">
        <v>2195</v>
      </c>
      <c r="C261" s="293" t="s">
        <v>6031</v>
      </c>
      <c r="D261" s="293"/>
    </row>
    <row r="262" spans="1:4">
      <c r="A262" s="439" t="s">
        <v>125</v>
      </c>
      <c r="B262" s="293" t="s">
        <v>6032</v>
      </c>
      <c r="C262" s="293" t="s">
        <v>6033</v>
      </c>
      <c r="D262" s="293"/>
    </row>
    <row r="263" spans="1:4">
      <c r="A263" s="439"/>
      <c r="B263" s="293" t="s">
        <v>6034</v>
      </c>
      <c r="C263" s="293" t="s">
        <v>298</v>
      </c>
      <c r="D263" s="293"/>
    </row>
    <row r="264" spans="1:4">
      <c r="A264" s="439" t="s">
        <v>126</v>
      </c>
      <c r="B264" s="293" t="s">
        <v>185</v>
      </c>
      <c r="C264" s="293" t="s">
        <v>6035</v>
      </c>
      <c r="D264" s="293"/>
    </row>
    <row r="265" spans="1:4">
      <c r="A265" s="439"/>
      <c r="B265" s="293" t="s">
        <v>4212</v>
      </c>
      <c r="C265" s="293" t="s">
        <v>6036</v>
      </c>
      <c r="D265" s="293"/>
    </row>
    <row r="266" spans="1:4">
      <c r="A266" s="439" t="s">
        <v>127</v>
      </c>
      <c r="B266" s="293" t="s">
        <v>5347</v>
      </c>
      <c r="C266" s="293" t="s">
        <v>6037</v>
      </c>
      <c r="D266" s="293"/>
    </row>
    <row r="267" spans="1:4">
      <c r="A267" s="439"/>
      <c r="B267" s="293" t="s">
        <v>6038</v>
      </c>
      <c r="C267" s="293" t="s">
        <v>3414</v>
      </c>
      <c r="D267" s="293"/>
    </row>
    <row r="268" spans="1:4">
      <c r="A268" s="439" t="s">
        <v>128</v>
      </c>
      <c r="B268" s="293" t="s">
        <v>6039</v>
      </c>
      <c r="C268" s="293" t="s">
        <v>6040</v>
      </c>
      <c r="D268" s="293"/>
    </row>
    <row r="269" spans="1:4">
      <c r="A269" s="439"/>
      <c r="B269" s="293" t="s">
        <v>4593</v>
      </c>
      <c r="C269" s="293" t="s">
        <v>4581</v>
      </c>
      <c r="D269" s="293"/>
    </row>
    <row r="270" spans="1:4">
      <c r="A270" s="439" t="s">
        <v>129</v>
      </c>
      <c r="B270" s="293" t="s">
        <v>1989</v>
      </c>
      <c r="C270" s="293" t="s">
        <v>1523</v>
      </c>
      <c r="D270" s="293"/>
    </row>
    <row r="271" spans="1:4">
      <c r="A271" s="439"/>
      <c r="B271" s="293" t="s">
        <v>2932</v>
      </c>
      <c r="C271" s="293" t="s">
        <v>4414</v>
      </c>
      <c r="D271" s="293"/>
    </row>
    <row r="272" spans="1:4">
      <c r="A272" s="439" t="s">
        <v>130</v>
      </c>
      <c r="B272" s="293" t="s">
        <v>2762</v>
      </c>
      <c r="C272" s="293" t="s">
        <v>6041</v>
      </c>
      <c r="D272" s="293"/>
    </row>
    <row r="273" spans="1:22">
      <c r="A273" s="439"/>
      <c r="B273" s="293" t="s">
        <v>519</v>
      </c>
      <c r="C273" s="293" t="s">
        <v>497</v>
      </c>
      <c r="D273" s="293"/>
    </row>
    <row r="274" spans="1:22">
      <c r="A274" s="439" t="s">
        <v>131</v>
      </c>
      <c r="B274" s="293" t="s">
        <v>6042</v>
      </c>
      <c r="C274" s="293" t="s">
        <v>1240</v>
      </c>
      <c r="D274" s="293"/>
    </row>
    <row r="275" spans="1:22">
      <c r="A275" s="439"/>
      <c r="B275" s="293" t="s">
        <v>4594</v>
      </c>
      <c r="C275" s="293" t="s">
        <v>4110</v>
      </c>
      <c r="D275" s="293"/>
    </row>
    <row r="276" spans="1:22">
      <c r="A276" s="439" t="s">
        <v>132</v>
      </c>
      <c r="B276" s="293" t="s">
        <v>779</v>
      </c>
      <c r="C276" s="293" t="s">
        <v>5901</v>
      </c>
      <c r="D276" s="293"/>
    </row>
    <row r="277" spans="1:22">
      <c r="A277" s="439"/>
      <c r="B277" s="293" t="s">
        <v>1693</v>
      </c>
      <c r="C277" s="293" t="s">
        <v>735</v>
      </c>
      <c r="D277" s="293"/>
    </row>
    <row r="278" spans="1:22">
      <c r="A278" s="439" t="s">
        <v>133</v>
      </c>
      <c r="B278" s="293" t="s">
        <v>6043</v>
      </c>
      <c r="C278" s="293" t="s">
        <v>6044</v>
      </c>
      <c r="D278" s="293"/>
    </row>
    <row r="279" spans="1:22">
      <c r="A279" s="439"/>
      <c r="B279" s="293" t="s">
        <v>6045</v>
      </c>
      <c r="C279" s="293" t="s">
        <v>3418</v>
      </c>
      <c r="D279" s="293"/>
    </row>
    <row r="280" spans="1:22">
      <c r="A280" s="439" t="s">
        <v>134</v>
      </c>
      <c r="B280" s="293" t="s">
        <v>6046</v>
      </c>
      <c r="C280" s="293" t="s">
        <v>1806</v>
      </c>
      <c r="D280" s="293"/>
    </row>
    <row r="281" spans="1:22">
      <c r="A281" s="439"/>
      <c r="B281" s="293" t="s">
        <v>946</v>
      </c>
      <c r="C281" s="293" t="s">
        <v>2411</v>
      </c>
      <c r="D281" s="293"/>
    </row>
    <row r="282" spans="1:22">
      <c r="A282" s="439" t="s">
        <v>135</v>
      </c>
      <c r="B282" s="293" t="s">
        <v>11</v>
      </c>
      <c r="C282" s="293" t="s">
        <v>11</v>
      </c>
      <c r="D282" s="293"/>
    </row>
    <row r="283" spans="1:22">
      <c r="A283" s="439"/>
      <c r="B283" s="293" t="s">
        <v>1028</v>
      </c>
      <c r="C283" s="293" t="s">
        <v>29</v>
      </c>
      <c r="D283" s="293" t="s">
        <v>546</v>
      </c>
    </row>
    <row r="284" spans="1:22" ht="18">
      <c r="A284" s="297" t="s">
        <v>23</v>
      </c>
      <c r="B284" s="293" t="s">
        <v>544</v>
      </c>
      <c r="C284" s="293" t="s">
        <v>29</v>
      </c>
      <c r="D284" s="293" t="s">
        <v>546</v>
      </c>
    </row>
    <row r="285" spans="1:22">
      <c r="A285" s="439" t="s">
        <v>2678</v>
      </c>
      <c r="B285" s="439"/>
      <c r="C285" s="439"/>
      <c r="D285" s="439"/>
      <c r="E285" s="295"/>
      <c r="F285" s="295"/>
      <c r="G285" s="295"/>
      <c r="H285" s="295"/>
      <c r="I285" s="295"/>
      <c r="J285" s="295"/>
      <c r="K285" s="295"/>
      <c r="L285" s="295"/>
      <c r="M285" s="295"/>
      <c r="N285" s="295"/>
      <c r="O285" s="295"/>
      <c r="P285" s="295"/>
      <c r="Q285" s="295"/>
      <c r="R285" s="295"/>
      <c r="S285" s="295"/>
      <c r="T285" s="295"/>
      <c r="U285" s="295"/>
      <c r="V285" s="295"/>
    </row>
    <row r="286" spans="1:22">
      <c r="A286" s="439" t="s">
        <v>4144</v>
      </c>
      <c r="B286" s="439"/>
      <c r="C286" s="439"/>
      <c r="D286" s="439"/>
      <c r="E286" s="295"/>
      <c r="F286" s="295"/>
      <c r="G286" s="295"/>
      <c r="H286" s="295"/>
      <c r="I286" s="295"/>
      <c r="J286" s="295"/>
      <c r="K286" s="295"/>
      <c r="L286" s="295"/>
      <c r="M286" s="295"/>
      <c r="N286" s="295"/>
      <c r="O286" s="295"/>
      <c r="P286" s="295"/>
      <c r="Q286" s="295"/>
      <c r="R286" s="295"/>
      <c r="S286" s="295"/>
      <c r="T286" s="295"/>
      <c r="U286" s="295"/>
      <c r="V286" s="295"/>
    </row>
    <row r="287" spans="1:22" ht="9" thickBot="1">
      <c r="A287" s="440" t="s">
        <v>24</v>
      </c>
      <c r="B287" s="440"/>
      <c r="C287" s="440"/>
      <c r="D287" s="440"/>
      <c r="E287" s="302"/>
      <c r="F287" s="302"/>
      <c r="G287" s="302"/>
      <c r="H287" s="302"/>
      <c r="I287" s="302"/>
      <c r="J287" s="302"/>
      <c r="K287" s="302"/>
      <c r="L287" s="302"/>
      <c r="M287" s="302"/>
      <c r="N287" s="302"/>
      <c r="O287" s="302"/>
      <c r="P287" s="302"/>
      <c r="Q287" s="302"/>
      <c r="R287" s="302"/>
      <c r="S287" s="302"/>
      <c r="T287" s="302"/>
      <c r="U287" s="302"/>
      <c r="V287" s="302"/>
    </row>
    <row r="291" spans="1:5" ht="9" thickBot="1">
      <c r="A291" s="441" t="s">
        <v>7352</v>
      </c>
      <c r="B291" s="441"/>
      <c r="C291" s="441"/>
      <c r="D291" s="441"/>
    </row>
    <row r="292" spans="1:5" ht="9" thickBot="1">
      <c r="A292" s="294"/>
      <c r="B292" s="442" t="s">
        <v>2666</v>
      </c>
      <c r="C292" s="442"/>
      <c r="D292" s="442"/>
    </row>
    <row r="293" spans="1:5" ht="9" thickBot="1">
      <c r="A293" s="294"/>
      <c r="B293" s="303" t="s">
        <v>12</v>
      </c>
      <c r="C293" s="303" t="s">
        <v>13</v>
      </c>
      <c r="D293" s="303" t="s">
        <v>14</v>
      </c>
    </row>
    <row r="294" spans="1:5" ht="9" thickTop="1">
      <c r="A294" s="439" t="s">
        <v>275</v>
      </c>
      <c r="B294" s="293" t="s">
        <v>4558</v>
      </c>
      <c r="C294" s="293" t="s">
        <v>2681</v>
      </c>
      <c r="D294" s="293" t="s">
        <v>2682</v>
      </c>
    </row>
    <row r="295" spans="1:5">
      <c r="A295" s="439"/>
      <c r="B295" s="293" t="s">
        <v>4559</v>
      </c>
      <c r="C295" s="293" t="s">
        <v>2721</v>
      </c>
      <c r="D295" s="293" t="s">
        <v>3408</v>
      </c>
    </row>
    <row r="296" spans="1:5">
      <c r="A296" s="439" t="s">
        <v>113</v>
      </c>
      <c r="B296" s="293" t="s">
        <v>4560</v>
      </c>
      <c r="C296" s="293" t="s">
        <v>2684</v>
      </c>
      <c r="D296" s="293"/>
      <c r="E296" s="289" t="s">
        <v>11</v>
      </c>
    </row>
    <row r="297" spans="1:5">
      <c r="A297" s="439"/>
      <c r="B297" s="293" t="s">
        <v>4004</v>
      </c>
      <c r="C297" s="293" t="s">
        <v>3409</v>
      </c>
      <c r="D297" s="293"/>
      <c r="E297" s="289" t="s">
        <v>11</v>
      </c>
    </row>
    <row r="298" spans="1:5">
      <c r="A298" s="439" t="s">
        <v>114</v>
      </c>
      <c r="B298" s="293" t="s">
        <v>3775</v>
      </c>
      <c r="C298" s="293" t="s">
        <v>2685</v>
      </c>
      <c r="D298" s="293"/>
      <c r="E298" s="289" t="s">
        <v>11</v>
      </c>
    </row>
    <row r="299" spans="1:5">
      <c r="A299" s="439"/>
      <c r="B299" s="293" t="s">
        <v>1189</v>
      </c>
      <c r="C299" s="293" t="s">
        <v>2386</v>
      </c>
      <c r="D299" s="293"/>
      <c r="E299" s="289" t="s">
        <v>11</v>
      </c>
    </row>
    <row r="300" spans="1:5">
      <c r="A300" s="439" t="s">
        <v>115</v>
      </c>
      <c r="B300" s="293" t="s">
        <v>4561</v>
      </c>
      <c r="C300" s="293" t="s">
        <v>2701</v>
      </c>
      <c r="D300" s="293"/>
      <c r="E300" s="289" t="s">
        <v>11</v>
      </c>
    </row>
    <row r="301" spans="1:5">
      <c r="A301" s="439"/>
      <c r="B301" s="293" t="s">
        <v>4562</v>
      </c>
      <c r="C301" s="293" t="s">
        <v>3410</v>
      </c>
      <c r="D301" s="293"/>
      <c r="E301" s="289" t="s">
        <v>11</v>
      </c>
    </row>
    <row r="302" spans="1:5">
      <c r="A302" s="439" t="s">
        <v>116</v>
      </c>
      <c r="B302" s="293" t="s">
        <v>4563</v>
      </c>
      <c r="C302" s="293" t="s">
        <v>2686</v>
      </c>
      <c r="D302" s="293"/>
      <c r="E302" s="289" t="s">
        <v>11</v>
      </c>
    </row>
    <row r="303" spans="1:5">
      <c r="A303" s="439"/>
      <c r="B303" s="293" t="s">
        <v>427</v>
      </c>
      <c r="C303" s="293" t="s">
        <v>2282</v>
      </c>
      <c r="D303" s="293"/>
      <c r="E303" s="289" t="s">
        <v>11</v>
      </c>
    </row>
    <row r="304" spans="1:5">
      <c r="A304" s="439" t="s">
        <v>117</v>
      </c>
      <c r="B304" s="293" t="s">
        <v>1114</v>
      </c>
      <c r="C304" s="293" t="s">
        <v>2623</v>
      </c>
      <c r="D304" s="293"/>
      <c r="E304" s="289" t="s">
        <v>11</v>
      </c>
    </row>
    <row r="305" spans="1:5">
      <c r="A305" s="439"/>
      <c r="B305" s="293" t="s">
        <v>16</v>
      </c>
      <c r="C305" s="293" t="s">
        <v>15</v>
      </c>
      <c r="D305" s="293"/>
      <c r="E305" s="289" t="s">
        <v>11</v>
      </c>
    </row>
    <row r="306" spans="1:5">
      <c r="A306" s="439" t="s">
        <v>118</v>
      </c>
      <c r="B306" s="293" t="s">
        <v>2049</v>
      </c>
      <c r="C306" s="293"/>
      <c r="D306" s="293"/>
      <c r="E306" s="289" t="s">
        <v>11</v>
      </c>
    </row>
    <row r="307" spans="1:5">
      <c r="A307" s="439"/>
      <c r="B307" s="293" t="s">
        <v>518</v>
      </c>
      <c r="C307" s="293"/>
      <c r="D307" s="293"/>
      <c r="E307" s="289" t="s">
        <v>11</v>
      </c>
    </row>
    <row r="308" spans="1:5">
      <c r="A308" s="439" t="s">
        <v>119</v>
      </c>
      <c r="B308" s="293" t="s">
        <v>418</v>
      </c>
      <c r="C308" s="293"/>
      <c r="D308" s="293"/>
      <c r="E308" s="289" t="s">
        <v>11</v>
      </c>
    </row>
    <row r="309" spans="1:5">
      <c r="A309" s="439"/>
      <c r="B309" s="293" t="s">
        <v>722</v>
      </c>
      <c r="C309" s="293"/>
      <c r="D309" s="293"/>
      <c r="E309" s="289" t="s">
        <v>11</v>
      </c>
    </row>
    <row r="310" spans="1:5">
      <c r="A310" s="439" t="s">
        <v>120</v>
      </c>
      <c r="B310" s="293" t="s">
        <v>4564</v>
      </c>
      <c r="C310" s="293"/>
      <c r="D310" s="293"/>
      <c r="E310" s="289" t="s">
        <v>11</v>
      </c>
    </row>
    <row r="311" spans="1:5">
      <c r="A311" s="439"/>
      <c r="B311" s="293" t="s">
        <v>735</v>
      </c>
      <c r="C311" s="293"/>
      <c r="D311" s="293"/>
      <c r="E311" s="289" t="s">
        <v>11</v>
      </c>
    </row>
    <row r="312" spans="1:5">
      <c r="A312" s="439" t="s">
        <v>121</v>
      </c>
      <c r="B312" s="293" t="s">
        <v>480</v>
      </c>
      <c r="C312" s="293" t="s">
        <v>2687</v>
      </c>
      <c r="D312" s="293"/>
      <c r="E312" s="289" t="s">
        <v>11</v>
      </c>
    </row>
    <row r="313" spans="1:5">
      <c r="A313" s="439"/>
      <c r="B313" s="293" t="s">
        <v>4142</v>
      </c>
      <c r="C313" s="293" t="s">
        <v>381</v>
      </c>
      <c r="D313" s="293"/>
      <c r="E313" s="289" t="s">
        <v>11</v>
      </c>
    </row>
    <row r="314" spans="1:5">
      <c r="A314" s="439" t="s">
        <v>122</v>
      </c>
      <c r="B314" s="293" t="s">
        <v>4565</v>
      </c>
      <c r="C314" s="293" t="s">
        <v>2689</v>
      </c>
      <c r="D314" s="293"/>
      <c r="E314" s="289" t="s">
        <v>11</v>
      </c>
    </row>
    <row r="315" spans="1:5">
      <c r="A315" s="439"/>
      <c r="B315" s="293" t="s">
        <v>4566</v>
      </c>
      <c r="C315" s="293" t="s">
        <v>3412</v>
      </c>
      <c r="D315" s="293"/>
      <c r="E315" s="289" t="s">
        <v>11</v>
      </c>
    </row>
    <row r="316" spans="1:5">
      <c r="A316" s="439" t="s">
        <v>123</v>
      </c>
      <c r="B316" s="293" t="s">
        <v>4567</v>
      </c>
      <c r="C316" s="293" t="s">
        <v>2690</v>
      </c>
      <c r="D316" s="293"/>
      <c r="E316" s="289" t="s">
        <v>11</v>
      </c>
    </row>
    <row r="317" spans="1:5">
      <c r="A317" s="439"/>
      <c r="B317" s="293" t="s">
        <v>1699</v>
      </c>
      <c r="C317" s="293" t="s">
        <v>1235</v>
      </c>
      <c r="D317" s="293"/>
      <c r="E317" s="289" t="s">
        <v>11</v>
      </c>
    </row>
    <row r="318" spans="1:5">
      <c r="A318" s="439" t="s">
        <v>124</v>
      </c>
      <c r="B318" s="293" t="s">
        <v>2691</v>
      </c>
      <c r="C318" s="293" t="s">
        <v>1682</v>
      </c>
      <c r="D318" s="293"/>
      <c r="E318" s="289" t="s">
        <v>11</v>
      </c>
    </row>
    <row r="319" spans="1:5">
      <c r="A319" s="439"/>
      <c r="B319" s="293" t="s">
        <v>4568</v>
      </c>
      <c r="C319" s="293" t="s">
        <v>2898</v>
      </c>
      <c r="D319" s="293"/>
      <c r="E319" s="289" t="s">
        <v>11</v>
      </c>
    </row>
    <row r="320" spans="1:5">
      <c r="A320" s="439" t="s">
        <v>125</v>
      </c>
      <c r="B320" s="293" t="s">
        <v>2692</v>
      </c>
      <c r="C320" s="293" t="s">
        <v>2693</v>
      </c>
      <c r="D320" s="293"/>
      <c r="E320" s="289" t="s">
        <v>11</v>
      </c>
    </row>
    <row r="321" spans="1:5">
      <c r="A321" s="439"/>
      <c r="B321" s="293" t="s">
        <v>1845</v>
      </c>
      <c r="C321" s="293" t="s">
        <v>2292</v>
      </c>
      <c r="D321" s="293"/>
      <c r="E321" s="289" t="s">
        <v>11</v>
      </c>
    </row>
    <row r="322" spans="1:5">
      <c r="A322" s="439" t="s">
        <v>126</v>
      </c>
      <c r="B322" s="293" t="s">
        <v>1292</v>
      </c>
      <c r="C322" s="293" t="s">
        <v>2460</v>
      </c>
      <c r="D322" s="293"/>
      <c r="E322" s="289" t="s">
        <v>11</v>
      </c>
    </row>
    <row r="323" spans="1:5">
      <c r="A323" s="439"/>
      <c r="B323" s="293" t="s">
        <v>192</v>
      </c>
      <c r="C323" s="293" t="s">
        <v>3413</v>
      </c>
      <c r="D323" s="293"/>
      <c r="E323" s="289" t="s">
        <v>11</v>
      </c>
    </row>
    <row r="324" spans="1:5">
      <c r="A324" s="439" t="s">
        <v>127</v>
      </c>
      <c r="B324" s="293" t="s">
        <v>4569</v>
      </c>
      <c r="C324" s="293" t="s">
        <v>2649</v>
      </c>
      <c r="D324" s="293"/>
      <c r="E324" s="289" t="s">
        <v>11</v>
      </c>
    </row>
    <row r="325" spans="1:5">
      <c r="A325" s="439"/>
      <c r="B325" s="293" t="s">
        <v>4570</v>
      </c>
      <c r="C325" s="293" t="s">
        <v>3414</v>
      </c>
      <c r="D325" s="293"/>
      <c r="E325" s="289" t="s">
        <v>11</v>
      </c>
    </row>
    <row r="326" spans="1:5">
      <c r="A326" s="439" t="s">
        <v>128</v>
      </c>
      <c r="B326" s="293"/>
      <c r="C326" s="293"/>
      <c r="D326" s="293"/>
    </row>
    <row r="327" spans="1:5">
      <c r="A327" s="439"/>
      <c r="B327" s="293"/>
      <c r="C327" s="293"/>
      <c r="D327" s="293"/>
    </row>
    <row r="328" spans="1:5">
      <c r="A328" s="439" t="s">
        <v>129</v>
      </c>
      <c r="B328" s="293" t="s">
        <v>4571</v>
      </c>
      <c r="C328" s="293" t="s">
        <v>2695</v>
      </c>
      <c r="D328" s="293"/>
      <c r="E328" s="289" t="s">
        <v>11</v>
      </c>
    </row>
    <row r="329" spans="1:5">
      <c r="A329" s="439"/>
      <c r="B329" s="293" t="s">
        <v>3496</v>
      </c>
      <c r="C329" s="293" t="s">
        <v>3415</v>
      </c>
      <c r="D329" s="293"/>
      <c r="E329" s="289" t="s">
        <v>11</v>
      </c>
    </row>
    <row r="330" spans="1:5">
      <c r="A330" s="439" t="s">
        <v>130</v>
      </c>
      <c r="B330" s="293" t="s">
        <v>685</v>
      </c>
      <c r="C330" s="293" t="s">
        <v>2178</v>
      </c>
      <c r="D330" s="293"/>
      <c r="E330" s="289" t="s">
        <v>11</v>
      </c>
    </row>
    <row r="331" spans="1:5">
      <c r="A331" s="439"/>
      <c r="B331" s="293" t="s">
        <v>3416</v>
      </c>
      <c r="C331" s="293" t="s">
        <v>660</v>
      </c>
      <c r="D331" s="293"/>
      <c r="E331" s="289" t="s">
        <v>11</v>
      </c>
    </row>
    <row r="332" spans="1:5">
      <c r="A332" s="439" t="s">
        <v>131</v>
      </c>
      <c r="B332" s="293" t="s">
        <v>4572</v>
      </c>
      <c r="C332" s="293" t="s">
        <v>459</v>
      </c>
      <c r="D332" s="293"/>
      <c r="E332" s="289" t="s">
        <v>11</v>
      </c>
    </row>
    <row r="333" spans="1:5">
      <c r="A333" s="439"/>
      <c r="B333" s="293" t="s">
        <v>295</v>
      </c>
      <c r="C333" s="293" t="s">
        <v>935</v>
      </c>
      <c r="D333" s="293"/>
      <c r="E333" s="289" t="s">
        <v>11</v>
      </c>
    </row>
    <row r="334" spans="1:5">
      <c r="A334" s="439" t="s">
        <v>132</v>
      </c>
      <c r="B334" s="293" t="s">
        <v>1049</v>
      </c>
      <c r="C334" s="293" t="s">
        <v>2025</v>
      </c>
      <c r="D334" s="293"/>
      <c r="E334" s="289" t="s">
        <v>11</v>
      </c>
    </row>
    <row r="335" spans="1:5">
      <c r="A335" s="439"/>
      <c r="B335" s="293" t="s">
        <v>2630</v>
      </c>
      <c r="C335" s="293" t="s">
        <v>1536</v>
      </c>
      <c r="D335" s="293"/>
      <c r="E335" s="289" t="s">
        <v>11</v>
      </c>
    </row>
    <row r="336" spans="1:5">
      <c r="A336" s="439" t="s">
        <v>133</v>
      </c>
      <c r="B336" s="293" t="s">
        <v>990</v>
      </c>
      <c r="C336" s="293" t="s">
        <v>2699</v>
      </c>
      <c r="D336" s="293"/>
      <c r="E336" s="289" t="s">
        <v>11</v>
      </c>
    </row>
    <row r="337" spans="1:25">
      <c r="A337" s="439"/>
      <c r="B337" s="293" t="s">
        <v>523</v>
      </c>
      <c r="C337" s="293" t="s">
        <v>784</v>
      </c>
      <c r="D337" s="293"/>
      <c r="E337" s="289" t="s">
        <v>11</v>
      </c>
    </row>
    <row r="338" spans="1:25">
      <c r="A338" s="439" t="s">
        <v>134</v>
      </c>
      <c r="B338" s="293" t="s">
        <v>4573</v>
      </c>
      <c r="C338" s="293" t="s">
        <v>2700</v>
      </c>
      <c r="D338" s="293"/>
      <c r="E338" s="289" t="s">
        <v>11</v>
      </c>
    </row>
    <row r="339" spans="1:25">
      <c r="A339" s="439"/>
      <c r="B339" s="293" t="s">
        <v>3417</v>
      </c>
      <c r="C339" s="293" t="s">
        <v>3418</v>
      </c>
      <c r="D339" s="293"/>
      <c r="E339" s="289" t="s">
        <v>11</v>
      </c>
    </row>
    <row r="340" spans="1:25">
      <c r="A340" s="439" t="s">
        <v>135</v>
      </c>
      <c r="B340" s="293" t="s">
        <v>1201</v>
      </c>
      <c r="C340" s="293" t="s">
        <v>1600</v>
      </c>
      <c r="D340" s="293"/>
      <c r="E340" s="289" t="s">
        <v>11</v>
      </c>
    </row>
    <row r="341" spans="1:25">
      <c r="A341" s="439"/>
      <c r="B341" s="293" t="s">
        <v>4574</v>
      </c>
      <c r="C341" s="293" t="s">
        <v>2581</v>
      </c>
      <c r="D341" s="293"/>
      <c r="E341" s="289" t="s">
        <v>11</v>
      </c>
    </row>
    <row r="342" spans="1:25" ht="18">
      <c r="A342" s="297" t="s">
        <v>23</v>
      </c>
      <c r="B342" s="293" t="s">
        <v>544</v>
      </c>
      <c r="C342" s="293" t="s">
        <v>29</v>
      </c>
      <c r="D342" s="293" t="s">
        <v>546</v>
      </c>
      <c r="E342" s="289" t="s">
        <v>11</v>
      </c>
    </row>
    <row r="343" spans="1:25">
      <c r="A343" s="439" t="s">
        <v>2678</v>
      </c>
      <c r="B343" s="439"/>
      <c r="C343" s="439"/>
      <c r="D343" s="439"/>
      <c r="E343" s="289" t="s">
        <v>11</v>
      </c>
    </row>
    <row r="344" spans="1:25">
      <c r="A344" s="439" t="s">
        <v>4144</v>
      </c>
      <c r="B344" s="439"/>
      <c r="C344" s="439"/>
      <c r="D344" s="439"/>
      <c r="E344" s="289" t="s">
        <v>11</v>
      </c>
    </row>
    <row r="345" spans="1:25" ht="9" thickBot="1">
      <c r="A345" s="440" t="s">
        <v>24</v>
      </c>
      <c r="B345" s="440"/>
      <c r="C345" s="440"/>
      <c r="D345" s="440"/>
      <c r="E345" s="289" t="s">
        <v>11</v>
      </c>
    </row>
    <row r="349" spans="1:25" ht="9" thickBot="1">
      <c r="A349" s="441" t="s">
        <v>7353</v>
      </c>
      <c r="B349" s="441"/>
      <c r="C349" s="441"/>
      <c r="D349" s="441"/>
      <c r="E349" s="441"/>
      <c r="F349" s="441"/>
      <c r="G349" s="441"/>
      <c r="H349" s="441"/>
      <c r="I349" s="441"/>
      <c r="J349" s="441"/>
      <c r="K349" s="441"/>
      <c r="L349" s="441"/>
      <c r="M349" s="441"/>
      <c r="N349" s="441"/>
      <c r="O349" s="441"/>
      <c r="P349" s="441"/>
      <c r="Q349" s="441"/>
      <c r="R349" s="441"/>
      <c r="S349" s="441"/>
      <c r="T349" s="441"/>
      <c r="U349" s="441"/>
      <c r="V349" s="441"/>
      <c r="W349" s="441"/>
      <c r="X349" s="441"/>
      <c r="Y349" s="441"/>
    </row>
    <row r="350" spans="1:25" ht="9" thickBot="1">
      <c r="A350" s="294"/>
      <c r="B350" s="444" t="s">
        <v>2332</v>
      </c>
      <c r="C350" s="444"/>
      <c r="D350" s="444"/>
      <c r="E350" s="444"/>
      <c r="F350" s="444"/>
      <c r="G350" s="444"/>
      <c r="H350" s="444"/>
      <c r="I350" s="444"/>
      <c r="J350" s="444"/>
      <c r="K350" s="444"/>
      <c r="L350" s="444"/>
      <c r="M350" s="444"/>
      <c r="N350" s="444"/>
      <c r="O350" s="444"/>
      <c r="P350" s="444"/>
      <c r="Q350" s="444"/>
      <c r="R350" s="444"/>
      <c r="S350" s="444"/>
      <c r="T350" s="444"/>
      <c r="U350" s="444"/>
      <c r="V350" s="444"/>
      <c r="W350" s="444"/>
      <c r="X350" s="444"/>
      <c r="Y350" s="444"/>
    </row>
    <row r="351" spans="1:25">
      <c r="A351" s="294"/>
      <c r="B351" s="443">
        <v>0</v>
      </c>
      <c r="C351" s="443"/>
      <c r="D351" s="443"/>
      <c r="E351" s="443">
        <v>1</v>
      </c>
      <c r="F351" s="443"/>
      <c r="G351" s="443"/>
      <c r="H351" s="443">
        <v>2</v>
      </c>
      <c r="I351" s="443"/>
      <c r="J351" s="443"/>
      <c r="K351" s="443">
        <v>3</v>
      </c>
      <c r="L351" s="443"/>
      <c r="M351" s="443"/>
      <c r="N351" s="443">
        <v>4</v>
      </c>
      <c r="O351" s="443"/>
      <c r="P351" s="443"/>
      <c r="Q351" s="443">
        <v>5</v>
      </c>
      <c r="R351" s="443"/>
      <c r="S351" s="443"/>
      <c r="T351" s="443">
        <v>6</v>
      </c>
      <c r="U351" s="443"/>
      <c r="V351" s="443"/>
      <c r="W351" s="443">
        <v>7</v>
      </c>
      <c r="X351" s="443"/>
      <c r="Y351" s="443"/>
    </row>
    <row r="352" spans="1:25" ht="9" thickBot="1">
      <c r="A352" s="294"/>
      <c r="B352" s="291" t="s">
        <v>12</v>
      </c>
      <c r="C352" s="291" t="s">
        <v>13</v>
      </c>
      <c r="D352" s="291" t="s">
        <v>14</v>
      </c>
      <c r="E352" s="291" t="s">
        <v>12</v>
      </c>
      <c r="F352" s="291" t="s">
        <v>13</v>
      </c>
      <c r="G352" s="291" t="s">
        <v>14</v>
      </c>
      <c r="H352" s="291" t="s">
        <v>12</v>
      </c>
      <c r="I352" s="291" t="s">
        <v>13</v>
      </c>
      <c r="J352" s="291" t="s">
        <v>14</v>
      </c>
      <c r="K352" s="291" t="s">
        <v>12</v>
      </c>
      <c r="L352" s="291" t="s">
        <v>13</v>
      </c>
      <c r="M352" s="291" t="s">
        <v>14</v>
      </c>
      <c r="N352" s="291" t="s">
        <v>12</v>
      </c>
      <c r="O352" s="291" t="s">
        <v>13</v>
      </c>
      <c r="P352" s="291" t="s">
        <v>14</v>
      </c>
      <c r="Q352" s="291" t="s">
        <v>12</v>
      </c>
      <c r="R352" s="291" t="s">
        <v>13</v>
      </c>
      <c r="S352" s="291" t="s">
        <v>14</v>
      </c>
      <c r="T352" s="291" t="s">
        <v>12</v>
      </c>
      <c r="U352" s="291" t="s">
        <v>13</v>
      </c>
      <c r="V352" s="291" t="s">
        <v>14</v>
      </c>
      <c r="W352" s="291" t="s">
        <v>12</v>
      </c>
      <c r="X352" s="291" t="s">
        <v>13</v>
      </c>
      <c r="Y352" s="291" t="s">
        <v>14</v>
      </c>
    </row>
    <row r="353" spans="1:25" ht="9" thickTop="1">
      <c r="A353" s="439" t="s">
        <v>2</v>
      </c>
      <c r="B353" s="293" t="s">
        <v>6620</v>
      </c>
      <c r="C353" s="293" t="s">
        <v>5793</v>
      </c>
      <c r="D353" s="293" t="s">
        <v>6621</v>
      </c>
      <c r="E353" s="293" t="s">
        <v>1243</v>
      </c>
      <c r="F353" s="293" t="s">
        <v>2945</v>
      </c>
      <c r="G353" s="293" t="s">
        <v>2574</v>
      </c>
      <c r="H353" s="293" t="s">
        <v>4539</v>
      </c>
      <c r="I353" s="293" t="s">
        <v>6622</v>
      </c>
      <c r="J353" s="293" t="s">
        <v>6623</v>
      </c>
      <c r="K353" s="293" t="s">
        <v>6624</v>
      </c>
      <c r="L353" s="293" t="s">
        <v>6625</v>
      </c>
      <c r="M353" s="293" t="s">
        <v>6626</v>
      </c>
      <c r="N353" s="293" t="s">
        <v>6627</v>
      </c>
      <c r="O353" s="293" t="s">
        <v>2051</v>
      </c>
      <c r="P353" s="293" t="s">
        <v>6628</v>
      </c>
      <c r="Q353" s="293" t="s">
        <v>6629</v>
      </c>
      <c r="R353" s="293" t="s">
        <v>5004</v>
      </c>
      <c r="S353" s="293" t="s">
        <v>6630</v>
      </c>
      <c r="T353" s="293" t="s">
        <v>6631</v>
      </c>
      <c r="U353" s="293" t="s">
        <v>6632</v>
      </c>
      <c r="V353" s="293" t="s">
        <v>6633</v>
      </c>
      <c r="W353" s="293" t="s">
        <v>6634</v>
      </c>
      <c r="X353" s="293" t="s">
        <v>5028</v>
      </c>
      <c r="Y353" s="293" t="s">
        <v>6635</v>
      </c>
    </row>
    <row r="354" spans="1:25">
      <c r="A354" s="439"/>
      <c r="B354" s="293" t="s">
        <v>5475</v>
      </c>
      <c r="C354" s="293" t="s">
        <v>2588</v>
      </c>
      <c r="D354" s="293" t="s">
        <v>1167</v>
      </c>
      <c r="E354" s="293" t="s">
        <v>2726</v>
      </c>
      <c r="F354" s="293" t="s">
        <v>2251</v>
      </c>
      <c r="G354" s="293" t="s">
        <v>1041</v>
      </c>
      <c r="H354" s="293" t="s">
        <v>4406</v>
      </c>
      <c r="I354" s="293" t="s">
        <v>2563</v>
      </c>
      <c r="J354" s="293" t="s">
        <v>2028</v>
      </c>
      <c r="K354" s="293" t="s">
        <v>2042</v>
      </c>
      <c r="L354" s="293" t="s">
        <v>3652</v>
      </c>
      <c r="M354" s="293" t="s">
        <v>282</v>
      </c>
      <c r="N354" s="293" t="s">
        <v>82</v>
      </c>
      <c r="O354" s="293" t="s">
        <v>95</v>
      </c>
      <c r="P354" s="293" t="s">
        <v>2816</v>
      </c>
      <c r="Q354" s="293" t="s">
        <v>1725</v>
      </c>
      <c r="R354" s="293" t="s">
        <v>67</v>
      </c>
      <c r="S354" s="293" t="s">
        <v>95</v>
      </c>
      <c r="T354" s="293" t="s">
        <v>973</v>
      </c>
      <c r="U354" s="293" t="s">
        <v>811</v>
      </c>
      <c r="V354" s="293" t="s">
        <v>1451</v>
      </c>
      <c r="W354" s="293" t="s">
        <v>887</v>
      </c>
      <c r="X354" s="293" t="s">
        <v>6636</v>
      </c>
      <c r="Y354" s="293" t="s">
        <v>847</v>
      </c>
    </row>
    <row r="355" spans="1:25">
      <c r="A355" s="439" t="s">
        <v>113</v>
      </c>
      <c r="B355" s="293" t="s">
        <v>6637</v>
      </c>
      <c r="C355" s="293" t="s">
        <v>6638</v>
      </c>
      <c r="D355" s="293" t="s">
        <v>11</v>
      </c>
      <c r="E355" s="293" t="s">
        <v>3736</v>
      </c>
      <c r="F355" s="293" t="s">
        <v>6639</v>
      </c>
      <c r="G355" s="293" t="s">
        <v>11</v>
      </c>
      <c r="H355" s="293" t="s">
        <v>2246</v>
      </c>
      <c r="I355" s="293" t="s">
        <v>1270</v>
      </c>
      <c r="J355" s="293" t="s">
        <v>11</v>
      </c>
      <c r="K355" s="293" t="s">
        <v>4332</v>
      </c>
      <c r="L355" s="293" t="s">
        <v>4430</v>
      </c>
      <c r="M355" s="293" t="s">
        <v>11</v>
      </c>
      <c r="N355" s="293" t="s">
        <v>6640</v>
      </c>
      <c r="O355" s="293" t="s">
        <v>6641</v>
      </c>
      <c r="P355" s="293" t="s">
        <v>11</v>
      </c>
      <c r="Q355" s="293" t="s">
        <v>2221</v>
      </c>
      <c r="R355" s="293" t="s">
        <v>6642</v>
      </c>
      <c r="S355" s="293" t="s">
        <v>11</v>
      </c>
      <c r="T355" s="293" t="s">
        <v>3919</v>
      </c>
      <c r="U355" s="293" t="s">
        <v>6643</v>
      </c>
      <c r="V355" s="293" t="s">
        <v>11</v>
      </c>
      <c r="W355" s="293" t="s">
        <v>1555</v>
      </c>
      <c r="X355" s="293" t="s">
        <v>6644</v>
      </c>
      <c r="Y355" s="293" t="s">
        <v>11</v>
      </c>
    </row>
    <row r="356" spans="1:25">
      <c r="A356" s="439"/>
      <c r="B356" s="293" t="s">
        <v>3409</v>
      </c>
      <c r="C356" s="293" t="s">
        <v>1576</v>
      </c>
      <c r="D356" s="293"/>
      <c r="E356" s="293" t="s">
        <v>3619</v>
      </c>
      <c r="F356" s="293" t="s">
        <v>3142</v>
      </c>
      <c r="G356" s="293"/>
      <c r="H356" s="293" t="s">
        <v>141</v>
      </c>
      <c r="I356" s="293" t="s">
        <v>422</v>
      </c>
      <c r="J356" s="293"/>
      <c r="K356" s="293" t="s">
        <v>6645</v>
      </c>
      <c r="L356" s="293" t="s">
        <v>2563</v>
      </c>
      <c r="M356" s="293"/>
      <c r="N356" s="293" t="s">
        <v>6646</v>
      </c>
      <c r="O356" s="293" t="s">
        <v>2098</v>
      </c>
      <c r="P356" s="293"/>
      <c r="Q356" s="293" t="s">
        <v>731</v>
      </c>
      <c r="R356" s="293" t="s">
        <v>992</v>
      </c>
      <c r="S356" s="293"/>
      <c r="T356" s="293" t="s">
        <v>414</v>
      </c>
      <c r="U356" s="293" t="s">
        <v>68</v>
      </c>
      <c r="V356" s="293"/>
      <c r="W356" s="293" t="s">
        <v>3441</v>
      </c>
      <c r="X356" s="293" t="s">
        <v>2208</v>
      </c>
      <c r="Y356" s="293"/>
    </row>
    <row r="357" spans="1:25">
      <c r="A357" s="439" t="s">
        <v>114</v>
      </c>
      <c r="B357" s="293" t="s">
        <v>2013</v>
      </c>
      <c r="C357" s="293" t="s">
        <v>297</v>
      </c>
      <c r="D357" s="293"/>
      <c r="E357" s="293" t="s">
        <v>6647</v>
      </c>
      <c r="F357" s="293" t="s">
        <v>6648</v>
      </c>
      <c r="G357" s="293"/>
      <c r="H357" s="293" t="s">
        <v>342</v>
      </c>
      <c r="I357" s="293" t="s">
        <v>6140</v>
      </c>
      <c r="J357" s="293"/>
      <c r="K357" s="293" t="s">
        <v>2248</v>
      </c>
      <c r="L357" s="293" t="s">
        <v>2633</v>
      </c>
      <c r="M357" s="293"/>
      <c r="N357" s="293" t="s">
        <v>2438</v>
      </c>
      <c r="O357" s="293" t="s">
        <v>6649</v>
      </c>
      <c r="P357" s="293"/>
      <c r="Q357" s="293" t="s">
        <v>6650</v>
      </c>
      <c r="R357" s="293" t="s">
        <v>109</v>
      </c>
      <c r="S357" s="293"/>
      <c r="T357" s="293" t="s">
        <v>109</v>
      </c>
      <c r="U357" s="293" t="s">
        <v>1428</v>
      </c>
      <c r="V357" s="293"/>
      <c r="W357" s="293" t="s">
        <v>4617</v>
      </c>
      <c r="X357" s="293" t="s">
        <v>1343</v>
      </c>
      <c r="Y357" s="293"/>
    </row>
    <row r="358" spans="1:25">
      <c r="A358" s="439"/>
      <c r="B358" s="293" t="s">
        <v>1425</v>
      </c>
      <c r="C358" s="293" t="s">
        <v>26</v>
      </c>
      <c r="D358" s="293"/>
      <c r="E358" s="293" t="s">
        <v>6651</v>
      </c>
      <c r="F358" s="293" t="s">
        <v>6652</v>
      </c>
      <c r="G358" s="293"/>
      <c r="H358" s="293" t="s">
        <v>1384</v>
      </c>
      <c r="I358" s="293" t="s">
        <v>139</v>
      </c>
      <c r="J358" s="293"/>
      <c r="K358" s="293" t="s">
        <v>3112</v>
      </c>
      <c r="L358" s="293" t="s">
        <v>2028</v>
      </c>
      <c r="M358" s="293"/>
      <c r="N358" s="293" t="s">
        <v>6653</v>
      </c>
      <c r="O358" s="293" t="s">
        <v>4805</v>
      </c>
      <c r="P358" s="293"/>
      <c r="Q358" s="293" t="s">
        <v>957</v>
      </c>
      <c r="R358" s="293" t="s">
        <v>3501</v>
      </c>
      <c r="S358" s="293"/>
      <c r="T358" s="293" t="s">
        <v>99</v>
      </c>
      <c r="U358" s="293" t="s">
        <v>62</v>
      </c>
      <c r="V358" s="293"/>
      <c r="W358" s="293" t="s">
        <v>4767</v>
      </c>
      <c r="X358" s="293" t="s">
        <v>2560</v>
      </c>
      <c r="Y358" s="293"/>
    </row>
    <row r="359" spans="1:25">
      <c r="A359" s="439" t="s">
        <v>115</v>
      </c>
      <c r="B359" s="293" t="s">
        <v>6654</v>
      </c>
      <c r="C359" s="293" t="s">
        <v>6655</v>
      </c>
      <c r="D359" s="293"/>
      <c r="E359" s="293" t="s">
        <v>6656</v>
      </c>
      <c r="F359" s="293" t="s">
        <v>6657</v>
      </c>
      <c r="G359" s="293"/>
      <c r="H359" s="293" t="s">
        <v>6658</v>
      </c>
      <c r="I359" s="293" t="s">
        <v>1117</v>
      </c>
      <c r="J359" s="293"/>
      <c r="K359" s="293" t="s">
        <v>6659</v>
      </c>
      <c r="L359" s="293" t="s">
        <v>6660</v>
      </c>
      <c r="M359" s="293"/>
      <c r="N359" s="293" t="s">
        <v>6661</v>
      </c>
      <c r="O359" s="293" t="s">
        <v>6662</v>
      </c>
      <c r="P359" s="293"/>
      <c r="Q359" s="293" t="s">
        <v>6663</v>
      </c>
      <c r="R359" s="293" t="s">
        <v>4392</v>
      </c>
      <c r="S359" s="293"/>
      <c r="T359" s="293" t="s">
        <v>6664</v>
      </c>
      <c r="U359" s="293" t="s">
        <v>6665</v>
      </c>
      <c r="V359" s="293"/>
      <c r="W359" s="293" t="s">
        <v>2119</v>
      </c>
      <c r="X359" s="293" t="s">
        <v>6666</v>
      </c>
      <c r="Y359" s="293"/>
    </row>
    <row r="360" spans="1:25">
      <c r="A360" s="439"/>
      <c r="B360" s="293" t="s">
        <v>6667</v>
      </c>
      <c r="C360" s="293" t="s">
        <v>6668</v>
      </c>
      <c r="D360" s="293"/>
      <c r="E360" s="293" t="s">
        <v>6669</v>
      </c>
      <c r="F360" s="293" t="s">
        <v>6670</v>
      </c>
      <c r="G360" s="293"/>
      <c r="H360" s="293" t="s">
        <v>3460</v>
      </c>
      <c r="I360" s="293" t="s">
        <v>4296</v>
      </c>
      <c r="J360" s="293"/>
      <c r="K360" s="293" t="s">
        <v>6671</v>
      </c>
      <c r="L360" s="293" t="s">
        <v>6672</v>
      </c>
      <c r="M360" s="293"/>
      <c r="N360" s="293" t="s">
        <v>4193</v>
      </c>
      <c r="O360" s="293" t="s">
        <v>3508</v>
      </c>
      <c r="P360" s="293"/>
      <c r="Q360" s="293" t="s">
        <v>6673</v>
      </c>
      <c r="R360" s="293" t="s">
        <v>4161</v>
      </c>
      <c r="S360" s="293"/>
      <c r="T360" s="293" t="s">
        <v>6674</v>
      </c>
      <c r="U360" s="293" t="s">
        <v>6675</v>
      </c>
      <c r="V360" s="293"/>
      <c r="W360" s="293" t="s">
        <v>6676</v>
      </c>
      <c r="X360" s="293" t="s">
        <v>6677</v>
      </c>
      <c r="Y360" s="293"/>
    </row>
    <row r="361" spans="1:25">
      <c r="A361" s="439" t="s">
        <v>116</v>
      </c>
      <c r="B361" s="293" t="s">
        <v>6678</v>
      </c>
      <c r="C361" s="293" t="s">
        <v>6679</v>
      </c>
      <c r="D361" s="293"/>
      <c r="E361" s="293" t="s">
        <v>6680</v>
      </c>
      <c r="F361" s="293" t="s">
        <v>6681</v>
      </c>
      <c r="G361" s="293"/>
      <c r="H361" s="293" t="s">
        <v>619</v>
      </c>
      <c r="I361" s="293" t="s">
        <v>6682</v>
      </c>
      <c r="J361" s="293"/>
      <c r="K361" s="293" t="s">
        <v>6683</v>
      </c>
      <c r="L361" s="293" t="s">
        <v>6684</v>
      </c>
      <c r="M361" s="293"/>
      <c r="N361" s="293" t="s">
        <v>6685</v>
      </c>
      <c r="O361" s="293" t="s">
        <v>6686</v>
      </c>
      <c r="P361" s="293"/>
      <c r="Q361" s="293" t="s">
        <v>6687</v>
      </c>
      <c r="R361" s="293" t="s">
        <v>6688</v>
      </c>
      <c r="S361" s="293"/>
      <c r="T361" s="293" t="s">
        <v>2985</v>
      </c>
      <c r="U361" s="293" t="s">
        <v>2986</v>
      </c>
      <c r="V361" s="293"/>
      <c r="W361" s="293" t="s">
        <v>6689</v>
      </c>
      <c r="X361" s="293" t="s">
        <v>6690</v>
      </c>
      <c r="Y361" s="293"/>
    </row>
    <row r="362" spans="1:25">
      <c r="A362" s="439"/>
      <c r="B362" s="293" t="s">
        <v>2125</v>
      </c>
      <c r="C362" s="293" t="s">
        <v>5454</v>
      </c>
      <c r="D362" s="293"/>
      <c r="E362" s="293" t="s">
        <v>6691</v>
      </c>
      <c r="F362" s="293" t="s">
        <v>6692</v>
      </c>
      <c r="G362" s="293"/>
      <c r="H362" s="293" t="s">
        <v>6693</v>
      </c>
      <c r="I362" s="293" t="s">
        <v>6694</v>
      </c>
      <c r="J362" s="293"/>
      <c r="K362" s="293" t="s">
        <v>6695</v>
      </c>
      <c r="L362" s="293" t="s">
        <v>6696</v>
      </c>
      <c r="M362" s="293"/>
      <c r="N362" s="293" t="s">
        <v>4199</v>
      </c>
      <c r="O362" s="293" t="s">
        <v>6697</v>
      </c>
      <c r="P362" s="293"/>
      <c r="Q362" s="293" t="s">
        <v>6698</v>
      </c>
      <c r="R362" s="293" t="s">
        <v>6699</v>
      </c>
      <c r="S362" s="293"/>
      <c r="T362" s="293" t="s">
        <v>6700</v>
      </c>
      <c r="U362" s="293" t="s">
        <v>6701</v>
      </c>
      <c r="V362" s="293"/>
      <c r="W362" s="293" t="s">
        <v>6702</v>
      </c>
      <c r="X362" s="293" t="s">
        <v>3622</v>
      </c>
      <c r="Y362" s="293"/>
    </row>
    <row r="363" spans="1:25">
      <c r="A363" s="439" t="s">
        <v>117</v>
      </c>
      <c r="B363" s="293" t="s">
        <v>2104</v>
      </c>
      <c r="C363" s="293" t="s">
        <v>6703</v>
      </c>
      <c r="D363" s="293"/>
      <c r="E363" s="293" t="s">
        <v>6704</v>
      </c>
      <c r="F363" s="293" t="s">
        <v>6705</v>
      </c>
      <c r="G363" s="293"/>
      <c r="H363" s="293" t="s">
        <v>6706</v>
      </c>
      <c r="I363" s="293" t="s">
        <v>6707</v>
      </c>
      <c r="J363" s="293"/>
      <c r="K363" s="293" t="s">
        <v>6708</v>
      </c>
      <c r="L363" s="293" t="s">
        <v>6709</v>
      </c>
      <c r="M363" s="293"/>
      <c r="N363" s="293" t="s">
        <v>6710</v>
      </c>
      <c r="O363" s="293" t="s">
        <v>6711</v>
      </c>
      <c r="P363" s="293"/>
      <c r="Q363" s="293" t="s">
        <v>6712</v>
      </c>
      <c r="R363" s="293" t="s">
        <v>6713</v>
      </c>
      <c r="S363" s="293"/>
      <c r="T363" s="293" t="s">
        <v>6714</v>
      </c>
      <c r="U363" s="293" t="s">
        <v>6715</v>
      </c>
      <c r="V363" s="293"/>
      <c r="W363" s="293" t="s">
        <v>6716</v>
      </c>
      <c r="X363" s="293" t="s">
        <v>6717</v>
      </c>
      <c r="Y363" s="293"/>
    </row>
    <row r="364" spans="1:25">
      <c r="A364" s="439"/>
      <c r="B364" s="293" t="s">
        <v>4123</v>
      </c>
      <c r="C364" s="293" t="s">
        <v>6718</v>
      </c>
      <c r="D364" s="293"/>
      <c r="E364" s="293" t="s">
        <v>6719</v>
      </c>
      <c r="F364" s="293" t="s">
        <v>6720</v>
      </c>
      <c r="G364" s="293"/>
      <c r="H364" s="293" t="s">
        <v>6721</v>
      </c>
      <c r="I364" s="293" t="s">
        <v>2809</v>
      </c>
      <c r="J364" s="293"/>
      <c r="K364" s="293" t="s">
        <v>3427</v>
      </c>
      <c r="L364" s="293" t="s">
        <v>3017</v>
      </c>
      <c r="M364" s="293"/>
      <c r="N364" s="293" t="s">
        <v>6722</v>
      </c>
      <c r="O364" s="293" t="s">
        <v>6723</v>
      </c>
      <c r="P364" s="293"/>
      <c r="Q364" s="293" t="s">
        <v>2436</v>
      </c>
      <c r="R364" s="293" t="s">
        <v>6724</v>
      </c>
      <c r="S364" s="293"/>
      <c r="T364" s="293" t="s">
        <v>310</v>
      </c>
      <c r="U364" s="293" t="s">
        <v>2745</v>
      </c>
      <c r="V364" s="293"/>
      <c r="W364" s="293" t="s">
        <v>6725</v>
      </c>
      <c r="X364" s="293" t="s">
        <v>6726</v>
      </c>
      <c r="Y364" s="293"/>
    </row>
    <row r="365" spans="1:25">
      <c r="A365" s="439" t="s">
        <v>118</v>
      </c>
      <c r="B365" s="293" t="s">
        <v>6580</v>
      </c>
      <c r="C365" s="293"/>
      <c r="D365" s="293"/>
      <c r="E365" s="293" t="s">
        <v>6727</v>
      </c>
      <c r="F365" s="293"/>
      <c r="G365" s="293"/>
      <c r="H365" s="293" t="s">
        <v>6728</v>
      </c>
      <c r="I365" s="293"/>
      <c r="J365" s="293"/>
      <c r="K365" s="293" t="s">
        <v>2767</v>
      </c>
      <c r="L365" s="293"/>
      <c r="M365" s="293"/>
      <c r="N365" s="293" t="s">
        <v>745</v>
      </c>
      <c r="O365" s="293"/>
      <c r="P365" s="293"/>
      <c r="Q365" s="293" t="s">
        <v>508</v>
      </c>
      <c r="R365" s="293"/>
      <c r="S365" s="293"/>
      <c r="T365" s="293" t="s">
        <v>6420</v>
      </c>
      <c r="U365" s="293"/>
      <c r="V365" s="293"/>
      <c r="W365" s="293" t="s">
        <v>1296</v>
      </c>
      <c r="X365" s="293"/>
      <c r="Y365" s="293"/>
    </row>
    <row r="366" spans="1:25">
      <c r="A366" s="439"/>
      <c r="B366" s="293" t="s">
        <v>847</v>
      </c>
      <c r="C366" s="293"/>
      <c r="D366" s="293"/>
      <c r="E366" s="293" t="s">
        <v>6729</v>
      </c>
      <c r="F366" s="293"/>
      <c r="G366" s="293"/>
      <c r="H366" s="293" t="s">
        <v>3543</v>
      </c>
      <c r="I366" s="293"/>
      <c r="J366" s="293"/>
      <c r="K366" s="293" t="s">
        <v>3957</v>
      </c>
      <c r="L366" s="293"/>
      <c r="M366" s="293"/>
      <c r="N366" s="293" t="s">
        <v>176</v>
      </c>
      <c r="O366" s="293"/>
      <c r="P366" s="293"/>
      <c r="Q366" s="293" t="s">
        <v>4129</v>
      </c>
      <c r="R366" s="293"/>
      <c r="S366" s="293"/>
      <c r="T366" s="293" t="s">
        <v>209</v>
      </c>
      <c r="U366" s="293"/>
      <c r="V366" s="293"/>
      <c r="W366" s="293" t="s">
        <v>1820</v>
      </c>
      <c r="X366" s="293"/>
      <c r="Y366" s="293"/>
    </row>
    <row r="367" spans="1:25">
      <c r="A367" s="439" t="s">
        <v>119</v>
      </c>
      <c r="B367" s="293" t="s">
        <v>1265</v>
      </c>
      <c r="C367" s="293"/>
      <c r="D367" s="293"/>
      <c r="E367" s="293" t="s">
        <v>6730</v>
      </c>
      <c r="F367" s="293"/>
      <c r="G367" s="293"/>
      <c r="H367" s="293" t="s">
        <v>3044</v>
      </c>
      <c r="I367" s="293"/>
      <c r="J367" s="293"/>
      <c r="K367" s="293" t="s">
        <v>2915</v>
      </c>
      <c r="L367" s="293"/>
      <c r="M367" s="293"/>
      <c r="N367" s="293" t="s">
        <v>3056</v>
      </c>
      <c r="O367" s="293"/>
      <c r="P367" s="293"/>
      <c r="Q367" s="293" t="s">
        <v>2370</v>
      </c>
      <c r="R367" s="293"/>
      <c r="S367" s="293"/>
      <c r="T367" s="293" t="s">
        <v>6731</v>
      </c>
      <c r="U367" s="293"/>
      <c r="V367" s="293"/>
      <c r="W367" s="293" t="s">
        <v>3168</v>
      </c>
      <c r="X367" s="293"/>
      <c r="Y367" s="293"/>
    </row>
    <row r="368" spans="1:25">
      <c r="A368" s="439"/>
      <c r="B368" s="293" t="s">
        <v>1870</v>
      </c>
      <c r="C368" s="293"/>
      <c r="D368" s="293"/>
      <c r="E368" s="293" t="s">
        <v>6732</v>
      </c>
      <c r="F368" s="293"/>
      <c r="G368" s="293"/>
      <c r="H368" s="293" t="s">
        <v>423</v>
      </c>
      <c r="I368" s="293"/>
      <c r="J368" s="293"/>
      <c r="K368" s="293" t="s">
        <v>106</v>
      </c>
      <c r="L368" s="293"/>
      <c r="M368" s="293"/>
      <c r="N368" s="293" t="s">
        <v>1678</v>
      </c>
      <c r="O368" s="293"/>
      <c r="P368" s="293"/>
      <c r="Q368" s="293" t="s">
        <v>1443</v>
      </c>
      <c r="R368" s="293"/>
      <c r="S368" s="293"/>
      <c r="T368" s="293" t="s">
        <v>581</v>
      </c>
      <c r="U368" s="293"/>
      <c r="V368" s="293"/>
      <c r="W368" s="293" t="s">
        <v>6733</v>
      </c>
      <c r="X368" s="293"/>
      <c r="Y368" s="293"/>
    </row>
    <row r="369" spans="1:25">
      <c r="A369" s="439" t="s">
        <v>120</v>
      </c>
      <c r="B369" s="293" t="s">
        <v>6051</v>
      </c>
      <c r="C369" s="293"/>
      <c r="D369" s="293"/>
      <c r="E369" s="293" t="s">
        <v>2065</v>
      </c>
      <c r="F369" s="293"/>
      <c r="G369" s="293"/>
      <c r="H369" s="293" t="s">
        <v>6734</v>
      </c>
      <c r="I369" s="293"/>
      <c r="J369" s="293"/>
      <c r="K369" s="293" t="s">
        <v>6735</v>
      </c>
      <c r="L369" s="293"/>
      <c r="M369" s="293"/>
      <c r="N369" s="293" t="s">
        <v>6736</v>
      </c>
      <c r="O369" s="293"/>
      <c r="P369" s="293"/>
      <c r="Q369" s="293" t="s">
        <v>6737</v>
      </c>
      <c r="R369" s="293"/>
      <c r="S369" s="293"/>
      <c r="T369" s="293" t="s">
        <v>2184</v>
      </c>
      <c r="U369" s="293"/>
      <c r="V369" s="293"/>
      <c r="W369" s="293" t="s">
        <v>6738</v>
      </c>
      <c r="X369" s="293"/>
      <c r="Y369" s="293"/>
    </row>
    <row r="370" spans="1:25">
      <c r="A370" s="439"/>
      <c r="B370" s="293" t="s">
        <v>937</v>
      </c>
      <c r="C370" s="293"/>
      <c r="D370" s="293"/>
      <c r="E370" s="293" t="s">
        <v>139</v>
      </c>
      <c r="F370" s="293"/>
      <c r="G370" s="293"/>
      <c r="H370" s="293" t="s">
        <v>2600</v>
      </c>
      <c r="I370" s="293"/>
      <c r="J370" s="293"/>
      <c r="K370" s="293" t="s">
        <v>3480</v>
      </c>
      <c r="L370" s="293"/>
      <c r="M370" s="293"/>
      <c r="N370" s="293" t="s">
        <v>1072</v>
      </c>
      <c r="O370" s="293"/>
      <c r="P370" s="293"/>
      <c r="Q370" s="293" t="s">
        <v>938</v>
      </c>
      <c r="R370" s="293"/>
      <c r="S370" s="293"/>
      <c r="T370" s="293" t="s">
        <v>326</v>
      </c>
      <c r="U370" s="293"/>
      <c r="V370" s="293"/>
      <c r="W370" s="293" t="s">
        <v>6645</v>
      </c>
      <c r="X370" s="293"/>
      <c r="Y370" s="293"/>
    </row>
    <row r="371" spans="1:25">
      <c r="A371" s="439" t="s">
        <v>121</v>
      </c>
      <c r="B371" s="293" t="s">
        <v>5470</v>
      </c>
      <c r="C371" s="293" t="s">
        <v>1903</v>
      </c>
      <c r="D371" s="293"/>
      <c r="E371" s="293" t="s">
        <v>6739</v>
      </c>
      <c r="F371" s="293" t="s">
        <v>6740</v>
      </c>
      <c r="G371" s="293"/>
      <c r="H371" s="293" t="s">
        <v>5907</v>
      </c>
      <c r="I371" s="293" t="s">
        <v>6741</v>
      </c>
      <c r="J371" s="293"/>
      <c r="K371" s="293" t="s">
        <v>6742</v>
      </c>
      <c r="L371" s="293" t="s">
        <v>6743</v>
      </c>
      <c r="M371" s="293"/>
      <c r="N371" s="293" t="s">
        <v>6744</v>
      </c>
      <c r="O371" s="293" t="s">
        <v>6745</v>
      </c>
      <c r="P371" s="293"/>
      <c r="Q371" s="293" t="s">
        <v>6746</v>
      </c>
      <c r="R371" s="293" t="s">
        <v>47</v>
      </c>
      <c r="S371" s="293"/>
      <c r="T371" s="293" t="s">
        <v>6747</v>
      </c>
      <c r="U371" s="293" t="s">
        <v>4689</v>
      </c>
      <c r="V371" s="293"/>
      <c r="W371" s="293" t="s">
        <v>6748</v>
      </c>
      <c r="X371" s="293" t="s">
        <v>6749</v>
      </c>
      <c r="Y371" s="293"/>
    </row>
    <row r="372" spans="1:25">
      <c r="A372" s="439"/>
      <c r="B372" s="293" t="s">
        <v>6750</v>
      </c>
      <c r="C372" s="293" t="s">
        <v>381</v>
      </c>
      <c r="D372" s="293"/>
      <c r="E372" s="293" t="s">
        <v>6751</v>
      </c>
      <c r="F372" s="293" t="s">
        <v>6752</v>
      </c>
      <c r="G372" s="293"/>
      <c r="H372" s="293" t="s">
        <v>6753</v>
      </c>
      <c r="I372" s="293" t="s">
        <v>6754</v>
      </c>
      <c r="J372" s="293"/>
      <c r="K372" s="293" t="s">
        <v>6755</v>
      </c>
      <c r="L372" s="293" t="s">
        <v>3058</v>
      </c>
      <c r="M372" s="293"/>
      <c r="N372" s="293" t="s">
        <v>5304</v>
      </c>
      <c r="O372" s="293" t="s">
        <v>6756</v>
      </c>
      <c r="P372" s="293"/>
      <c r="Q372" s="293" t="s">
        <v>3564</v>
      </c>
      <c r="R372" s="293" t="s">
        <v>6757</v>
      </c>
      <c r="S372" s="293"/>
      <c r="T372" s="293" t="s">
        <v>2078</v>
      </c>
      <c r="U372" s="293" t="s">
        <v>3815</v>
      </c>
      <c r="V372" s="293"/>
      <c r="W372" s="293" t="s">
        <v>6758</v>
      </c>
      <c r="X372" s="293" t="s">
        <v>6759</v>
      </c>
      <c r="Y372" s="293"/>
    </row>
    <row r="373" spans="1:25">
      <c r="A373" s="439" t="s">
        <v>122</v>
      </c>
      <c r="B373" s="293" t="s">
        <v>577</v>
      </c>
      <c r="C373" s="293" t="s">
        <v>6760</v>
      </c>
      <c r="D373" s="293"/>
      <c r="E373" s="293" t="s">
        <v>6761</v>
      </c>
      <c r="F373" s="293" t="s">
        <v>6762</v>
      </c>
      <c r="G373" s="293"/>
      <c r="H373" s="293" t="s">
        <v>6763</v>
      </c>
      <c r="I373" s="293" t="s">
        <v>4688</v>
      </c>
      <c r="J373" s="293"/>
      <c r="K373" s="293" t="s">
        <v>2388</v>
      </c>
      <c r="L373" s="293" t="s">
        <v>6256</v>
      </c>
      <c r="M373" s="293"/>
      <c r="N373" s="293" t="s">
        <v>6764</v>
      </c>
      <c r="O373" s="293" t="s">
        <v>3750</v>
      </c>
      <c r="P373" s="293"/>
      <c r="Q373" s="293" t="s">
        <v>6765</v>
      </c>
      <c r="R373" s="293" t="s">
        <v>6766</v>
      </c>
      <c r="S373" s="293"/>
      <c r="T373" s="293" t="s">
        <v>1607</v>
      </c>
      <c r="U373" s="293" t="s">
        <v>754</v>
      </c>
      <c r="V373" s="293"/>
      <c r="W373" s="293" t="s">
        <v>4250</v>
      </c>
      <c r="X373" s="293" t="s">
        <v>1251</v>
      </c>
      <c r="Y373" s="293"/>
    </row>
    <row r="374" spans="1:25">
      <c r="A374" s="439"/>
      <c r="B374" s="293" t="s">
        <v>6031</v>
      </c>
      <c r="C374" s="293" t="s">
        <v>6767</v>
      </c>
      <c r="D374" s="293"/>
      <c r="E374" s="293" t="s">
        <v>173</v>
      </c>
      <c r="F374" s="293" t="s">
        <v>404</v>
      </c>
      <c r="G374" s="293"/>
      <c r="H374" s="293" t="s">
        <v>6768</v>
      </c>
      <c r="I374" s="293" t="s">
        <v>106</v>
      </c>
      <c r="J374" s="293"/>
      <c r="K374" s="293" t="s">
        <v>593</v>
      </c>
      <c r="L374" s="293" t="s">
        <v>970</v>
      </c>
      <c r="M374" s="293"/>
      <c r="N374" s="293" t="s">
        <v>295</v>
      </c>
      <c r="O374" s="293" t="s">
        <v>196</v>
      </c>
      <c r="P374" s="293"/>
      <c r="Q374" s="293" t="s">
        <v>2521</v>
      </c>
      <c r="R374" s="293" t="s">
        <v>2385</v>
      </c>
      <c r="S374" s="293"/>
      <c r="T374" s="293" t="s">
        <v>3471</v>
      </c>
      <c r="U374" s="293" t="s">
        <v>476</v>
      </c>
      <c r="V374" s="293"/>
      <c r="W374" s="293" t="s">
        <v>99</v>
      </c>
      <c r="X374" s="293" t="s">
        <v>102</v>
      </c>
      <c r="Y374" s="293"/>
    </row>
    <row r="375" spans="1:25">
      <c r="A375" s="439" t="s">
        <v>123</v>
      </c>
      <c r="B375" s="293" t="s">
        <v>6769</v>
      </c>
      <c r="C375" s="293" t="s">
        <v>5989</v>
      </c>
      <c r="D375" s="293"/>
      <c r="E375" s="293" t="s">
        <v>6770</v>
      </c>
      <c r="F375" s="293" t="s">
        <v>3154</v>
      </c>
      <c r="G375" s="293"/>
      <c r="H375" s="293" t="s">
        <v>3088</v>
      </c>
      <c r="I375" s="293" t="s">
        <v>6771</v>
      </c>
      <c r="J375" s="293"/>
      <c r="K375" s="293" t="s">
        <v>4344</v>
      </c>
      <c r="L375" s="293" t="s">
        <v>3029</v>
      </c>
      <c r="M375" s="293"/>
      <c r="N375" s="293" t="s">
        <v>6772</v>
      </c>
      <c r="O375" s="293" t="s">
        <v>2246</v>
      </c>
      <c r="P375" s="293"/>
      <c r="Q375" s="293" t="s">
        <v>2221</v>
      </c>
      <c r="R375" s="293" t="s">
        <v>6773</v>
      </c>
      <c r="S375" s="293"/>
      <c r="T375" s="293" t="s">
        <v>6300</v>
      </c>
      <c r="U375" s="293" t="s">
        <v>6774</v>
      </c>
      <c r="V375" s="293"/>
      <c r="W375" s="293" t="s">
        <v>493</v>
      </c>
      <c r="X375" s="293" t="s">
        <v>6157</v>
      </c>
      <c r="Y375" s="293"/>
    </row>
    <row r="376" spans="1:25">
      <c r="A376" s="439"/>
      <c r="B376" s="293" t="s">
        <v>49</v>
      </c>
      <c r="C376" s="293" t="s">
        <v>3600</v>
      </c>
      <c r="D376" s="293"/>
      <c r="E376" s="293" t="s">
        <v>6775</v>
      </c>
      <c r="F376" s="293" t="s">
        <v>6776</v>
      </c>
      <c r="G376" s="293"/>
      <c r="H376" s="293" t="s">
        <v>572</v>
      </c>
      <c r="I376" s="293" t="s">
        <v>1465</v>
      </c>
      <c r="J376" s="293"/>
      <c r="K376" s="293" t="s">
        <v>4379</v>
      </c>
      <c r="L376" s="293" t="s">
        <v>2977</v>
      </c>
      <c r="M376" s="293"/>
      <c r="N376" s="293" t="s">
        <v>833</v>
      </c>
      <c r="O376" s="293" t="s">
        <v>200</v>
      </c>
      <c r="P376" s="293"/>
      <c r="Q376" s="293" t="s">
        <v>1549</v>
      </c>
      <c r="R376" s="293" t="s">
        <v>959</v>
      </c>
      <c r="S376" s="293"/>
      <c r="T376" s="293" t="s">
        <v>1856</v>
      </c>
      <c r="U376" s="293" t="s">
        <v>2386</v>
      </c>
      <c r="V376" s="293"/>
      <c r="W376" s="293" t="s">
        <v>6777</v>
      </c>
      <c r="X376" s="293" t="s">
        <v>637</v>
      </c>
      <c r="Y376" s="293"/>
    </row>
    <row r="377" spans="1:25">
      <c r="A377" s="439" t="s">
        <v>124</v>
      </c>
      <c r="B377" s="293" t="s">
        <v>71</v>
      </c>
      <c r="C377" s="293" t="s">
        <v>6778</v>
      </c>
      <c r="D377" s="293"/>
      <c r="E377" s="293" t="s">
        <v>2426</v>
      </c>
      <c r="F377" s="293" t="s">
        <v>6779</v>
      </c>
      <c r="G377" s="293"/>
      <c r="H377" s="293" t="s">
        <v>3144</v>
      </c>
      <c r="I377" s="293" t="s">
        <v>2322</v>
      </c>
      <c r="J377" s="293"/>
      <c r="K377" s="293" t="s">
        <v>2653</v>
      </c>
      <c r="L377" s="293" t="s">
        <v>6780</v>
      </c>
      <c r="M377" s="293"/>
      <c r="N377" s="293" t="s">
        <v>4527</v>
      </c>
      <c r="O377" s="293" t="s">
        <v>6781</v>
      </c>
      <c r="P377" s="293"/>
      <c r="Q377" s="293" t="s">
        <v>779</v>
      </c>
      <c r="R377" s="293" t="s">
        <v>3136</v>
      </c>
      <c r="S377" s="293"/>
      <c r="T377" s="293" t="s">
        <v>2523</v>
      </c>
      <c r="U377" s="293" t="s">
        <v>2486</v>
      </c>
      <c r="V377" s="293"/>
      <c r="W377" s="293" t="s">
        <v>366</v>
      </c>
      <c r="X377" s="293" t="s">
        <v>6782</v>
      </c>
      <c r="Y377" s="293"/>
    </row>
    <row r="378" spans="1:25">
      <c r="A378" s="439"/>
      <c r="B378" s="293" t="s">
        <v>6029</v>
      </c>
      <c r="C378" s="293" t="s">
        <v>6783</v>
      </c>
      <c r="D378" s="293"/>
      <c r="E378" s="293" t="s">
        <v>6434</v>
      </c>
      <c r="F378" s="293" t="s">
        <v>6784</v>
      </c>
      <c r="G378" s="293"/>
      <c r="H378" s="293" t="s">
        <v>1442</v>
      </c>
      <c r="I378" s="293" t="s">
        <v>3907</v>
      </c>
      <c r="J378" s="293"/>
      <c r="K378" s="293" t="s">
        <v>5342</v>
      </c>
      <c r="L378" s="293" t="s">
        <v>4225</v>
      </c>
      <c r="M378" s="293"/>
      <c r="N378" s="293" t="s">
        <v>46</v>
      </c>
      <c r="O378" s="293" t="s">
        <v>833</v>
      </c>
      <c r="P378" s="293"/>
      <c r="Q378" s="293" t="s">
        <v>1180</v>
      </c>
      <c r="R378" s="293" t="s">
        <v>628</v>
      </c>
      <c r="S378" s="293"/>
      <c r="T378" s="293" t="s">
        <v>499</v>
      </c>
      <c r="U378" s="293" t="s">
        <v>629</v>
      </c>
      <c r="V378" s="293"/>
      <c r="W378" s="293" t="s">
        <v>2755</v>
      </c>
      <c r="X378" s="293" t="s">
        <v>3311</v>
      </c>
      <c r="Y378" s="293"/>
    </row>
    <row r="379" spans="1:25">
      <c r="A379" s="439" t="s">
        <v>125</v>
      </c>
      <c r="B379" s="293" t="s">
        <v>6785</v>
      </c>
      <c r="C379" s="293" t="s">
        <v>6786</v>
      </c>
      <c r="D379" s="293"/>
      <c r="E379" s="293" t="s">
        <v>1942</v>
      </c>
      <c r="F379" s="293" t="s">
        <v>4145</v>
      </c>
      <c r="G379" s="293"/>
      <c r="H379" s="293" t="s">
        <v>6299</v>
      </c>
      <c r="I379" s="293" t="s">
        <v>5412</v>
      </c>
      <c r="J379" s="293"/>
      <c r="K379" s="293" t="s">
        <v>2402</v>
      </c>
      <c r="L379" s="293" t="s">
        <v>1884</v>
      </c>
      <c r="M379" s="293"/>
      <c r="N379" s="293" t="s">
        <v>3834</v>
      </c>
      <c r="O379" s="293" t="s">
        <v>2512</v>
      </c>
      <c r="P379" s="293"/>
      <c r="Q379" s="293" t="s">
        <v>6787</v>
      </c>
      <c r="R379" s="293" t="s">
        <v>6788</v>
      </c>
      <c r="S379" s="293"/>
      <c r="T379" s="293" t="s">
        <v>6789</v>
      </c>
      <c r="U379" s="293" t="s">
        <v>6790</v>
      </c>
      <c r="V379" s="293"/>
      <c r="W379" s="293" t="s">
        <v>6791</v>
      </c>
      <c r="X379" s="293" t="s">
        <v>6792</v>
      </c>
      <c r="Y379" s="293"/>
    </row>
    <row r="380" spans="1:25">
      <c r="A380" s="439"/>
      <c r="B380" s="293" t="s">
        <v>152</v>
      </c>
      <c r="C380" s="293" t="s">
        <v>2694</v>
      </c>
      <c r="D380" s="293"/>
      <c r="E380" s="293" t="s">
        <v>820</v>
      </c>
      <c r="F380" s="293" t="s">
        <v>2028</v>
      </c>
      <c r="G380" s="293"/>
      <c r="H380" s="293" t="s">
        <v>6793</v>
      </c>
      <c r="I380" s="293" t="s">
        <v>1069</v>
      </c>
      <c r="J380" s="293"/>
      <c r="K380" s="293" t="s">
        <v>300</v>
      </c>
      <c r="L380" s="293" t="s">
        <v>1767</v>
      </c>
      <c r="M380" s="293"/>
      <c r="N380" s="293" t="s">
        <v>40</v>
      </c>
      <c r="O380" s="293" t="s">
        <v>496</v>
      </c>
      <c r="P380" s="293"/>
      <c r="Q380" s="293" t="s">
        <v>325</v>
      </c>
      <c r="R380" s="293" t="s">
        <v>1234</v>
      </c>
      <c r="S380" s="293"/>
      <c r="T380" s="293" t="s">
        <v>760</v>
      </c>
      <c r="U380" s="293" t="s">
        <v>2937</v>
      </c>
      <c r="V380" s="293"/>
      <c r="W380" s="293" t="s">
        <v>2863</v>
      </c>
      <c r="X380" s="293" t="s">
        <v>6794</v>
      </c>
      <c r="Y380" s="293"/>
    </row>
    <row r="381" spans="1:25">
      <c r="A381" s="439" t="s">
        <v>126</v>
      </c>
      <c r="B381" s="293" t="s">
        <v>6795</v>
      </c>
      <c r="C381" s="293" t="s">
        <v>6796</v>
      </c>
      <c r="D381" s="293"/>
      <c r="E381" s="293" t="s">
        <v>6797</v>
      </c>
      <c r="F381" s="293" t="s">
        <v>6798</v>
      </c>
      <c r="G381" s="293"/>
      <c r="H381" s="293" t="s">
        <v>6799</v>
      </c>
      <c r="I381" s="293" t="s">
        <v>2740</v>
      </c>
      <c r="J381" s="293"/>
      <c r="K381" s="293" t="s">
        <v>2209</v>
      </c>
      <c r="L381" s="293" t="s">
        <v>1264</v>
      </c>
      <c r="M381" s="293"/>
      <c r="N381" s="293" t="s">
        <v>6800</v>
      </c>
      <c r="O381" s="293" t="s">
        <v>6801</v>
      </c>
      <c r="P381" s="293"/>
      <c r="Q381" s="293" t="s">
        <v>1220</v>
      </c>
      <c r="R381" s="293" t="s">
        <v>1062</v>
      </c>
      <c r="S381" s="293"/>
      <c r="T381" s="293" t="s">
        <v>2495</v>
      </c>
      <c r="U381" s="293" t="s">
        <v>6802</v>
      </c>
      <c r="V381" s="293"/>
      <c r="W381" s="293" t="s">
        <v>6023</v>
      </c>
      <c r="X381" s="293" t="s">
        <v>2777</v>
      </c>
      <c r="Y381" s="293"/>
    </row>
    <row r="382" spans="1:25">
      <c r="A382" s="439"/>
      <c r="B382" s="293" t="s">
        <v>6803</v>
      </c>
      <c r="C382" s="293" t="s">
        <v>5919</v>
      </c>
      <c r="D382" s="293"/>
      <c r="E382" s="293" t="s">
        <v>6804</v>
      </c>
      <c r="F382" s="293" t="s">
        <v>2923</v>
      </c>
      <c r="G382" s="293"/>
      <c r="H382" s="293" t="s">
        <v>1469</v>
      </c>
      <c r="I382" s="293" t="s">
        <v>2561</v>
      </c>
      <c r="J382" s="293"/>
      <c r="K382" s="293" t="s">
        <v>309</v>
      </c>
      <c r="L382" s="293" t="s">
        <v>6805</v>
      </c>
      <c r="M382" s="293"/>
      <c r="N382" s="293" t="s">
        <v>200</v>
      </c>
      <c r="O382" s="293" t="s">
        <v>1632</v>
      </c>
      <c r="P382" s="293"/>
      <c r="Q382" s="293" t="s">
        <v>782</v>
      </c>
      <c r="R382" s="293" t="s">
        <v>919</v>
      </c>
      <c r="S382" s="293"/>
      <c r="T382" s="293" t="s">
        <v>934</v>
      </c>
      <c r="U382" s="293" t="s">
        <v>749</v>
      </c>
      <c r="V382" s="293"/>
      <c r="W382" s="293" t="s">
        <v>6432</v>
      </c>
      <c r="X382" s="293" t="s">
        <v>4433</v>
      </c>
      <c r="Y382" s="293"/>
    </row>
    <row r="383" spans="1:25">
      <c r="A383" s="439" t="s">
        <v>127</v>
      </c>
      <c r="B383" s="293" t="s">
        <v>6806</v>
      </c>
      <c r="C383" s="293" t="s">
        <v>6807</v>
      </c>
      <c r="D383" s="293"/>
      <c r="E383" s="293" t="s">
        <v>6808</v>
      </c>
      <c r="F383" s="293" t="s">
        <v>3793</v>
      </c>
      <c r="G383" s="293"/>
      <c r="H383" s="293" t="s">
        <v>1381</v>
      </c>
      <c r="I383" s="293" t="s">
        <v>6809</v>
      </c>
      <c r="J383" s="293"/>
      <c r="K383" s="293" t="s">
        <v>634</v>
      </c>
      <c r="L383" s="293" t="s">
        <v>3030</v>
      </c>
      <c r="M383" s="293"/>
      <c r="N383" s="293" t="s">
        <v>2768</v>
      </c>
      <c r="O383" s="293" t="s">
        <v>6810</v>
      </c>
      <c r="P383" s="293"/>
      <c r="Q383" s="293" t="s">
        <v>1285</v>
      </c>
      <c r="R383" s="293" t="s">
        <v>1731</v>
      </c>
      <c r="S383" s="293"/>
      <c r="T383" s="293" t="s">
        <v>6811</v>
      </c>
      <c r="U383" s="293" t="s">
        <v>2201</v>
      </c>
      <c r="V383" s="293"/>
      <c r="W383" s="293" t="s">
        <v>6812</v>
      </c>
      <c r="X383" s="293" t="s">
        <v>6068</v>
      </c>
      <c r="Y383" s="293"/>
    </row>
    <row r="384" spans="1:25">
      <c r="A384" s="439"/>
      <c r="B384" s="293" t="s">
        <v>6813</v>
      </c>
      <c r="C384" s="293" t="s">
        <v>6814</v>
      </c>
      <c r="D384" s="293"/>
      <c r="E384" s="293" t="s">
        <v>4154</v>
      </c>
      <c r="F384" s="293" t="s">
        <v>144</v>
      </c>
      <c r="G384" s="293"/>
      <c r="H384" s="293" t="s">
        <v>5029</v>
      </c>
      <c r="I384" s="293" t="s">
        <v>999</v>
      </c>
      <c r="J384" s="293"/>
      <c r="K384" s="293" t="s">
        <v>1360</v>
      </c>
      <c r="L384" s="293" t="s">
        <v>92</v>
      </c>
      <c r="M384" s="293"/>
      <c r="N384" s="293" t="s">
        <v>65</v>
      </c>
      <c r="O384" s="293" t="s">
        <v>348</v>
      </c>
      <c r="P384" s="293"/>
      <c r="Q384" s="293" t="s">
        <v>6815</v>
      </c>
      <c r="R384" s="293" t="s">
        <v>2697</v>
      </c>
      <c r="S384" s="293"/>
      <c r="T384" s="293" t="s">
        <v>473</v>
      </c>
      <c r="U384" s="293" t="s">
        <v>6816</v>
      </c>
      <c r="V384" s="293"/>
      <c r="W384" s="293" t="s">
        <v>415</v>
      </c>
      <c r="X384" s="293" t="s">
        <v>504</v>
      </c>
      <c r="Y384" s="293"/>
    </row>
    <row r="385" spans="1:25">
      <c r="A385" s="439" t="s">
        <v>128</v>
      </c>
      <c r="B385" s="293" t="s">
        <v>6817</v>
      </c>
      <c r="C385" s="293" t="s">
        <v>6818</v>
      </c>
      <c r="D385" s="293"/>
      <c r="E385" s="293" t="s">
        <v>6548</v>
      </c>
      <c r="F385" s="293" t="s">
        <v>1266</v>
      </c>
      <c r="G385" s="293"/>
      <c r="H385" s="293" t="s">
        <v>6819</v>
      </c>
      <c r="I385" s="293" t="s">
        <v>6820</v>
      </c>
      <c r="J385" s="293"/>
      <c r="K385" s="293" t="s">
        <v>2206</v>
      </c>
      <c r="L385" s="293" t="s">
        <v>6821</v>
      </c>
      <c r="M385" s="293"/>
      <c r="N385" s="293" t="s">
        <v>6004</v>
      </c>
      <c r="O385" s="293" t="s">
        <v>6822</v>
      </c>
      <c r="P385" s="293"/>
      <c r="Q385" s="293" t="s">
        <v>1392</v>
      </c>
      <c r="R385" s="293" t="s">
        <v>6823</v>
      </c>
      <c r="S385" s="293"/>
      <c r="T385" s="293" t="s">
        <v>6824</v>
      </c>
      <c r="U385" s="293" t="s">
        <v>6825</v>
      </c>
      <c r="V385" s="293"/>
      <c r="W385" s="293" t="s">
        <v>6826</v>
      </c>
      <c r="X385" s="293" t="s">
        <v>6827</v>
      </c>
      <c r="Y385" s="293"/>
    </row>
    <row r="386" spans="1:25">
      <c r="A386" s="439"/>
      <c r="B386" s="293" t="s">
        <v>476</v>
      </c>
      <c r="C386" s="293" t="s">
        <v>6828</v>
      </c>
      <c r="D386" s="293"/>
      <c r="E386" s="293" t="s">
        <v>3014</v>
      </c>
      <c r="F386" s="293" t="s">
        <v>3334</v>
      </c>
      <c r="G386" s="293"/>
      <c r="H386" s="293" t="s">
        <v>1026</v>
      </c>
      <c r="I386" s="293" t="s">
        <v>1071</v>
      </c>
      <c r="J386" s="293"/>
      <c r="K386" s="293" t="s">
        <v>278</v>
      </c>
      <c r="L386" s="293" t="s">
        <v>3938</v>
      </c>
      <c r="M386" s="293"/>
      <c r="N386" s="293" t="s">
        <v>62</v>
      </c>
      <c r="O386" s="293" t="s">
        <v>1632</v>
      </c>
      <c r="P386" s="293"/>
      <c r="Q386" s="293" t="s">
        <v>3528</v>
      </c>
      <c r="R386" s="293" t="s">
        <v>995</v>
      </c>
      <c r="S386" s="293"/>
      <c r="T386" s="293" t="s">
        <v>1870</v>
      </c>
      <c r="U386" s="293" t="s">
        <v>1233</v>
      </c>
      <c r="V386" s="293"/>
      <c r="W386" s="293" t="s">
        <v>1697</v>
      </c>
      <c r="X386" s="293" t="s">
        <v>4336</v>
      </c>
      <c r="Y386" s="293"/>
    </row>
    <row r="387" spans="1:25">
      <c r="A387" s="439" t="s">
        <v>129</v>
      </c>
      <c r="B387" s="293" t="s">
        <v>1582</v>
      </c>
      <c r="C387" s="293" t="s">
        <v>6829</v>
      </c>
      <c r="D387" s="293"/>
      <c r="E387" s="293" t="s">
        <v>6639</v>
      </c>
      <c r="F387" s="293" t="s">
        <v>3668</v>
      </c>
      <c r="G387" s="293"/>
      <c r="H387" s="293" t="s">
        <v>2001</v>
      </c>
      <c r="I387" s="293" t="s">
        <v>2429</v>
      </c>
      <c r="J387" s="293"/>
      <c r="K387" s="293" t="s">
        <v>6830</v>
      </c>
      <c r="L387" s="293" t="s">
        <v>1945</v>
      </c>
      <c r="M387" s="293"/>
      <c r="N387" s="293" t="s">
        <v>2571</v>
      </c>
      <c r="O387" s="293" t="s">
        <v>1609</v>
      </c>
      <c r="P387" s="293"/>
      <c r="Q387" s="293" t="s">
        <v>194</v>
      </c>
      <c r="R387" s="293" t="s">
        <v>66</v>
      </c>
      <c r="S387" s="293"/>
      <c r="T387" s="293" t="s">
        <v>2499</v>
      </c>
      <c r="U387" s="293" t="s">
        <v>2297</v>
      </c>
      <c r="V387" s="293"/>
      <c r="W387" s="293" t="s">
        <v>6831</v>
      </c>
      <c r="X387" s="293" t="s">
        <v>6832</v>
      </c>
      <c r="Y387" s="293"/>
    </row>
    <row r="388" spans="1:25">
      <c r="A388" s="439"/>
      <c r="B388" s="293" t="s">
        <v>4322</v>
      </c>
      <c r="C388" s="293" t="s">
        <v>722</v>
      </c>
      <c r="D388" s="293"/>
      <c r="E388" s="293" t="s">
        <v>448</v>
      </c>
      <c r="F388" s="293" t="s">
        <v>509</v>
      </c>
      <c r="G388" s="293"/>
      <c r="H388" s="293" t="s">
        <v>2771</v>
      </c>
      <c r="I388" s="293" t="s">
        <v>6833</v>
      </c>
      <c r="J388" s="293"/>
      <c r="K388" s="293" t="s">
        <v>81</v>
      </c>
      <c r="L388" s="293" t="s">
        <v>4092</v>
      </c>
      <c r="M388" s="293"/>
      <c r="N388" s="293" t="s">
        <v>2430</v>
      </c>
      <c r="O388" s="293" t="s">
        <v>2442</v>
      </c>
      <c r="P388" s="293"/>
      <c r="Q388" s="293" t="s">
        <v>187</v>
      </c>
      <c r="R388" s="293" t="s">
        <v>412</v>
      </c>
      <c r="S388" s="293"/>
      <c r="T388" s="293" t="s">
        <v>1354</v>
      </c>
      <c r="U388" s="293" t="s">
        <v>37</v>
      </c>
      <c r="V388" s="293"/>
      <c r="W388" s="293" t="s">
        <v>1934</v>
      </c>
      <c r="X388" s="293" t="s">
        <v>2222</v>
      </c>
      <c r="Y388" s="293"/>
    </row>
    <row r="389" spans="1:25">
      <c r="A389" s="439" t="s">
        <v>130</v>
      </c>
      <c r="B389" s="293" t="s">
        <v>4533</v>
      </c>
      <c r="C389" s="293" t="s">
        <v>2512</v>
      </c>
      <c r="D389" s="293"/>
      <c r="E389" s="293" t="s">
        <v>6834</v>
      </c>
      <c r="F389" s="293" t="s">
        <v>6835</v>
      </c>
      <c r="G389" s="293"/>
      <c r="H389" s="293" t="s">
        <v>6836</v>
      </c>
      <c r="I389" s="293" t="s">
        <v>6837</v>
      </c>
      <c r="J389" s="293"/>
      <c r="K389" s="293" t="s">
        <v>6838</v>
      </c>
      <c r="L389" s="293" t="s">
        <v>3163</v>
      </c>
      <c r="M389" s="293"/>
      <c r="N389" s="293" t="s">
        <v>6839</v>
      </c>
      <c r="O389" s="293" t="s">
        <v>6840</v>
      </c>
      <c r="P389" s="293"/>
      <c r="Q389" s="293" t="s">
        <v>966</v>
      </c>
      <c r="R389" s="293" t="s">
        <v>6841</v>
      </c>
      <c r="S389" s="293"/>
      <c r="T389" s="293" t="s">
        <v>3135</v>
      </c>
      <c r="U389" s="293" t="s">
        <v>2939</v>
      </c>
      <c r="V389" s="293"/>
      <c r="W389" s="293" t="s">
        <v>6842</v>
      </c>
      <c r="X389" s="293" t="s">
        <v>2989</v>
      </c>
      <c r="Y389" s="293"/>
    </row>
    <row r="390" spans="1:25">
      <c r="A390" s="439"/>
      <c r="B390" s="293" t="s">
        <v>4322</v>
      </c>
      <c r="C390" s="293" t="s">
        <v>2569</v>
      </c>
      <c r="D390" s="293"/>
      <c r="E390" s="293" t="s">
        <v>5116</v>
      </c>
      <c r="F390" s="293" t="s">
        <v>6843</v>
      </c>
      <c r="G390" s="293"/>
      <c r="H390" s="293" t="s">
        <v>2895</v>
      </c>
      <c r="I390" s="293" t="s">
        <v>877</v>
      </c>
      <c r="J390" s="293"/>
      <c r="K390" s="293" t="s">
        <v>4141</v>
      </c>
      <c r="L390" s="293" t="s">
        <v>528</v>
      </c>
      <c r="M390" s="293"/>
      <c r="N390" s="293" t="s">
        <v>1950</v>
      </c>
      <c r="O390" s="293" t="s">
        <v>2317</v>
      </c>
      <c r="P390" s="293"/>
      <c r="Q390" s="293" t="s">
        <v>1360</v>
      </c>
      <c r="R390" s="293" t="s">
        <v>300</v>
      </c>
      <c r="S390" s="293"/>
      <c r="T390" s="293" t="s">
        <v>518</v>
      </c>
      <c r="U390" s="293" t="s">
        <v>37</v>
      </c>
      <c r="V390" s="293"/>
      <c r="W390" s="293" t="s">
        <v>2564</v>
      </c>
      <c r="X390" s="293" t="s">
        <v>5822</v>
      </c>
      <c r="Y390" s="293"/>
    </row>
    <row r="391" spans="1:25">
      <c r="A391" s="439" t="s">
        <v>131</v>
      </c>
      <c r="B391" s="293" t="s">
        <v>3087</v>
      </c>
      <c r="C391" s="293" t="s">
        <v>905</v>
      </c>
      <c r="D391" s="293"/>
      <c r="E391" s="293" t="s">
        <v>6844</v>
      </c>
      <c r="F391" s="293" t="s">
        <v>6845</v>
      </c>
      <c r="G391" s="293"/>
      <c r="H391" s="293" t="s">
        <v>6846</v>
      </c>
      <c r="I391" s="293" t="s">
        <v>6235</v>
      </c>
      <c r="J391" s="293"/>
      <c r="K391" s="293" t="s">
        <v>6834</v>
      </c>
      <c r="L391" s="293" t="s">
        <v>6847</v>
      </c>
      <c r="M391" s="293"/>
      <c r="N391" s="293" t="s">
        <v>6848</v>
      </c>
      <c r="O391" s="293" t="s">
        <v>2243</v>
      </c>
      <c r="P391" s="293"/>
      <c r="Q391" s="293" t="s">
        <v>6849</v>
      </c>
      <c r="R391" s="293" t="s">
        <v>3013</v>
      </c>
      <c r="S391" s="293"/>
      <c r="T391" s="293" t="s">
        <v>3022</v>
      </c>
      <c r="U391" s="293" t="s">
        <v>1728</v>
      </c>
      <c r="V391" s="293"/>
      <c r="W391" s="293" t="s">
        <v>6850</v>
      </c>
      <c r="X391" s="293" t="s">
        <v>3087</v>
      </c>
      <c r="Y391" s="293"/>
    </row>
    <row r="392" spans="1:25">
      <c r="A392" s="439"/>
      <c r="B392" s="293" t="s">
        <v>521</v>
      </c>
      <c r="C392" s="293" t="s">
        <v>811</v>
      </c>
      <c r="D392" s="293"/>
      <c r="E392" s="293" t="s">
        <v>6851</v>
      </c>
      <c r="F392" s="293" t="s">
        <v>6852</v>
      </c>
      <c r="G392" s="293"/>
      <c r="H392" s="293" t="s">
        <v>6776</v>
      </c>
      <c r="I392" s="293" t="s">
        <v>5598</v>
      </c>
      <c r="J392" s="293"/>
      <c r="K392" s="293" t="s">
        <v>3334</v>
      </c>
      <c r="L392" s="293" t="s">
        <v>1039</v>
      </c>
      <c r="M392" s="293"/>
      <c r="N392" s="293" t="s">
        <v>6853</v>
      </c>
      <c r="O392" s="293" t="s">
        <v>2782</v>
      </c>
      <c r="P392" s="293"/>
      <c r="Q392" s="293" t="s">
        <v>4143</v>
      </c>
      <c r="R392" s="293" t="s">
        <v>843</v>
      </c>
      <c r="S392" s="293"/>
      <c r="T392" s="293" t="s">
        <v>5817</v>
      </c>
      <c r="U392" s="293" t="s">
        <v>2431</v>
      </c>
      <c r="V392" s="293"/>
      <c r="W392" s="293" t="s">
        <v>1680</v>
      </c>
      <c r="X392" s="293" t="s">
        <v>6854</v>
      </c>
      <c r="Y392" s="293"/>
    </row>
    <row r="393" spans="1:25">
      <c r="A393" s="439" t="s">
        <v>132</v>
      </c>
      <c r="B393" s="293" t="s">
        <v>6855</v>
      </c>
      <c r="C393" s="293" t="s">
        <v>500</v>
      </c>
      <c r="D393" s="293"/>
      <c r="E393" s="293" t="s">
        <v>6856</v>
      </c>
      <c r="F393" s="293" t="s">
        <v>6857</v>
      </c>
      <c r="G393" s="293"/>
      <c r="H393" s="293" t="s">
        <v>6858</v>
      </c>
      <c r="I393" s="293" t="s">
        <v>5198</v>
      </c>
      <c r="J393" s="293"/>
      <c r="K393" s="293" t="s">
        <v>1814</v>
      </c>
      <c r="L393" s="293" t="s">
        <v>4611</v>
      </c>
      <c r="M393" s="293"/>
      <c r="N393" s="293" t="s">
        <v>5648</v>
      </c>
      <c r="O393" s="293" t="s">
        <v>963</v>
      </c>
      <c r="P393" s="293"/>
      <c r="Q393" s="293" t="s">
        <v>2830</v>
      </c>
      <c r="R393" s="293" t="s">
        <v>1893</v>
      </c>
      <c r="S393" s="293"/>
      <c r="T393" s="293" t="s">
        <v>2427</v>
      </c>
      <c r="U393" s="293" t="s">
        <v>6859</v>
      </c>
      <c r="V393" s="293"/>
      <c r="W393" s="293" t="s">
        <v>6860</v>
      </c>
      <c r="X393" s="293" t="s">
        <v>1357</v>
      </c>
      <c r="Y393" s="293"/>
    </row>
    <row r="394" spans="1:25">
      <c r="A394" s="439"/>
      <c r="B394" s="293" t="s">
        <v>1993</v>
      </c>
      <c r="C394" s="293" t="s">
        <v>662</v>
      </c>
      <c r="D394" s="293"/>
      <c r="E394" s="293" t="s">
        <v>6861</v>
      </c>
      <c r="F394" s="293" t="s">
        <v>6862</v>
      </c>
      <c r="G394" s="293"/>
      <c r="H394" s="293" t="s">
        <v>2655</v>
      </c>
      <c r="I394" s="293" t="s">
        <v>1680</v>
      </c>
      <c r="J394" s="293"/>
      <c r="K394" s="293" t="s">
        <v>848</v>
      </c>
      <c r="L394" s="293" t="s">
        <v>3556</v>
      </c>
      <c r="M394" s="293"/>
      <c r="N394" s="293" t="s">
        <v>844</v>
      </c>
      <c r="O394" s="293" t="s">
        <v>997</v>
      </c>
      <c r="P394" s="293"/>
      <c r="Q394" s="293" t="s">
        <v>582</v>
      </c>
      <c r="R394" s="293" t="s">
        <v>592</v>
      </c>
      <c r="S394" s="293"/>
      <c r="T394" s="293" t="s">
        <v>554</v>
      </c>
      <c r="U394" s="293" t="s">
        <v>996</v>
      </c>
      <c r="V394" s="293"/>
      <c r="W394" s="293" t="s">
        <v>3054</v>
      </c>
      <c r="X394" s="293" t="s">
        <v>2217</v>
      </c>
      <c r="Y394" s="293"/>
    </row>
    <row r="395" spans="1:25">
      <c r="A395" s="439" t="s">
        <v>133</v>
      </c>
      <c r="B395" s="293" t="s">
        <v>2936</v>
      </c>
      <c r="C395" s="293" t="s">
        <v>2964</v>
      </c>
      <c r="D395" s="293"/>
      <c r="E395" s="293" t="s">
        <v>6863</v>
      </c>
      <c r="F395" s="293" t="s">
        <v>6864</v>
      </c>
      <c r="G395" s="293"/>
      <c r="H395" s="293" t="s">
        <v>1125</v>
      </c>
      <c r="I395" s="293" t="s">
        <v>6865</v>
      </c>
      <c r="J395" s="293"/>
      <c r="K395" s="293" t="s">
        <v>6866</v>
      </c>
      <c r="L395" s="293" t="s">
        <v>3056</v>
      </c>
      <c r="M395" s="293"/>
      <c r="N395" s="293" t="s">
        <v>2754</v>
      </c>
      <c r="O395" s="293" t="s">
        <v>2247</v>
      </c>
      <c r="P395" s="293"/>
      <c r="Q395" s="293" t="s">
        <v>2247</v>
      </c>
      <c r="R395" s="293" t="s">
        <v>6867</v>
      </c>
      <c r="S395" s="293"/>
      <c r="T395" s="293" t="s">
        <v>4762</v>
      </c>
      <c r="U395" s="293" t="s">
        <v>6868</v>
      </c>
      <c r="V395" s="293"/>
      <c r="W395" s="293" t="s">
        <v>6869</v>
      </c>
      <c r="X395" s="293" t="s">
        <v>2541</v>
      </c>
      <c r="Y395" s="293"/>
    </row>
    <row r="396" spans="1:25">
      <c r="A396" s="439"/>
      <c r="B396" s="293" t="s">
        <v>348</v>
      </c>
      <c r="C396" s="293" t="s">
        <v>882</v>
      </c>
      <c r="D396" s="293"/>
      <c r="E396" s="293" t="s">
        <v>6870</v>
      </c>
      <c r="F396" s="293" t="s">
        <v>6871</v>
      </c>
      <c r="G396" s="293"/>
      <c r="H396" s="293" t="s">
        <v>6872</v>
      </c>
      <c r="I396" s="293" t="s">
        <v>6873</v>
      </c>
      <c r="J396" s="293"/>
      <c r="K396" s="293" t="s">
        <v>6874</v>
      </c>
      <c r="L396" s="293" t="s">
        <v>1762</v>
      </c>
      <c r="M396" s="293"/>
      <c r="N396" s="293" t="s">
        <v>2563</v>
      </c>
      <c r="O396" s="293" t="s">
        <v>184</v>
      </c>
      <c r="P396" s="293"/>
      <c r="Q396" s="293" t="s">
        <v>3358</v>
      </c>
      <c r="R396" s="293" t="s">
        <v>3520</v>
      </c>
      <c r="S396" s="293"/>
      <c r="T396" s="293" t="s">
        <v>312</v>
      </c>
      <c r="U396" s="293" t="s">
        <v>445</v>
      </c>
      <c r="V396" s="293"/>
      <c r="W396" s="293" t="s">
        <v>141</v>
      </c>
      <c r="X396" s="293" t="s">
        <v>2993</v>
      </c>
      <c r="Y396" s="293"/>
    </row>
    <row r="397" spans="1:25">
      <c r="A397" s="439" t="s">
        <v>134</v>
      </c>
      <c r="B397" s="293" t="s">
        <v>6875</v>
      </c>
      <c r="C397" s="293" t="s">
        <v>2114</v>
      </c>
      <c r="D397" s="293"/>
      <c r="E397" s="293" t="s">
        <v>6876</v>
      </c>
      <c r="F397" s="293" t="s">
        <v>6877</v>
      </c>
      <c r="G397" s="293"/>
      <c r="H397" s="293" t="s">
        <v>6878</v>
      </c>
      <c r="I397" s="293" t="s">
        <v>6879</v>
      </c>
      <c r="J397" s="293"/>
      <c r="K397" s="293" t="s">
        <v>3015</v>
      </c>
      <c r="L397" s="293" t="s">
        <v>6880</v>
      </c>
      <c r="M397" s="293"/>
      <c r="N397" s="293" t="s">
        <v>6881</v>
      </c>
      <c r="O397" s="293" t="s">
        <v>6882</v>
      </c>
      <c r="P397" s="293"/>
      <c r="Q397" s="293" t="s">
        <v>6883</v>
      </c>
      <c r="R397" s="293" t="s">
        <v>6884</v>
      </c>
      <c r="S397" s="293"/>
      <c r="T397" s="293" t="s">
        <v>6885</v>
      </c>
      <c r="U397" s="293" t="s">
        <v>6886</v>
      </c>
      <c r="V397" s="293"/>
      <c r="W397" s="293" t="s">
        <v>6887</v>
      </c>
      <c r="X397" s="293" t="s">
        <v>6888</v>
      </c>
      <c r="Y397" s="293"/>
    </row>
    <row r="398" spans="1:25">
      <c r="A398" s="439"/>
      <c r="B398" s="293" t="s">
        <v>6889</v>
      </c>
      <c r="C398" s="293" t="s">
        <v>6890</v>
      </c>
      <c r="D398" s="293"/>
      <c r="E398" s="293" t="s">
        <v>6891</v>
      </c>
      <c r="F398" s="293" t="s">
        <v>6892</v>
      </c>
      <c r="G398" s="293"/>
      <c r="H398" s="293" t="s">
        <v>3557</v>
      </c>
      <c r="I398" s="293" t="s">
        <v>3623</v>
      </c>
      <c r="J398" s="293"/>
      <c r="K398" s="293" t="s">
        <v>4873</v>
      </c>
      <c r="L398" s="293" t="s">
        <v>3624</v>
      </c>
      <c r="M398" s="293"/>
      <c r="N398" s="293" t="s">
        <v>6893</v>
      </c>
      <c r="O398" s="293" t="s">
        <v>6894</v>
      </c>
      <c r="P398" s="293"/>
      <c r="Q398" s="293" t="s">
        <v>621</v>
      </c>
      <c r="R398" s="293" t="s">
        <v>1667</v>
      </c>
      <c r="S398" s="293"/>
      <c r="T398" s="293" t="s">
        <v>1743</v>
      </c>
      <c r="U398" s="293" t="s">
        <v>2888</v>
      </c>
      <c r="V398" s="293"/>
      <c r="W398" s="293" t="s">
        <v>6726</v>
      </c>
      <c r="X398" s="293" t="s">
        <v>6895</v>
      </c>
      <c r="Y398" s="293"/>
    </row>
    <row r="399" spans="1:25">
      <c r="A399" s="439" t="s">
        <v>135</v>
      </c>
      <c r="B399" s="293" t="s">
        <v>6896</v>
      </c>
      <c r="C399" s="293" t="s">
        <v>6897</v>
      </c>
      <c r="D399" s="293"/>
      <c r="E399" s="293" t="s">
        <v>3028</v>
      </c>
      <c r="F399" s="293" t="s">
        <v>6898</v>
      </c>
      <c r="G399" s="293"/>
      <c r="H399" s="293" t="s">
        <v>328</v>
      </c>
      <c r="I399" s="293" t="s">
        <v>364</v>
      </c>
      <c r="J399" s="293"/>
      <c r="K399" s="293" t="s">
        <v>6899</v>
      </c>
      <c r="L399" s="293" t="s">
        <v>6900</v>
      </c>
      <c r="M399" s="293"/>
      <c r="N399" s="293" t="s">
        <v>4539</v>
      </c>
      <c r="O399" s="293" t="s">
        <v>6901</v>
      </c>
      <c r="P399" s="293"/>
      <c r="Q399" s="293" t="s">
        <v>1609</v>
      </c>
      <c r="R399" s="293" t="s">
        <v>590</v>
      </c>
      <c r="S399" s="293"/>
      <c r="T399" s="293" t="s">
        <v>1351</v>
      </c>
      <c r="U399" s="293" t="s">
        <v>2901</v>
      </c>
      <c r="V399" s="293"/>
      <c r="W399" s="293" t="s">
        <v>6902</v>
      </c>
      <c r="X399" s="293" t="s">
        <v>828</v>
      </c>
      <c r="Y399" s="293"/>
    </row>
    <row r="400" spans="1:25">
      <c r="A400" s="439"/>
      <c r="B400" s="293" t="s">
        <v>3035</v>
      </c>
      <c r="C400" s="293" t="s">
        <v>4717</v>
      </c>
      <c r="D400" s="293"/>
      <c r="E400" s="293" t="s">
        <v>4489</v>
      </c>
      <c r="F400" s="293" t="s">
        <v>6903</v>
      </c>
      <c r="G400" s="293"/>
      <c r="H400" s="293" t="s">
        <v>144</v>
      </c>
      <c r="I400" s="293" t="s">
        <v>2080</v>
      </c>
      <c r="J400" s="293"/>
      <c r="K400" s="293" t="s">
        <v>3422</v>
      </c>
      <c r="L400" s="293" t="s">
        <v>1934</v>
      </c>
      <c r="M400" s="293"/>
      <c r="N400" s="293" t="s">
        <v>1053</v>
      </c>
      <c r="O400" s="293" t="s">
        <v>3491</v>
      </c>
      <c r="P400" s="293"/>
      <c r="Q400" s="293" t="s">
        <v>833</v>
      </c>
      <c r="R400" s="293" t="s">
        <v>63</v>
      </c>
      <c r="S400" s="293"/>
      <c r="T400" s="293" t="s">
        <v>1767</v>
      </c>
      <c r="U400" s="293" t="s">
        <v>320</v>
      </c>
      <c r="V400" s="293"/>
      <c r="W400" s="293" t="s">
        <v>494</v>
      </c>
      <c r="X400" s="293" t="s">
        <v>4528</v>
      </c>
      <c r="Y400" s="293"/>
    </row>
    <row r="401" spans="1:25" ht="18">
      <c r="A401" s="297" t="s">
        <v>23</v>
      </c>
      <c r="B401" s="293" t="s">
        <v>110</v>
      </c>
      <c r="C401" s="293" t="s">
        <v>111</v>
      </c>
      <c r="D401" s="293" t="s">
        <v>112</v>
      </c>
      <c r="E401" s="293" t="s">
        <v>110</v>
      </c>
      <c r="F401" s="293" t="s">
        <v>111</v>
      </c>
      <c r="G401" s="293" t="s">
        <v>112</v>
      </c>
      <c r="H401" s="293" t="s">
        <v>110</v>
      </c>
      <c r="I401" s="293" t="s">
        <v>111</v>
      </c>
      <c r="J401" s="293" t="s">
        <v>112</v>
      </c>
      <c r="K401" s="293" t="s">
        <v>110</v>
      </c>
      <c r="L401" s="293" t="s">
        <v>111</v>
      </c>
      <c r="M401" s="293" t="s">
        <v>112</v>
      </c>
      <c r="N401" s="293" t="s">
        <v>110</v>
      </c>
      <c r="O401" s="293" t="s">
        <v>111</v>
      </c>
      <c r="P401" s="293" t="s">
        <v>112</v>
      </c>
      <c r="Q401" s="293" t="s">
        <v>110</v>
      </c>
      <c r="R401" s="293" t="s">
        <v>111</v>
      </c>
      <c r="S401" s="293" t="s">
        <v>112</v>
      </c>
      <c r="T401" s="293" t="s">
        <v>110</v>
      </c>
      <c r="U401" s="293" t="s">
        <v>111</v>
      </c>
      <c r="V401" s="293" t="s">
        <v>112</v>
      </c>
      <c r="W401" s="293" t="s">
        <v>110</v>
      </c>
      <c r="X401" s="293" t="s">
        <v>111</v>
      </c>
      <c r="Y401" s="293" t="s">
        <v>112</v>
      </c>
    </row>
    <row r="402" spans="1:25">
      <c r="A402" s="439" t="s">
        <v>1030</v>
      </c>
      <c r="B402" s="439"/>
      <c r="C402" s="439"/>
      <c r="D402" s="439"/>
      <c r="E402" s="439"/>
      <c r="F402" s="439"/>
      <c r="G402" s="439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  <c r="T402" s="439"/>
      <c r="U402" s="439"/>
      <c r="V402" s="439"/>
      <c r="W402" s="439"/>
      <c r="X402" s="439"/>
      <c r="Y402" s="439"/>
    </row>
    <row r="403" spans="1:25">
      <c r="A403" s="439" t="s">
        <v>3419</v>
      </c>
      <c r="B403" s="439"/>
      <c r="C403" s="439"/>
      <c r="D403" s="439"/>
      <c r="E403" s="439"/>
      <c r="F403" s="439"/>
      <c r="G403" s="439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  <c r="T403" s="439"/>
      <c r="U403" s="439"/>
      <c r="V403" s="439"/>
      <c r="W403" s="439"/>
      <c r="X403" s="439"/>
      <c r="Y403" s="439"/>
    </row>
    <row r="404" spans="1:25" ht="9" thickBot="1">
      <c r="A404" s="440" t="s">
        <v>24</v>
      </c>
      <c r="B404" s="440"/>
      <c r="C404" s="440"/>
      <c r="D404" s="440"/>
      <c r="E404" s="440"/>
      <c r="F404" s="440"/>
      <c r="G404" s="440"/>
      <c r="H404" s="440"/>
      <c r="I404" s="440"/>
      <c r="J404" s="440"/>
      <c r="K404" s="440"/>
      <c r="L404" s="440"/>
      <c r="M404" s="440"/>
      <c r="N404" s="440"/>
      <c r="O404" s="440"/>
      <c r="P404" s="440"/>
      <c r="Q404" s="440"/>
      <c r="R404" s="440"/>
      <c r="S404" s="440"/>
      <c r="T404" s="440"/>
      <c r="U404" s="440"/>
      <c r="V404" s="440"/>
      <c r="W404" s="440"/>
      <c r="X404" s="440"/>
      <c r="Y404" s="440"/>
    </row>
    <row r="408" spans="1:25" ht="9" thickBot="1">
      <c r="A408" s="441" t="s">
        <v>7354</v>
      </c>
      <c r="B408" s="441"/>
      <c r="C408" s="441"/>
      <c r="D408" s="441"/>
      <c r="E408" s="441"/>
      <c r="F408" s="441"/>
      <c r="G408" s="441"/>
      <c r="H408" s="441"/>
      <c r="I408" s="441"/>
      <c r="J408" s="441"/>
      <c r="K408" s="441"/>
      <c r="L408" s="441"/>
      <c r="M408" s="441"/>
      <c r="N408" s="441"/>
      <c r="O408" s="441"/>
      <c r="P408" s="441"/>
      <c r="Q408" s="441"/>
      <c r="R408" s="441"/>
      <c r="S408" s="441"/>
      <c r="T408" s="441"/>
      <c r="U408" s="441"/>
      <c r="V408" s="441"/>
      <c r="W408" s="441"/>
      <c r="X408" s="441"/>
      <c r="Y408" s="441"/>
    </row>
    <row r="409" spans="1:25" ht="9" thickBot="1">
      <c r="A409" s="294"/>
      <c r="B409" s="442" t="s">
        <v>2332</v>
      </c>
      <c r="C409" s="442"/>
      <c r="D409" s="442"/>
      <c r="E409" s="442"/>
      <c r="F409" s="442"/>
      <c r="G409" s="442"/>
      <c r="H409" s="442"/>
      <c r="I409" s="442"/>
      <c r="J409" s="442"/>
      <c r="K409" s="442"/>
      <c r="L409" s="442"/>
      <c r="M409" s="442"/>
      <c r="N409" s="442"/>
      <c r="O409" s="442"/>
      <c r="P409" s="442"/>
      <c r="Q409" s="442"/>
      <c r="R409" s="442"/>
      <c r="S409" s="442"/>
      <c r="T409" s="442"/>
      <c r="U409" s="442"/>
      <c r="V409" s="442"/>
      <c r="W409" s="442"/>
      <c r="X409" s="442"/>
      <c r="Y409" s="442"/>
    </row>
    <row r="410" spans="1:25">
      <c r="A410" s="294"/>
      <c r="B410" s="443">
        <v>0</v>
      </c>
      <c r="C410" s="443"/>
      <c r="D410" s="443"/>
      <c r="E410" s="443">
        <v>1</v>
      </c>
      <c r="F410" s="443"/>
      <c r="G410" s="443"/>
      <c r="H410" s="443">
        <v>2</v>
      </c>
      <c r="I410" s="443"/>
      <c r="J410" s="443"/>
      <c r="K410" s="443">
        <v>3</v>
      </c>
      <c r="L410" s="443"/>
      <c r="M410" s="443"/>
      <c r="N410" s="443">
        <v>4</v>
      </c>
      <c r="O410" s="443"/>
      <c r="P410" s="443"/>
      <c r="Q410" s="443">
        <v>5</v>
      </c>
      <c r="R410" s="443"/>
      <c r="S410" s="443"/>
      <c r="T410" s="443">
        <v>6</v>
      </c>
      <c r="U410" s="443"/>
      <c r="V410" s="443"/>
      <c r="W410" s="443">
        <v>7</v>
      </c>
      <c r="X410" s="443"/>
      <c r="Y410" s="443"/>
    </row>
    <row r="411" spans="1:25" ht="9" thickBot="1">
      <c r="A411" s="294"/>
      <c r="B411" s="291" t="s">
        <v>12</v>
      </c>
      <c r="C411" s="291" t="s">
        <v>13</v>
      </c>
      <c r="D411" s="291" t="s">
        <v>14</v>
      </c>
      <c r="E411" s="291" t="s">
        <v>12</v>
      </c>
      <c r="F411" s="291" t="s">
        <v>13</v>
      </c>
      <c r="G411" s="291" t="s">
        <v>14</v>
      </c>
      <c r="H411" s="291" t="s">
        <v>12</v>
      </c>
      <c r="I411" s="291" t="s">
        <v>13</v>
      </c>
      <c r="J411" s="291" t="s">
        <v>14</v>
      </c>
      <c r="K411" s="291" t="s">
        <v>12</v>
      </c>
      <c r="L411" s="291" t="s">
        <v>13</v>
      </c>
      <c r="M411" s="291" t="s">
        <v>14</v>
      </c>
      <c r="N411" s="291" t="s">
        <v>12</v>
      </c>
      <c r="O411" s="291" t="s">
        <v>13</v>
      </c>
      <c r="P411" s="291" t="s">
        <v>14</v>
      </c>
      <c r="Q411" s="291" t="s">
        <v>12</v>
      </c>
      <c r="R411" s="291" t="s">
        <v>13</v>
      </c>
      <c r="S411" s="291" t="s">
        <v>14</v>
      </c>
      <c r="T411" s="291" t="s">
        <v>12</v>
      </c>
      <c r="U411" s="291" t="s">
        <v>13</v>
      </c>
      <c r="V411" s="291" t="s">
        <v>14</v>
      </c>
      <c r="W411" s="291" t="s">
        <v>12</v>
      </c>
      <c r="X411" s="291" t="s">
        <v>13</v>
      </c>
      <c r="Y411" s="291" t="s">
        <v>14</v>
      </c>
    </row>
    <row r="412" spans="1:25" s="293" customFormat="1" ht="9" thickTop="1">
      <c r="A412" s="439" t="s">
        <v>275</v>
      </c>
      <c r="B412" s="293" t="s">
        <v>6904</v>
      </c>
      <c r="C412" s="293" t="s">
        <v>3067</v>
      </c>
      <c r="D412" s="293" t="s">
        <v>3068</v>
      </c>
      <c r="E412" s="293" t="s">
        <v>4775</v>
      </c>
      <c r="F412" s="293" t="s">
        <v>3048</v>
      </c>
      <c r="G412" s="293" t="s">
        <v>955</v>
      </c>
      <c r="H412" s="293" t="s">
        <v>6905</v>
      </c>
      <c r="I412" s="293" t="s">
        <v>3069</v>
      </c>
      <c r="J412" s="293" t="s">
        <v>3070</v>
      </c>
      <c r="K412" s="293" t="s">
        <v>6906</v>
      </c>
      <c r="L412" s="293" t="s">
        <v>3558</v>
      </c>
      <c r="M412" s="293" t="s">
        <v>3071</v>
      </c>
      <c r="N412" s="293" t="s">
        <v>6907</v>
      </c>
      <c r="O412" s="293" t="s">
        <v>3072</v>
      </c>
      <c r="P412" s="293" t="s">
        <v>2819</v>
      </c>
      <c r="Q412" s="293" t="s">
        <v>6908</v>
      </c>
      <c r="R412" s="293" t="s">
        <v>3073</v>
      </c>
      <c r="S412" s="293" t="s">
        <v>3074</v>
      </c>
      <c r="T412" s="293" t="s">
        <v>6909</v>
      </c>
      <c r="U412" s="293" t="s">
        <v>3075</v>
      </c>
      <c r="V412" s="293" t="s">
        <v>3076</v>
      </c>
      <c r="W412" s="293" t="s">
        <v>6910</v>
      </c>
      <c r="X412" s="293" t="s">
        <v>3006</v>
      </c>
      <c r="Y412" s="293" t="s">
        <v>1757</v>
      </c>
    </row>
    <row r="413" spans="1:25" s="293" customFormat="1">
      <c r="A413" s="439"/>
      <c r="B413" s="293" t="s">
        <v>3921</v>
      </c>
      <c r="C413" s="293" t="s">
        <v>821</v>
      </c>
      <c r="D413" s="293" t="s">
        <v>2324</v>
      </c>
      <c r="E413" s="293" t="s">
        <v>4900</v>
      </c>
      <c r="F413" s="293" t="s">
        <v>3559</v>
      </c>
      <c r="G413" s="293" t="s">
        <v>3560</v>
      </c>
      <c r="H413" s="293" t="s">
        <v>3748</v>
      </c>
      <c r="I413" s="293" t="s">
        <v>3561</v>
      </c>
      <c r="J413" s="293" t="s">
        <v>3562</v>
      </c>
      <c r="K413" s="293" t="s">
        <v>6911</v>
      </c>
      <c r="L413" s="293" t="s">
        <v>3563</v>
      </c>
      <c r="M413" s="293" t="s">
        <v>892</v>
      </c>
      <c r="N413" s="293" t="s">
        <v>6912</v>
      </c>
      <c r="O413" s="293" t="s">
        <v>3565</v>
      </c>
      <c r="P413" s="293" t="s">
        <v>3566</v>
      </c>
      <c r="Q413" s="293" t="s">
        <v>173</v>
      </c>
      <c r="R413" s="293" t="s">
        <v>2081</v>
      </c>
      <c r="S413" s="293" t="s">
        <v>2078</v>
      </c>
      <c r="T413" s="293" t="s">
        <v>6913</v>
      </c>
      <c r="U413" s="293" t="s">
        <v>2895</v>
      </c>
      <c r="V413" s="293" t="s">
        <v>145</v>
      </c>
      <c r="W413" s="293" t="s">
        <v>6862</v>
      </c>
      <c r="X413" s="293" t="s">
        <v>3567</v>
      </c>
      <c r="Y413" s="293" t="s">
        <v>509</v>
      </c>
    </row>
    <row r="414" spans="1:25" s="293" customFormat="1">
      <c r="A414" s="439" t="s">
        <v>113</v>
      </c>
      <c r="B414" s="293" t="s">
        <v>6914</v>
      </c>
      <c r="C414" s="293" t="s">
        <v>3078</v>
      </c>
      <c r="D414" s="293" t="s">
        <v>11</v>
      </c>
      <c r="E414" s="293" t="s">
        <v>6915</v>
      </c>
      <c r="F414" s="293" t="s">
        <v>3079</v>
      </c>
      <c r="G414" s="293" t="s">
        <v>11</v>
      </c>
      <c r="H414" s="293" t="s">
        <v>6916</v>
      </c>
      <c r="I414" s="293" t="s">
        <v>3080</v>
      </c>
      <c r="J414" s="293" t="s">
        <v>11</v>
      </c>
      <c r="K414" s="293" t="s">
        <v>5375</v>
      </c>
      <c r="L414" s="293" t="s">
        <v>3568</v>
      </c>
      <c r="M414" s="293" t="s">
        <v>11</v>
      </c>
      <c r="N414" s="293" t="s">
        <v>1376</v>
      </c>
      <c r="O414" s="293" t="s">
        <v>3081</v>
      </c>
      <c r="P414" s="293" t="s">
        <v>11</v>
      </c>
      <c r="Q414" s="293" t="s">
        <v>6917</v>
      </c>
      <c r="R414" s="293" t="s">
        <v>3082</v>
      </c>
      <c r="S414" s="293" t="s">
        <v>11</v>
      </c>
      <c r="T414" s="293" t="s">
        <v>2935</v>
      </c>
      <c r="U414" s="293" t="s">
        <v>3083</v>
      </c>
      <c r="V414" s="293" t="s">
        <v>11</v>
      </c>
      <c r="W414" s="293" t="s">
        <v>6899</v>
      </c>
      <c r="X414" s="293" t="s">
        <v>3084</v>
      </c>
      <c r="Y414" s="293" t="s">
        <v>11</v>
      </c>
    </row>
    <row r="415" spans="1:25" s="293" customFormat="1">
      <c r="A415" s="439"/>
      <c r="B415" s="293" t="s">
        <v>5341</v>
      </c>
      <c r="C415" s="293" t="s">
        <v>1410</v>
      </c>
      <c r="E415" s="293" t="s">
        <v>6918</v>
      </c>
      <c r="F415" s="293" t="s">
        <v>3569</v>
      </c>
      <c r="H415" s="293" t="s">
        <v>145</v>
      </c>
      <c r="I415" s="293" t="s">
        <v>3522</v>
      </c>
      <c r="K415" s="293" t="s">
        <v>3053</v>
      </c>
      <c r="L415" s="293" t="s">
        <v>3053</v>
      </c>
      <c r="N415" s="293" t="s">
        <v>6919</v>
      </c>
      <c r="O415" s="293" t="s">
        <v>1949</v>
      </c>
      <c r="Q415" s="293" t="s">
        <v>731</v>
      </c>
      <c r="R415" s="293" t="s">
        <v>992</v>
      </c>
      <c r="T415" s="293" t="s">
        <v>911</v>
      </c>
      <c r="U415" s="293" t="s">
        <v>288</v>
      </c>
      <c r="W415" s="293" t="s">
        <v>2028</v>
      </c>
      <c r="X415" s="293" t="s">
        <v>3407</v>
      </c>
    </row>
    <row r="416" spans="1:25" s="293" customFormat="1">
      <c r="A416" s="439" t="s">
        <v>114</v>
      </c>
      <c r="B416" s="293" t="s">
        <v>6920</v>
      </c>
      <c r="C416" s="293" t="s">
        <v>3085</v>
      </c>
      <c r="E416" s="293" t="s">
        <v>2425</v>
      </c>
      <c r="F416" s="293" t="s">
        <v>3086</v>
      </c>
      <c r="H416" s="293" t="s">
        <v>6921</v>
      </c>
      <c r="I416" s="293" t="s">
        <v>3087</v>
      </c>
      <c r="K416" s="293" t="s">
        <v>1383</v>
      </c>
      <c r="L416" s="293" t="s">
        <v>1259</v>
      </c>
      <c r="N416" s="293" t="s">
        <v>1674</v>
      </c>
      <c r="O416" s="293" t="s">
        <v>3089</v>
      </c>
      <c r="Q416" s="293" t="s">
        <v>6922</v>
      </c>
      <c r="R416" s="293" t="s">
        <v>664</v>
      </c>
      <c r="T416" s="293" t="s">
        <v>6923</v>
      </c>
      <c r="U416" s="293" t="s">
        <v>2526</v>
      </c>
      <c r="W416" s="293" t="s">
        <v>1276</v>
      </c>
      <c r="X416" s="293" t="s">
        <v>2173</v>
      </c>
    </row>
    <row r="417" spans="1:24" s="293" customFormat="1">
      <c r="A417" s="439"/>
      <c r="B417" s="293" t="s">
        <v>1834</v>
      </c>
      <c r="C417" s="293" t="s">
        <v>503</v>
      </c>
      <c r="E417" s="293" t="s">
        <v>6924</v>
      </c>
      <c r="F417" s="293" t="s">
        <v>3571</v>
      </c>
      <c r="H417" s="293" t="s">
        <v>636</v>
      </c>
      <c r="I417" s="293" t="s">
        <v>1819</v>
      </c>
      <c r="K417" s="293" t="s">
        <v>77</v>
      </c>
      <c r="L417" s="293" t="s">
        <v>2782</v>
      </c>
      <c r="N417" s="293" t="s">
        <v>1130</v>
      </c>
      <c r="O417" s="293" t="s">
        <v>2050</v>
      </c>
      <c r="Q417" s="293" t="s">
        <v>88</v>
      </c>
      <c r="R417" s="293" t="s">
        <v>2528</v>
      </c>
      <c r="T417" s="293" t="s">
        <v>425</v>
      </c>
      <c r="U417" s="293" t="s">
        <v>831</v>
      </c>
      <c r="W417" s="293" t="s">
        <v>6273</v>
      </c>
      <c r="X417" s="293" t="s">
        <v>816</v>
      </c>
    </row>
    <row r="418" spans="1:24" s="293" customFormat="1">
      <c r="A418" s="439" t="s">
        <v>115</v>
      </c>
      <c r="B418" s="293" t="s">
        <v>6925</v>
      </c>
      <c r="C418" s="293" t="s">
        <v>3091</v>
      </c>
      <c r="E418" s="293" t="s">
        <v>6926</v>
      </c>
      <c r="F418" s="293" t="s">
        <v>3092</v>
      </c>
      <c r="H418" s="293" t="s">
        <v>6328</v>
      </c>
      <c r="I418" s="293" t="s">
        <v>1779</v>
      </c>
      <c r="K418" s="293" t="s">
        <v>6927</v>
      </c>
      <c r="L418" s="293" t="s">
        <v>2553</v>
      </c>
      <c r="N418" s="293" t="s">
        <v>1955</v>
      </c>
      <c r="O418" s="293" t="s">
        <v>3093</v>
      </c>
      <c r="Q418" s="293" t="s">
        <v>6928</v>
      </c>
      <c r="R418" s="293" t="s">
        <v>3094</v>
      </c>
      <c r="T418" s="293" t="s">
        <v>6929</v>
      </c>
      <c r="U418" s="293" t="s">
        <v>1365</v>
      </c>
      <c r="W418" s="293" t="s">
        <v>2884</v>
      </c>
      <c r="X418" s="293" t="s">
        <v>3095</v>
      </c>
    </row>
    <row r="419" spans="1:24" s="293" customFormat="1">
      <c r="A419" s="439"/>
      <c r="B419" s="293" t="s">
        <v>6930</v>
      </c>
      <c r="C419" s="293" t="s">
        <v>3535</v>
      </c>
      <c r="E419" s="293" t="s">
        <v>6931</v>
      </c>
      <c r="F419" s="293" t="s">
        <v>2279</v>
      </c>
      <c r="H419" s="293" t="s">
        <v>3460</v>
      </c>
      <c r="I419" s="293" t="s">
        <v>3573</v>
      </c>
      <c r="K419" s="293" t="s">
        <v>6932</v>
      </c>
      <c r="L419" s="293" t="s">
        <v>3574</v>
      </c>
      <c r="N419" s="293" t="s">
        <v>5542</v>
      </c>
      <c r="O419" s="293" t="s">
        <v>856</v>
      </c>
      <c r="Q419" s="293" t="s">
        <v>2109</v>
      </c>
      <c r="R419" s="293" t="s">
        <v>3537</v>
      </c>
      <c r="T419" s="293" t="s">
        <v>6933</v>
      </c>
      <c r="U419" s="293" t="s">
        <v>3575</v>
      </c>
      <c r="W419" s="293" t="s">
        <v>6934</v>
      </c>
      <c r="X419" s="293" t="s">
        <v>3576</v>
      </c>
    </row>
    <row r="420" spans="1:24" s="293" customFormat="1">
      <c r="A420" s="439" t="s">
        <v>116</v>
      </c>
      <c r="B420" s="293" t="s">
        <v>6935</v>
      </c>
      <c r="C420" s="293" t="s">
        <v>3098</v>
      </c>
      <c r="E420" s="293" t="s">
        <v>6936</v>
      </c>
      <c r="F420" s="293" t="s">
        <v>3099</v>
      </c>
      <c r="H420" s="293" t="s">
        <v>6937</v>
      </c>
      <c r="I420" s="293" t="s">
        <v>3101</v>
      </c>
      <c r="K420" s="293" t="s">
        <v>6938</v>
      </c>
      <c r="L420" s="293" t="s">
        <v>3577</v>
      </c>
      <c r="N420" s="293" t="s">
        <v>6939</v>
      </c>
      <c r="O420" s="293" t="s">
        <v>3102</v>
      </c>
      <c r="Q420" s="293" t="s">
        <v>6940</v>
      </c>
      <c r="R420" s="293" t="s">
        <v>3578</v>
      </c>
      <c r="T420" s="293" t="s">
        <v>6941</v>
      </c>
      <c r="U420" s="293" t="s">
        <v>2986</v>
      </c>
      <c r="W420" s="293" t="s">
        <v>6942</v>
      </c>
      <c r="X420" s="293" t="s">
        <v>3579</v>
      </c>
    </row>
    <row r="421" spans="1:24" s="293" customFormat="1">
      <c r="A421" s="439"/>
      <c r="B421" s="293" t="s">
        <v>2282</v>
      </c>
      <c r="C421" s="293" t="s">
        <v>428</v>
      </c>
      <c r="E421" s="293" t="s">
        <v>6943</v>
      </c>
      <c r="F421" s="293" t="s">
        <v>3580</v>
      </c>
      <c r="H421" s="293" t="s">
        <v>6944</v>
      </c>
      <c r="I421" s="293" t="s">
        <v>3581</v>
      </c>
      <c r="K421" s="293" t="s">
        <v>3582</v>
      </c>
      <c r="L421" s="293" t="s">
        <v>3583</v>
      </c>
      <c r="N421" s="293" t="s">
        <v>6945</v>
      </c>
      <c r="O421" s="293" t="s">
        <v>3584</v>
      </c>
      <c r="Q421" s="293" t="s">
        <v>6946</v>
      </c>
      <c r="R421" s="293" t="s">
        <v>862</v>
      </c>
      <c r="T421" s="293" t="s">
        <v>6947</v>
      </c>
      <c r="U421" s="293" t="s">
        <v>3585</v>
      </c>
      <c r="W421" s="293" t="s">
        <v>4135</v>
      </c>
      <c r="X421" s="293" t="s">
        <v>3586</v>
      </c>
    </row>
    <row r="422" spans="1:24" s="293" customFormat="1">
      <c r="A422" s="439" t="s">
        <v>117</v>
      </c>
      <c r="B422" s="293" t="s">
        <v>6927</v>
      </c>
      <c r="C422" s="293" t="s">
        <v>3104</v>
      </c>
      <c r="E422" s="293" t="s">
        <v>6948</v>
      </c>
      <c r="F422" s="293" t="s">
        <v>3105</v>
      </c>
      <c r="H422" s="293" t="s">
        <v>6949</v>
      </c>
      <c r="I422" s="293" t="s">
        <v>3106</v>
      </c>
      <c r="K422" s="293" t="s">
        <v>6950</v>
      </c>
      <c r="L422" s="293" t="s">
        <v>3107</v>
      </c>
      <c r="N422" s="293" t="s">
        <v>1738</v>
      </c>
      <c r="O422" s="293" t="s">
        <v>3100</v>
      </c>
      <c r="Q422" s="293" t="s">
        <v>6951</v>
      </c>
      <c r="R422" s="293" t="s">
        <v>1103</v>
      </c>
      <c r="T422" s="293" t="s">
        <v>6952</v>
      </c>
      <c r="U422" s="293" t="s">
        <v>2472</v>
      </c>
      <c r="W422" s="293" t="s">
        <v>6953</v>
      </c>
      <c r="X422" s="293" t="s">
        <v>3108</v>
      </c>
    </row>
    <row r="423" spans="1:24" s="293" customFormat="1">
      <c r="A423" s="439"/>
      <c r="B423" s="293" t="s">
        <v>6954</v>
      </c>
      <c r="C423" s="293" t="s">
        <v>3402</v>
      </c>
      <c r="E423" s="293" t="s">
        <v>6955</v>
      </c>
      <c r="F423" s="293" t="s">
        <v>3587</v>
      </c>
      <c r="H423" s="293" t="s">
        <v>6956</v>
      </c>
      <c r="I423" s="293" t="s">
        <v>3588</v>
      </c>
      <c r="K423" s="293" t="s">
        <v>6470</v>
      </c>
      <c r="L423" s="293" t="s">
        <v>1962</v>
      </c>
      <c r="N423" s="293" t="s">
        <v>4165</v>
      </c>
      <c r="O423" s="293" t="s">
        <v>3539</v>
      </c>
      <c r="Q423" s="293" t="s">
        <v>1643</v>
      </c>
      <c r="R423" s="293" t="s">
        <v>108</v>
      </c>
      <c r="T423" s="293" t="s">
        <v>21</v>
      </c>
      <c r="U423" s="293" t="s">
        <v>871</v>
      </c>
      <c r="W423" s="293" t="s">
        <v>4453</v>
      </c>
      <c r="X423" s="293" t="s">
        <v>535</v>
      </c>
    </row>
    <row r="424" spans="1:24" s="293" customFormat="1">
      <c r="A424" s="439" t="s">
        <v>118</v>
      </c>
      <c r="B424" s="293" t="s">
        <v>1884</v>
      </c>
      <c r="E424" s="293" t="s">
        <v>6957</v>
      </c>
      <c r="H424" s="293" t="s">
        <v>6958</v>
      </c>
      <c r="K424" s="293" t="s">
        <v>74</v>
      </c>
      <c r="N424" s="293" t="s">
        <v>359</v>
      </c>
      <c r="Q424" s="293" t="s">
        <v>1903</v>
      </c>
      <c r="T424" s="293" t="s">
        <v>6959</v>
      </c>
      <c r="W424" s="293" t="s">
        <v>6960</v>
      </c>
    </row>
    <row r="425" spans="1:24" s="293" customFormat="1">
      <c r="A425" s="439"/>
      <c r="B425" s="293" t="s">
        <v>425</v>
      </c>
      <c r="E425" s="293" t="s">
        <v>6961</v>
      </c>
      <c r="H425" s="293" t="s">
        <v>6962</v>
      </c>
      <c r="K425" s="293" t="s">
        <v>3009</v>
      </c>
      <c r="N425" s="293" t="s">
        <v>2094</v>
      </c>
      <c r="Q425" s="293" t="s">
        <v>2095</v>
      </c>
      <c r="T425" s="293" t="s">
        <v>6768</v>
      </c>
      <c r="W425" s="293" t="s">
        <v>6963</v>
      </c>
    </row>
    <row r="426" spans="1:24" s="293" customFormat="1">
      <c r="A426" s="439" t="s">
        <v>119</v>
      </c>
      <c r="B426" s="293" t="s">
        <v>3750</v>
      </c>
      <c r="E426" s="293" t="s">
        <v>5904</v>
      </c>
      <c r="H426" s="293" t="s">
        <v>6964</v>
      </c>
      <c r="K426" s="293" t="s">
        <v>6965</v>
      </c>
      <c r="N426" s="293" t="s">
        <v>6966</v>
      </c>
      <c r="Q426" s="293" t="s">
        <v>6967</v>
      </c>
      <c r="T426" s="293" t="s">
        <v>5470</v>
      </c>
      <c r="W426" s="293" t="s">
        <v>1983</v>
      </c>
    </row>
    <row r="427" spans="1:24" s="293" customFormat="1">
      <c r="A427" s="439"/>
      <c r="B427" s="293" t="s">
        <v>2489</v>
      </c>
      <c r="E427" s="293" t="s">
        <v>6968</v>
      </c>
      <c r="H427" s="293" t="s">
        <v>6913</v>
      </c>
      <c r="K427" s="293" t="s">
        <v>982</v>
      </c>
      <c r="N427" s="293" t="s">
        <v>183</v>
      </c>
      <c r="Q427" s="293" t="s">
        <v>1360</v>
      </c>
      <c r="T427" s="293" t="s">
        <v>919</v>
      </c>
      <c r="W427" s="293" t="s">
        <v>385</v>
      </c>
    </row>
    <row r="428" spans="1:24" s="293" customFormat="1">
      <c r="A428" s="439" t="s">
        <v>120</v>
      </c>
      <c r="B428" s="293" t="s">
        <v>6969</v>
      </c>
      <c r="E428" s="293" t="s">
        <v>4246</v>
      </c>
      <c r="H428" s="293" t="s">
        <v>3110</v>
      </c>
      <c r="K428" s="293" t="s">
        <v>2253</v>
      </c>
      <c r="N428" s="293" t="s">
        <v>3007</v>
      </c>
      <c r="Q428" s="293" t="s">
        <v>6970</v>
      </c>
      <c r="T428" s="293" t="s">
        <v>6971</v>
      </c>
      <c r="W428" s="293" t="s">
        <v>6972</v>
      </c>
    </row>
    <row r="429" spans="1:24" s="293" customFormat="1">
      <c r="A429" s="439"/>
      <c r="B429" s="293" t="s">
        <v>1724</v>
      </c>
      <c r="E429" s="293" t="s">
        <v>3009</v>
      </c>
      <c r="H429" s="293" t="s">
        <v>3333</v>
      </c>
      <c r="K429" s="293" t="s">
        <v>1056</v>
      </c>
      <c r="N429" s="293" t="s">
        <v>3373</v>
      </c>
      <c r="Q429" s="293" t="s">
        <v>445</v>
      </c>
      <c r="T429" s="293" t="s">
        <v>886</v>
      </c>
      <c r="W429" s="293" t="s">
        <v>6973</v>
      </c>
    </row>
    <row r="430" spans="1:24" s="293" customFormat="1">
      <c r="A430" s="439" t="s">
        <v>121</v>
      </c>
      <c r="B430" s="293" t="s">
        <v>1894</v>
      </c>
      <c r="C430" s="293" t="s">
        <v>3590</v>
      </c>
      <c r="E430" s="293" t="s">
        <v>6974</v>
      </c>
      <c r="F430" s="293" t="s">
        <v>3113</v>
      </c>
      <c r="H430" s="293" t="s">
        <v>6975</v>
      </c>
      <c r="I430" s="293" t="s">
        <v>3114</v>
      </c>
      <c r="K430" s="293" t="s">
        <v>6976</v>
      </c>
      <c r="L430" s="293" t="s">
        <v>3591</v>
      </c>
      <c r="N430" s="293" t="s">
        <v>3055</v>
      </c>
      <c r="O430" s="293" t="s">
        <v>3115</v>
      </c>
      <c r="Q430" s="293" t="s">
        <v>6977</v>
      </c>
      <c r="R430" s="293" t="s">
        <v>3592</v>
      </c>
      <c r="T430" s="293" t="s">
        <v>6978</v>
      </c>
      <c r="U430" s="293" t="s">
        <v>3593</v>
      </c>
      <c r="W430" s="293" t="s">
        <v>6979</v>
      </c>
      <c r="X430" s="293" t="s">
        <v>3594</v>
      </c>
    </row>
    <row r="431" spans="1:24" s="293" customFormat="1">
      <c r="A431" s="439"/>
      <c r="B431" s="293" t="s">
        <v>985</v>
      </c>
      <c r="C431" s="293" t="s">
        <v>381</v>
      </c>
      <c r="E431" s="293" t="s">
        <v>6980</v>
      </c>
      <c r="F431" s="293" t="s">
        <v>3595</v>
      </c>
      <c r="H431" s="293" t="s">
        <v>6981</v>
      </c>
      <c r="I431" s="293" t="s">
        <v>3596</v>
      </c>
      <c r="K431" s="293" t="s">
        <v>6982</v>
      </c>
      <c r="L431" s="293" t="s">
        <v>3597</v>
      </c>
      <c r="N431" s="293" t="s">
        <v>6983</v>
      </c>
      <c r="O431" s="293" t="s">
        <v>3466</v>
      </c>
      <c r="Q431" s="293" t="s">
        <v>6984</v>
      </c>
      <c r="R431" s="293" t="s">
        <v>3598</v>
      </c>
      <c r="T431" s="293" t="s">
        <v>2078</v>
      </c>
      <c r="U431" s="293" t="s">
        <v>171</v>
      </c>
      <c r="W431" s="293" t="s">
        <v>6985</v>
      </c>
      <c r="X431" s="293" t="s">
        <v>1977</v>
      </c>
    </row>
    <row r="432" spans="1:24" s="293" customFormat="1">
      <c r="A432" s="439" t="s">
        <v>122</v>
      </c>
      <c r="B432" s="293" t="s">
        <v>2157</v>
      </c>
      <c r="C432" s="293" t="s">
        <v>3118</v>
      </c>
      <c r="E432" s="293" t="s">
        <v>6986</v>
      </c>
      <c r="F432" s="293" t="s">
        <v>3021</v>
      </c>
      <c r="H432" s="293" t="s">
        <v>6987</v>
      </c>
      <c r="I432" s="293" t="s">
        <v>739</v>
      </c>
      <c r="K432" s="293" t="s">
        <v>6988</v>
      </c>
      <c r="L432" s="293" t="s">
        <v>1356</v>
      </c>
      <c r="N432" s="293" t="s">
        <v>6989</v>
      </c>
      <c r="O432" s="293" t="s">
        <v>3119</v>
      </c>
      <c r="Q432" s="293" t="s">
        <v>6990</v>
      </c>
      <c r="R432" s="293" t="s">
        <v>1062</v>
      </c>
      <c r="T432" s="293" t="s">
        <v>6991</v>
      </c>
      <c r="U432" s="293" t="s">
        <v>34</v>
      </c>
      <c r="W432" s="293" t="s">
        <v>6109</v>
      </c>
      <c r="X432" s="293" t="s">
        <v>2743</v>
      </c>
    </row>
    <row r="433" spans="1:24" s="293" customFormat="1">
      <c r="A433" s="439"/>
      <c r="B433" s="293" t="s">
        <v>6992</v>
      </c>
      <c r="C433" s="293" t="s">
        <v>1707</v>
      </c>
      <c r="E433" s="293" t="s">
        <v>1041</v>
      </c>
      <c r="F433" s="293" t="s">
        <v>2894</v>
      </c>
      <c r="H433" s="293" t="s">
        <v>2880</v>
      </c>
      <c r="I433" s="293" t="s">
        <v>1057</v>
      </c>
      <c r="K433" s="293" t="s">
        <v>958</v>
      </c>
      <c r="L433" s="293" t="s">
        <v>88</v>
      </c>
      <c r="N433" s="293" t="s">
        <v>417</v>
      </c>
      <c r="O433" s="293" t="s">
        <v>554</v>
      </c>
      <c r="Q433" s="293" t="s">
        <v>950</v>
      </c>
      <c r="R433" s="293" t="s">
        <v>1834</v>
      </c>
      <c r="T433" s="293" t="s">
        <v>4411</v>
      </c>
      <c r="U433" s="293" t="s">
        <v>2490</v>
      </c>
      <c r="W433" s="293" t="s">
        <v>1625</v>
      </c>
      <c r="X433" s="293" t="s">
        <v>2976</v>
      </c>
    </row>
    <row r="434" spans="1:24" s="293" customFormat="1">
      <c r="A434" s="439" t="s">
        <v>123</v>
      </c>
      <c r="B434" s="293" t="s">
        <v>6993</v>
      </c>
      <c r="C434" s="293" t="s">
        <v>634</v>
      </c>
      <c r="E434" s="293" t="s">
        <v>6994</v>
      </c>
      <c r="F434" s="293" t="s">
        <v>3121</v>
      </c>
      <c r="H434" s="293" t="s">
        <v>5999</v>
      </c>
      <c r="I434" s="293" t="s">
        <v>3122</v>
      </c>
      <c r="K434" s="293" t="s">
        <v>6995</v>
      </c>
      <c r="L434" s="293" t="s">
        <v>3123</v>
      </c>
      <c r="N434" s="293" t="s">
        <v>6996</v>
      </c>
      <c r="O434" s="293" t="s">
        <v>3124</v>
      </c>
      <c r="Q434" s="293" t="s">
        <v>2155</v>
      </c>
      <c r="R434" s="293" t="s">
        <v>926</v>
      </c>
      <c r="T434" s="293" t="s">
        <v>3150</v>
      </c>
      <c r="U434" s="293" t="s">
        <v>3125</v>
      </c>
      <c r="W434" s="293" t="s">
        <v>6997</v>
      </c>
      <c r="X434" s="293" t="s">
        <v>3126</v>
      </c>
    </row>
    <row r="435" spans="1:24" s="293" customFormat="1">
      <c r="A435" s="439"/>
      <c r="B435" s="293" t="s">
        <v>3512</v>
      </c>
      <c r="C435" s="293" t="s">
        <v>2589</v>
      </c>
      <c r="E435" s="293" t="s">
        <v>3564</v>
      </c>
      <c r="F435" s="293" t="s">
        <v>3494</v>
      </c>
      <c r="H435" s="293" t="s">
        <v>571</v>
      </c>
      <c r="I435" s="293" t="s">
        <v>2580</v>
      </c>
      <c r="K435" s="293" t="s">
        <v>1901</v>
      </c>
      <c r="L435" s="293" t="s">
        <v>993</v>
      </c>
      <c r="N435" s="293" t="s">
        <v>326</v>
      </c>
      <c r="O435" s="293" t="s">
        <v>98</v>
      </c>
      <c r="Q435" s="293" t="s">
        <v>1546</v>
      </c>
      <c r="R435" s="293" t="s">
        <v>961</v>
      </c>
      <c r="T435" s="293" t="s">
        <v>2982</v>
      </c>
      <c r="U435" s="293" t="s">
        <v>499</v>
      </c>
      <c r="W435" s="293" t="s">
        <v>1881</v>
      </c>
      <c r="X435" s="293" t="s">
        <v>32</v>
      </c>
    </row>
    <row r="436" spans="1:24" s="293" customFormat="1">
      <c r="A436" s="439" t="s">
        <v>124</v>
      </c>
      <c r="B436" s="293" t="s">
        <v>6760</v>
      </c>
      <c r="C436" s="293" t="s">
        <v>71</v>
      </c>
      <c r="E436" s="293" t="s">
        <v>6998</v>
      </c>
      <c r="F436" s="293" t="s">
        <v>3130</v>
      </c>
      <c r="H436" s="293" t="s">
        <v>161</v>
      </c>
      <c r="I436" s="293" t="s">
        <v>2147</v>
      </c>
      <c r="K436" s="293" t="s">
        <v>6999</v>
      </c>
      <c r="L436" s="293" t="s">
        <v>2596</v>
      </c>
      <c r="N436" s="293" t="s">
        <v>5837</v>
      </c>
      <c r="O436" s="293" t="s">
        <v>3133</v>
      </c>
      <c r="Q436" s="293" t="s">
        <v>2874</v>
      </c>
      <c r="R436" s="293" t="s">
        <v>1292</v>
      </c>
      <c r="T436" s="293" t="s">
        <v>924</v>
      </c>
      <c r="U436" s="293" t="s">
        <v>904</v>
      </c>
      <c r="W436" s="293" t="s">
        <v>7000</v>
      </c>
      <c r="X436" s="293" t="s">
        <v>2539</v>
      </c>
    </row>
    <row r="437" spans="1:24" s="293" customFormat="1">
      <c r="A437" s="439"/>
      <c r="B437" s="293" t="s">
        <v>6254</v>
      </c>
      <c r="C437" s="293" t="s">
        <v>3405</v>
      </c>
      <c r="E437" s="293" t="s">
        <v>7001</v>
      </c>
      <c r="F437" s="293" t="s">
        <v>3601</v>
      </c>
      <c r="H437" s="293" t="s">
        <v>203</v>
      </c>
      <c r="I437" s="293" t="s">
        <v>746</v>
      </c>
      <c r="K437" s="293" t="s">
        <v>829</v>
      </c>
      <c r="L437" s="293" t="s">
        <v>2255</v>
      </c>
      <c r="N437" s="293" t="s">
        <v>446</v>
      </c>
      <c r="O437" s="293" t="s">
        <v>186</v>
      </c>
      <c r="Q437" s="293" t="s">
        <v>543</v>
      </c>
      <c r="R437" s="293" t="s">
        <v>1724</v>
      </c>
      <c r="T437" s="293" t="s">
        <v>1439</v>
      </c>
      <c r="U437" s="293" t="s">
        <v>3329</v>
      </c>
      <c r="W437" s="293" t="s">
        <v>1736</v>
      </c>
      <c r="X437" s="293" t="s">
        <v>3311</v>
      </c>
    </row>
    <row r="438" spans="1:24" s="293" customFormat="1">
      <c r="A438" s="439" t="s">
        <v>125</v>
      </c>
      <c r="B438" s="293" t="s">
        <v>7002</v>
      </c>
      <c r="C438" s="293" t="s">
        <v>469</v>
      </c>
      <c r="E438" s="293" t="s">
        <v>2320</v>
      </c>
      <c r="F438" s="293" t="s">
        <v>2568</v>
      </c>
      <c r="H438" s="293" t="s">
        <v>7003</v>
      </c>
      <c r="I438" s="293" t="s">
        <v>1672</v>
      </c>
      <c r="K438" s="293" t="s">
        <v>197</v>
      </c>
      <c r="L438" s="293" t="s">
        <v>2991</v>
      </c>
      <c r="N438" s="293" t="s">
        <v>4763</v>
      </c>
      <c r="O438" s="293" t="s">
        <v>1398</v>
      </c>
      <c r="Q438" s="293" t="s">
        <v>7004</v>
      </c>
      <c r="R438" s="293" t="s">
        <v>2579</v>
      </c>
      <c r="T438" s="293" t="s">
        <v>7005</v>
      </c>
      <c r="U438" s="293" t="s">
        <v>2992</v>
      </c>
      <c r="W438" s="293" t="s">
        <v>7006</v>
      </c>
      <c r="X438" s="293" t="s">
        <v>3602</v>
      </c>
    </row>
    <row r="439" spans="1:24" s="293" customFormat="1">
      <c r="A439" s="439"/>
      <c r="B439" s="293" t="s">
        <v>6540</v>
      </c>
      <c r="C439" s="293" t="s">
        <v>2392</v>
      </c>
      <c r="E439" s="293" t="s">
        <v>3317</v>
      </c>
      <c r="F439" s="293" t="s">
        <v>203</v>
      </c>
      <c r="H439" s="293" t="s">
        <v>7007</v>
      </c>
      <c r="I439" s="293" t="s">
        <v>3423</v>
      </c>
      <c r="K439" s="293" t="s">
        <v>1360</v>
      </c>
      <c r="L439" s="293" t="s">
        <v>554</v>
      </c>
      <c r="N439" s="293" t="s">
        <v>1477</v>
      </c>
      <c r="O439" s="293" t="s">
        <v>1166</v>
      </c>
      <c r="Q439" s="293" t="s">
        <v>709</v>
      </c>
      <c r="R439" s="293" t="s">
        <v>2629</v>
      </c>
      <c r="T439" s="293" t="s">
        <v>934</v>
      </c>
      <c r="U439" s="293" t="s">
        <v>2734</v>
      </c>
      <c r="W439" s="293" t="s">
        <v>5392</v>
      </c>
      <c r="X439" s="293" t="s">
        <v>883</v>
      </c>
    </row>
    <row r="440" spans="1:24" s="293" customFormat="1">
      <c r="A440" s="439" t="s">
        <v>126</v>
      </c>
      <c r="B440" s="293" t="s">
        <v>439</v>
      </c>
      <c r="C440" s="293" t="s">
        <v>682</v>
      </c>
      <c r="E440" s="293" t="s">
        <v>1982</v>
      </c>
      <c r="F440" s="293" t="s">
        <v>3129</v>
      </c>
      <c r="H440" s="293" t="s">
        <v>7008</v>
      </c>
      <c r="I440" s="293" t="s">
        <v>3134</v>
      </c>
      <c r="K440" s="293" t="s">
        <v>313</v>
      </c>
      <c r="L440" s="293" t="s">
        <v>3135</v>
      </c>
      <c r="N440" s="293" t="s">
        <v>5815</v>
      </c>
      <c r="O440" s="293" t="s">
        <v>2857</v>
      </c>
      <c r="Q440" s="293" t="s">
        <v>779</v>
      </c>
      <c r="R440" s="293" t="s">
        <v>2506</v>
      </c>
      <c r="T440" s="293" t="s">
        <v>578</v>
      </c>
      <c r="U440" s="293" t="s">
        <v>2404</v>
      </c>
      <c r="W440" s="293" t="s">
        <v>1200</v>
      </c>
      <c r="X440" s="293" t="s">
        <v>3137</v>
      </c>
    </row>
    <row r="441" spans="1:24" s="293" customFormat="1">
      <c r="A441" s="439"/>
      <c r="B441" s="293" t="s">
        <v>6259</v>
      </c>
      <c r="C441" s="293" t="s">
        <v>899</v>
      </c>
      <c r="E441" s="293" t="s">
        <v>2140</v>
      </c>
      <c r="F441" s="293" t="s">
        <v>449</v>
      </c>
      <c r="H441" s="293" t="s">
        <v>1348</v>
      </c>
      <c r="I441" s="293" t="s">
        <v>3014</v>
      </c>
      <c r="K441" s="293" t="s">
        <v>309</v>
      </c>
      <c r="L441" s="293" t="s">
        <v>3605</v>
      </c>
      <c r="N441" s="293" t="s">
        <v>107</v>
      </c>
      <c r="O441" s="293" t="s">
        <v>98</v>
      </c>
      <c r="Q441" s="293" t="s">
        <v>490</v>
      </c>
      <c r="R441" s="293" t="s">
        <v>1477</v>
      </c>
      <c r="T441" s="293" t="s">
        <v>1985</v>
      </c>
      <c r="U441" s="293" t="s">
        <v>1549</v>
      </c>
      <c r="W441" s="293" t="s">
        <v>4406</v>
      </c>
      <c r="X441" s="293" t="s">
        <v>1000</v>
      </c>
    </row>
    <row r="442" spans="1:24" s="293" customFormat="1">
      <c r="A442" s="439" t="s">
        <v>127</v>
      </c>
      <c r="B442" s="293" t="s">
        <v>7009</v>
      </c>
      <c r="C442" s="293" t="s">
        <v>3139</v>
      </c>
      <c r="E442" s="293" t="s">
        <v>7010</v>
      </c>
      <c r="F442" s="293" t="s">
        <v>1974</v>
      </c>
      <c r="H442" s="293" t="s">
        <v>5984</v>
      </c>
      <c r="I442" s="293" t="s">
        <v>1482</v>
      </c>
      <c r="K442" s="293" t="s">
        <v>1915</v>
      </c>
      <c r="L442" s="293" t="s">
        <v>2906</v>
      </c>
      <c r="N442" s="293" t="s">
        <v>1600</v>
      </c>
      <c r="O442" s="293" t="s">
        <v>1066</v>
      </c>
      <c r="Q442" s="293" t="s">
        <v>4576</v>
      </c>
      <c r="R442" s="293" t="s">
        <v>338</v>
      </c>
      <c r="T442" s="293" t="s">
        <v>7011</v>
      </c>
      <c r="U442" s="293" t="s">
        <v>3141</v>
      </c>
      <c r="W442" s="293" t="s">
        <v>909</v>
      </c>
      <c r="X442" s="293" t="s">
        <v>2298</v>
      </c>
    </row>
    <row r="443" spans="1:24" s="293" customFormat="1">
      <c r="A443" s="439"/>
      <c r="B443" s="293" t="s">
        <v>7012</v>
      </c>
      <c r="C443" s="293" t="s">
        <v>3606</v>
      </c>
      <c r="E443" s="293" t="s">
        <v>1532</v>
      </c>
      <c r="F443" s="293" t="s">
        <v>167</v>
      </c>
      <c r="H443" s="293" t="s">
        <v>1347</v>
      </c>
      <c r="I443" s="293" t="s">
        <v>1436</v>
      </c>
      <c r="K443" s="293" t="s">
        <v>95</v>
      </c>
      <c r="L443" s="293" t="s">
        <v>2548</v>
      </c>
      <c r="N443" s="293" t="s">
        <v>961</v>
      </c>
      <c r="O443" s="293" t="s">
        <v>41</v>
      </c>
      <c r="Q443" s="293" t="s">
        <v>7013</v>
      </c>
      <c r="R443" s="293" t="s">
        <v>3327</v>
      </c>
      <c r="T443" s="293" t="s">
        <v>1869</v>
      </c>
      <c r="U443" s="293" t="s">
        <v>1707</v>
      </c>
      <c r="W443" s="293" t="s">
        <v>4174</v>
      </c>
      <c r="X443" s="293" t="s">
        <v>947</v>
      </c>
    </row>
    <row r="444" spans="1:24" s="293" customFormat="1">
      <c r="A444" s="439" t="s">
        <v>128</v>
      </c>
      <c r="B444" s="293" t="s">
        <v>7014</v>
      </c>
      <c r="C444" s="293" t="s">
        <v>3548</v>
      </c>
      <c r="E444" s="293" t="s">
        <v>7015</v>
      </c>
      <c r="F444" s="293" t="s">
        <v>3145</v>
      </c>
      <c r="H444" s="293" t="s">
        <v>1575</v>
      </c>
      <c r="I444" s="293" t="s">
        <v>2668</v>
      </c>
      <c r="K444" s="293" t="s">
        <v>7016</v>
      </c>
      <c r="L444" s="293" t="s">
        <v>3146</v>
      </c>
      <c r="N444" s="293" t="s">
        <v>3086</v>
      </c>
      <c r="O444" s="293" t="s">
        <v>2203</v>
      </c>
      <c r="Q444" s="293" t="s">
        <v>5695</v>
      </c>
      <c r="R444" s="293" t="s">
        <v>3608</v>
      </c>
      <c r="T444" s="293" t="s">
        <v>6826</v>
      </c>
      <c r="U444" s="293" t="s">
        <v>3609</v>
      </c>
      <c r="W444" s="293" t="s">
        <v>7017</v>
      </c>
      <c r="X444" s="293" t="s">
        <v>3610</v>
      </c>
    </row>
    <row r="445" spans="1:24" s="293" customFormat="1">
      <c r="A445" s="439"/>
      <c r="B445" s="293" t="s">
        <v>4593</v>
      </c>
      <c r="C445" s="293" t="s">
        <v>698</v>
      </c>
      <c r="E445" s="293" t="s">
        <v>2658</v>
      </c>
      <c r="F445" s="293" t="s">
        <v>1531</v>
      </c>
      <c r="H445" s="293" t="s">
        <v>1055</v>
      </c>
      <c r="I445" s="293" t="s">
        <v>385</v>
      </c>
      <c r="K445" s="293" t="s">
        <v>6399</v>
      </c>
      <c r="L445" s="293" t="s">
        <v>405</v>
      </c>
      <c r="N445" s="293" t="s">
        <v>186</v>
      </c>
      <c r="O445" s="293" t="s">
        <v>2873</v>
      </c>
      <c r="Q445" s="293" t="s">
        <v>504</v>
      </c>
      <c r="R445" s="293" t="s">
        <v>553</v>
      </c>
      <c r="T445" s="293" t="s">
        <v>3997</v>
      </c>
      <c r="U445" s="293" t="s">
        <v>2500</v>
      </c>
      <c r="W445" s="293" t="s">
        <v>6515</v>
      </c>
      <c r="X445" s="293" t="s">
        <v>3612</v>
      </c>
    </row>
    <row r="446" spans="1:24" s="293" customFormat="1">
      <c r="A446" s="439" t="s">
        <v>129</v>
      </c>
      <c r="B446" s="293" t="s">
        <v>2996</v>
      </c>
      <c r="C446" s="293" t="s">
        <v>3148</v>
      </c>
      <c r="E446" s="293" t="s">
        <v>7018</v>
      </c>
      <c r="F446" s="293" t="s">
        <v>3149</v>
      </c>
      <c r="H446" s="293" t="s">
        <v>7019</v>
      </c>
      <c r="I446" s="293" t="s">
        <v>3012</v>
      </c>
      <c r="K446" s="293" t="s">
        <v>3479</v>
      </c>
      <c r="L446" s="293" t="s">
        <v>828</v>
      </c>
      <c r="N446" s="293" t="s">
        <v>6260</v>
      </c>
      <c r="O446" s="293" t="s">
        <v>2289</v>
      </c>
      <c r="Q446" s="293" t="s">
        <v>1913</v>
      </c>
      <c r="R446" s="293" t="s">
        <v>3150</v>
      </c>
      <c r="T446" s="293" t="s">
        <v>656</v>
      </c>
      <c r="U446" s="293" t="s">
        <v>2046</v>
      </c>
      <c r="W446" s="293" t="s">
        <v>7020</v>
      </c>
      <c r="X446" s="293" t="s">
        <v>978</v>
      </c>
    </row>
    <row r="447" spans="1:24" s="293" customFormat="1">
      <c r="A447" s="439"/>
      <c r="B447" s="293" t="s">
        <v>7021</v>
      </c>
      <c r="C447" s="293" t="s">
        <v>334</v>
      </c>
      <c r="E447" s="293" t="s">
        <v>7022</v>
      </c>
      <c r="F447" s="293" t="s">
        <v>3613</v>
      </c>
      <c r="H447" s="293" t="s">
        <v>7023</v>
      </c>
      <c r="I447" s="293" t="s">
        <v>1760</v>
      </c>
      <c r="K447" s="293" t="s">
        <v>834</v>
      </c>
      <c r="L447" s="293" t="s">
        <v>1633</v>
      </c>
      <c r="N447" s="293" t="s">
        <v>2232</v>
      </c>
      <c r="O447" s="293" t="s">
        <v>1677</v>
      </c>
      <c r="Q447" s="293" t="s">
        <v>539</v>
      </c>
      <c r="R447" s="293" t="s">
        <v>187</v>
      </c>
      <c r="T447" s="293" t="s">
        <v>995</v>
      </c>
      <c r="U447" s="293" t="s">
        <v>374</v>
      </c>
      <c r="W447" s="293" t="s">
        <v>3054</v>
      </c>
      <c r="X447" s="293" t="s">
        <v>1055</v>
      </c>
    </row>
    <row r="448" spans="1:24" s="293" customFormat="1">
      <c r="A448" s="439" t="s">
        <v>130</v>
      </c>
      <c r="B448" s="293" t="s">
        <v>6616</v>
      </c>
      <c r="C448" s="293" t="s">
        <v>2661</v>
      </c>
      <c r="E448" s="293" t="s">
        <v>7024</v>
      </c>
      <c r="F448" s="293" t="s">
        <v>3153</v>
      </c>
      <c r="H448" s="293" t="s">
        <v>7025</v>
      </c>
      <c r="I448" s="293" t="s">
        <v>3154</v>
      </c>
      <c r="K448" s="293" t="s">
        <v>7026</v>
      </c>
      <c r="L448" s="293" t="s">
        <v>2534</v>
      </c>
      <c r="N448" s="293" t="s">
        <v>1277</v>
      </c>
      <c r="O448" s="293" t="s">
        <v>3155</v>
      </c>
      <c r="Q448" s="293" t="s">
        <v>2638</v>
      </c>
      <c r="R448" s="293" t="s">
        <v>328</v>
      </c>
      <c r="T448" s="293" t="s">
        <v>587</v>
      </c>
      <c r="U448" s="293" t="s">
        <v>3156</v>
      </c>
      <c r="W448" s="293" t="s">
        <v>4381</v>
      </c>
      <c r="X448" s="293" t="s">
        <v>3157</v>
      </c>
    </row>
    <row r="449" spans="1:25" s="293" customFormat="1">
      <c r="A449" s="439"/>
      <c r="B449" s="293" t="s">
        <v>2171</v>
      </c>
      <c r="C449" s="293" t="s">
        <v>2309</v>
      </c>
      <c r="E449" s="293" t="s">
        <v>4787</v>
      </c>
      <c r="F449" s="293" t="s">
        <v>3531</v>
      </c>
      <c r="H449" s="293" t="s">
        <v>7027</v>
      </c>
      <c r="I449" s="293" t="s">
        <v>173</v>
      </c>
      <c r="K449" s="293" t="s">
        <v>179</v>
      </c>
      <c r="L449" s="293" t="s">
        <v>2642</v>
      </c>
      <c r="N449" s="293" t="s">
        <v>436</v>
      </c>
      <c r="O449" s="293" t="s">
        <v>2041</v>
      </c>
      <c r="Q449" s="293" t="s">
        <v>1451</v>
      </c>
      <c r="R449" s="293" t="s">
        <v>529</v>
      </c>
      <c r="T449" s="293" t="s">
        <v>497</v>
      </c>
      <c r="U449" s="293" t="s">
        <v>995</v>
      </c>
      <c r="W449" s="293" t="s">
        <v>166</v>
      </c>
      <c r="X449" s="293" t="s">
        <v>33</v>
      </c>
    </row>
    <row r="450" spans="1:25" s="293" customFormat="1">
      <c r="A450" s="439" t="s">
        <v>131</v>
      </c>
      <c r="B450" s="293" t="s">
        <v>7028</v>
      </c>
      <c r="C450" s="293" t="s">
        <v>3158</v>
      </c>
      <c r="E450" s="293" t="s">
        <v>7029</v>
      </c>
      <c r="F450" s="293" t="s">
        <v>3159</v>
      </c>
      <c r="H450" s="293" t="s">
        <v>7030</v>
      </c>
      <c r="I450" s="293" t="s">
        <v>3161</v>
      </c>
      <c r="K450" s="293" t="s">
        <v>7031</v>
      </c>
      <c r="L450" s="293" t="s">
        <v>3162</v>
      </c>
      <c r="N450" s="293" t="s">
        <v>7032</v>
      </c>
      <c r="O450" s="293" t="s">
        <v>1259</v>
      </c>
      <c r="Q450" s="293" t="s">
        <v>6967</v>
      </c>
      <c r="R450" s="293" t="s">
        <v>1358</v>
      </c>
      <c r="T450" s="293" t="s">
        <v>3163</v>
      </c>
      <c r="U450" s="293" t="s">
        <v>2609</v>
      </c>
      <c r="W450" s="293" t="s">
        <v>1983</v>
      </c>
      <c r="X450" s="293" t="s">
        <v>2984</v>
      </c>
    </row>
    <row r="451" spans="1:25" s="293" customFormat="1">
      <c r="A451" s="439"/>
      <c r="B451" s="293" t="s">
        <v>353</v>
      </c>
      <c r="C451" s="293" t="s">
        <v>530</v>
      </c>
      <c r="E451" s="293" t="s">
        <v>3049</v>
      </c>
      <c r="F451" s="293" t="s">
        <v>3614</v>
      </c>
      <c r="H451" s="293" t="s">
        <v>7033</v>
      </c>
      <c r="I451" s="293" t="s">
        <v>3615</v>
      </c>
      <c r="K451" s="293" t="s">
        <v>3334</v>
      </c>
      <c r="L451" s="293" t="s">
        <v>1038</v>
      </c>
      <c r="N451" s="293" t="s">
        <v>1916</v>
      </c>
      <c r="O451" s="293" t="s">
        <v>814</v>
      </c>
      <c r="Q451" s="293" t="s">
        <v>997</v>
      </c>
      <c r="R451" s="293" t="s">
        <v>3617</v>
      </c>
      <c r="T451" s="293" t="s">
        <v>1022</v>
      </c>
      <c r="U451" s="293" t="s">
        <v>1336</v>
      </c>
      <c r="W451" s="293" t="s">
        <v>2562</v>
      </c>
      <c r="X451" s="293" t="s">
        <v>2094</v>
      </c>
    </row>
    <row r="452" spans="1:25" s="293" customFormat="1">
      <c r="A452" s="439" t="s">
        <v>132</v>
      </c>
      <c r="B452" s="293" t="s">
        <v>4952</v>
      </c>
      <c r="C452" s="293" t="s">
        <v>1015</v>
      </c>
      <c r="E452" s="293" t="s">
        <v>7034</v>
      </c>
      <c r="F452" s="293" t="s">
        <v>3166</v>
      </c>
      <c r="H452" s="293" t="s">
        <v>7035</v>
      </c>
      <c r="I452" s="293" t="s">
        <v>3167</v>
      </c>
      <c r="K452" s="293" t="s">
        <v>7036</v>
      </c>
      <c r="L452" s="293" t="s">
        <v>1679</v>
      </c>
      <c r="N452" s="293" t="s">
        <v>2975</v>
      </c>
      <c r="O452" s="293" t="s">
        <v>3169</v>
      </c>
      <c r="Q452" s="293" t="s">
        <v>7037</v>
      </c>
      <c r="R452" s="293" t="s">
        <v>3041</v>
      </c>
      <c r="T452" s="293" t="s">
        <v>3727</v>
      </c>
      <c r="U452" s="293" t="s">
        <v>2260</v>
      </c>
      <c r="W452" s="293" t="s">
        <v>7038</v>
      </c>
      <c r="X452" s="293" t="s">
        <v>2543</v>
      </c>
    </row>
    <row r="453" spans="1:25" s="293" customFormat="1">
      <c r="A453" s="439"/>
      <c r="B453" s="293" t="s">
        <v>6009</v>
      </c>
      <c r="C453" s="293" t="s">
        <v>1588</v>
      </c>
      <c r="E453" s="293" t="s">
        <v>7039</v>
      </c>
      <c r="F453" s="293" t="s">
        <v>3052</v>
      </c>
      <c r="H453" s="293" t="s">
        <v>3532</v>
      </c>
      <c r="I453" s="293" t="s">
        <v>2285</v>
      </c>
      <c r="K453" s="293" t="s">
        <v>7040</v>
      </c>
      <c r="L453" s="293" t="s">
        <v>2863</v>
      </c>
      <c r="N453" s="293" t="s">
        <v>1257</v>
      </c>
      <c r="O453" s="293" t="s">
        <v>2456</v>
      </c>
      <c r="Q453" s="293" t="s">
        <v>529</v>
      </c>
      <c r="R453" s="293" t="s">
        <v>46</v>
      </c>
      <c r="T453" s="293" t="s">
        <v>1353</v>
      </c>
      <c r="U453" s="293" t="s">
        <v>530</v>
      </c>
      <c r="W453" s="293" t="s">
        <v>1304</v>
      </c>
      <c r="X453" s="293" t="s">
        <v>2720</v>
      </c>
    </row>
    <row r="454" spans="1:25" s="293" customFormat="1">
      <c r="A454" s="439" t="s">
        <v>133</v>
      </c>
      <c r="B454" s="293" t="s">
        <v>1986</v>
      </c>
      <c r="C454" s="293" t="s">
        <v>2220</v>
      </c>
      <c r="E454" s="293" t="s">
        <v>6748</v>
      </c>
      <c r="F454" s="293" t="s">
        <v>3172</v>
      </c>
      <c r="H454" s="293" t="s">
        <v>7041</v>
      </c>
      <c r="I454" s="293" t="s">
        <v>3173</v>
      </c>
      <c r="K454" s="293" t="s">
        <v>2867</v>
      </c>
      <c r="L454" s="293" t="s">
        <v>2595</v>
      </c>
      <c r="N454" s="293" t="s">
        <v>1712</v>
      </c>
      <c r="O454" s="293" t="s">
        <v>479</v>
      </c>
      <c r="Q454" s="293" t="s">
        <v>7042</v>
      </c>
      <c r="R454" s="293" t="s">
        <v>651</v>
      </c>
      <c r="T454" s="293" t="s">
        <v>1326</v>
      </c>
      <c r="U454" s="293" t="s">
        <v>2638</v>
      </c>
      <c r="W454" s="293" t="s">
        <v>7043</v>
      </c>
      <c r="X454" s="293" t="s">
        <v>825</v>
      </c>
    </row>
    <row r="455" spans="1:25" s="293" customFormat="1">
      <c r="A455" s="439"/>
      <c r="B455" s="293" t="s">
        <v>1546</v>
      </c>
      <c r="C455" s="293" t="s">
        <v>199</v>
      </c>
      <c r="E455" s="293" t="s">
        <v>3618</v>
      </c>
      <c r="F455" s="293" t="s">
        <v>3618</v>
      </c>
      <c r="H455" s="293" t="s">
        <v>7044</v>
      </c>
      <c r="I455" s="293" t="s">
        <v>3619</v>
      </c>
      <c r="K455" s="293" t="s">
        <v>7023</v>
      </c>
      <c r="L455" s="293" t="s">
        <v>2719</v>
      </c>
      <c r="N455" s="293" t="s">
        <v>2663</v>
      </c>
      <c r="O455" s="293" t="s">
        <v>2737</v>
      </c>
      <c r="Q455" s="293" t="s">
        <v>6560</v>
      </c>
      <c r="R455" s="293" t="s">
        <v>2587</v>
      </c>
      <c r="T455" s="293" t="s">
        <v>1378</v>
      </c>
      <c r="U455" s="293" t="s">
        <v>82</v>
      </c>
      <c r="W455" s="293" t="s">
        <v>1038</v>
      </c>
      <c r="X455" s="293" t="s">
        <v>2616</v>
      </c>
    </row>
    <row r="456" spans="1:25" s="293" customFormat="1">
      <c r="A456" s="439" t="s">
        <v>134</v>
      </c>
      <c r="B456" s="293" t="s">
        <v>7045</v>
      </c>
      <c r="C456" s="293" t="s">
        <v>3175</v>
      </c>
      <c r="E456" s="293" t="s">
        <v>7046</v>
      </c>
      <c r="F456" s="293" t="s">
        <v>3177</v>
      </c>
      <c r="H456" s="293" t="s">
        <v>7047</v>
      </c>
      <c r="I456" s="293" t="s">
        <v>3178</v>
      </c>
      <c r="K456" s="293" t="s">
        <v>3176</v>
      </c>
      <c r="L456" s="293" t="s">
        <v>3180</v>
      </c>
      <c r="N456" s="293" t="s">
        <v>7048</v>
      </c>
      <c r="O456" s="293" t="s">
        <v>3181</v>
      </c>
      <c r="Q456" s="293" t="s">
        <v>7049</v>
      </c>
      <c r="R456" s="293" t="s">
        <v>2379</v>
      </c>
      <c r="T456" s="293" t="s">
        <v>1638</v>
      </c>
      <c r="U456" s="293" t="s">
        <v>3182</v>
      </c>
      <c r="W456" s="293" t="s">
        <v>7050</v>
      </c>
      <c r="X456" s="293" t="s">
        <v>3183</v>
      </c>
    </row>
    <row r="457" spans="1:25" s="293" customFormat="1">
      <c r="A457" s="439"/>
      <c r="B457" s="293" t="s">
        <v>7051</v>
      </c>
      <c r="C457" s="293" t="s">
        <v>3620</v>
      </c>
      <c r="E457" s="293" t="s">
        <v>7052</v>
      </c>
      <c r="F457" s="293" t="s">
        <v>3621</v>
      </c>
      <c r="H457" s="293" t="s">
        <v>6227</v>
      </c>
      <c r="I457" s="293" t="s">
        <v>3623</v>
      </c>
      <c r="K457" s="293" t="s">
        <v>7053</v>
      </c>
      <c r="L457" s="293" t="s">
        <v>3624</v>
      </c>
      <c r="N457" s="293" t="s">
        <v>4122</v>
      </c>
      <c r="O457" s="293" t="s">
        <v>3625</v>
      </c>
      <c r="Q457" s="293" t="s">
        <v>7054</v>
      </c>
      <c r="R457" s="293" t="s">
        <v>870</v>
      </c>
      <c r="T457" s="293" t="s">
        <v>4189</v>
      </c>
      <c r="U457" s="293" t="s">
        <v>1322</v>
      </c>
      <c r="W457" s="293" t="s">
        <v>7055</v>
      </c>
      <c r="X457" s="293" t="s">
        <v>3627</v>
      </c>
    </row>
    <row r="458" spans="1:25" s="293" customFormat="1">
      <c r="A458" s="439" t="s">
        <v>135</v>
      </c>
      <c r="B458" s="293" t="s">
        <v>1997</v>
      </c>
      <c r="C458" s="293" t="s">
        <v>2640</v>
      </c>
      <c r="E458" s="293" t="s">
        <v>3024</v>
      </c>
      <c r="F458" s="293" t="s">
        <v>3184</v>
      </c>
      <c r="H458" s="293" t="s">
        <v>7056</v>
      </c>
      <c r="I458" s="293" t="s">
        <v>3185</v>
      </c>
      <c r="K458" s="293" t="s">
        <v>6551</v>
      </c>
      <c r="L458" s="293" t="s">
        <v>738</v>
      </c>
      <c r="N458" s="293" t="s">
        <v>7057</v>
      </c>
      <c r="O458" s="293" t="s">
        <v>1343</v>
      </c>
      <c r="Q458" s="293" t="s">
        <v>7058</v>
      </c>
      <c r="R458" s="293" t="s">
        <v>2645</v>
      </c>
      <c r="T458" s="293" t="s">
        <v>7059</v>
      </c>
      <c r="U458" s="293" t="s">
        <v>1402</v>
      </c>
      <c r="W458" s="293" t="s">
        <v>2243</v>
      </c>
      <c r="X458" s="293" t="s">
        <v>61</v>
      </c>
    </row>
    <row r="459" spans="1:25" s="293" customFormat="1">
      <c r="A459" s="439"/>
      <c r="B459" s="293" t="s">
        <v>2677</v>
      </c>
      <c r="C459" s="293" t="s">
        <v>2677</v>
      </c>
      <c r="E459" s="293" t="s">
        <v>7060</v>
      </c>
      <c r="F459" s="293" t="s">
        <v>3628</v>
      </c>
      <c r="H459" s="293" t="s">
        <v>404</v>
      </c>
      <c r="I459" s="293" t="s">
        <v>1531</v>
      </c>
      <c r="K459" s="293" t="s">
        <v>3556</v>
      </c>
      <c r="L459" s="293" t="s">
        <v>3629</v>
      </c>
      <c r="N459" s="293" t="s">
        <v>2977</v>
      </c>
      <c r="O459" s="293" t="s">
        <v>2998</v>
      </c>
      <c r="Q459" s="293" t="s">
        <v>62</v>
      </c>
      <c r="R459" s="293" t="s">
        <v>326</v>
      </c>
      <c r="T459" s="293" t="s">
        <v>914</v>
      </c>
      <c r="U459" s="293" t="s">
        <v>67</v>
      </c>
      <c r="W459" s="293" t="s">
        <v>2256</v>
      </c>
      <c r="X459" s="293" t="s">
        <v>182</v>
      </c>
    </row>
    <row r="460" spans="1:25" s="293" customFormat="1" ht="18">
      <c r="A460" s="297" t="s">
        <v>23</v>
      </c>
      <c r="B460" s="293" t="s">
        <v>110</v>
      </c>
      <c r="C460" s="293" t="s">
        <v>111</v>
      </c>
      <c r="D460" s="293" t="s">
        <v>112</v>
      </c>
      <c r="E460" s="293" t="s">
        <v>110</v>
      </c>
      <c r="F460" s="293" t="s">
        <v>111</v>
      </c>
      <c r="G460" s="293" t="s">
        <v>112</v>
      </c>
      <c r="H460" s="293" t="s">
        <v>110</v>
      </c>
      <c r="I460" s="293" t="s">
        <v>111</v>
      </c>
      <c r="J460" s="293" t="s">
        <v>112</v>
      </c>
      <c r="K460" s="293" t="s">
        <v>110</v>
      </c>
      <c r="L460" s="293" t="s">
        <v>111</v>
      </c>
      <c r="M460" s="293" t="s">
        <v>112</v>
      </c>
      <c r="N460" s="293" t="s">
        <v>110</v>
      </c>
      <c r="O460" s="293" t="s">
        <v>111</v>
      </c>
      <c r="P460" s="293" t="s">
        <v>112</v>
      </c>
      <c r="Q460" s="293" t="s">
        <v>110</v>
      </c>
      <c r="R460" s="293" t="s">
        <v>111</v>
      </c>
      <c r="S460" s="293" t="s">
        <v>112</v>
      </c>
      <c r="T460" s="293" t="s">
        <v>110</v>
      </c>
      <c r="U460" s="293" t="s">
        <v>111</v>
      </c>
      <c r="V460" s="293" t="s">
        <v>112</v>
      </c>
      <c r="W460" s="293" t="s">
        <v>110</v>
      </c>
      <c r="X460" s="293" t="s">
        <v>111</v>
      </c>
      <c r="Y460" s="293" t="s">
        <v>112</v>
      </c>
    </row>
    <row r="461" spans="1:25" s="293" customFormat="1">
      <c r="A461" s="439" t="s">
        <v>1030</v>
      </c>
      <c r="B461" s="439"/>
      <c r="C461" s="439"/>
      <c r="D461" s="439"/>
      <c r="E461" s="439"/>
      <c r="F461" s="439"/>
      <c r="G461" s="439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  <c r="T461" s="439"/>
      <c r="U461" s="439"/>
      <c r="V461" s="439"/>
      <c r="W461" s="439"/>
      <c r="X461" s="439"/>
      <c r="Y461" s="439"/>
    </row>
    <row r="462" spans="1:25" s="293" customFormat="1">
      <c r="A462" s="439" t="s">
        <v>3630</v>
      </c>
      <c r="B462" s="439"/>
      <c r="C462" s="439"/>
      <c r="D462" s="439"/>
      <c r="E462" s="439"/>
      <c r="F462" s="439"/>
      <c r="G462" s="439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  <c r="T462" s="439"/>
      <c r="U462" s="439"/>
      <c r="V462" s="439"/>
      <c r="W462" s="439"/>
      <c r="X462" s="439"/>
      <c r="Y462" s="439"/>
    </row>
    <row r="463" spans="1:25" s="293" customFormat="1" ht="9" thickBot="1">
      <c r="A463" s="440" t="s">
        <v>24</v>
      </c>
      <c r="B463" s="440"/>
      <c r="C463" s="440"/>
      <c r="D463" s="440"/>
      <c r="E463" s="440"/>
      <c r="F463" s="440"/>
      <c r="G463" s="440"/>
      <c r="H463" s="440"/>
      <c r="I463" s="440"/>
      <c r="J463" s="440"/>
      <c r="K463" s="440"/>
      <c r="L463" s="440"/>
      <c r="M463" s="440"/>
      <c r="N463" s="440"/>
      <c r="O463" s="440"/>
      <c r="P463" s="440"/>
      <c r="Q463" s="440"/>
      <c r="R463" s="440"/>
      <c r="S463" s="440"/>
      <c r="T463" s="440"/>
      <c r="U463" s="440"/>
      <c r="V463" s="440"/>
      <c r="W463" s="440"/>
      <c r="X463" s="440"/>
      <c r="Y463" s="440"/>
    </row>
  </sheetData>
  <mergeCells count="270">
    <mergeCell ref="A27:A28"/>
    <mergeCell ref="A29:A30"/>
    <mergeCell ref="A7:A8"/>
    <mergeCell ref="A9:A10"/>
    <mergeCell ref="A11:A12"/>
    <mergeCell ref="A13:A14"/>
    <mergeCell ref="A15:A16"/>
    <mergeCell ref="A17:A18"/>
    <mergeCell ref="A3:V3"/>
    <mergeCell ref="B4:V4"/>
    <mergeCell ref="A57:V57"/>
    <mergeCell ref="B5:D5"/>
    <mergeCell ref="E5:G5"/>
    <mergeCell ref="H5:J5"/>
    <mergeCell ref="K5:M5"/>
    <mergeCell ref="N5:P5"/>
    <mergeCell ref="Q5:S5"/>
    <mergeCell ref="T5:V5"/>
    <mergeCell ref="A43:A44"/>
    <mergeCell ref="A45:A46"/>
    <mergeCell ref="A47:A48"/>
    <mergeCell ref="A49:A50"/>
    <mergeCell ref="A51:A52"/>
    <mergeCell ref="A53:A54"/>
    <mergeCell ref="A31:A32"/>
    <mergeCell ref="A33:A34"/>
    <mergeCell ref="A35:A36"/>
    <mergeCell ref="A37:A38"/>
    <mergeCell ref="A39:A40"/>
    <mergeCell ref="A41:A42"/>
    <mergeCell ref="A19:A20"/>
    <mergeCell ref="A21:A22"/>
    <mergeCell ref="A23:A24"/>
    <mergeCell ref="A25:A26"/>
    <mergeCell ref="A64:V64"/>
    <mergeCell ref="B65:V65"/>
    <mergeCell ref="B66:D66"/>
    <mergeCell ref="E66:G66"/>
    <mergeCell ref="H66:J66"/>
    <mergeCell ref="K66:M66"/>
    <mergeCell ref="N66:P66"/>
    <mergeCell ref="Q66:S66"/>
    <mergeCell ref="T66:V66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98:A99"/>
    <mergeCell ref="A100:A101"/>
    <mergeCell ref="A102:A103"/>
    <mergeCell ref="A104:A105"/>
    <mergeCell ref="A106:A107"/>
    <mergeCell ref="A108:A109"/>
    <mergeCell ref="A86:A87"/>
    <mergeCell ref="A88:A89"/>
    <mergeCell ref="A90:A91"/>
    <mergeCell ref="A92:A93"/>
    <mergeCell ref="A94:A95"/>
    <mergeCell ref="A96:A97"/>
    <mergeCell ref="Q125:S125"/>
    <mergeCell ref="T125:V125"/>
    <mergeCell ref="A127:A128"/>
    <mergeCell ref="A129:A130"/>
    <mergeCell ref="A131:A132"/>
    <mergeCell ref="A133:A134"/>
    <mergeCell ref="A110:A111"/>
    <mergeCell ref="A112:A113"/>
    <mergeCell ref="A114:A115"/>
    <mergeCell ref="A123:V123"/>
    <mergeCell ref="B124:V124"/>
    <mergeCell ref="B125:D125"/>
    <mergeCell ref="E125:G125"/>
    <mergeCell ref="H125:J125"/>
    <mergeCell ref="K125:M125"/>
    <mergeCell ref="N125:P125"/>
    <mergeCell ref="A118:V118"/>
    <mergeCell ref="A171:V171"/>
    <mergeCell ref="A172:V172"/>
    <mergeCell ref="A117:V117"/>
    <mergeCell ref="A56:V56"/>
    <mergeCell ref="A58:V58"/>
    <mergeCell ref="A119:V119"/>
    <mergeCell ref="A159:A160"/>
    <mergeCell ref="A161:A162"/>
    <mergeCell ref="A163:A164"/>
    <mergeCell ref="A165:A166"/>
    <mergeCell ref="A167:A168"/>
    <mergeCell ref="A170:V170"/>
    <mergeCell ref="A147:A148"/>
    <mergeCell ref="A149:A150"/>
    <mergeCell ref="A151:A152"/>
    <mergeCell ref="A153:A154"/>
    <mergeCell ref="A155:A156"/>
    <mergeCell ref="A157:A158"/>
    <mergeCell ref="A135:A136"/>
    <mergeCell ref="A137:A138"/>
    <mergeCell ref="A139:A140"/>
    <mergeCell ref="A141:A142"/>
    <mergeCell ref="A143:A144"/>
    <mergeCell ref="A145:A146"/>
    <mergeCell ref="A176:V176"/>
    <mergeCell ref="B177:V177"/>
    <mergeCell ref="B178:D178"/>
    <mergeCell ref="E178:G178"/>
    <mergeCell ref="H178:J178"/>
    <mergeCell ref="K178:M178"/>
    <mergeCell ref="N178:P178"/>
    <mergeCell ref="Q178:S178"/>
    <mergeCell ref="T178:V178"/>
    <mergeCell ref="A192:A193"/>
    <mergeCell ref="A194:A195"/>
    <mergeCell ref="A196:A197"/>
    <mergeCell ref="A198:A199"/>
    <mergeCell ref="A200:A201"/>
    <mergeCell ref="A202:A203"/>
    <mergeCell ref="A180:A181"/>
    <mergeCell ref="A182:A183"/>
    <mergeCell ref="A184:A185"/>
    <mergeCell ref="A186:A187"/>
    <mergeCell ref="A188:A189"/>
    <mergeCell ref="A190:A191"/>
    <mergeCell ref="A216:A217"/>
    <mergeCell ref="A218:A219"/>
    <mergeCell ref="A220:A221"/>
    <mergeCell ref="A223:V223"/>
    <mergeCell ref="A224:V224"/>
    <mergeCell ref="A225:V225"/>
    <mergeCell ref="A204:A205"/>
    <mergeCell ref="A206:A207"/>
    <mergeCell ref="A208:A209"/>
    <mergeCell ref="A210:A211"/>
    <mergeCell ref="A212:A213"/>
    <mergeCell ref="A214:A215"/>
    <mergeCell ref="A244:A245"/>
    <mergeCell ref="A246:A247"/>
    <mergeCell ref="A248:A249"/>
    <mergeCell ref="A250:A251"/>
    <mergeCell ref="A252:A253"/>
    <mergeCell ref="A254:A255"/>
    <mergeCell ref="A233:D233"/>
    <mergeCell ref="B234:D234"/>
    <mergeCell ref="A236:A237"/>
    <mergeCell ref="A238:A239"/>
    <mergeCell ref="A240:A241"/>
    <mergeCell ref="A242:A243"/>
    <mergeCell ref="A268:A269"/>
    <mergeCell ref="A270:A271"/>
    <mergeCell ref="A272:A273"/>
    <mergeCell ref="A274:A275"/>
    <mergeCell ref="A276:A277"/>
    <mergeCell ref="A278:A279"/>
    <mergeCell ref="A256:A257"/>
    <mergeCell ref="A258:A259"/>
    <mergeCell ref="A260:A261"/>
    <mergeCell ref="A262:A263"/>
    <mergeCell ref="A264:A265"/>
    <mergeCell ref="A266:A267"/>
    <mergeCell ref="A287:D287"/>
    <mergeCell ref="B292:D292"/>
    <mergeCell ref="A291:D291"/>
    <mergeCell ref="A294:A295"/>
    <mergeCell ref="A296:A297"/>
    <mergeCell ref="A280:A281"/>
    <mergeCell ref="A282:A283"/>
    <mergeCell ref="A285:D285"/>
    <mergeCell ref="A286:D286"/>
    <mergeCell ref="A310:A311"/>
    <mergeCell ref="A312:A313"/>
    <mergeCell ref="A314:A315"/>
    <mergeCell ref="A316:A317"/>
    <mergeCell ref="A318:A319"/>
    <mergeCell ref="A320:A321"/>
    <mergeCell ref="A298:A299"/>
    <mergeCell ref="A300:A301"/>
    <mergeCell ref="A302:A303"/>
    <mergeCell ref="A304:A305"/>
    <mergeCell ref="A306:A307"/>
    <mergeCell ref="A308:A309"/>
    <mergeCell ref="A334:A335"/>
    <mergeCell ref="A336:A337"/>
    <mergeCell ref="A338:A339"/>
    <mergeCell ref="A340:A341"/>
    <mergeCell ref="A343:D343"/>
    <mergeCell ref="A344:D344"/>
    <mergeCell ref="A322:A323"/>
    <mergeCell ref="A324:A325"/>
    <mergeCell ref="A326:A327"/>
    <mergeCell ref="A328:A329"/>
    <mergeCell ref="A330:A331"/>
    <mergeCell ref="A332:A333"/>
    <mergeCell ref="A345:D345"/>
    <mergeCell ref="A349:Y349"/>
    <mergeCell ref="B350:Y350"/>
    <mergeCell ref="B351:D351"/>
    <mergeCell ref="E351:G351"/>
    <mergeCell ref="H351:J351"/>
    <mergeCell ref="K351:M351"/>
    <mergeCell ref="N351:P351"/>
    <mergeCell ref="Q351:S351"/>
    <mergeCell ref="T351:V351"/>
    <mergeCell ref="A363:A364"/>
    <mergeCell ref="A365:A366"/>
    <mergeCell ref="A367:A368"/>
    <mergeCell ref="A369:A370"/>
    <mergeCell ref="W351:Y351"/>
    <mergeCell ref="A353:A354"/>
    <mergeCell ref="A355:A356"/>
    <mergeCell ref="A357:A358"/>
    <mergeCell ref="A359:A360"/>
    <mergeCell ref="A361:A362"/>
    <mergeCell ref="A371:A372"/>
    <mergeCell ref="A373:A374"/>
    <mergeCell ref="A399:A400"/>
    <mergeCell ref="A402:Y402"/>
    <mergeCell ref="A403:Y403"/>
    <mergeCell ref="A404:Y404"/>
    <mergeCell ref="A387:A388"/>
    <mergeCell ref="A389:A390"/>
    <mergeCell ref="A391:A392"/>
    <mergeCell ref="A393:A394"/>
    <mergeCell ref="A395:A396"/>
    <mergeCell ref="A397:A398"/>
    <mergeCell ref="A375:A376"/>
    <mergeCell ref="A377:A378"/>
    <mergeCell ref="A379:A380"/>
    <mergeCell ref="A381:A382"/>
    <mergeCell ref="A383:A384"/>
    <mergeCell ref="A385:A386"/>
    <mergeCell ref="A412:A413"/>
    <mergeCell ref="A414:A415"/>
    <mergeCell ref="A416:A417"/>
    <mergeCell ref="A418:A419"/>
    <mergeCell ref="A420:A421"/>
    <mergeCell ref="A422:A423"/>
    <mergeCell ref="A408:Y408"/>
    <mergeCell ref="B409:Y409"/>
    <mergeCell ref="B410:D410"/>
    <mergeCell ref="E410:G410"/>
    <mergeCell ref="H410:J410"/>
    <mergeCell ref="K410:M410"/>
    <mergeCell ref="N410:P410"/>
    <mergeCell ref="Q410:S410"/>
    <mergeCell ref="T410:V410"/>
    <mergeCell ref="W410:Y410"/>
    <mergeCell ref="A436:A437"/>
    <mergeCell ref="A438:A439"/>
    <mergeCell ref="A440:A441"/>
    <mergeCell ref="A442:A443"/>
    <mergeCell ref="A444:A445"/>
    <mergeCell ref="A446:A447"/>
    <mergeCell ref="A424:A425"/>
    <mergeCell ref="A426:A427"/>
    <mergeCell ref="A428:A429"/>
    <mergeCell ref="A430:A431"/>
    <mergeCell ref="A432:A433"/>
    <mergeCell ref="A434:A435"/>
    <mergeCell ref="A461:Y461"/>
    <mergeCell ref="A462:Y462"/>
    <mergeCell ref="A463:Y463"/>
    <mergeCell ref="A448:A449"/>
    <mergeCell ref="A450:A451"/>
    <mergeCell ref="A452:A453"/>
    <mergeCell ref="A454:A455"/>
    <mergeCell ref="A456:A457"/>
    <mergeCell ref="A458:A45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A114"/>
  <sheetViews>
    <sheetView topLeftCell="A91" zoomScale="85" zoomScaleNormal="112" workbookViewId="0">
      <selection activeCell="L149" sqref="L149"/>
    </sheetView>
  </sheetViews>
  <sheetFormatPr baseColWidth="10" defaultColWidth="11" defaultRowHeight="16"/>
  <cols>
    <col min="1" max="1" width="32.1640625" customWidth="1"/>
    <col min="2" max="24" width="9.6640625" customWidth="1"/>
    <col min="25" max="25" width="27" customWidth="1"/>
    <col min="26" max="28" width="9.6640625" customWidth="1"/>
  </cols>
  <sheetData>
    <row r="1" spans="1:27">
      <c r="A1" s="341" t="s">
        <v>2333</v>
      </c>
      <c r="B1" s="341"/>
      <c r="C1" s="341"/>
    </row>
    <row r="2" spans="1:27">
      <c r="A2" s="350" t="s">
        <v>2348</v>
      </c>
      <c r="B2" s="341"/>
      <c r="C2" s="351"/>
      <c r="D2" t="s">
        <v>7356</v>
      </c>
    </row>
    <row r="3" spans="1:27">
      <c r="A3" s="347" t="s">
        <v>393</v>
      </c>
      <c r="B3" s="348"/>
      <c r="C3" s="349"/>
      <c r="Y3" t="s">
        <v>7357</v>
      </c>
      <c r="Z3" t="s">
        <v>3251</v>
      </c>
      <c r="AA3" t="s">
        <v>3252</v>
      </c>
    </row>
    <row r="4" spans="1:27">
      <c r="A4" s="16"/>
      <c r="B4" s="17" t="s">
        <v>0</v>
      </c>
      <c r="C4" s="18" t="s">
        <v>1</v>
      </c>
      <c r="I4" t="s">
        <v>3255</v>
      </c>
      <c r="J4" t="s">
        <v>3250</v>
      </c>
      <c r="Y4" s="72" t="s">
        <v>7360</v>
      </c>
      <c r="Z4" s="151">
        <v>2.59</v>
      </c>
      <c r="AA4" s="151">
        <v>0.46</v>
      </c>
    </row>
    <row r="5" spans="1:27">
      <c r="A5" s="72" t="s">
        <v>7360</v>
      </c>
      <c r="B5">
        <v>6.4099999070000004</v>
      </c>
      <c r="C5">
        <v>1.29</v>
      </c>
      <c r="G5">
        <v>0</v>
      </c>
      <c r="H5">
        <v>16.806026599999999</v>
      </c>
      <c r="I5">
        <f>C5</f>
        <v>1.29</v>
      </c>
      <c r="J5">
        <v>3.49</v>
      </c>
      <c r="K5">
        <v>3.49</v>
      </c>
      <c r="Y5" s="72">
        <v>1</v>
      </c>
      <c r="Z5" s="151">
        <v>4.87</v>
      </c>
      <c r="AA5" s="151">
        <v>4.9800000000000004</v>
      </c>
    </row>
    <row r="6" spans="1:27">
      <c r="A6" s="72">
        <v>1</v>
      </c>
      <c r="B6">
        <v>24.5299996</v>
      </c>
      <c r="C6">
        <v>4.9400000000000004</v>
      </c>
      <c r="G6">
        <v>1</v>
      </c>
      <c r="H6">
        <v>15.964459359999999</v>
      </c>
      <c r="I6">
        <f t="shared" ref="I6:I11" si="0">C6</f>
        <v>4.9400000000000004</v>
      </c>
      <c r="J6">
        <v>3.32</v>
      </c>
      <c r="K6">
        <v>6.81</v>
      </c>
      <c r="Y6" s="72">
        <v>2</v>
      </c>
      <c r="Z6" s="151">
        <v>6.7</v>
      </c>
      <c r="AA6" s="151">
        <v>8.6999999999999993</v>
      </c>
    </row>
    <row r="7" spans="1:27" ht="32">
      <c r="A7" s="72">
        <v>2</v>
      </c>
      <c r="B7">
        <v>39.319999199999998</v>
      </c>
      <c r="C7">
        <v>7.92</v>
      </c>
      <c r="G7">
        <v>2</v>
      </c>
      <c r="H7">
        <v>56.130192100000002</v>
      </c>
      <c r="I7">
        <f t="shared" si="0"/>
        <v>7.92</v>
      </c>
      <c r="J7">
        <v>11.66</v>
      </c>
      <c r="K7">
        <v>18.47</v>
      </c>
      <c r="Y7" s="72" t="s">
        <v>7361</v>
      </c>
      <c r="Z7" s="151">
        <v>35.06</v>
      </c>
      <c r="AA7" s="151">
        <v>28.87</v>
      </c>
    </row>
    <row r="8" spans="1:27">
      <c r="A8" s="72" t="s">
        <v>7361</v>
      </c>
      <c r="B8">
        <v>155.27999700000001</v>
      </c>
      <c r="C8">
        <v>31.28</v>
      </c>
      <c r="G8">
        <v>3</v>
      </c>
      <c r="H8">
        <v>201.1246525</v>
      </c>
      <c r="I8">
        <f t="shared" si="0"/>
        <v>31.28</v>
      </c>
      <c r="J8">
        <v>41.78</v>
      </c>
      <c r="K8">
        <v>60.25</v>
      </c>
      <c r="Y8" s="72">
        <v>4</v>
      </c>
      <c r="Z8" s="151">
        <v>23.24</v>
      </c>
      <c r="AA8" s="151">
        <v>18.309999999999999</v>
      </c>
    </row>
    <row r="9" spans="1:27">
      <c r="A9" s="72">
        <v>4</v>
      </c>
      <c r="B9">
        <v>100.41999800000001</v>
      </c>
      <c r="C9">
        <v>20.23</v>
      </c>
      <c r="G9">
        <v>4</v>
      </c>
      <c r="H9">
        <v>85.776502199999996</v>
      </c>
      <c r="I9">
        <f t="shared" si="0"/>
        <v>20.23</v>
      </c>
      <c r="J9">
        <v>17.82</v>
      </c>
      <c r="K9">
        <v>78.06</v>
      </c>
      <c r="Y9" s="72">
        <v>5</v>
      </c>
      <c r="Z9" s="151">
        <v>24.62</v>
      </c>
      <c r="AA9" s="151">
        <v>27.2</v>
      </c>
    </row>
    <row r="10" spans="1:27" ht="17" thickBot="1">
      <c r="A10" s="72">
        <v>5</v>
      </c>
      <c r="B10">
        <v>130.039997</v>
      </c>
      <c r="C10">
        <v>26.19</v>
      </c>
      <c r="G10">
        <v>5</v>
      </c>
      <c r="H10">
        <v>77.4088019</v>
      </c>
      <c r="I10">
        <f t="shared" si="0"/>
        <v>26.19</v>
      </c>
      <c r="J10">
        <v>16.079999999999998</v>
      </c>
      <c r="K10">
        <v>94.14</v>
      </c>
      <c r="Y10" s="75" t="s">
        <v>7362</v>
      </c>
      <c r="Z10" s="151">
        <v>2.92</v>
      </c>
      <c r="AA10" s="151">
        <v>11.48</v>
      </c>
    </row>
    <row r="11" spans="1:27" ht="17" thickBot="1">
      <c r="A11" s="75" t="s">
        <v>7362</v>
      </c>
      <c r="B11">
        <v>40.469999100000003</v>
      </c>
      <c r="C11">
        <v>8.15</v>
      </c>
      <c r="G11">
        <v>6</v>
      </c>
      <c r="H11">
        <v>28.192959699999999</v>
      </c>
      <c r="I11">
        <f t="shared" si="0"/>
        <v>8.15</v>
      </c>
      <c r="J11">
        <v>5.86</v>
      </c>
      <c r="K11">
        <v>100</v>
      </c>
      <c r="Z11" t="s">
        <v>3254</v>
      </c>
      <c r="AA11" t="s">
        <v>3253</v>
      </c>
    </row>
    <row r="14" spans="1:27" ht="17" thickBot="1"/>
    <row r="15" spans="1:27">
      <c r="A15" s="342" t="s">
        <v>2334</v>
      </c>
      <c r="B15" s="343"/>
      <c r="C15" s="343"/>
      <c r="D15" s="343"/>
      <c r="E15" s="343"/>
      <c r="F15" s="343"/>
      <c r="G15" s="344"/>
    </row>
    <row r="16" spans="1:27">
      <c r="A16" s="350" t="s">
        <v>2</v>
      </c>
      <c r="B16" s="341"/>
      <c r="C16" s="341"/>
      <c r="D16" s="341"/>
      <c r="E16" s="341"/>
      <c r="F16" s="341"/>
      <c r="G16" s="351"/>
    </row>
    <row r="17" spans="1:22">
      <c r="A17" s="16" t="s">
        <v>4</v>
      </c>
      <c r="B17" s="17" t="s">
        <v>5</v>
      </c>
      <c r="C17" s="17" t="s">
        <v>6</v>
      </c>
      <c r="D17" s="17" t="s">
        <v>7</v>
      </c>
      <c r="E17" s="17" t="s">
        <v>30</v>
      </c>
      <c r="F17" s="17" t="s">
        <v>9</v>
      </c>
      <c r="G17" s="18" t="s">
        <v>10</v>
      </c>
    </row>
    <row r="18" spans="1:22" ht="177" thickBot="1">
      <c r="A18" s="92" t="s">
        <v>547</v>
      </c>
      <c r="B18" s="82">
        <v>500</v>
      </c>
      <c r="C18" s="82">
        <v>500.75999000000002</v>
      </c>
      <c r="D18" s="82">
        <v>0.6070972</v>
      </c>
      <c r="E18" s="82">
        <v>0.48888389999999998</v>
      </c>
      <c r="F18" s="82">
        <v>0</v>
      </c>
      <c r="G18" s="83">
        <v>1</v>
      </c>
    </row>
    <row r="19" spans="1:22">
      <c r="A19" s="17"/>
      <c r="B19" s="17"/>
      <c r="C19" s="17"/>
      <c r="D19" s="17"/>
      <c r="E19" s="17"/>
      <c r="F19" s="17"/>
      <c r="G19" s="17"/>
    </row>
    <row r="20" spans="1:22">
      <c r="A20" s="17"/>
      <c r="B20" s="17"/>
      <c r="C20" s="17"/>
      <c r="D20" s="17"/>
      <c r="E20" s="17"/>
      <c r="F20" s="17"/>
      <c r="G20" s="17"/>
    </row>
    <row r="21" spans="1:22">
      <c r="A21" s="2"/>
    </row>
    <row r="22" spans="1:22" ht="17" thickBot="1">
      <c r="A22" s="352" t="s">
        <v>7347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</row>
    <row r="23" spans="1:22" ht="17" thickBot="1">
      <c r="A23" s="304"/>
      <c r="B23" s="345" t="s">
        <v>2332</v>
      </c>
      <c r="C23" s="345"/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</row>
    <row r="24" spans="1:22" s="9" customFormat="1" ht="17" thickBot="1">
      <c r="A24" s="305"/>
      <c r="B24" s="346" t="str">
        <f>A5</f>
        <v>0: Should be Heavily Regulated</v>
      </c>
      <c r="C24" s="346"/>
      <c r="D24" s="346"/>
      <c r="E24" s="346">
        <f>A6</f>
        <v>1</v>
      </c>
      <c r="F24" s="346"/>
      <c r="G24" s="346"/>
      <c r="H24" s="346">
        <f>A7</f>
        <v>2</v>
      </c>
      <c r="I24" s="346"/>
      <c r="J24" s="346"/>
      <c r="K24" s="346" t="str">
        <f>A8</f>
        <v>3: Should be Somewhat Regulated</v>
      </c>
      <c r="L24" s="346"/>
      <c r="M24" s="346"/>
      <c r="N24" s="346">
        <f>A9</f>
        <v>4</v>
      </c>
      <c r="O24" s="346"/>
      <c r="P24" s="346"/>
      <c r="Q24" s="346">
        <f>A10</f>
        <v>5</v>
      </c>
      <c r="R24" s="346"/>
      <c r="S24" s="346"/>
      <c r="T24" s="346" t="str">
        <f>A11</f>
        <v>6: Should be Totally Free</v>
      </c>
      <c r="U24" s="346"/>
      <c r="V24" s="346"/>
    </row>
    <row r="25" spans="1:22" s="11" customFormat="1" ht="17" thickTop="1">
      <c r="A25" s="306"/>
      <c r="B25" s="307" t="s">
        <v>12</v>
      </c>
      <c r="C25" s="307" t="s">
        <v>13</v>
      </c>
      <c r="D25" s="307" t="s">
        <v>14</v>
      </c>
      <c r="E25" s="307" t="s">
        <v>12</v>
      </c>
      <c r="F25" s="307" t="s">
        <v>13</v>
      </c>
      <c r="G25" s="307" t="s">
        <v>14</v>
      </c>
      <c r="H25" s="307" t="s">
        <v>12</v>
      </c>
      <c r="I25" s="307" t="s">
        <v>13</v>
      </c>
      <c r="J25" s="307" t="s">
        <v>14</v>
      </c>
      <c r="K25" s="307" t="s">
        <v>12</v>
      </c>
      <c r="L25" s="307" t="s">
        <v>13</v>
      </c>
      <c r="M25" s="307" t="s">
        <v>14</v>
      </c>
      <c r="N25" s="307" t="s">
        <v>12</v>
      </c>
      <c r="O25" s="307" t="s">
        <v>13</v>
      </c>
      <c r="P25" s="307" t="s">
        <v>14</v>
      </c>
      <c r="Q25" s="307" t="s">
        <v>12</v>
      </c>
      <c r="R25" s="307" t="s">
        <v>13</v>
      </c>
      <c r="S25" s="307" t="s">
        <v>14</v>
      </c>
      <c r="T25" s="307" t="s">
        <v>12</v>
      </c>
      <c r="U25" s="307" t="s">
        <v>13</v>
      </c>
      <c r="V25" s="307" t="s">
        <v>14</v>
      </c>
    </row>
    <row r="26" spans="1:22">
      <c r="A26" s="340" t="s">
        <v>4831</v>
      </c>
      <c r="B26" s="22" t="s">
        <v>1300</v>
      </c>
      <c r="C26" s="22" t="s">
        <v>2607</v>
      </c>
      <c r="D26" s="22" t="s">
        <v>4598</v>
      </c>
      <c r="E26" s="22" t="s">
        <v>2874</v>
      </c>
      <c r="F26" s="22" t="s">
        <v>4599</v>
      </c>
      <c r="G26" s="22" t="s">
        <v>4600</v>
      </c>
      <c r="H26" s="22" t="s">
        <v>1732</v>
      </c>
      <c r="I26" s="22" t="s">
        <v>4601</v>
      </c>
      <c r="J26" s="22" t="s">
        <v>269</v>
      </c>
      <c r="K26" s="22" t="s">
        <v>2856</v>
      </c>
      <c r="L26" s="22" t="s">
        <v>4602</v>
      </c>
      <c r="M26" s="22" t="s">
        <v>4603</v>
      </c>
      <c r="N26" s="22" t="s">
        <v>1523</v>
      </c>
      <c r="O26" s="22" t="s">
        <v>1473</v>
      </c>
      <c r="P26" s="22" t="s">
        <v>4604</v>
      </c>
      <c r="Q26" s="22" t="s">
        <v>4605</v>
      </c>
      <c r="R26" s="22" t="s">
        <v>4606</v>
      </c>
      <c r="S26" s="22" t="s">
        <v>4607</v>
      </c>
      <c r="T26" s="22" t="s">
        <v>1609</v>
      </c>
      <c r="U26" s="22" t="s">
        <v>3339</v>
      </c>
      <c r="V26" s="22" t="s">
        <v>4608</v>
      </c>
    </row>
    <row r="27" spans="1:22">
      <c r="A27" s="340"/>
      <c r="B27" s="22" t="s">
        <v>2658</v>
      </c>
      <c r="C27" s="22" t="s">
        <v>4421</v>
      </c>
      <c r="D27" s="22" t="s">
        <v>4609</v>
      </c>
      <c r="E27" s="22" t="s">
        <v>3850</v>
      </c>
      <c r="F27" s="22" t="s">
        <v>207</v>
      </c>
      <c r="G27" s="22" t="s">
        <v>4610</v>
      </c>
      <c r="H27" s="22" t="s">
        <v>307</v>
      </c>
      <c r="I27" s="22" t="s">
        <v>92</v>
      </c>
      <c r="J27" s="22" t="s">
        <v>445</v>
      </c>
      <c r="K27" s="22" t="s">
        <v>348</v>
      </c>
      <c r="L27" s="22" t="s">
        <v>935</v>
      </c>
      <c r="M27" s="22" t="s">
        <v>319</v>
      </c>
      <c r="N27" s="22" t="s">
        <v>623</v>
      </c>
      <c r="O27" s="22" t="s">
        <v>2097</v>
      </c>
      <c r="P27" s="22" t="s">
        <v>1660</v>
      </c>
      <c r="Q27" s="22" t="s">
        <v>26</v>
      </c>
      <c r="R27" s="22" t="s">
        <v>2420</v>
      </c>
      <c r="S27" s="22" t="s">
        <v>811</v>
      </c>
      <c r="T27" s="22" t="s">
        <v>4024</v>
      </c>
      <c r="U27" s="22" t="s">
        <v>731</v>
      </c>
      <c r="V27" s="22" t="s">
        <v>321</v>
      </c>
    </row>
    <row r="28" spans="1:22">
      <c r="A28" s="340" t="s">
        <v>113</v>
      </c>
      <c r="B28" s="22" t="s">
        <v>4611</v>
      </c>
      <c r="C28" s="22" t="s">
        <v>4612</v>
      </c>
      <c r="D28" s="22"/>
      <c r="E28" s="22" t="s">
        <v>4613</v>
      </c>
      <c r="F28" s="22" t="s">
        <v>4191</v>
      </c>
      <c r="G28" s="22"/>
      <c r="H28" s="22" t="s">
        <v>4614</v>
      </c>
      <c r="I28" s="22" t="s">
        <v>4615</v>
      </c>
      <c r="J28" s="22"/>
      <c r="K28" s="22" t="s">
        <v>2049</v>
      </c>
      <c r="L28" s="22" t="s">
        <v>4616</v>
      </c>
      <c r="M28" s="22"/>
      <c r="N28" s="22" t="s">
        <v>765</v>
      </c>
      <c r="O28" s="22" t="s">
        <v>4617</v>
      </c>
      <c r="P28" s="22"/>
      <c r="Q28" s="22" t="s">
        <v>894</v>
      </c>
      <c r="R28" s="22" t="s">
        <v>1178</v>
      </c>
      <c r="S28" s="22"/>
      <c r="T28" s="22" t="s">
        <v>317</v>
      </c>
      <c r="U28" s="22" t="s">
        <v>4618</v>
      </c>
      <c r="V28" s="2"/>
    </row>
    <row r="29" spans="1:22">
      <c r="A29" s="340"/>
      <c r="B29" s="22" t="s">
        <v>139</v>
      </c>
      <c r="C29" s="22" t="s">
        <v>3532</v>
      </c>
      <c r="D29" s="22"/>
      <c r="E29" s="22" t="s">
        <v>1130</v>
      </c>
      <c r="F29" s="22" t="s">
        <v>2929</v>
      </c>
      <c r="G29" s="22"/>
      <c r="H29" s="22" t="s">
        <v>383</v>
      </c>
      <c r="I29" s="22" t="s">
        <v>4619</v>
      </c>
      <c r="J29" s="22"/>
      <c r="K29" s="22" t="s">
        <v>1451</v>
      </c>
      <c r="L29" s="22" t="s">
        <v>792</v>
      </c>
      <c r="M29" s="22"/>
      <c r="N29" s="22" t="s">
        <v>2222</v>
      </c>
      <c r="O29" s="22" t="s">
        <v>3908</v>
      </c>
      <c r="P29" s="22"/>
      <c r="Q29" s="22" t="s">
        <v>919</v>
      </c>
      <c r="R29" s="22" t="s">
        <v>1354</v>
      </c>
      <c r="S29" s="22"/>
      <c r="T29" s="22" t="s">
        <v>1345</v>
      </c>
      <c r="U29" s="22" t="s">
        <v>279</v>
      </c>
      <c r="V29" s="2"/>
    </row>
    <row r="30" spans="1:22">
      <c r="A30" s="337" t="s">
        <v>114</v>
      </c>
      <c r="B30" s="22" t="s">
        <v>4620</v>
      </c>
      <c r="C30" s="22" t="s">
        <v>1262</v>
      </c>
      <c r="D30" s="22"/>
      <c r="E30" s="22" t="s">
        <v>1191</v>
      </c>
      <c r="F30" s="22" t="s">
        <v>3797</v>
      </c>
      <c r="G30" s="22"/>
      <c r="H30" s="22" t="s">
        <v>2172</v>
      </c>
      <c r="I30" s="22" t="s">
        <v>4621</v>
      </c>
      <c r="J30" s="22"/>
      <c r="K30" s="22" t="s">
        <v>1944</v>
      </c>
      <c r="L30" s="22" t="s">
        <v>987</v>
      </c>
      <c r="M30" s="22"/>
      <c r="N30" s="22" t="s">
        <v>4622</v>
      </c>
      <c r="O30" s="22" t="s">
        <v>2653</v>
      </c>
      <c r="P30" s="22"/>
      <c r="Q30" s="22" t="s">
        <v>2321</v>
      </c>
      <c r="R30" s="22" t="s">
        <v>185</v>
      </c>
      <c r="S30" s="22"/>
      <c r="T30" s="22" t="s">
        <v>507</v>
      </c>
      <c r="U30" s="22" t="s">
        <v>4623</v>
      </c>
      <c r="V30" s="2"/>
    </row>
    <row r="31" spans="1:22">
      <c r="A31" s="337"/>
      <c r="B31" s="22" t="s">
        <v>3661</v>
      </c>
      <c r="C31" s="22" t="s">
        <v>423</v>
      </c>
      <c r="D31" s="22"/>
      <c r="E31" s="22" t="s">
        <v>4624</v>
      </c>
      <c r="F31" s="22" t="s">
        <v>732</v>
      </c>
      <c r="G31" s="22"/>
      <c r="H31" s="22" t="s">
        <v>2086</v>
      </c>
      <c r="I31" s="22" t="s">
        <v>1022</v>
      </c>
      <c r="J31" s="22"/>
      <c r="K31" s="22" t="s">
        <v>1451</v>
      </c>
      <c r="L31" s="22" t="s">
        <v>911</v>
      </c>
      <c r="M31" s="22"/>
      <c r="N31" s="22" t="s">
        <v>3406</v>
      </c>
      <c r="O31" s="22" t="s">
        <v>791</v>
      </c>
      <c r="P31" s="22"/>
      <c r="Q31" s="22" t="s">
        <v>581</v>
      </c>
      <c r="R31" s="22" t="s">
        <v>40</v>
      </c>
      <c r="S31" s="22"/>
      <c r="T31" s="22" t="s">
        <v>405</v>
      </c>
      <c r="U31" s="22" t="s">
        <v>3760</v>
      </c>
      <c r="V31" s="2"/>
    </row>
    <row r="32" spans="1:22">
      <c r="A32" s="337" t="s">
        <v>115</v>
      </c>
      <c r="B32" s="22" t="s">
        <v>4625</v>
      </c>
      <c r="C32" s="22" t="s">
        <v>4262</v>
      </c>
      <c r="D32" s="22"/>
      <c r="E32" s="22" t="s">
        <v>4626</v>
      </c>
      <c r="F32" s="22" t="s">
        <v>4627</v>
      </c>
      <c r="G32" s="22"/>
      <c r="H32" s="22" t="s">
        <v>4628</v>
      </c>
      <c r="I32" s="22" t="s">
        <v>4629</v>
      </c>
      <c r="J32" s="22"/>
      <c r="K32" s="22" t="s">
        <v>1363</v>
      </c>
      <c r="L32" s="22" t="s">
        <v>4630</v>
      </c>
      <c r="M32" s="22"/>
      <c r="N32" s="22" t="s">
        <v>4631</v>
      </c>
      <c r="O32" s="22" t="s">
        <v>1007</v>
      </c>
      <c r="P32" s="22"/>
      <c r="Q32" s="22" t="s">
        <v>4632</v>
      </c>
      <c r="R32" s="22" t="s">
        <v>4633</v>
      </c>
      <c r="S32" s="22"/>
      <c r="T32" s="22" t="s">
        <v>4595</v>
      </c>
      <c r="U32" s="22" t="s">
        <v>4634</v>
      </c>
      <c r="V32" s="2"/>
    </row>
    <row r="33" spans="1:22">
      <c r="A33" s="337"/>
      <c r="B33" s="22" t="s">
        <v>4635</v>
      </c>
      <c r="C33" s="22" t="s">
        <v>4636</v>
      </c>
      <c r="D33" s="22"/>
      <c r="E33" s="22" t="s">
        <v>3635</v>
      </c>
      <c r="F33" s="22" t="s">
        <v>3964</v>
      </c>
      <c r="G33" s="22"/>
      <c r="H33" s="22" t="s">
        <v>3636</v>
      </c>
      <c r="I33" s="22" t="s">
        <v>4637</v>
      </c>
      <c r="J33" s="22"/>
      <c r="K33" s="22" t="s">
        <v>3350</v>
      </c>
      <c r="L33" s="22" t="s">
        <v>4638</v>
      </c>
      <c r="M33" s="22"/>
      <c r="N33" s="22" t="s">
        <v>2882</v>
      </c>
      <c r="O33" s="22" t="s">
        <v>3967</v>
      </c>
      <c r="P33" s="22"/>
      <c r="Q33" s="22" t="s">
        <v>3452</v>
      </c>
      <c r="R33" s="22" t="s">
        <v>4639</v>
      </c>
      <c r="S33" s="22"/>
      <c r="T33" s="22" t="s">
        <v>4266</v>
      </c>
      <c r="U33" s="22" t="s">
        <v>3681</v>
      </c>
      <c r="V33" s="2"/>
    </row>
    <row r="34" spans="1:22">
      <c r="A34" s="337" t="s">
        <v>116</v>
      </c>
      <c r="B34" s="22" t="s">
        <v>4640</v>
      </c>
      <c r="C34" s="22" t="s">
        <v>3819</v>
      </c>
      <c r="D34" s="22"/>
      <c r="E34" s="22" t="s">
        <v>859</v>
      </c>
      <c r="F34" s="22" t="s">
        <v>4641</v>
      </c>
      <c r="G34" s="22"/>
      <c r="H34" s="22" t="s">
        <v>4642</v>
      </c>
      <c r="I34" s="22" t="s">
        <v>4643</v>
      </c>
      <c r="J34" s="22"/>
      <c r="K34" s="22" t="s">
        <v>4644</v>
      </c>
      <c r="L34" s="22" t="s">
        <v>1785</v>
      </c>
      <c r="M34" s="22"/>
      <c r="N34" s="22" t="s">
        <v>4645</v>
      </c>
      <c r="O34" s="22" t="s">
        <v>4646</v>
      </c>
      <c r="P34" s="22"/>
      <c r="Q34" s="22" t="s">
        <v>4647</v>
      </c>
      <c r="R34" s="22" t="s">
        <v>4648</v>
      </c>
      <c r="S34" s="22"/>
      <c r="T34" s="22" t="s">
        <v>1115</v>
      </c>
      <c r="U34" s="22" t="s">
        <v>615</v>
      </c>
      <c r="V34" s="2"/>
    </row>
    <row r="35" spans="1:22">
      <c r="A35" s="337"/>
      <c r="B35" s="22" t="s">
        <v>4649</v>
      </c>
      <c r="C35" s="22" t="s">
        <v>2809</v>
      </c>
      <c r="D35" s="22"/>
      <c r="E35" s="22" t="s">
        <v>4039</v>
      </c>
      <c r="F35" s="22" t="s">
        <v>4650</v>
      </c>
      <c r="G35" s="22"/>
      <c r="H35" s="22" t="s">
        <v>1796</v>
      </c>
      <c r="I35" s="22" t="s">
        <v>4651</v>
      </c>
      <c r="J35" s="22"/>
      <c r="K35" s="22" t="s">
        <v>3640</v>
      </c>
      <c r="L35" s="22" t="s">
        <v>4652</v>
      </c>
      <c r="M35" s="22"/>
      <c r="N35" s="22" t="s">
        <v>4039</v>
      </c>
      <c r="O35" s="22" t="s">
        <v>2272</v>
      </c>
      <c r="P35" s="22"/>
      <c r="Q35" s="22" t="s">
        <v>4401</v>
      </c>
      <c r="R35" s="22" t="s">
        <v>28</v>
      </c>
      <c r="S35" s="22"/>
      <c r="T35" s="22" t="s">
        <v>3970</v>
      </c>
      <c r="U35" s="22" t="s">
        <v>4653</v>
      </c>
      <c r="V35" s="2"/>
    </row>
    <row r="36" spans="1:22">
      <c r="A36" s="337" t="s">
        <v>117</v>
      </c>
      <c r="B36" s="22" t="s">
        <v>2379</v>
      </c>
      <c r="C36" s="22" t="s">
        <v>4654</v>
      </c>
      <c r="D36" s="22"/>
      <c r="E36" s="22" t="s">
        <v>4655</v>
      </c>
      <c r="F36" s="22" t="s">
        <v>4656</v>
      </c>
      <c r="G36" s="22"/>
      <c r="H36" s="22" t="s">
        <v>798</v>
      </c>
      <c r="I36" s="22" t="s">
        <v>2624</v>
      </c>
      <c r="J36" s="22"/>
      <c r="K36" s="22" t="s">
        <v>4657</v>
      </c>
      <c r="L36" s="22" t="s">
        <v>2916</v>
      </c>
      <c r="M36" s="22"/>
      <c r="N36" s="22" t="s">
        <v>1781</v>
      </c>
      <c r="O36" s="22" t="s">
        <v>4658</v>
      </c>
      <c r="P36" s="22"/>
      <c r="Q36" s="22" t="s">
        <v>4659</v>
      </c>
      <c r="R36" s="22" t="s">
        <v>4660</v>
      </c>
      <c r="S36" s="22"/>
      <c r="T36" s="22" t="s">
        <v>3060</v>
      </c>
      <c r="U36" s="22" t="s">
        <v>4661</v>
      </c>
      <c r="V36" s="2"/>
    </row>
    <row r="37" spans="1:22">
      <c r="A37" s="337"/>
      <c r="B37" s="22" t="s">
        <v>4662</v>
      </c>
      <c r="C37" s="22" t="s">
        <v>3642</v>
      </c>
      <c r="D37" s="22"/>
      <c r="E37" s="22" t="s">
        <v>4663</v>
      </c>
      <c r="F37" s="22" t="s">
        <v>4664</v>
      </c>
      <c r="G37" s="22"/>
      <c r="H37" s="22" t="s">
        <v>108</v>
      </c>
      <c r="I37" s="22" t="s">
        <v>4166</v>
      </c>
      <c r="J37" s="22"/>
      <c r="K37" s="22" t="s">
        <v>1668</v>
      </c>
      <c r="L37" s="22" t="s">
        <v>3643</v>
      </c>
      <c r="M37" s="22"/>
      <c r="N37" s="22" t="s">
        <v>3944</v>
      </c>
      <c r="O37" s="22" t="s">
        <v>4665</v>
      </c>
      <c r="P37" s="22"/>
      <c r="Q37" s="22" t="s">
        <v>4666</v>
      </c>
      <c r="R37" s="22" t="s">
        <v>42</v>
      </c>
      <c r="S37" s="22"/>
      <c r="T37" s="22" t="s">
        <v>4667</v>
      </c>
      <c r="U37" s="22" t="s">
        <v>3519</v>
      </c>
      <c r="V37" s="2"/>
    </row>
    <row r="38" spans="1:22">
      <c r="A38" s="337" t="s">
        <v>118</v>
      </c>
      <c r="B38" s="22" t="s">
        <v>3885</v>
      </c>
      <c r="C38" s="22"/>
      <c r="D38" s="22"/>
      <c r="E38" s="22" t="s">
        <v>4668</v>
      </c>
      <c r="F38" s="22"/>
      <c r="G38" s="22"/>
      <c r="H38" s="22" t="s">
        <v>4669</v>
      </c>
      <c r="I38" s="22"/>
      <c r="J38" s="22"/>
      <c r="K38" s="22" t="s">
        <v>237</v>
      </c>
      <c r="L38" s="22"/>
      <c r="M38" s="22"/>
      <c r="N38" s="22" t="s">
        <v>4670</v>
      </c>
      <c r="O38" s="22"/>
      <c r="P38" s="22"/>
      <c r="Q38" s="22" t="s">
        <v>4671</v>
      </c>
      <c r="R38" s="22"/>
      <c r="S38" s="22"/>
      <c r="T38" s="22" t="s">
        <v>4672</v>
      </c>
      <c r="U38" s="22"/>
      <c r="V38" s="2"/>
    </row>
    <row r="39" spans="1:22">
      <c r="A39" s="337"/>
      <c r="B39" s="22" t="s">
        <v>877</v>
      </c>
      <c r="C39" s="22"/>
      <c r="D39" s="22"/>
      <c r="E39" s="22" t="s">
        <v>1660</v>
      </c>
      <c r="F39" s="22"/>
      <c r="G39" s="22"/>
      <c r="H39" s="22" t="s">
        <v>3312</v>
      </c>
      <c r="I39" s="22"/>
      <c r="J39" s="22"/>
      <c r="K39" s="22" t="s">
        <v>489</v>
      </c>
      <c r="L39" s="22"/>
      <c r="M39" s="22"/>
      <c r="N39" s="22" t="s">
        <v>2654</v>
      </c>
      <c r="O39" s="22"/>
      <c r="P39" s="22"/>
      <c r="Q39" s="22" t="s">
        <v>970</v>
      </c>
      <c r="R39" s="22"/>
      <c r="S39" s="22"/>
      <c r="T39" s="22" t="s">
        <v>1057</v>
      </c>
      <c r="U39" s="22"/>
      <c r="V39" s="2"/>
    </row>
    <row r="40" spans="1:22">
      <c r="A40" s="337" t="s">
        <v>119</v>
      </c>
      <c r="B40" s="22" t="s">
        <v>4673</v>
      </c>
      <c r="C40" s="22"/>
      <c r="D40" s="22"/>
      <c r="E40" s="22" t="s">
        <v>4674</v>
      </c>
      <c r="F40" s="22"/>
      <c r="G40" s="22"/>
      <c r="H40" s="22" t="s">
        <v>74</v>
      </c>
      <c r="I40" s="22"/>
      <c r="J40" s="22"/>
      <c r="K40" s="22" t="s">
        <v>3030</v>
      </c>
      <c r="L40" s="22"/>
      <c r="M40" s="22"/>
      <c r="N40" s="22" t="s">
        <v>4675</v>
      </c>
      <c r="O40" s="22"/>
      <c r="P40" s="22"/>
      <c r="Q40" s="22" t="s">
        <v>2596</v>
      </c>
      <c r="R40" s="22"/>
      <c r="S40" s="22"/>
      <c r="T40" s="22" t="s">
        <v>4676</v>
      </c>
      <c r="U40" s="22"/>
      <c r="V40" s="2"/>
    </row>
    <row r="41" spans="1:22">
      <c r="A41" s="337"/>
      <c r="B41" s="22" t="s">
        <v>1040</v>
      </c>
      <c r="C41" s="22"/>
      <c r="D41" s="22"/>
      <c r="E41" s="22" t="s">
        <v>513</v>
      </c>
      <c r="F41" s="22"/>
      <c r="G41" s="22"/>
      <c r="H41" s="22" t="s">
        <v>300</v>
      </c>
      <c r="I41" s="22"/>
      <c r="J41" s="22"/>
      <c r="K41" s="22" t="s">
        <v>1611</v>
      </c>
      <c r="L41" s="22"/>
      <c r="M41" s="22"/>
      <c r="N41" s="22" t="s">
        <v>1721</v>
      </c>
      <c r="O41" s="22"/>
      <c r="P41" s="22"/>
      <c r="Q41" s="22" t="s">
        <v>2315</v>
      </c>
      <c r="R41" s="22"/>
      <c r="S41" s="22"/>
      <c r="T41" s="22" t="s">
        <v>95</v>
      </c>
      <c r="U41" s="22"/>
      <c r="V41" s="2"/>
    </row>
    <row r="42" spans="1:22">
      <c r="A42" s="337" t="s">
        <v>120</v>
      </c>
      <c r="B42" s="22" t="s">
        <v>2626</v>
      </c>
      <c r="C42" s="22"/>
      <c r="D42" s="22"/>
      <c r="E42" s="22" t="s">
        <v>4677</v>
      </c>
      <c r="F42" s="22"/>
      <c r="G42" s="22"/>
      <c r="H42" s="22" t="s">
        <v>2989</v>
      </c>
      <c r="I42" s="22"/>
      <c r="J42" s="22"/>
      <c r="K42" s="22" t="s">
        <v>4678</v>
      </c>
      <c r="L42" s="22"/>
      <c r="M42" s="22"/>
      <c r="N42" s="22" t="s">
        <v>926</v>
      </c>
      <c r="O42" s="22"/>
      <c r="P42" s="22"/>
      <c r="Q42" s="22" t="s">
        <v>299</v>
      </c>
      <c r="R42" s="22"/>
      <c r="S42" s="22"/>
      <c r="T42" s="22" t="s">
        <v>2595</v>
      </c>
      <c r="U42" s="22"/>
      <c r="V42" s="2"/>
    </row>
    <row r="43" spans="1:22">
      <c r="A43" s="337"/>
      <c r="B43" s="22" t="s">
        <v>3646</v>
      </c>
      <c r="C43" s="22"/>
      <c r="D43" s="22"/>
      <c r="E43" s="22" t="s">
        <v>4173</v>
      </c>
      <c r="F43" s="22"/>
      <c r="G43" s="22"/>
      <c r="H43" s="22" t="s">
        <v>845</v>
      </c>
      <c r="I43" s="22"/>
      <c r="J43" s="22"/>
      <c r="K43" s="22" t="s">
        <v>300</v>
      </c>
      <c r="L43" s="22"/>
      <c r="M43" s="22"/>
      <c r="N43" s="22" t="s">
        <v>365</v>
      </c>
      <c r="O43" s="22"/>
      <c r="P43" s="22"/>
      <c r="Q43" s="22" t="s">
        <v>1702</v>
      </c>
      <c r="R43" s="22"/>
      <c r="S43" s="22"/>
      <c r="T43" s="22" t="s">
        <v>2617</v>
      </c>
      <c r="U43" s="22"/>
      <c r="V43" s="2"/>
    </row>
    <row r="44" spans="1:22">
      <c r="A44" s="337" t="s">
        <v>121</v>
      </c>
      <c r="B44" s="22" t="s">
        <v>4679</v>
      </c>
      <c r="C44" s="22" t="s">
        <v>4680</v>
      </c>
      <c r="D44" s="22"/>
      <c r="E44" s="22" t="s">
        <v>4681</v>
      </c>
      <c r="F44" s="22" t="s">
        <v>4682</v>
      </c>
      <c r="G44" s="22"/>
      <c r="H44" s="22" t="s">
        <v>4683</v>
      </c>
      <c r="I44" s="22" t="s">
        <v>4684</v>
      </c>
      <c r="J44" s="22"/>
      <c r="K44" s="22" t="s">
        <v>4248</v>
      </c>
      <c r="L44" s="22" t="s">
        <v>4685</v>
      </c>
      <c r="M44" s="22"/>
      <c r="N44" s="22" t="s">
        <v>4686</v>
      </c>
      <c r="O44" s="22" t="s">
        <v>4687</v>
      </c>
      <c r="P44" s="22"/>
      <c r="Q44" s="22" t="s">
        <v>4688</v>
      </c>
      <c r="R44" s="22" t="s">
        <v>4689</v>
      </c>
      <c r="S44" s="22"/>
      <c r="T44" s="22" t="s">
        <v>4690</v>
      </c>
      <c r="U44" s="22" t="s">
        <v>586</v>
      </c>
      <c r="V44" s="2"/>
    </row>
    <row r="45" spans="1:22">
      <c r="A45" s="337"/>
      <c r="B45" s="22" t="s">
        <v>4691</v>
      </c>
      <c r="C45" s="22" t="s">
        <v>4692</v>
      </c>
      <c r="D45" s="22"/>
      <c r="E45" s="22" t="s">
        <v>4693</v>
      </c>
      <c r="F45" s="22" t="s">
        <v>4694</v>
      </c>
      <c r="G45" s="22"/>
      <c r="H45" s="22" t="s">
        <v>2727</v>
      </c>
      <c r="I45" s="22" t="s">
        <v>4695</v>
      </c>
      <c r="J45" s="22"/>
      <c r="K45" s="22" t="s">
        <v>567</v>
      </c>
      <c r="L45" s="22" t="s">
        <v>1819</v>
      </c>
      <c r="M45" s="22"/>
      <c r="N45" s="22" t="s">
        <v>4696</v>
      </c>
      <c r="O45" s="22" t="s">
        <v>4697</v>
      </c>
      <c r="P45" s="22"/>
      <c r="Q45" s="22" t="s">
        <v>173</v>
      </c>
      <c r="R45" s="22" t="s">
        <v>404</v>
      </c>
      <c r="S45" s="22"/>
      <c r="T45" s="22" t="s">
        <v>3647</v>
      </c>
      <c r="U45" s="22" t="s">
        <v>4698</v>
      </c>
      <c r="V45" s="2"/>
    </row>
    <row r="46" spans="1:22">
      <c r="A46" s="337" t="s">
        <v>122</v>
      </c>
      <c r="B46" s="22" t="s">
        <v>4699</v>
      </c>
      <c r="C46" s="22" t="s">
        <v>1018</v>
      </c>
      <c r="D46" s="22"/>
      <c r="E46" s="22" t="s">
        <v>1619</v>
      </c>
      <c r="F46" s="22" t="s">
        <v>4700</v>
      </c>
      <c r="G46" s="22"/>
      <c r="H46" s="22" t="s">
        <v>1397</v>
      </c>
      <c r="I46" s="22" t="s">
        <v>4701</v>
      </c>
      <c r="J46" s="22"/>
      <c r="K46" s="22" t="s">
        <v>2183</v>
      </c>
      <c r="L46" s="22" t="s">
        <v>1585</v>
      </c>
      <c r="M46" s="22"/>
      <c r="N46" s="22" t="s">
        <v>4702</v>
      </c>
      <c r="O46" s="22" t="s">
        <v>2583</v>
      </c>
      <c r="P46" s="22"/>
      <c r="Q46" s="22" t="s">
        <v>1842</v>
      </c>
      <c r="R46" s="22" t="s">
        <v>4703</v>
      </c>
      <c r="S46" s="22"/>
      <c r="T46" s="22" t="s">
        <v>4704</v>
      </c>
      <c r="U46" s="22" t="s">
        <v>4705</v>
      </c>
      <c r="V46" s="2"/>
    </row>
    <row r="47" spans="1:22">
      <c r="A47" s="337"/>
      <c r="B47" s="22" t="s">
        <v>2688</v>
      </c>
      <c r="C47" s="22" t="s">
        <v>821</v>
      </c>
      <c r="D47" s="22"/>
      <c r="E47" s="22" t="s">
        <v>593</v>
      </c>
      <c r="F47" s="22" t="s">
        <v>1179</v>
      </c>
      <c r="G47" s="22"/>
      <c r="H47" s="22" t="s">
        <v>502</v>
      </c>
      <c r="I47" s="22" t="s">
        <v>723</v>
      </c>
      <c r="J47" s="22"/>
      <c r="K47" s="22" t="s">
        <v>484</v>
      </c>
      <c r="L47" s="22" t="s">
        <v>4706</v>
      </c>
      <c r="M47" s="22"/>
      <c r="N47" s="22" t="s">
        <v>939</v>
      </c>
      <c r="O47" s="22" t="s">
        <v>59</v>
      </c>
      <c r="P47" s="22"/>
      <c r="Q47" s="22" t="s">
        <v>2008</v>
      </c>
      <c r="R47" s="22" t="s">
        <v>2671</v>
      </c>
      <c r="S47" s="22"/>
      <c r="T47" s="22" t="s">
        <v>1206</v>
      </c>
      <c r="U47" s="22" t="s">
        <v>4580</v>
      </c>
      <c r="V47" s="2"/>
    </row>
    <row r="48" spans="1:22">
      <c r="A48" s="337" t="s">
        <v>123</v>
      </c>
      <c r="B48" s="22" t="s">
        <v>2159</v>
      </c>
      <c r="C48" s="22" t="s">
        <v>4707</v>
      </c>
      <c r="D48" s="22"/>
      <c r="E48" s="22" t="s">
        <v>4708</v>
      </c>
      <c r="F48" s="22" t="s">
        <v>4709</v>
      </c>
      <c r="G48" s="22"/>
      <c r="H48" s="22" t="s">
        <v>4710</v>
      </c>
      <c r="I48" s="22" t="s">
        <v>4711</v>
      </c>
      <c r="J48" s="22"/>
      <c r="K48" s="22" t="s">
        <v>4712</v>
      </c>
      <c r="L48" s="22" t="s">
        <v>4713</v>
      </c>
      <c r="M48" s="22"/>
      <c r="N48" s="22" t="s">
        <v>4714</v>
      </c>
      <c r="O48" s="22" t="s">
        <v>377</v>
      </c>
      <c r="P48" s="22"/>
      <c r="Q48" s="22" t="s">
        <v>3648</v>
      </c>
      <c r="R48" s="22" t="s">
        <v>4715</v>
      </c>
      <c r="S48" s="22"/>
      <c r="T48" s="22" t="s">
        <v>4236</v>
      </c>
      <c r="U48" s="22" t="s">
        <v>4716</v>
      </c>
      <c r="V48" s="2"/>
    </row>
    <row r="49" spans="1:22">
      <c r="A49" s="337"/>
      <c r="B49" s="22" t="s">
        <v>3014</v>
      </c>
      <c r="C49" s="22" t="s">
        <v>1349</v>
      </c>
      <c r="D49" s="22"/>
      <c r="E49" s="22" t="s">
        <v>4032</v>
      </c>
      <c r="F49" s="22" t="s">
        <v>1378</v>
      </c>
      <c r="G49" s="22"/>
      <c r="H49" s="22" t="s">
        <v>1846</v>
      </c>
      <c r="I49" s="22" t="s">
        <v>319</v>
      </c>
      <c r="J49" s="22"/>
      <c r="K49" s="22" t="s">
        <v>1233</v>
      </c>
      <c r="L49" s="22" t="s">
        <v>1577</v>
      </c>
      <c r="M49" s="22"/>
      <c r="N49" s="22" t="s">
        <v>957</v>
      </c>
      <c r="O49" s="22" t="s">
        <v>3482</v>
      </c>
      <c r="P49" s="22"/>
      <c r="Q49" s="22" t="s">
        <v>1857</v>
      </c>
      <c r="R49" s="22" t="s">
        <v>4717</v>
      </c>
      <c r="S49" s="22"/>
      <c r="T49" s="22" t="s">
        <v>2299</v>
      </c>
      <c r="U49" s="22" t="s">
        <v>86</v>
      </c>
      <c r="V49" s="2"/>
    </row>
    <row r="50" spans="1:22">
      <c r="A50" s="337" t="s">
        <v>124</v>
      </c>
      <c r="B50" s="22" t="s">
        <v>2163</v>
      </c>
      <c r="C50" s="22" t="s">
        <v>2288</v>
      </c>
      <c r="D50" s="22"/>
      <c r="E50" s="22" t="s">
        <v>4718</v>
      </c>
      <c r="F50" s="22" t="s">
        <v>4719</v>
      </c>
      <c r="G50" s="22"/>
      <c r="H50" s="22" t="s">
        <v>4720</v>
      </c>
      <c r="I50" s="22" t="s">
        <v>292</v>
      </c>
      <c r="J50" s="22"/>
      <c r="K50" s="22" t="s">
        <v>335</v>
      </c>
      <c r="L50" s="22" t="s">
        <v>3404</v>
      </c>
      <c r="M50" s="22"/>
      <c r="N50" s="22" t="s">
        <v>4721</v>
      </c>
      <c r="O50" s="22" t="s">
        <v>371</v>
      </c>
      <c r="P50" s="22"/>
      <c r="Q50" s="22" t="s">
        <v>252</v>
      </c>
      <c r="R50" s="22" t="s">
        <v>4722</v>
      </c>
      <c r="S50" s="22"/>
      <c r="T50" s="22" t="s">
        <v>4723</v>
      </c>
      <c r="U50" s="22" t="s">
        <v>4724</v>
      </c>
      <c r="V50" s="2"/>
    </row>
    <row r="51" spans="1:22">
      <c r="A51" s="337"/>
      <c r="B51" s="22" t="s">
        <v>1412</v>
      </c>
      <c r="C51" s="22" t="s">
        <v>920</v>
      </c>
      <c r="D51" s="22"/>
      <c r="E51" s="22" t="s">
        <v>4725</v>
      </c>
      <c r="F51" s="22" t="s">
        <v>2187</v>
      </c>
      <c r="G51" s="22"/>
      <c r="H51" s="22" t="s">
        <v>3035</v>
      </c>
      <c r="I51" s="22" t="s">
        <v>2181</v>
      </c>
      <c r="J51" s="22"/>
      <c r="K51" s="22" t="s">
        <v>4416</v>
      </c>
      <c r="L51" s="22" t="s">
        <v>1236</v>
      </c>
      <c r="M51" s="22"/>
      <c r="N51" s="22" t="s">
        <v>923</v>
      </c>
      <c r="O51" s="22" t="s">
        <v>550</v>
      </c>
      <c r="P51" s="22"/>
      <c r="Q51" s="22" t="s">
        <v>1991</v>
      </c>
      <c r="R51" s="22" t="s">
        <v>2575</v>
      </c>
      <c r="S51" s="22"/>
      <c r="T51" s="22" t="s">
        <v>312</v>
      </c>
      <c r="U51" s="22" t="s">
        <v>1632</v>
      </c>
      <c r="V51" s="2"/>
    </row>
    <row r="52" spans="1:22">
      <c r="A52" s="337" t="s">
        <v>125</v>
      </c>
      <c r="B52" s="22" t="s">
        <v>2492</v>
      </c>
      <c r="C52" s="22" t="s">
        <v>4726</v>
      </c>
      <c r="D52" s="22"/>
      <c r="E52" s="22" t="s">
        <v>4727</v>
      </c>
      <c r="F52" s="22" t="s">
        <v>4728</v>
      </c>
      <c r="G52" s="22"/>
      <c r="H52" s="22" t="s">
        <v>4729</v>
      </c>
      <c r="I52" s="22" t="s">
        <v>289</v>
      </c>
      <c r="J52" s="22"/>
      <c r="K52" s="22" t="s">
        <v>4730</v>
      </c>
      <c r="L52" s="22" t="s">
        <v>2733</v>
      </c>
      <c r="M52" s="22"/>
      <c r="N52" s="22" t="s">
        <v>4731</v>
      </c>
      <c r="O52" s="22" t="s">
        <v>4732</v>
      </c>
      <c r="P52" s="22"/>
      <c r="Q52" s="22" t="s">
        <v>4733</v>
      </c>
      <c r="R52" s="22" t="s">
        <v>4734</v>
      </c>
      <c r="S52" s="22"/>
      <c r="T52" s="22" t="s">
        <v>4735</v>
      </c>
      <c r="U52" s="22" t="s">
        <v>4736</v>
      </c>
      <c r="V52" s="2"/>
    </row>
    <row r="53" spans="1:22">
      <c r="A53" s="337"/>
      <c r="B53" s="22" t="s">
        <v>3612</v>
      </c>
      <c r="C53" s="22" t="s">
        <v>4737</v>
      </c>
      <c r="D53" s="22"/>
      <c r="E53" s="22" t="s">
        <v>1825</v>
      </c>
      <c r="F53" s="22" t="s">
        <v>1694</v>
      </c>
      <c r="G53" s="22"/>
      <c r="H53" s="22" t="s">
        <v>4418</v>
      </c>
      <c r="I53" s="22" t="s">
        <v>1234</v>
      </c>
      <c r="J53" s="22"/>
      <c r="K53" s="22" t="s">
        <v>3497</v>
      </c>
      <c r="L53" s="22" t="s">
        <v>4738</v>
      </c>
      <c r="M53" s="22"/>
      <c r="N53" s="22" t="s">
        <v>4739</v>
      </c>
      <c r="O53" s="22" t="s">
        <v>4740</v>
      </c>
      <c r="P53" s="22"/>
      <c r="Q53" s="22" t="s">
        <v>688</v>
      </c>
      <c r="R53" s="22" t="s">
        <v>4741</v>
      </c>
      <c r="S53" s="22"/>
      <c r="T53" s="22" t="s">
        <v>445</v>
      </c>
      <c r="U53" s="22" t="s">
        <v>98</v>
      </c>
      <c r="V53" s="2"/>
    </row>
    <row r="54" spans="1:22">
      <c r="A54" s="337" t="s">
        <v>126</v>
      </c>
      <c r="B54" s="22" t="s">
        <v>4742</v>
      </c>
      <c r="C54" s="22" t="s">
        <v>4743</v>
      </c>
      <c r="D54" s="22"/>
      <c r="E54" s="22" t="s">
        <v>4744</v>
      </c>
      <c r="F54" s="22" t="s">
        <v>2510</v>
      </c>
      <c r="G54" s="22"/>
      <c r="H54" s="22" t="s">
        <v>3772</v>
      </c>
      <c r="I54" s="22" t="s">
        <v>4745</v>
      </c>
      <c r="J54" s="22"/>
      <c r="K54" s="22" t="s">
        <v>4746</v>
      </c>
      <c r="L54" s="22" t="s">
        <v>1556</v>
      </c>
      <c r="M54" s="22"/>
      <c r="N54" s="22" t="s">
        <v>4747</v>
      </c>
      <c r="O54" s="22" t="s">
        <v>1409</v>
      </c>
      <c r="P54" s="22"/>
      <c r="Q54" s="22" t="s">
        <v>4748</v>
      </c>
      <c r="R54" s="22" t="s">
        <v>4749</v>
      </c>
      <c r="S54" s="22"/>
      <c r="T54" s="22" t="s">
        <v>1809</v>
      </c>
      <c r="U54" s="22" t="s">
        <v>1173</v>
      </c>
      <c r="V54" s="2"/>
    </row>
    <row r="55" spans="1:22">
      <c r="A55" s="337"/>
      <c r="B55" s="22" t="s">
        <v>3940</v>
      </c>
      <c r="C55" s="22" t="s">
        <v>1653</v>
      </c>
      <c r="D55" s="22"/>
      <c r="E55" s="22" t="s">
        <v>919</v>
      </c>
      <c r="F55" s="22" t="s">
        <v>880</v>
      </c>
      <c r="G55" s="22"/>
      <c r="H55" s="22" t="s">
        <v>937</v>
      </c>
      <c r="I55" s="22" t="s">
        <v>934</v>
      </c>
      <c r="J55" s="22"/>
      <c r="K55" s="22" t="s">
        <v>1834</v>
      </c>
      <c r="L55" s="22" t="s">
        <v>340</v>
      </c>
      <c r="M55" s="22"/>
      <c r="N55" s="22" t="s">
        <v>748</v>
      </c>
      <c r="O55" s="22" t="s">
        <v>881</v>
      </c>
      <c r="P55" s="22"/>
      <c r="Q55" s="22" t="s">
        <v>296</v>
      </c>
      <c r="R55" s="22" t="s">
        <v>1578</v>
      </c>
      <c r="S55" s="22"/>
      <c r="T55" s="22" t="s">
        <v>63</v>
      </c>
      <c r="U55" s="22" t="s">
        <v>300</v>
      </c>
      <c r="V55" s="2"/>
    </row>
    <row r="56" spans="1:22">
      <c r="A56" s="337" t="s">
        <v>127</v>
      </c>
      <c r="B56" s="22" t="s">
        <v>656</v>
      </c>
      <c r="C56" s="22" t="s">
        <v>897</v>
      </c>
      <c r="D56" s="22"/>
      <c r="E56" s="22" t="s">
        <v>4521</v>
      </c>
      <c r="F56" s="22" t="s">
        <v>4750</v>
      </c>
      <c r="G56" s="22"/>
      <c r="H56" s="22" t="s">
        <v>4726</v>
      </c>
      <c r="I56" s="22" t="s">
        <v>4751</v>
      </c>
      <c r="J56" s="22"/>
      <c r="K56" s="22" t="s">
        <v>4752</v>
      </c>
      <c r="L56" s="22" t="s">
        <v>4753</v>
      </c>
      <c r="M56" s="22"/>
      <c r="N56" s="22" t="s">
        <v>4754</v>
      </c>
      <c r="O56" s="22" t="s">
        <v>4755</v>
      </c>
      <c r="P56" s="22"/>
      <c r="Q56" s="22" t="s">
        <v>258</v>
      </c>
      <c r="R56" s="22" t="s">
        <v>4756</v>
      </c>
      <c r="S56" s="22"/>
      <c r="T56" s="22" t="s">
        <v>4757</v>
      </c>
      <c r="U56" s="22" t="s">
        <v>4758</v>
      </c>
      <c r="V56" s="2"/>
    </row>
    <row r="57" spans="1:22">
      <c r="A57" s="337"/>
      <c r="B57" s="22" t="s">
        <v>1724</v>
      </c>
      <c r="C57" s="22" t="s">
        <v>59</v>
      </c>
      <c r="D57" s="22"/>
      <c r="E57" s="22" t="s">
        <v>4759</v>
      </c>
      <c r="F57" s="22" t="s">
        <v>4760</v>
      </c>
      <c r="G57" s="22"/>
      <c r="H57" s="22" t="s">
        <v>920</v>
      </c>
      <c r="I57" s="22" t="s">
        <v>2817</v>
      </c>
      <c r="J57" s="22"/>
      <c r="K57" s="22" t="s">
        <v>358</v>
      </c>
      <c r="L57" s="22" t="s">
        <v>554</v>
      </c>
      <c r="M57" s="22"/>
      <c r="N57" s="22" t="s">
        <v>4761</v>
      </c>
      <c r="O57" s="22" t="s">
        <v>3440</v>
      </c>
      <c r="P57" s="22"/>
      <c r="Q57" s="22" t="s">
        <v>3516</v>
      </c>
      <c r="R57" s="22" t="s">
        <v>4177</v>
      </c>
      <c r="S57" s="22"/>
      <c r="T57" s="22" t="s">
        <v>90</v>
      </c>
      <c r="U57" s="22" t="s">
        <v>326</v>
      </c>
      <c r="V57" s="2"/>
    </row>
    <row r="58" spans="1:22">
      <c r="A58" s="337" t="s">
        <v>128</v>
      </c>
      <c r="B58" s="22" t="s">
        <v>4762</v>
      </c>
      <c r="C58" s="22" t="s">
        <v>2368</v>
      </c>
      <c r="D58" s="22"/>
      <c r="E58" s="22" t="s">
        <v>1514</v>
      </c>
      <c r="F58" s="22" t="s">
        <v>418</v>
      </c>
      <c r="G58" s="22"/>
      <c r="H58" s="22" t="s">
        <v>3005</v>
      </c>
      <c r="I58" s="22" t="s">
        <v>311</v>
      </c>
      <c r="J58" s="22"/>
      <c r="K58" s="22" t="s">
        <v>488</v>
      </c>
      <c r="L58" s="22" t="s">
        <v>4763</v>
      </c>
      <c r="M58" s="22"/>
      <c r="N58" s="22" t="s">
        <v>2404</v>
      </c>
      <c r="O58" s="22" t="s">
        <v>2900</v>
      </c>
      <c r="P58" s="22"/>
      <c r="Q58" s="22" t="s">
        <v>4764</v>
      </c>
      <c r="R58" s="22" t="s">
        <v>4765</v>
      </c>
      <c r="S58" s="22"/>
      <c r="T58" s="22" t="s">
        <v>4766</v>
      </c>
      <c r="U58" s="22" t="s">
        <v>1600</v>
      </c>
      <c r="V58" s="2"/>
    </row>
    <row r="59" spans="1:22">
      <c r="A59" s="337"/>
      <c r="B59" s="22" t="s">
        <v>4767</v>
      </c>
      <c r="C59" s="22" t="s">
        <v>203</v>
      </c>
      <c r="D59" s="22"/>
      <c r="E59" s="22" t="s">
        <v>3912</v>
      </c>
      <c r="F59" s="22" t="s">
        <v>446</v>
      </c>
      <c r="G59" s="22"/>
      <c r="H59" s="22" t="s">
        <v>592</v>
      </c>
      <c r="I59" s="22" t="s">
        <v>996</v>
      </c>
      <c r="J59" s="22"/>
      <c r="K59" s="22" t="s">
        <v>660</v>
      </c>
      <c r="L59" s="22" t="s">
        <v>1208</v>
      </c>
      <c r="M59" s="22"/>
      <c r="N59" s="22" t="s">
        <v>2481</v>
      </c>
      <c r="O59" s="22" t="s">
        <v>1436</v>
      </c>
      <c r="P59" s="22"/>
      <c r="Q59" s="22" t="s">
        <v>3469</v>
      </c>
      <c r="R59" s="22" t="s">
        <v>150</v>
      </c>
      <c r="S59" s="22"/>
      <c r="T59" s="22" t="s">
        <v>2905</v>
      </c>
      <c r="U59" s="22" t="s">
        <v>1723</v>
      </c>
      <c r="V59" s="2"/>
    </row>
    <row r="60" spans="1:22">
      <c r="A60" s="337" t="s">
        <v>129</v>
      </c>
      <c r="B60" s="22" t="s">
        <v>4768</v>
      </c>
      <c r="C60" s="22" t="s">
        <v>2787</v>
      </c>
      <c r="D60" s="22"/>
      <c r="E60" s="22" t="s">
        <v>4769</v>
      </c>
      <c r="F60" s="22" t="s">
        <v>4770</v>
      </c>
      <c r="G60" s="22"/>
      <c r="H60" s="22" t="s">
        <v>4771</v>
      </c>
      <c r="I60" s="22" t="s">
        <v>4772</v>
      </c>
      <c r="J60" s="22"/>
      <c r="K60" s="22" t="s">
        <v>4773</v>
      </c>
      <c r="L60" s="22" t="s">
        <v>376</v>
      </c>
      <c r="M60" s="22"/>
      <c r="N60" s="22" t="s">
        <v>4774</v>
      </c>
      <c r="O60" s="22" t="s">
        <v>976</v>
      </c>
      <c r="P60" s="22"/>
      <c r="Q60" s="22" t="s">
        <v>4775</v>
      </c>
      <c r="R60" s="22" t="s">
        <v>2610</v>
      </c>
      <c r="S60" s="22"/>
      <c r="T60" s="22" t="s">
        <v>4776</v>
      </c>
      <c r="U60" s="22" t="s">
        <v>4777</v>
      </c>
      <c r="V60" s="2"/>
    </row>
    <row r="61" spans="1:22">
      <c r="A61" s="337"/>
      <c r="B61" s="22" t="s">
        <v>877</v>
      </c>
      <c r="C61" s="22" t="s">
        <v>2913</v>
      </c>
      <c r="D61" s="22"/>
      <c r="E61" s="22" t="s">
        <v>3633</v>
      </c>
      <c r="F61" s="22" t="s">
        <v>200</v>
      </c>
      <c r="G61" s="22"/>
      <c r="H61" s="22" t="s">
        <v>92</v>
      </c>
      <c r="I61" s="22" t="s">
        <v>300</v>
      </c>
      <c r="J61" s="22"/>
      <c r="K61" s="22" t="s">
        <v>286</v>
      </c>
      <c r="L61" s="22" t="s">
        <v>749</v>
      </c>
      <c r="M61" s="22"/>
      <c r="N61" s="22" t="s">
        <v>829</v>
      </c>
      <c r="O61" s="22" t="s">
        <v>3927</v>
      </c>
      <c r="P61" s="22"/>
      <c r="Q61" s="22" t="s">
        <v>2480</v>
      </c>
      <c r="R61" s="22" t="s">
        <v>2181</v>
      </c>
      <c r="S61" s="22"/>
      <c r="T61" s="22" t="s">
        <v>90</v>
      </c>
      <c r="U61" s="22" t="s">
        <v>186</v>
      </c>
      <c r="V61" s="2"/>
    </row>
    <row r="62" spans="1:22">
      <c r="A62" s="337" t="s">
        <v>130</v>
      </c>
      <c r="B62" s="22" t="s">
        <v>4778</v>
      </c>
      <c r="C62" s="22" t="s">
        <v>2209</v>
      </c>
      <c r="D62" s="22"/>
      <c r="E62" s="22" t="s">
        <v>201</v>
      </c>
      <c r="F62" s="22" t="s">
        <v>1714</v>
      </c>
      <c r="G62" s="22"/>
      <c r="H62" s="22" t="s">
        <v>2495</v>
      </c>
      <c r="I62" s="22" t="s">
        <v>197</v>
      </c>
      <c r="J62" s="22"/>
      <c r="K62" s="22" t="s">
        <v>4779</v>
      </c>
      <c r="L62" s="22" t="s">
        <v>4210</v>
      </c>
      <c r="M62" s="22"/>
      <c r="N62" s="22" t="s">
        <v>401</v>
      </c>
      <c r="O62" s="22" t="s">
        <v>1265</v>
      </c>
      <c r="P62" s="22"/>
      <c r="Q62" s="22" t="s">
        <v>4780</v>
      </c>
      <c r="R62" s="22" t="s">
        <v>4512</v>
      </c>
      <c r="S62" s="22"/>
      <c r="T62" s="22" t="s">
        <v>1986</v>
      </c>
      <c r="U62" s="22" t="s">
        <v>1424</v>
      </c>
      <c r="V62" s="2"/>
    </row>
    <row r="63" spans="1:22">
      <c r="A63" s="337"/>
      <c r="B63" s="22" t="s">
        <v>569</v>
      </c>
      <c r="C63" s="22" t="s">
        <v>407</v>
      </c>
      <c r="D63" s="22"/>
      <c r="E63" s="22" t="s">
        <v>4099</v>
      </c>
      <c r="F63" s="22" t="s">
        <v>326</v>
      </c>
      <c r="G63" s="22"/>
      <c r="H63" s="22" t="s">
        <v>911</v>
      </c>
      <c r="I63" s="22" t="s">
        <v>301</v>
      </c>
      <c r="J63" s="22"/>
      <c r="K63" s="22" t="s">
        <v>630</v>
      </c>
      <c r="L63" s="22" t="s">
        <v>628</v>
      </c>
      <c r="M63" s="22"/>
      <c r="N63" s="22" t="s">
        <v>445</v>
      </c>
      <c r="O63" s="22" t="s">
        <v>3426</v>
      </c>
      <c r="P63" s="22"/>
      <c r="Q63" s="22" t="s">
        <v>678</v>
      </c>
      <c r="R63" s="22" t="s">
        <v>2772</v>
      </c>
      <c r="S63" s="22"/>
      <c r="T63" s="22" t="s">
        <v>4781</v>
      </c>
      <c r="U63" s="22" t="s">
        <v>886</v>
      </c>
      <c r="V63" s="2"/>
    </row>
    <row r="64" spans="1:22">
      <c r="A64" s="337" t="s">
        <v>131</v>
      </c>
      <c r="B64" s="22" t="s">
        <v>4782</v>
      </c>
      <c r="C64" s="22" t="s">
        <v>3117</v>
      </c>
      <c r="D64" s="22"/>
      <c r="E64" s="22" t="s">
        <v>4783</v>
      </c>
      <c r="F64" s="22" t="s">
        <v>506</v>
      </c>
      <c r="G64" s="22"/>
      <c r="H64" s="22" t="s">
        <v>998</v>
      </c>
      <c r="I64" s="22" t="s">
        <v>3116</v>
      </c>
      <c r="J64" s="22"/>
      <c r="K64" s="22" t="s">
        <v>2907</v>
      </c>
      <c r="L64" s="22" t="s">
        <v>1063</v>
      </c>
      <c r="M64" s="22"/>
      <c r="N64" s="22" t="s">
        <v>2063</v>
      </c>
      <c r="O64" s="22" t="s">
        <v>4784</v>
      </c>
      <c r="P64" s="22"/>
      <c r="Q64" s="22" t="s">
        <v>4227</v>
      </c>
      <c r="R64" s="22" t="s">
        <v>4785</v>
      </c>
      <c r="S64" s="22"/>
      <c r="T64" s="22" t="s">
        <v>4786</v>
      </c>
      <c r="U64" s="22" t="s">
        <v>2064</v>
      </c>
      <c r="V64" s="2"/>
    </row>
    <row r="65" spans="1:22">
      <c r="A65" s="337"/>
      <c r="B65" s="22" t="s">
        <v>4787</v>
      </c>
      <c r="C65" s="22" t="s">
        <v>4788</v>
      </c>
      <c r="D65" s="22"/>
      <c r="E65" s="22" t="s">
        <v>4789</v>
      </c>
      <c r="F65" s="22" t="s">
        <v>4406</v>
      </c>
      <c r="G65" s="22"/>
      <c r="H65" s="22" t="s">
        <v>282</v>
      </c>
      <c r="I65" s="22" t="s">
        <v>4790</v>
      </c>
      <c r="J65" s="22"/>
      <c r="K65" s="22" t="s">
        <v>95</v>
      </c>
      <c r="L65" s="22" t="s">
        <v>4405</v>
      </c>
      <c r="M65" s="22"/>
      <c r="N65" s="22" t="s">
        <v>1899</v>
      </c>
      <c r="O65" s="22" t="s">
        <v>4059</v>
      </c>
      <c r="P65" s="22"/>
      <c r="Q65" s="22" t="s">
        <v>99</v>
      </c>
      <c r="R65" s="22" t="s">
        <v>326</v>
      </c>
      <c r="S65" s="22"/>
      <c r="T65" s="22" t="s">
        <v>2642</v>
      </c>
      <c r="U65" s="22" t="s">
        <v>4791</v>
      </c>
      <c r="V65" s="2"/>
    </row>
    <row r="66" spans="1:22">
      <c r="A66" s="337" t="s">
        <v>132</v>
      </c>
      <c r="B66" s="22" t="s">
        <v>740</v>
      </c>
      <c r="C66" s="22" t="s">
        <v>4792</v>
      </c>
      <c r="D66" s="22"/>
      <c r="E66" s="22" t="s">
        <v>1402</v>
      </c>
      <c r="F66" s="22" t="s">
        <v>4793</v>
      </c>
      <c r="G66" s="22"/>
      <c r="H66" s="22" t="s">
        <v>1715</v>
      </c>
      <c r="I66" s="22" t="s">
        <v>4794</v>
      </c>
      <c r="J66" s="22"/>
      <c r="K66" s="22" t="s">
        <v>4795</v>
      </c>
      <c r="L66" s="22" t="s">
        <v>4796</v>
      </c>
      <c r="M66" s="22"/>
      <c r="N66" s="22" t="s">
        <v>779</v>
      </c>
      <c r="O66" s="22" t="s">
        <v>2728</v>
      </c>
      <c r="P66" s="22"/>
      <c r="Q66" s="22" t="s">
        <v>466</v>
      </c>
      <c r="R66" s="22" t="s">
        <v>4797</v>
      </c>
      <c r="S66" s="22"/>
      <c r="T66" s="22" t="s">
        <v>2523</v>
      </c>
      <c r="U66" s="22" t="s">
        <v>4798</v>
      </c>
      <c r="V66" s="2"/>
    </row>
    <row r="67" spans="1:22">
      <c r="A67" s="337"/>
      <c r="B67" s="22" t="s">
        <v>1002</v>
      </c>
      <c r="C67" s="22" t="s">
        <v>2233</v>
      </c>
      <c r="D67" s="22"/>
      <c r="E67" s="22" t="s">
        <v>1003</v>
      </c>
      <c r="F67" s="22" t="s">
        <v>446</v>
      </c>
      <c r="G67" s="22"/>
      <c r="H67" s="22" t="s">
        <v>911</v>
      </c>
      <c r="I67" s="22" t="s">
        <v>301</v>
      </c>
      <c r="J67" s="22"/>
      <c r="K67" s="22" t="s">
        <v>523</v>
      </c>
      <c r="L67" s="22" t="s">
        <v>793</v>
      </c>
      <c r="M67" s="22"/>
      <c r="N67" s="22" t="s">
        <v>312</v>
      </c>
      <c r="O67" s="22" t="s">
        <v>1917</v>
      </c>
      <c r="P67" s="22"/>
      <c r="Q67" s="22" t="s">
        <v>2315</v>
      </c>
      <c r="R67" s="22" t="s">
        <v>1890</v>
      </c>
      <c r="S67" s="22"/>
      <c r="T67" s="22" t="s">
        <v>1632</v>
      </c>
      <c r="U67" s="22" t="s">
        <v>446</v>
      </c>
      <c r="V67" s="2"/>
    </row>
    <row r="68" spans="1:22">
      <c r="A68" s="337" t="s">
        <v>133</v>
      </c>
      <c r="B68" s="22" t="s">
        <v>1941</v>
      </c>
      <c r="C68" s="22" t="s">
        <v>2761</v>
      </c>
      <c r="D68" s="22"/>
      <c r="E68" s="22" t="s">
        <v>4799</v>
      </c>
      <c r="F68" s="22" t="s">
        <v>1019</v>
      </c>
      <c r="G68" s="22"/>
      <c r="H68" s="22" t="s">
        <v>2033</v>
      </c>
      <c r="I68" s="22" t="s">
        <v>1059</v>
      </c>
      <c r="J68" s="22"/>
      <c r="K68" s="22" t="s">
        <v>4800</v>
      </c>
      <c r="L68" s="22" t="s">
        <v>1809</v>
      </c>
      <c r="M68" s="22"/>
      <c r="N68" s="22" t="s">
        <v>4801</v>
      </c>
      <c r="O68" s="22" t="s">
        <v>1728</v>
      </c>
      <c r="P68" s="22"/>
      <c r="Q68" s="22" t="s">
        <v>4802</v>
      </c>
      <c r="R68" s="22" t="s">
        <v>719</v>
      </c>
      <c r="S68" s="22"/>
      <c r="T68" s="22" t="s">
        <v>4803</v>
      </c>
      <c r="U68" s="22" t="s">
        <v>97</v>
      </c>
      <c r="V68" s="2"/>
    </row>
    <row r="69" spans="1:22">
      <c r="A69" s="337"/>
      <c r="B69" s="22" t="s">
        <v>4804</v>
      </c>
      <c r="C69" s="22" t="s">
        <v>2613</v>
      </c>
      <c r="D69" s="22"/>
      <c r="E69" s="22" t="s">
        <v>4805</v>
      </c>
      <c r="F69" s="22" t="s">
        <v>2617</v>
      </c>
      <c r="G69" s="22"/>
      <c r="H69" s="22" t="s">
        <v>1280</v>
      </c>
      <c r="I69" s="22" t="s">
        <v>885</v>
      </c>
      <c r="J69" s="22"/>
      <c r="K69" s="22" t="s">
        <v>1443</v>
      </c>
      <c r="L69" s="22" t="s">
        <v>186</v>
      </c>
      <c r="M69" s="22"/>
      <c r="N69" s="22" t="s">
        <v>4805</v>
      </c>
      <c r="O69" s="22" t="s">
        <v>2776</v>
      </c>
      <c r="P69" s="22"/>
      <c r="Q69" s="22" t="s">
        <v>492</v>
      </c>
      <c r="R69" s="22" t="s">
        <v>1767</v>
      </c>
      <c r="S69" s="22"/>
      <c r="T69" s="22" t="s">
        <v>3373</v>
      </c>
      <c r="U69" s="22" t="s">
        <v>732</v>
      </c>
      <c r="V69" s="2"/>
    </row>
    <row r="70" spans="1:22">
      <c r="A70" s="337" t="s">
        <v>134</v>
      </c>
      <c r="B70" s="22" t="s">
        <v>4806</v>
      </c>
      <c r="C70" s="22" t="s">
        <v>4807</v>
      </c>
      <c r="D70" s="22"/>
      <c r="E70" s="22" t="s">
        <v>4808</v>
      </c>
      <c r="F70" s="22" t="s">
        <v>4809</v>
      </c>
      <c r="G70" s="22"/>
      <c r="H70" s="22" t="s">
        <v>4810</v>
      </c>
      <c r="I70" s="22" t="s">
        <v>4811</v>
      </c>
      <c r="J70" s="22"/>
      <c r="K70" s="22" t="s">
        <v>610</v>
      </c>
      <c r="L70" s="22" t="s">
        <v>1960</v>
      </c>
      <c r="M70" s="22"/>
      <c r="N70" s="22" t="s">
        <v>4812</v>
      </c>
      <c r="O70" s="22" t="s">
        <v>4813</v>
      </c>
      <c r="P70" s="22"/>
      <c r="Q70" s="22" t="s">
        <v>4814</v>
      </c>
      <c r="R70" s="22" t="s">
        <v>4815</v>
      </c>
      <c r="S70" s="22"/>
      <c r="T70" s="22" t="s">
        <v>4816</v>
      </c>
      <c r="U70" s="22" t="s">
        <v>4817</v>
      </c>
      <c r="V70" s="2"/>
    </row>
    <row r="71" spans="1:22">
      <c r="A71" s="337"/>
      <c r="B71" s="22" t="s">
        <v>3541</v>
      </c>
      <c r="C71" s="22" t="s">
        <v>4818</v>
      </c>
      <c r="D71" s="22"/>
      <c r="E71" s="22" t="s">
        <v>4819</v>
      </c>
      <c r="F71" s="22" t="s">
        <v>108</v>
      </c>
      <c r="G71" s="22"/>
      <c r="H71" s="22" t="s">
        <v>1972</v>
      </c>
      <c r="I71" s="22" t="s">
        <v>1667</v>
      </c>
      <c r="J71" s="22"/>
      <c r="K71" s="22" t="s">
        <v>4464</v>
      </c>
      <c r="L71" s="22" t="s">
        <v>4050</v>
      </c>
      <c r="M71" s="22"/>
      <c r="N71" s="22" t="s">
        <v>4820</v>
      </c>
      <c r="O71" s="22" t="s">
        <v>4821</v>
      </c>
      <c r="P71" s="22"/>
      <c r="Q71" s="22" t="s">
        <v>3634</v>
      </c>
      <c r="R71" s="22" t="s">
        <v>3634</v>
      </c>
      <c r="S71" s="22"/>
      <c r="T71" s="22" t="s">
        <v>4822</v>
      </c>
      <c r="U71" s="22" t="s">
        <v>4823</v>
      </c>
      <c r="V71" s="2"/>
    </row>
    <row r="72" spans="1:22">
      <c r="A72" s="337" t="s">
        <v>135</v>
      </c>
      <c r="B72" s="22" t="s">
        <v>4824</v>
      </c>
      <c r="C72" s="22" t="s">
        <v>2011</v>
      </c>
      <c r="D72" s="22"/>
      <c r="E72" s="22" t="s">
        <v>836</v>
      </c>
      <c r="F72" s="22" t="s">
        <v>4825</v>
      </c>
      <c r="G72" s="22"/>
      <c r="H72" s="22" t="s">
        <v>1656</v>
      </c>
      <c r="I72" s="22" t="s">
        <v>4826</v>
      </c>
      <c r="J72" s="22"/>
      <c r="K72" s="22" t="s">
        <v>4827</v>
      </c>
      <c r="L72" s="22" t="s">
        <v>991</v>
      </c>
      <c r="M72" s="22"/>
      <c r="N72" s="22" t="s">
        <v>1408</v>
      </c>
      <c r="O72" s="22" t="s">
        <v>4828</v>
      </c>
      <c r="P72" s="22"/>
      <c r="Q72" s="22" t="s">
        <v>2021</v>
      </c>
      <c r="R72" s="22" t="s">
        <v>4829</v>
      </c>
      <c r="S72" s="22"/>
      <c r="T72" s="22" t="s">
        <v>952</v>
      </c>
      <c r="U72" s="22" t="s">
        <v>1352</v>
      </c>
      <c r="V72" s="2"/>
    </row>
    <row r="73" spans="1:22">
      <c r="A73" s="338"/>
      <c r="B73" s="22" t="s">
        <v>362</v>
      </c>
      <c r="C73" s="22" t="s">
        <v>1936</v>
      </c>
      <c r="D73" s="22"/>
      <c r="E73" s="22" t="s">
        <v>4830</v>
      </c>
      <c r="F73" s="22" t="s">
        <v>511</v>
      </c>
      <c r="G73" s="22"/>
      <c r="H73" s="22" t="s">
        <v>102</v>
      </c>
      <c r="I73" s="22" t="s">
        <v>102</v>
      </c>
      <c r="J73" s="22"/>
      <c r="K73" s="22" t="s">
        <v>490</v>
      </c>
      <c r="L73" s="22" t="s">
        <v>1355</v>
      </c>
      <c r="M73" s="22"/>
      <c r="N73" s="22" t="s">
        <v>178</v>
      </c>
      <c r="O73" s="22" t="s">
        <v>3127</v>
      </c>
      <c r="P73" s="22"/>
      <c r="Q73" s="22" t="s">
        <v>735</v>
      </c>
      <c r="R73" s="22" t="s">
        <v>495</v>
      </c>
      <c r="S73" s="22"/>
      <c r="T73" s="22" t="s">
        <v>975</v>
      </c>
      <c r="U73" s="22" t="s">
        <v>1946</v>
      </c>
      <c r="V73" s="2"/>
    </row>
    <row r="74" spans="1:22">
      <c r="A74" s="2"/>
      <c r="B74" s="22" t="s">
        <v>11</v>
      </c>
      <c r="C74" s="22" t="s">
        <v>11</v>
      </c>
      <c r="D74" s="22"/>
      <c r="E74" s="22" t="s">
        <v>11</v>
      </c>
      <c r="F74" s="22" t="s">
        <v>11</v>
      </c>
      <c r="G74" s="22"/>
      <c r="H74" s="22" t="s">
        <v>11</v>
      </c>
      <c r="I74" s="22" t="s">
        <v>11</v>
      </c>
      <c r="J74" s="22"/>
      <c r="K74" s="22" t="s">
        <v>11</v>
      </c>
      <c r="L74" s="22" t="s">
        <v>11</v>
      </c>
      <c r="M74" s="22"/>
      <c r="N74" s="22" t="s">
        <v>11</v>
      </c>
      <c r="O74" s="22" t="s">
        <v>11</v>
      </c>
      <c r="P74" s="22"/>
      <c r="Q74" s="22" t="s">
        <v>11</v>
      </c>
      <c r="R74" s="22" t="s">
        <v>11</v>
      </c>
      <c r="S74" s="22"/>
      <c r="T74" s="22" t="s">
        <v>11</v>
      </c>
      <c r="U74" s="22" t="s">
        <v>11</v>
      </c>
      <c r="V74" s="2"/>
    </row>
    <row r="75" spans="1:22">
      <c r="A75" s="2" t="s">
        <v>23</v>
      </c>
      <c r="B75" s="22" t="s">
        <v>110</v>
      </c>
      <c r="C75" s="22" t="s">
        <v>111</v>
      </c>
      <c r="D75" s="22" t="s">
        <v>112</v>
      </c>
      <c r="E75" s="22" t="s">
        <v>110</v>
      </c>
      <c r="F75" s="22" t="s">
        <v>111</v>
      </c>
      <c r="G75" s="22" t="s">
        <v>112</v>
      </c>
      <c r="H75" s="22" t="s">
        <v>110</v>
      </c>
      <c r="I75" s="22" t="s">
        <v>111</v>
      </c>
      <c r="J75" s="22" t="s">
        <v>112</v>
      </c>
      <c r="K75" s="22" t="s">
        <v>110</v>
      </c>
      <c r="L75" s="22" t="s">
        <v>111</v>
      </c>
      <c r="M75" s="22" t="s">
        <v>112</v>
      </c>
      <c r="N75" s="22" t="s">
        <v>110</v>
      </c>
      <c r="O75" s="22" t="s">
        <v>111</v>
      </c>
      <c r="P75" s="22" t="s">
        <v>112</v>
      </c>
      <c r="Q75" s="22" t="s">
        <v>110</v>
      </c>
      <c r="R75" s="22" t="s">
        <v>111</v>
      </c>
      <c r="S75" s="22" t="s">
        <v>112</v>
      </c>
      <c r="T75" s="22" t="s">
        <v>110</v>
      </c>
      <c r="U75" s="22" t="s">
        <v>111</v>
      </c>
      <c r="V75" s="22" t="s">
        <v>112</v>
      </c>
    </row>
    <row r="76" spans="1:22">
      <c r="A76" s="339" t="s">
        <v>3836</v>
      </c>
      <c r="B76" s="339"/>
      <c r="C76" s="339"/>
      <c r="D76" s="339"/>
      <c r="E76" s="339"/>
      <c r="F76" s="339"/>
      <c r="G76" s="339"/>
      <c r="H76" s="339"/>
      <c r="I76" s="339"/>
      <c r="J76" s="339"/>
      <c r="K76" s="339"/>
      <c r="L76" s="339"/>
      <c r="M76" s="339"/>
      <c r="N76" s="339"/>
      <c r="O76" s="339"/>
      <c r="P76" s="339"/>
      <c r="Q76" s="339"/>
      <c r="R76" s="339"/>
      <c r="S76" s="339"/>
      <c r="T76" s="339"/>
      <c r="U76" s="339"/>
      <c r="V76" s="339"/>
    </row>
    <row r="77" spans="1:22" ht="17" thickBot="1">
      <c r="A77" s="308" t="s">
        <v>24</v>
      </c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</row>
    <row r="78" spans="1:22">
      <c r="A78" s="6"/>
      <c r="B78" s="310"/>
      <c r="C78" s="310"/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R78" s="310"/>
      <c r="S78" s="310"/>
      <c r="T78" s="310"/>
      <c r="U78" s="310"/>
      <c r="V78" s="310"/>
    </row>
    <row r="79" spans="1:22">
      <c r="A79" s="6"/>
      <c r="B79" s="310"/>
      <c r="C79" s="310"/>
      <c r="D79" s="310"/>
      <c r="E79" s="310"/>
      <c r="F79" s="310"/>
      <c r="G79" s="310"/>
      <c r="H79" s="310"/>
      <c r="I79" s="310"/>
      <c r="J79" s="310"/>
      <c r="K79" s="310"/>
      <c r="L79" s="310"/>
      <c r="M79" s="310"/>
      <c r="N79" s="310"/>
      <c r="O79" s="310"/>
      <c r="P79" s="310"/>
      <c r="Q79" s="310"/>
      <c r="R79" s="310"/>
      <c r="S79" s="310"/>
      <c r="T79" s="310"/>
      <c r="U79" s="310"/>
      <c r="V79" s="310"/>
    </row>
    <row r="80" spans="1:22" ht="17" thickBot="1">
      <c r="A80" s="6"/>
    </row>
    <row r="81" spans="1:22">
      <c r="A81" s="15"/>
      <c r="B81" s="357" t="str">
        <f>B24</f>
        <v>0: Should be Heavily Regulated</v>
      </c>
      <c r="C81" s="357"/>
      <c r="D81" s="357"/>
      <c r="E81" s="357">
        <f>E24</f>
        <v>1</v>
      </c>
      <c r="F81" s="357"/>
      <c r="G81" s="357"/>
      <c r="H81" s="357">
        <f>H24</f>
        <v>2</v>
      </c>
      <c r="I81" s="357"/>
      <c r="J81" s="357"/>
      <c r="K81" s="357" t="str">
        <f>K24</f>
        <v>3: Should be Somewhat Regulated</v>
      </c>
      <c r="L81" s="357"/>
      <c r="M81" s="357"/>
      <c r="N81" s="357">
        <f>N24</f>
        <v>4</v>
      </c>
      <c r="O81" s="357"/>
      <c r="P81" s="357"/>
      <c r="Q81" s="357">
        <f>Q24</f>
        <v>5</v>
      </c>
      <c r="R81" s="357"/>
      <c r="S81" s="357"/>
      <c r="T81" s="357" t="str">
        <f>T24</f>
        <v>6: Should be Totally Free</v>
      </c>
      <c r="U81" s="357"/>
      <c r="V81" s="359"/>
    </row>
    <row r="82" spans="1:22" ht="17">
      <c r="A82" s="84" t="s">
        <v>4977</v>
      </c>
      <c r="B82" s="45" t="str">
        <f>SUBSTITUTE(B26,"*","")</f>
        <v>-0.00211</v>
      </c>
      <c r="C82" s="45" t="str">
        <f>SUBSTITUTE(C26,"*","")</f>
        <v>-0.00572</v>
      </c>
      <c r="D82" s="45" t="str">
        <f>SUBSTITUTE(D26,"*","")</f>
        <v>-0.00872</v>
      </c>
      <c r="E82" s="45" t="str">
        <f t="shared" ref="E82:V82" si="1">SUBSTITUTE(E26,"*","")</f>
        <v>-0.0106</v>
      </c>
      <c r="F82" s="45" t="str">
        <f t="shared" si="1"/>
        <v>-0.0209</v>
      </c>
      <c r="G82" s="45" t="str">
        <f t="shared" si="1"/>
        <v>-0.0234</v>
      </c>
      <c r="H82" s="45" t="str">
        <f t="shared" si="1"/>
        <v>-0.0177</v>
      </c>
      <c r="I82" s="45" t="str">
        <f t="shared" si="1"/>
        <v>-0.0273</v>
      </c>
      <c r="J82" s="45" t="str">
        <f t="shared" si="1"/>
        <v>-0.0257</v>
      </c>
      <c r="K82" s="45" t="str">
        <f t="shared" si="1"/>
        <v>-0.0359</v>
      </c>
      <c r="L82" s="45" t="str">
        <f t="shared" si="1"/>
        <v>-0.0470</v>
      </c>
      <c r="M82" s="45" t="str">
        <f t="shared" si="1"/>
        <v>-0.0419</v>
      </c>
      <c r="N82" s="45" t="str">
        <f t="shared" si="1"/>
        <v>0.0101</v>
      </c>
      <c r="O82" s="45" t="str">
        <f t="shared" si="1"/>
        <v>0.0132</v>
      </c>
      <c r="P82" s="45" t="str">
        <f t="shared" si="1"/>
        <v>0.00840</v>
      </c>
      <c r="Q82" s="45" t="str">
        <f t="shared" si="1"/>
        <v>0.0436</v>
      </c>
      <c r="R82" s="45" t="str">
        <f t="shared" si="1"/>
        <v>0.0640</v>
      </c>
      <c r="S82" s="45" t="str">
        <f t="shared" si="1"/>
        <v>0.0554</v>
      </c>
      <c r="T82" s="45" t="str">
        <f t="shared" si="1"/>
        <v>0.0126</v>
      </c>
      <c r="U82" s="45" t="str">
        <f t="shared" si="1"/>
        <v>0.0238</v>
      </c>
      <c r="V82" s="46" t="str">
        <f t="shared" si="1"/>
        <v>0.0359</v>
      </c>
    </row>
    <row r="83" spans="1:22">
      <c r="A83" s="4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6"/>
    </row>
    <row r="84" spans="1:22">
      <c r="A84" s="355" t="s">
        <v>4832</v>
      </c>
      <c r="B84" s="148">
        <f>B82*$E$18*100</f>
        <v>-0.10315450289999999</v>
      </c>
      <c r="C84" s="148">
        <f t="shared" ref="C84:V84" si="2">C82*$E$18*100</f>
        <v>-0.27964159080000001</v>
      </c>
      <c r="D84" s="148">
        <f t="shared" si="2"/>
        <v>-0.42630676079999996</v>
      </c>
      <c r="E84" s="148">
        <f t="shared" si="2"/>
        <v>-0.51821693400000002</v>
      </c>
      <c r="F84" s="148">
        <f t="shared" si="2"/>
        <v>-1.0217673509999998</v>
      </c>
      <c r="G84" s="148">
        <f t="shared" si="2"/>
        <v>-1.1439883260000001</v>
      </c>
      <c r="H84" s="148">
        <f t="shared" si="2"/>
        <v>-0.86532450299999997</v>
      </c>
      <c r="I84" s="148">
        <f t="shared" si="2"/>
        <v>-1.334653047</v>
      </c>
      <c r="J84" s="148">
        <f t="shared" si="2"/>
        <v>-1.2564316230000001</v>
      </c>
      <c r="K84" s="148">
        <f t="shared" si="2"/>
        <v>-1.755093201</v>
      </c>
      <c r="L84" s="148">
        <f t="shared" si="2"/>
        <v>-2.2977543300000001</v>
      </c>
      <c r="M84" s="148">
        <f t="shared" si="2"/>
        <v>-2.048423541</v>
      </c>
      <c r="N84" s="148">
        <f t="shared" si="2"/>
        <v>0.49377273899999996</v>
      </c>
      <c r="O84" s="148">
        <f t="shared" si="2"/>
        <v>0.64532674799999989</v>
      </c>
      <c r="P84" s="148">
        <f t="shared" si="2"/>
        <v>0.41066247599999994</v>
      </c>
      <c r="Q84" s="148">
        <f t="shared" si="2"/>
        <v>2.131533804</v>
      </c>
      <c r="R84" s="148">
        <f t="shared" si="2"/>
        <v>3.1288569599999998</v>
      </c>
      <c r="S84" s="148">
        <f t="shared" si="2"/>
        <v>2.7084168059999998</v>
      </c>
      <c r="T84" s="148">
        <f t="shared" si="2"/>
        <v>0.61599371400000003</v>
      </c>
      <c r="U84" s="148">
        <f t="shared" si="2"/>
        <v>1.163543682</v>
      </c>
      <c r="V84" s="148">
        <f t="shared" si="2"/>
        <v>1.755093201</v>
      </c>
    </row>
    <row r="85" spans="1:22">
      <c r="A85" s="355"/>
      <c r="B85" s="353">
        <f>MEDIAN(B84:D84)</f>
        <v>-0.27964159080000001</v>
      </c>
      <c r="C85" s="353"/>
      <c r="D85" s="353"/>
      <c r="E85" s="353">
        <f>MEDIAN(E84:G84)</f>
        <v>-1.0217673509999998</v>
      </c>
      <c r="F85" s="353"/>
      <c r="G85" s="353"/>
      <c r="H85" s="353">
        <f>MEDIAN(H84:J84)</f>
        <v>-1.2564316230000001</v>
      </c>
      <c r="I85" s="353"/>
      <c r="J85" s="353"/>
      <c r="K85" s="353">
        <f>MEDIAN(K84:M84)</f>
        <v>-2.048423541</v>
      </c>
      <c r="L85" s="353"/>
      <c r="M85" s="353"/>
      <c r="N85" s="353">
        <f>MEDIAN(N84:P84)</f>
        <v>0.49377273899999996</v>
      </c>
      <c r="O85" s="353"/>
      <c r="P85" s="353"/>
      <c r="Q85" s="353">
        <f>MEDIAN(Q84:S84)</f>
        <v>2.7084168059999998</v>
      </c>
      <c r="R85" s="353"/>
      <c r="S85" s="353"/>
      <c r="T85" s="353">
        <f>MEDIAN(T84:V84)</f>
        <v>1.163543682</v>
      </c>
      <c r="U85" s="353"/>
      <c r="V85" s="361"/>
    </row>
    <row r="86" spans="1:22">
      <c r="A86" s="49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1"/>
    </row>
    <row r="87" spans="1:22">
      <c r="A87" s="355" t="s">
        <v>7307</v>
      </c>
      <c r="B87" s="193">
        <f>B82*100</f>
        <v>-0.21099999999999999</v>
      </c>
      <c r="C87" s="193">
        <f t="shared" ref="C87:V87" si="3">C82*100</f>
        <v>-0.57200000000000006</v>
      </c>
      <c r="D87" s="193">
        <f t="shared" si="3"/>
        <v>-0.872</v>
      </c>
      <c r="E87" s="193">
        <f t="shared" si="3"/>
        <v>-1.06</v>
      </c>
      <c r="F87" s="193">
        <f t="shared" si="3"/>
        <v>-2.09</v>
      </c>
      <c r="G87" s="193">
        <f t="shared" si="3"/>
        <v>-2.34</v>
      </c>
      <c r="H87" s="193">
        <f t="shared" si="3"/>
        <v>-1.77</v>
      </c>
      <c r="I87" s="193">
        <f t="shared" si="3"/>
        <v>-2.73</v>
      </c>
      <c r="J87" s="193">
        <f t="shared" si="3"/>
        <v>-2.5700000000000003</v>
      </c>
      <c r="K87" s="193">
        <f t="shared" si="3"/>
        <v>-3.5900000000000003</v>
      </c>
      <c r="L87" s="193">
        <f t="shared" si="3"/>
        <v>-4.7</v>
      </c>
      <c r="M87" s="193">
        <f t="shared" si="3"/>
        <v>-4.1900000000000004</v>
      </c>
      <c r="N87" s="193">
        <f t="shared" si="3"/>
        <v>1.01</v>
      </c>
      <c r="O87" s="193">
        <f t="shared" si="3"/>
        <v>1.32</v>
      </c>
      <c r="P87" s="193">
        <f t="shared" si="3"/>
        <v>0.84</v>
      </c>
      <c r="Q87" s="193">
        <f t="shared" si="3"/>
        <v>4.3600000000000003</v>
      </c>
      <c r="R87" s="193">
        <f t="shared" si="3"/>
        <v>6.4</v>
      </c>
      <c r="S87" s="193">
        <f t="shared" si="3"/>
        <v>5.54</v>
      </c>
      <c r="T87" s="193">
        <f t="shared" si="3"/>
        <v>1.26</v>
      </c>
      <c r="U87" s="193">
        <f t="shared" si="3"/>
        <v>2.3800000000000003</v>
      </c>
      <c r="V87" s="193">
        <f t="shared" si="3"/>
        <v>3.5900000000000003</v>
      </c>
    </row>
    <row r="88" spans="1:22" ht="17" thickBot="1">
      <c r="A88" s="356"/>
      <c r="B88" s="354">
        <f>MEDIAN(B87:D87)</f>
        <v>-0.57200000000000006</v>
      </c>
      <c r="C88" s="354"/>
      <c r="D88" s="354"/>
      <c r="E88" s="354">
        <f>MEDIAN(E87:G87)</f>
        <v>-2.09</v>
      </c>
      <c r="F88" s="354"/>
      <c r="G88" s="354"/>
      <c r="H88" s="354">
        <f>MEDIAN(H87:J87)</f>
        <v>-2.5700000000000003</v>
      </c>
      <c r="I88" s="354"/>
      <c r="J88" s="354"/>
      <c r="K88" s="354">
        <f>MEDIAN(K87:M87)</f>
        <v>-4.1900000000000004</v>
      </c>
      <c r="L88" s="354"/>
      <c r="M88" s="354"/>
      <c r="N88" s="354">
        <f>MEDIAN(N87:P87)</f>
        <v>1.01</v>
      </c>
      <c r="O88" s="354"/>
      <c r="P88" s="354"/>
      <c r="Q88" s="354">
        <f>MEDIAN(Q87:S87)</f>
        <v>5.54</v>
      </c>
      <c r="R88" s="354"/>
      <c r="S88" s="354"/>
      <c r="T88" s="354">
        <f>MEDIAN(T87:V87)</f>
        <v>2.3800000000000003</v>
      </c>
      <c r="U88" s="354"/>
      <c r="V88" s="360"/>
    </row>
    <row r="89" spans="1:22">
      <c r="A89" s="4"/>
      <c r="B89" s="13"/>
      <c r="C89" s="13"/>
      <c r="D89" s="14"/>
      <c r="E89" s="13"/>
      <c r="F89" s="13"/>
      <c r="G89" s="14"/>
      <c r="H89" s="13"/>
      <c r="I89" s="13"/>
      <c r="J89" s="14"/>
      <c r="K89" s="13"/>
      <c r="L89" s="13"/>
      <c r="M89" s="14"/>
      <c r="N89" s="13"/>
      <c r="O89" s="13"/>
      <c r="P89" s="13"/>
      <c r="Q89" s="13"/>
      <c r="R89" s="13"/>
      <c r="S89" s="13"/>
      <c r="T89" s="13"/>
      <c r="U89" s="13"/>
      <c r="V89" s="13"/>
    </row>
    <row r="91" spans="1:22">
      <c r="A91" s="4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</row>
    <row r="92" spans="1:22">
      <c r="A92" s="4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</row>
    <row r="93" spans="1:22">
      <c r="A93" s="4"/>
      <c r="B93" s="13"/>
      <c r="C93" s="13"/>
      <c r="D93" s="14"/>
      <c r="E93" s="13"/>
      <c r="F93" s="13"/>
      <c r="G93" s="14"/>
      <c r="H93" s="13"/>
      <c r="I93" s="13"/>
      <c r="J93" s="14"/>
      <c r="K93" s="13"/>
      <c r="L93" s="13"/>
      <c r="M93" s="14"/>
      <c r="N93" s="13"/>
      <c r="O93" s="13"/>
      <c r="P93" s="13"/>
      <c r="Q93" s="13"/>
      <c r="R93" s="13"/>
      <c r="S93" s="13"/>
      <c r="T93" s="13"/>
      <c r="U93" s="13"/>
      <c r="V93" s="13"/>
    </row>
    <row r="96" spans="1:22">
      <c r="B96" s="362" t="str">
        <f>B81</f>
        <v>0: Should be Heavily Regulated</v>
      </c>
      <c r="C96" s="362"/>
      <c r="D96" s="362"/>
      <c r="E96" s="362">
        <f>E81</f>
        <v>1</v>
      </c>
      <c r="F96" s="362"/>
      <c r="G96" s="362"/>
      <c r="H96" s="362">
        <f>H81</f>
        <v>2</v>
      </c>
      <c r="I96" s="362"/>
      <c r="J96" s="362"/>
      <c r="K96" s="362" t="str">
        <f>K81</f>
        <v>3: Should be Somewhat Regulated</v>
      </c>
      <c r="L96" s="362"/>
      <c r="M96" s="362"/>
      <c r="N96" s="362">
        <f>N81</f>
        <v>4</v>
      </c>
      <c r="O96" s="362"/>
      <c r="P96" s="362"/>
      <c r="Q96" s="362">
        <f>Q81</f>
        <v>5</v>
      </c>
      <c r="R96" s="362"/>
      <c r="S96" s="362"/>
      <c r="T96" s="362" t="str">
        <f>T81</f>
        <v>6: Should be Totally Free</v>
      </c>
      <c r="U96" s="362"/>
      <c r="V96" s="362"/>
    </row>
    <row r="97" spans="1:22" s="1" customFormat="1">
      <c r="A97" s="1" t="str">
        <f>A84</f>
        <v xml:space="preserve">The Marginal Effect of One Standard Deviation Increase in the Any Privilege </v>
      </c>
      <c r="B97" s="358">
        <f>B85*100</f>
        <v>-27.964159080000002</v>
      </c>
      <c r="C97" s="358"/>
      <c r="D97" s="358"/>
      <c r="E97" s="358">
        <f>E85*100</f>
        <v>-102.17673509999999</v>
      </c>
      <c r="F97" s="358"/>
      <c r="G97" s="358"/>
      <c r="H97" s="358">
        <f>H85*100</f>
        <v>-125.64316230000001</v>
      </c>
      <c r="I97" s="358"/>
      <c r="J97" s="358"/>
      <c r="K97" s="358">
        <f>K85*100</f>
        <v>-204.84235409999999</v>
      </c>
      <c r="L97" s="358"/>
      <c r="M97" s="358"/>
      <c r="N97" s="358">
        <f>N85*100</f>
        <v>49.377273899999999</v>
      </c>
      <c r="O97" s="358"/>
      <c r="P97" s="358"/>
      <c r="Q97" s="358">
        <f>Q85*100</f>
        <v>270.84168059999996</v>
      </c>
      <c r="R97" s="358"/>
      <c r="S97" s="358"/>
      <c r="T97" s="358">
        <f>T85*100</f>
        <v>116.3543682</v>
      </c>
      <c r="U97" s="358"/>
      <c r="V97" s="358"/>
    </row>
    <row r="103" spans="1:22">
      <c r="B103" t="str">
        <f>B81</f>
        <v>0: Should be Heavily Regulated</v>
      </c>
      <c r="C103">
        <f>E81</f>
        <v>1</v>
      </c>
      <c r="D103">
        <f>H81</f>
        <v>2</v>
      </c>
      <c r="E103" t="str">
        <f>K81</f>
        <v>3: Should be Somewhat Regulated</v>
      </c>
      <c r="F103">
        <f>N81</f>
        <v>4</v>
      </c>
      <c r="G103">
        <f>Q81</f>
        <v>5</v>
      </c>
      <c r="H103" t="str">
        <f>T81</f>
        <v>6: Should be Totally Free</v>
      </c>
      <c r="I103" t="s">
        <v>3291</v>
      </c>
      <c r="J103" t="s">
        <v>3292</v>
      </c>
    </row>
    <row r="104" spans="1:22">
      <c r="A104" t="s">
        <v>3275</v>
      </c>
      <c r="B104" s="151">
        <f>B87</f>
        <v>-0.21099999999999999</v>
      </c>
      <c r="C104" s="151">
        <f>E87</f>
        <v>-1.06</v>
      </c>
      <c r="D104" s="151">
        <f>H87</f>
        <v>-1.77</v>
      </c>
      <c r="E104" s="151">
        <f>K87</f>
        <v>-3.5900000000000003</v>
      </c>
      <c r="F104" s="151">
        <f>N87</f>
        <v>1.01</v>
      </c>
      <c r="G104" s="151">
        <f>Q87</f>
        <v>4.3600000000000003</v>
      </c>
      <c r="H104" s="151">
        <f>T87</f>
        <v>1.26</v>
      </c>
      <c r="I104" s="151">
        <f>SUM(F104:H104)</f>
        <v>6.63</v>
      </c>
      <c r="J104" s="151">
        <f>SUM(B104:D104)</f>
        <v>-3.0410000000000004</v>
      </c>
    </row>
    <row r="105" spans="1:22">
      <c r="A105" t="s">
        <v>7189</v>
      </c>
      <c r="B105" s="151">
        <f>C87</f>
        <v>-0.57200000000000006</v>
      </c>
      <c r="C105" s="151">
        <f>F87</f>
        <v>-2.09</v>
      </c>
      <c r="D105" s="151">
        <f>I87</f>
        <v>-2.73</v>
      </c>
      <c r="E105" s="151">
        <f>L87</f>
        <v>-4.7</v>
      </c>
      <c r="F105" s="151">
        <f>O87</f>
        <v>1.32</v>
      </c>
      <c r="G105" s="151">
        <f>R87</f>
        <v>6.4</v>
      </c>
      <c r="H105" s="151">
        <f>U87</f>
        <v>2.3800000000000003</v>
      </c>
      <c r="I105" s="151">
        <f t="shared" ref="I105" si="4">SUM(F105:H105)</f>
        <v>10.100000000000001</v>
      </c>
      <c r="J105" s="151">
        <f t="shared" ref="J105" si="5">SUM(B105:D105)</f>
        <v>-5.3919999999999995</v>
      </c>
    </row>
    <row r="106" spans="1:22">
      <c r="A106" t="s">
        <v>3277</v>
      </c>
      <c r="B106" s="151">
        <f>D87</f>
        <v>-0.872</v>
      </c>
      <c r="C106" s="151">
        <f>G87</f>
        <v>-2.34</v>
      </c>
      <c r="D106" s="151">
        <f>J87</f>
        <v>-2.5700000000000003</v>
      </c>
      <c r="E106" s="151">
        <f>M87</f>
        <v>-4.1900000000000004</v>
      </c>
      <c r="F106" s="151">
        <f>P87</f>
        <v>0.84</v>
      </c>
      <c r="G106" s="151">
        <f>S87</f>
        <v>5.54</v>
      </c>
      <c r="H106" s="151">
        <f>V87</f>
        <v>3.5900000000000003</v>
      </c>
      <c r="I106" s="151">
        <f>SUM(F106:H106)</f>
        <v>9.9700000000000006</v>
      </c>
      <c r="J106" s="151">
        <f>SUM(B106:D106)</f>
        <v>-5.782</v>
      </c>
    </row>
    <row r="109" spans="1:22" ht="17">
      <c r="A109" s="4" t="s">
        <v>7302</v>
      </c>
      <c r="B109" s="13" t="str">
        <f t="shared" ref="B109:V109" si="6">B27</f>
        <v>(0.00206)</v>
      </c>
      <c r="C109" s="13" t="str">
        <f t="shared" si="6"/>
        <v>(0.00431)</v>
      </c>
      <c r="D109" s="13" t="str">
        <f t="shared" si="6"/>
        <v>(0.00502)</v>
      </c>
      <c r="E109" s="13" t="str">
        <f t="shared" si="6"/>
        <v>(0.00852)</v>
      </c>
      <c r="F109" s="13" t="str">
        <f t="shared" si="6"/>
        <v>(0.0117)</v>
      </c>
      <c r="G109" s="13" t="str">
        <f t="shared" si="6"/>
        <v>(0.00963)</v>
      </c>
      <c r="H109" s="13" t="str">
        <f t="shared" si="6"/>
        <v>(0.0138)</v>
      </c>
      <c r="I109" s="13" t="str">
        <f t="shared" si="6"/>
        <v>(0.0144)</v>
      </c>
      <c r="J109" s="13" t="str">
        <f t="shared" si="6"/>
        <v>(0.0100)</v>
      </c>
      <c r="K109" s="13" t="str">
        <f t="shared" si="6"/>
        <v>(0.0270)</v>
      </c>
      <c r="L109" s="13" t="str">
        <f t="shared" si="6"/>
        <v>(0.0225)</v>
      </c>
      <c r="M109" s="13" t="str">
        <f t="shared" si="6"/>
        <v>(0.0162)</v>
      </c>
      <c r="N109" s="13" t="str">
        <f t="shared" si="6"/>
        <v>(0.00840)</v>
      </c>
      <c r="O109" s="13" t="str">
        <f t="shared" si="6"/>
        <v>(0.00808)</v>
      </c>
      <c r="P109" s="13" t="str">
        <f t="shared" si="6"/>
        <v>(0.00415)</v>
      </c>
      <c r="Q109" s="13" t="str">
        <f t="shared" si="6"/>
        <v>(0.0328)</v>
      </c>
      <c r="R109" s="13" t="str">
        <f t="shared" si="6"/>
        <v>(0.0313)</v>
      </c>
      <c r="S109" s="13" t="str">
        <f t="shared" si="6"/>
        <v>(0.0209)</v>
      </c>
      <c r="T109" s="13" t="str">
        <f t="shared" si="6"/>
        <v>(0.00984)</v>
      </c>
      <c r="U109" s="13" t="str">
        <f t="shared" si="6"/>
        <v>(0.0123)</v>
      </c>
      <c r="V109" s="13" t="str">
        <f t="shared" si="6"/>
        <v>(0.0146)</v>
      </c>
    </row>
    <row r="112" spans="1:22" ht="17">
      <c r="A112" s="4" t="s">
        <v>7302</v>
      </c>
      <c r="B112">
        <f>B109*100</f>
        <v>-0.20600000000000002</v>
      </c>
      <c r="C112">
        <f>E109*100</f>
        <v>-0.85199999999999998</v>
      </c>
      <c r="D112">
        <f>H109*100</f>
        <v>-1.38</v>
      </c>
      <c r="E112">
        <f>K109*100</f>
        <v>-2.7</v>
      </c>
      <c r="F112">
        <f>N109*100</f>
        <v>-0.84</v>
      </c>
      <c r="G112">
        <f>Q109*100</f>
        <v>-3.2800000000000002</v>
      </c>
      <c r="H112">
        <f>T109*100</f>
        <v>-0.98399999999999999</v>
      </c>
    </row>
    <row r="113" spans="2:8">
      <c r="B113">
        <f>C109*100</f>
        <v>-0.43099999999999994</v>
      </c>
      <c r="C113">
        <f>F109*100</f>
        <v>-1.17</v>
      </c>
      <c r="D113">
        <f>I109*100</f>
        <v>-1.44</v>
      </c>
      <c r="E113">
        <f>L109*100</f>
        <v>-2.25</v>
      </c>
      <c r="F113">
        <f>O109*100</f>
        <v>-0.80800000000000005</v>
      </c>
      <c r="G113">
        <f>R109*100</f>
        <v>-3.1300000000000003</v>
      </c>
      <c r="H113">
        <f>U109*100</f>
        <v>-1.23</v>
      </c>
    </row>
    <row r="114" spans="2:8">
      <c r="B114">
        <f>D109*100</f>
        <v>-0.502</v>
      </c>
      <c r="C114">
        <f>G109*100</f>
        <v>-0.96299999999999997</v>
      </c>
      <c r="D114">
        <f>J109*100</f>
        <v>-1</v>
      </c>
      <c r="E114">
        <f>M109*100</f>
        <v>-1.6199999999999999</v>
      </c>
      <c r="F114">
        <f>P109*100</f>
        <v>-0.41499999999999998</v>
      </c>
      <c r="G114">
        <f>S109*100</f>
        <v>-2.09</v>
      </c>
      <c r="H114">
        <f>V109*100</f>
        <v>-1.46</v>
      </c>
    </row>
  </sheetData>
  <mergeCells count="76">
    <mergeCell ref="B96:D96"/>
    <mergeCell ref="E96:G96"/>
    <mergeCell ref="H96:J96"/>
    <mergeCell ref="K96:M96"/>
    <mergeCell ref="N96:P96"/>
    <mergeCell ref="B97:D97"/>
    <mergeCell ref="E97:G97"/>
    <mergeCell ref="H97:J97"/>
    <mergeCell ref="K97:M97"/>
    <mergeCell ref="N97:P97"/>
    <mergeCell ref="Q97:S97"/>
    <mergeCell ref="T97:V97"/>
    <mergeCell ref="Q81:S81"/>
    <mergeCell ref="T81:V81"/>
    <mergeCell ref="Q24:S24"/>
    <mergeCell ref="T24:V24"/>
    <mergeCell ref="Q88:S88"/>
    <mergeCell ref="T88:V88"/>
    <mergeCell ref="Q85:S85"/>
    <mergeCell ref="T85:V85"/>
    <mergeCell ref="Q96:S96"/>
    <mergeCell ref="T96:V96"/>
    <mergeCell ref="B81:D81"/>
    <mergeCell ref="E81:G81"/>
    <mergeCell ref="H81:J81"/>
    <mergeCell ref="K81:M81"/>
    <mergeCell ref="N81:P81"/>
    <mergeCell ref="A87:A88"/>
    <mergeCell ref="B85:D85"/>
    <mergeCell ref="E85:G85"/>
    <mergeCell ref="H85:J85"/>
    <mergeCell ref="K85:M85"/>
    <mergeCell ref="A84:A85"/>
    <mergeCell ref="N85:P85"/>
    <mergeCell ref="B88:D88"/>
    <mergeCell ref="E88:G88"/>
    <mergeCell ref="H88:J88"/>
    <mergeCell ref="K88:M88"/>
    <mergeCell ref="N88:P88"/>
    <mergeCell ref="A1:C1"/>
    <mergeCell ref="A15:G15"/>
    <mergeCell ref="B23:V23"/>
    <mergeCell ref="B24:D24"/>
    <mergeCell ref="E24:G24"/>
    <mergeCell ref="H24:J24"/>
    <mergeCell ref="K24:M24"/>
    <mergeCell ref="N24:P24"/>
    <mergeCell ref="A3:C3"/>
    <mergeCell ref="A2:C2"/>
    <mergeCell ref="A16:G16"/>
    <mergeCell ref="A22:V22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6:V7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V103"/>
  <sheetViews>
    <sheetView tabSelected="1" topLeftCell="A91" zoomScale="88" workbookViewId="0">
      <selection activeCell="A98" sqref="A98:A101"/>
    </sheetView>
  </sheetViews>
  <sheetFormatPr baseColWidth="10" defaultColWidth="11" defaultRowHeight="16"/>
  <cols>
    <col min="1" max="1" width="47.83203125" customWidth="1"/>
  </cols>
  <sheetData>
    <row r="1" spans="1:7">
      <c r="A1" s="341" t="s">
        <v>2333</v>
      </c>
      <c r="B1" s="341"/>
      <c r="C1" s="341"/>
    </row>
    <row r="2" spans="1:7">
      <c r="A2" s="350" t="s">
        <v>2348</v>
      </c>
      <c r="B2" s="341"/>
      <c r="C2" s="351"/>
    </row>
    <row r="3" spans="1:7">
      <c r="A3" s="347" t="s">
        <v>393</v>
      </c>
      <c r="B3" s="348"/>
      <c r="C3" s="349"/>
    </row>
    <row r="4" spans="1:7">
      <c r="A4" s="16"/>
      <c r="B4" s="17" t="s">
        <v>0</v>
      </c>
      <c r="C4" s="18" t="s">
        <v>1</v>
      </c>
    </row>
    <row r="5" spans="1:7">
      <c r="A5" s="72" t="s">
        <v>7360</v>
      </c>
      <c r="B5" s="73">
        <v>23.216026500000002</v>
      </c>
      <c r="C5" s="74">
        <v>2.37</v>
      </c>
    </row>
    <row r="6" spans="1:7">
      <c r="A6" s="72">
        <v>1</v>
      </c>
      <c r="B6" s="73">
        <v>40.494458899999998</v>
      </c>
      <c r="C6" s="74">
        <v>4.1399999999999997</v>
      </c>
    </row>
    <row r="7" spans="1:7" ht="16" customHeight="1">
      <c r="A7" s="72">
        <v>2</v>
      </c>
      <c r="B7" s="73">
        <v>95.4501913</v>
      </c>
      <c r="C7" s="74">
        <v>9.76</v>
      </c>
    </row>
    <row r="8" spans="1:7">
      <c r="A8" s="72" t="s">
        <v>7361</v>
      </c>
      <c r="B8" s="73">
        <v>356.40465</v>
      </c>
      <c r="C8" s="74">
        <v>36.450000000000003</v>
      </c>
    </row>
    <row r="9" spans="1:7">
      <c r="A9" s="72">
        <v>4</v>
      </c>
      <c r="B9" s="73">
        <v>186.19649999999999</v>
      </c>
      <c r="C9" s="74">
        <v>19.04</v>
      </c>
    </row>
    <row r="10" spans="1:7">
      <c r="A10" s="72">
        <v>5</v>
      </c>
      <c r="B10" s="73">
        <v>207.44879900000001</v>
      </c>
      <c r="C10" s="74">
        <v>21.21</v>
      </c>
    </row>
    <row r="11" spans="1:7" ht="17" thickBot="1">
      <c r="A11" s="75" t="s">
        <v>7362</v>
      </c>
      <c r="B11" s="76">
        <v>68.662958700000004</v>
      </c>
      <c r="C11" s="77">
        <v>7.02</v>
      </c>
    </row>
    <row r="12" spans="1:7">
      <c r="A12" s="28"/>
      <c r="B12" s="28"/>
      <c r="C12" s="28"/>
    </row>
    <row r="13" spans="1:7">
      <c r="A13" s="28"/>
      <c r="B13" s="28"/>
      <c r="C13" s="28"/>
    </row>
    <row r="14" spans="1:7" ht="17" thickBot="1">
      <c r="A14" s="28"/>
      <c r="B14" s="28"/>
      <c r="C14" s="28"/>
    </row>
    <row r="15" spans="1:7" ht="16" customHeight="1">
      <c r="A15" s="365" t="s">
        <v>2334</v>
      </c>
      <c r="B15" s="366"/>
      <c r="C15" s="366"/>
      <c r="D15" s="366"/>
      <c r="E15" s="366"/>
      <c r="F15" s="366"/>
      <c r="G15" s="367"/>
    </row>
    <row r="16" spans="1:7">
      <c r="A16" s="368" t="s">
        <v>2336</v>
      </c>
      <c r="B16" s="369"/>
      <c r="C16" s="369"/>
      <c r="D16" s="369"/>
      <c r="E16" s="369"/>
      <c r="F16" s="369"/>
      <c r="G16" s="370"/>
    </row>
    <row r="17" spans="1:22">
      <c r="A17" s="38" t="s">
        <v>4</v>
      </c>
      <c r="B17" s="12" t="s">
        <v>5</v>
      </c>
      <c r="C17" s="12" t="s">
        <v>6</v>
      </c>
      <c r="D17" s="12" t="s">
        <v>7</v>
      </c>
      <c r="E17" s="12" t="s">
        <v>8</v>
      </c>
      <c r="F17" s="12" t="s">
        <v>9</v>
      </c>
      <c r="G17" s="39" t="s">
        <v>10</v>
      </c>
    </row>
    <row r="18" spans="1:22" ht="65" thickBot="1">
      <c r="A18" s="104" t="s">
        <v>398</v>
      </c>
      <c r="B18" s="69">
        <v>500</v>
      </c>
      <c r="C18" s="69">
        <v>500.75999000000002</v>
      </c>
      <c r="D18" s="69">
        <v>5.4201610000000002</v>
      </c>
      <c r="E18" s="69">
        <v>6.4043960000000002</v>
      </c>
      <c r="F18" s="69">
        <v>0</v>
      </c>
      <c r="G18" s="70">
        <v>36</v>
      </c>
    </row>
    <row r="19" spans="1:22">
      <c r="A19" s="17"/>
      <c r="B19" s="17"/>
      <c r="C19" s="17"/>
      <c r="D19" s="17"/>
      <c r="E19" s="17"/>
      <c r="F19" s="17"/>
    </row>
    <row r="20" spans="1:22">
      <c r="A20" s="17"/>
      <c r="B20" s="17"/>
      <c r="C20" s="17"/>
      <c r="D20" s="17"/>
      <c r="E20" s="17"/>
      <c r="F20" s="17"/>
    </row>
    <row r="21" spans="1:22" ht="17" thickBot="1"/>
    <row r="22" spans="1:22">
      <c r="A22" s="342" t="str">
        <f>A2</f>
        <v>Should Markets be Free?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4"/>
    </row>
    <row r="23" spans="1:22">
      <c r="A23" s="65"/>
      <c r="B23" s="363" t="s">
        <v>2332</v>
      </c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4"/>
    </row>
    <row r="24" spans="1:22" ht="32" customHeight="1">
      <c r="A24" s="29"/>
      <c r="B24" s="373" t="str">
        <f>A5</f>
        <v>0: Should be Heavily Regulated</v>
      </c>
      <c r="C24" s="373"/>
      <c r="D24" s="373"/>
      <c r="E24" s="373">
        <f>A6</f>
        <v>1</v>
      </c>
      <c r="F24" s="373"/>
      <c r="G24" s="373"/>
      <c r="H24" s="373">
        <f>A7</f>
        <v>2</v>
      </c>
      <c r="I24" s="373"/>
      <c r="J24" s="373"/>
      <c r="K24" s="373" t="str">
        <f>A8</f>
        <v>3: Should be Somewhat Regulated</v>
      </c>
      <c r="L24" s="373"/>
      <c r="M24" s="373"/>
      <c r="N24" s="373">
        <f>A9</f>
        <v>4</v>
      </c>
      <c r="O24" s="373"/>
      <c r="P24" s="373"/>
      <c r="Q24" s="373">
        <f>A10</f>
        <v>5</v>
      </c>
      <c r="R24" s="373"/>
      <c r="S24" s="373"/>
      <c r="T24" s="373" t="str">
        <f>A11</f>
        <v>6: Should be Totally Free</v>
      </c>
      <c r="U24" s="373"/>
      <c r="V24" s="374"/>
    </row>
    <row r="25" spans="1:22">
      <c r="A25" s="30"/>
      <c r="B25" s="31" t="s">
        <v>12</v>
      </c>
      <c r="C25" s="31" t="s">
        <v>13</v>
      </c>
      <c r="D25" s="31" t="s">
        <v>14</v>
      </c>
      <c r="E25" s="31" t="s">
        <v>12</v>
      </c>
      <c r="F25" s="31" t="s">
        <v>13</v>
      </c>
      <c r="G25" s="31" t="s">
        <v>14</v>
      </c>
      <c r="H25" s="31" t="s">
        <v>12</v>
      </c>
      <c r="I25" s="31" t="s">
        <v>13</v>
      </c>
      <c r="J25" s="31" t="s">
        <v>14</v>
      </c>
      <c r="K25" s="31" t="s">
        <v>12</v>
      </c>
      <c r="L25" s="31" t="s">
        <v>13</v>
      </c>
      <c r="M25" s="31" t="s">
        <v>14</v>
      </c>
      <c r="N25" s="31" t="s">
        <v>12</v>
      </c>
      <c r="O25" s="31" t="s">
        <v>13</v>
      </c>
      <c r="P25" s="31" t="s">
        <v>14</v>
      </c>
      <c r="Q25" s="31" t="s">
        <v>12</v>
      </c>
      <c r="R25" s="31" t="s">
        <v>13</v>
      </c>
      <c r="S25" s="31" t="s">
        <v>14</v>
      </c>
      <c r="T25" s="31" t="s">
        <v>12</v>
      </c>
      <c r="U25" s="31" t="s">
        <v>13</v>
      </c>
      <c r="V25" s="32" t="s">
        <v>14</v>
      </c>
    </row>
    <row r="26" spans="1:22">
      <c r="A26" s="29" t="s">
        <v>275</v>
      </c>
      <c r="B26" s="3" t="s">
        <v>2264</v>
      </c>
      <c r="C26" s="3" t="s">
        <v>215</v>
      </c>
      <c r="D26" s="3" t="s">
        <v>216</v>
      </c>
      <c r="E26" s="3" t="s">
        <v>1032</v>
      </c>
      <c r="F26" s="3" t="s">
        <v>217</v>
      </c>
      <c r="G26" s="3" t="s">
        <v>218</v>
      </c>
      <c r="H26" s="3" t="s">
        <v>219</v>
      </c>
      <c r="I26" s="3" t="s">
        <v>220</v>
      </c>
      <c r="J26" s="3" t="s">
        <v>221</v>
      </c>
      <c r="K26" s="3" t="s">
        <v>222</v>
      </c>
      <c r="L26" s="3" t="s">
        <v>223</v>
      </c>
      <c r="M26" s="3" t="s">
        <v>224</v>
      </c>
      <c r="N26" s="3" t="s">
        <v>225</v>
      </c>
      <c r="O26" s="3" t="s">
        <v>226</v>
      </c>
      <c r="P26" s="3" t="s">
        <v>227</v>
      </c>
      <c r="Q26" s="3" t="s">
        <v>228</v>
      </c>
      <c r="R26" s="3" t="s">
        <v>229</v>
      </c>
      <c r="S26" s="3" t="s">
        <v>230</v>
      </c>
      <c r="T26" s="3" t="s">
        <v>231</v>
      </c>
      <c r="U26" s="3" t="s">
        <v>232</v>
      </c>
      <c r="V26" s="3" t="s">
        <v>233</v>
      </c>
    </row>
    <row r="27" spans="1:22">
      <c r="A27" s="29"/>
      <c r="B27" s="3" t="s">
        <v>2077</v>
      </c>
      <c r="C27" s="3" t="s">
        <v>892</v>
      </c>
      <c r="D27" s="3" t="s">
        <v>3656</v>
      </c>
      <c r="E27" s="3" t="s">
        <v>3657</v>
      </c>
      <c r="F27" s="3" t="s">
        <v>893</v>
      </c>
      <c r="G27" s="3" t="s">
        <v>3658</v>
      </c>
      <c r="H27" s="3" t="s">
        <v>1531</v>
      </c>
      <c r="I27" s="3" t="s">
        <v>648</v>
      </c>
      <c r="J27" s="3" t="s">
        <v>403</v>
      </c>
      <c r="K27" s="3" t="s">
        <v>2688</v>
      </c>
      <c r="L27" s="3" t="s">
        <v>2580</v>
      </c>
      <c r="M27" s="3" t="s">
        <v>2614</v>
      </c>
      <c r="N27" s="3" t="s">
        <v>3659</v>
      </c>
      <c r="O27" s="3" t="s">
        <v>449</v>
      </c>
      <c r="P27" s="3" t="s">
        <v>3660</v>
      </c>
      <c r="Q27" s="3" t="s">
        <v>77</v>
      </c>
      <c r="R27" s="3" t="s">
        <v>2560</v>
      </c>
      <c r="S27" s="3" t="s">
        <v>2094</v>
      </c>
      <c r="T27" s="3" t="s">
        <v>3661</v>
      </c>
      <c r="U27" s="3" t="s">
        <v>1471</v>
      </c>
      <c r="V27" s="3" t="s">
        <v>1531</v>
      </c>
    </row>
    <row r="28" spans="1:22">
      <c r="A28" s="21" t="s">
        <v>113</v>
      </c>
      <c r="B28" s="3" t="s">
        <v>3662</v>
      </c>
      <c r="C28" s="3" t="s">
        <v>443</v>
      </c>
      <c r="D28" s="3" t="s">
        <v>11</v>
      </c>
      <c r="E28" s="3" t="s">
        <v>1052</v>
      </c>
      <c r="F28" s="3" t="s">
        <v>2911</v>
      </c>
      <c r="G28" s="3" t="s">
        <v>11</v>
      </c>
      <c r="H28" s="3" t="s">
        <v>2409</v>
      </c>
      <c r="I28" s="3" t="s">
        <v>3663</v>
      </c>
      <c r="J28" s="3" t="s">
        <v>11</v>
      </c>
      <c r="K28" s="3" t="s">
        <v>156</v>
      </c>
      <c r="L28" s="3" t="s">
        <v>3664</v>
      </c>
      <c r="M28" s="3" t="s">
        <v>11</v>
      </c>
      <c r="N28" s="3" t="s">
        <v>3665</v>
      </c>
      <c r="O28" s="3" t="s">
        <v>965</v>
      </c>
      <c r="P28" s="3" t="s">
        <v>11</v>
      </c>
      <c r="Q28" s="3" t="s">
        <v>1404</v>
      </c>
      <c r="R28" s="3" t="s">
        <v>3666</v>
      </c>
      <c r="S28" s="3" t="s">
        <v>11</v>
      </c>
      <c r="T28" s="3" t="s">
        <v>3667</v>
      </c>
      <c r="U28" s="3" t="s">
        <v>410</v>
      </c>
      <c r="V28" s="3" t="s">
        <v>11</v>
      </c>
    </row>
    <row r="29" spans="1:22">
      <c r="A29" s="21" t="s">
        <v>11</v>
      </c>
      <c r="B29" s="3" t="s">
        <v>509</v>
      </c>
      <c r="C29" s="3" t="s">
        <v>404</v>
      </c>
      <c r="D29" s="3" t="s">
        <v>11</v>
      </c>
      <c r="E29" s="3" t="s">
        <v>3043</v>
      </c>
      <c r="F29" s="3" t="s">
        <v>2039</v>
      </c>
      <c r="G29" s="3" t="s">
        <v>11</v>
      </c>
      <c r="H29" s="3" t="s">
        <v>3504</v>
      </c>
      <c r="I29" s="3" t="s">
        <v>1023</v>
      </c>
      <c r="J29" s="3" t="s">
        <v>11</v>
      </c>
      <c r="K29" s="3" t="s">
        <v>594</v>
      </c>
      <c r="L29" s="3" t="s">
        <v>413</v>
      </c>
      <c r="M29" s="3" t="s">
        <v>11</v>
      </c>
      <c r="N29" s="3" t="s">
        <v>2618</v>
      </c>
      <c r="O29" s="3" t="s">
        <v>2863</v>
      </c>
      <c r="P29" s="3" t="s">
        <v>11</v>
      </c>
      <c r="Q29" s="3" t="s">
        <v>521</v>
      </c>
      <c r="R29" s="3" t="s">
        <v>196</v>
      </c>
      <c r="S29" s="3" t="s">
        <v>11</v>
      </c>
      <c r="T29" s="3" t="s">
        <v>81</v>
      </c>
      <c r="U29" s="3" t="s">
        <v>829</v>
      </c>
      <c r="V29" s="3" t="s">
        <v>11</v>
      </c>
    </row>
    <row r="30" spans="1:22">
      <c r="A30" s="21" t="s">
        <v>114</v>
      </c>
      <c r="B30" s="3" t="s">
        <v>3668</v>
      </c>
      <c r="C30" s="3" t="s">
        <v>3156</v>
      </c>
      <c r="D30" s="3" t="s">
        <v>11</v>
      </c>
      <c r="E30" s="3" t="s">
        <v>2424</v>
      </c>
      <c r="F30" s="3" t="s">
        <v>3669</v>
      </c>
      <c r="G30" s="3" t="s">
        <v>11</v>
      </c>
      <c r="H30" s="3" t="s">
        <v>3670</v>
      </c>
      <c r="I30" s="3" t="s">
        <v>1178</v>
      </c>
      <c r="J30" s="3" t="s">
        <v>11</v>
      </c>
      <c r="K30" s="3" t="s">
        <v>101</v>
      </c>
      <c r="L30" s="3" t="s">
        <v>1658</v>
      </c>
      <c r="M30" s="3" t="s">
        <v>11</v>
      </c>
      <c r="N30" s="3" t="s">
        <v>765</v>
      </c>
      <c r="O30" s="3" t="s">
        <v>2673</v>
      </c>
      <c r="P30" s="3" t="s">
        <v>11</v>
      </c>
      <c r="Q30" s="3" t="s">
        <v>1396</v>
      </c>
      <c r="R30" s="3" t="s">
        <v>3671</v>
      </c>
      <c r="S30" s="3" t="s">
        <v>11</v>
      </c>
      <c r="T30" s="3" t="s">
        <v>3672</v>
      </c>
      <c r="U30" s="3" t="s">
        <v>1059</v>
      </c>
      <c r="V30" s="3" t="s">
        <v>11</v>
      </c>
    </row>
    <row r="31" spans="1:22">
      <c r="A31" s="21" t="s">
        <v>11</v>
      </c>
      <c r="B31" s="3" t="s">
        <v>2923</v>
      </c>
      <c r="C31" s="3" t="s">
        <v>1761</v>
      </c>
      <c r="D31" s="3" t="s">
        <v>11</v>
      </c>
      <c r="E31" s="3" t="s">
        <v>2222</v>
      </c>
      <c r="F31" s="3" t="s">
        <v>178</v>
      </c>
      <c r="G31" s="3" t="s">
        <v>11</v>
      </c>
      <c r="H31" s="3" t="s">
        <v>3426</v>
      </c>
      <c r="I31" s="3" t="s">
        <v>206</v>
      </c>
      <c r="J31" s="3" t="s">
        <v>11</v>
      </c>
      <c r="K31" s="3" t="s">
        <v>1361</v>
      </c>
      <c r="L31" s="3" t="s">
        <v>1443</v>
      </c>
      <c r="M31" s="3" t="s">
        <v>11</v>
      </c>
      <c r="N31" s="3" t="s">
        <v>2217</v>
      </c>
      <c r="O31" s="3" t="s">
        <v>1056</v>
      </c>
      <c r="P31" s="3" t="s">
        <v>11</v>
      </c>
      <c r="Q31" s="3" t="s">
        <v>521</v>
      </c>
      <c r="R31" s="3" t="s">
        <v>415</v>
      </c>
      <c r="S31" s="3" t="s">
        <v>11</v>
      </c>
      <c r="T31" s="3" t="s">
        <v>1685</v>
      </c>
      <c r="U31" s="3" t="s">
        <v>1054</v>
      </c>
      <c r="V31" s="3" t="s">
        <v>11</v>
      </c>
    </row>
    <row r="32" spans="1:22">
      <c r="A32" s="21" t="s">
        <v>115</v>
      </c>
      <c r="B32" s="3" t="s">
        <v>3673</v>
      </c>
      <c r="C32" s="3" t="s">
        <v>3674</v>
      </c>
      <c r="D32" s="3" t="s">
        <v>11</v>
      </c>
      <c r="E32" s="3" t="s">
        <v>3675</v>
      </c>
      <c r="F32" s="3" t="s">
        <v>2812</v>
      </c>
      <c r="G32" s="3" t="s">
        <v>11</v>
      </c>
      <c r="H32" s="3" t="s">
        <v>1366</v>
      </c>
      <c r="I32" s="3" t="s">
        <v>1966</v>
      </c>
      <c r="J32" s="3" t="s">
        <v>11</v>
      </c>
      <c r="K32" s="3" t="s">
        <v>532</v>
      </c>
      <c r="L32" s="3" t="s">
        <v>3676</v>
      </c>
      <c r="M32" s="3" t="s">
        <v>11</v>
      </c>
      <c r="N32" s="3" t="s">
        <v>3677</v>
      </c>
      <c r="O32" s="3" t="s">
        <v>860</v>
      </c>
      <c r="P32" s="3" t="s">
        <v>11</v>
      </c>
      <c r="Q32" s="3" t="s">
        <v>3059</v>
      </c>
      <c r="R32" s="3" t="s">
        <v>3678</v>
      </c>
      <c r="S32" s="3" t="s">
        <v>11</v>
      </c>
      <c r="T32" s="3" t="s">
        <v>802</v>
      </c>
      <c r="U32" s="3" t="s">
        <v>1006</v>
      </c>
      <c r="V32" s="3" t="s">
        <v>11</v>
      </c>
    </row>
    <row r="33" spans="1:22">
      <c r="A33" s="21" t="s">
        <v>11</v>
      </c>
      <c r="B33" s="3" t="s">
        <v>803</v>
      </c>
      <c r="C33" s="3" t="s">
        <v>2918</v>
      </c>
      <c r="D33" s="3" t="s">
        <v>11</v>
      </c>
      <c r="E33" s="3" t="s">
        <v>2882</v>
      </c>
      <c r="F33" s="3" t="s">
        <v>3679</v>
      </c>
      <c r="G33" s="3" t="s">
        <v>11</v>
      </c>
      <c r="H33" s="3" t="s">
        <v>3680</v>
      </c>
      <c r="I33" s="3" t="s">
        <v>3681</v>
      </c>
      <c r="J33" s="3" t="s">
        <v>11</v>
      </c>
      <c r="K33" s="3" t="s">
        <v>3682</v>
      </c>
      <c r="L33" s="3" t="s">
        <v>3683</v>
      </c>
      <c r="M33" s="3" t="s">
        <v>11</v>
      </c>
      <c r="N33" s="3" t="s">
        <v>3684</v>
      </c>
      <c r="O33" s="3" t="s">
        <v>3685</v>
      </c>
      <c r="P33" s="3" t="s">
        <v>11</v>
      </c>
      <c r="Q33" s="3" t="s">
        <v>3686</v>
      </c>
      <c r="R33" s="3" t="s">
        <v>3687</v>
      </c>
      <c r="S33" s="3" t="s">
        <v>11</v>
      </c>
      <c r="T33" s="3" t="s">
        <v>3688</v>
      </c>
      <c r="U33" s="3" t="s">
        <v>3689</v>
      </c>
      <c r="V33" s="3" t="s">
        <v>11</v>
      </c>
    </row>
    <row r="34" spans="1:22">
      <c r="A34" s="21" t="s">
        <v>116</v>
      </c>
      <c r="B34" s="3" t="s">
        <v>3690</v>
      </c>
      <c r="C34" s="3" t="s">
        <v>3691</v>
      </c>
      <c r="D34" s="3" t="s">
        <v>11</v>
      </c>
      <c r="E34" s="3" t="s">
        <v>3692</v>
      </c>
      <c r="F34" s="3" t="s">
        <v>3639</v>
      </c>
      <c r="G34" s="3" t="s">
        <v>11</v>
      </c>
      <c r="H34" s="3" t="s">
        <v>3693</v>
      </c>
      <c r="I34" s="3" t="s">
        <v>3694</v>
      </c>
      <c r="J34" s="3" t="s">
        <v>11</v>
      </c>
      <c r="K34" s="3" t="s">
        <v>1740</v>
      </c>
      <c r="L34" s="3" t="s">
        <v>1512</v>
      </c>
      <c r="M34" s="3" t="s">
        <v>11</v>
      </c>
      <c r="N34" s="3" t="s">
        <v>3695</v>
      </c>
      <c r="O34" s="3" t="s">
        <v>2603</v>
      </c>
      <c r="P34" s="3" t="s">
        <v>11</v>
      </c>
      <c r="Q34" s="3" t="s">
        <v>3696</v>
      </c>
      <c r="R34" s="3" t="s">
        <v>3697</v>
      </c>
      <c r="S34" s="3" t="s">
        <v>11</v>
      </c>
      <c r="T34" s="3" t="s">
        <v>3016</v>
      </c>
      <c r="U34" s="3" t="s">
        <v>2660</v>
      </c>
      <c r="V34" s="3" t="s">
        <v>11</v>
      </c>
    </row>
    <row r="35" spans="1:22">
      <c r="A35" s="21" t="s">
        <v>11</v>
      </c>
      <c r="B35" s="3" t="s">
        <v>3698</v>
      </c>
      <c r="C35" s="3" t="s">
        <v>3699</v>
      </c>
      <c r="D35" s="3" t="s">
        <v>11</v>
      </c>
      <c r="E35" s="3" t="s">
        <v>2274</v>
      </c>
      <c r="F35" s="3" t="s">
        <v>861</v>
      </c>
      <c r="G35" s="3" t="s">
        <v>11</v>
      </c>
      <c r="H35" s="3" t="s">
        <v>2723</v>
      </c>
      <c r="I35" s="3" t="s">
        <v>3700</v>
      </c>
      <c r="J35" s="3" t="s">
        <v>11</v>
      </c>
      <c r="K35" s="3" t="s">
        <v>3701</v>
      </c>
      <c r="L35" s="3" t="s">
        <v>2565</v>
      </c>
      <c r="M35" s="3" t="s">
        <v>11</v>
      </c>
      <c r="N35" s="3" t="s">
        <v>2273</v>
      </c>
      <c r="O35" s="3" t="s">
        <v>2124</v>
      </c>
      <c r="P35" s="3" t="s">
        <v>11</v>
      </c>
      <c r="Q35" s="3" t="s">
        <v>3458</v>
      </c>
      <c r="R35" s="3" t="s">
        <v>3702</v>
      </c>
      <c r="S35" s="3" t="s">
        <v>11</v>
      </c>
      <c r="T35" s="3" t="s">
        <v>1961</v>
      </c>
      <c r="U35" s="3" t="s">
        <v>3703</v>
      </c>
      <c r="V35" s="3" t="s">
        <v>11</v>
      </c>
    </row>
    <row r="36" spans="1:22">
      <c r="A36" s="21" t="s">
        <v>117</v>
      </c>
      <c r="B36" s="3" t="s">
        <v>3704</v>
      </c>
      <c r="C36" s="3" t="s">
        <v>863</v>
      </c>
      <c r="D36" s="3" t="s">
        <v>11</v>
      </c>
      <c r="E36" s="3" t="s">
        <v>3705</v>
      </c>
      <c r="F36" s="3" t="s">
        <v>3706</v>
      </c>
      <c r="G36" s="3" t="s">
        <v>11</v>
      </c>
      <c r="H36" s="3" t="s">
        <v>1965</v>
      </c>
      <c r="I36" s="3" t="s">
        <v>3707</v>
      </c>
      <c r="J36" s="3" t="s">
        <v>11</v>
      </c>
      <c r="K36" s="3" t="s">
        <v>3708</v>
      </c>
      <c r="L36" s="3" t="s">
        <v>2926</v>
      </c>
      <c r="M36" s="3" t="s">
        <v>11</v>
      </c>
      <c r="N36" s="3" t="s">
        <v>1100</v>
      </c>
      <c r="O36" s="3" t="s">
        <v>3709</v>
      </c>
      <c r="P36" s="3" t="s">
        <v>11</v>
      </c>
      <c r="Q36" s="3" t="s">
        <v>3710</v>
      </c>
      <c r="R36" s="3" t="s">
        <v>3711</v>
      </c>
      <c r="S36" s="3" t="s">
        <v>11</v>
      </c>
      <c r="T36" s="3" t="s">
        <v>2329</v>
      </c>
      <c r="U36" s="3" t="s">
        <v>3712</v>
      </c>
      <c r="V36" s="3" t="s">
        <v>11</v>
      </c>
    </row>
    <row r="37" spans="1:22">
      <c r="A37" s="21" t="s">
        <v>11</v>
      </c>
      <c r="B37" s="3" t="s">
        <v>3713</v>
      </c>
      <c r="C37" s="3" t="s">
        <v>3714</v>
      </c>
      <c r="D37" s="3" t="s">
        <v>11</v>
      </c>
      <c r="E37" s="3" t="s">
        <v>3715</v>
      </c>
      <c r="F37" s="3" t="s">
        <v>611</v>
      </c>
      <c r="G37" s="3" t="s">
        <v>11</v>
      </c>
      <c r="H37" s="3" t="s">
        <v>2566</v>
      </c>
      <c r="I37" s="3" t="s">
        <v>2567</v>
      </c>
      <c r="J37" s="3" t="s">
        <v>11</v>
      </c>
      <c r="K37" s="3" t="s">
        <v>1372</v>
      </c>
      <c r="L37" s="3" t="s">
        <v>3716</v>
      </c>
      <c r="M37" s="3" t="s">
        <v>11</v>
      </c>
      <c r="N37" s="3" t="s">
        <v>1323</v>
      </c>
      <c r="O37" s="3" t="s">
        <v>3717</v>
      </c>
      <c r="P37" s="3" t="s">
        <v>11</v>
      </c>
      <c r="Q37" s="3" t="s">
        <v>3644</v>
      </c>
      <c r="R37" s="3" t="s">
        <v>3718</v>
      </c>
      <c r="S37" s="3" t="s">
        <v>11</v>
      </c>
      <c r="T37" s="3" t="s">
        <v>3719</v>
      </c>
      <c r="U37" s="3" t="s">
        <v>3720</v>
      </c>
      <c r="V37" s="3" t="s">
        <v>11</v>
      </c>
    </row>
    <row r="38" spans="1:22">
      <c r="A38" s="21" t="s">
        <v>118</v>
      </c>
      <c r="B38" s="3" t="s">
        <v>234</v>
      </c>
      <c r="C38" s="3" t="s">
        <v>11</v>
      </c>
      <c r="D38" s="3" t="s">
        <v>11</v>
      </c>
      <c r="E38" s="3" t="s">
        <v>235</v>
      </c>
      <c r="F38" s="3" t="s">
        <v>11</v>
      </c>
      <c r="G38" s="3" t="s">
        <v>11</v>
      </c>
      <c r="H38" s="3" t="s">
        <v>236</v>
      </c>
      <c r="I38" s="3" t="s">
        <v>11</v>
      </c>
      <c r="J38" s="3" t="s">
        <v>11</v>
      </c>
      <c r="K38" s="3" t="s">
        <v>237</v>
      </c>
      <c r="L38" s="3" t="s">
        <v>11</v>
      </c>
      <c r="M38" s="3" t="s">
        <v>11</v>
      </c>
      <c r="N38" s="3" t="s">
        <v>3645</v>
      </c>
      <c r="O38" s="3" t="s">
        <v>11</v>
      </c>
      <c r="P38" s="3" t="s">
        <v>11</v>
      </c>
      <c r="Q38" s="3" t="s">
        <v>238</v>
      </c>
      <c r="R38" s="3" t="s">
        <v>11</v>
      </c>
      <c r="S38" s="3" t="s">
        <v>11</v>
      </c>
      <c r="T38" s="3" t="s">
        <v>239</v>
      </c>
      <c r="U38" s="3" t="s">
        <v>11</v>
      </c>
      <c r="V38" s="3" t="s">
        <v>11</v>
      </c>
    </row>
    <row r="39" spans="1:22">
      <c r="A39" s="21" t="s">
        <v>11</v>
      </c>
      <c r="B39" s="3" t="s">
        <v>404</v>
      </c>
      <c r="C39" s="3" t="s">
        <v>11</v>
      </c>
      <c r="D39" s="3" t="s">
        <v>11</v>
      </c>
      <c r="E39" s="3" t="s">
        <v>821</v>
      </c>
      <c r="F39" s="3" t="s">
        <v>11</v>
      </c>
      <c r="G39" s="3" t="s">
        <v>11</v>
      </c>
      <c r="H39" s="3" t="s">
        <v>2572</v>
      </c>
      <c r="I39" s="3" t="s">
        <v>11</v>
      </c>
      <c r="J39" s="3" t="s">
        <v>11</v>
      </c>
      <c r="K39" s="3" t="s">
        <v>95</v>
      </c>
      <c r="L39" s="3" t="s">
        <v>11</v>
      </c>
      <c r="M39" s="3" t="s">
        <v>11</v>
      </c>
      <c r="N39" s="3" t="s">
        <v>2943</v>
      </c>
      <c r="O39" s="3" t="s">
        <v>11</v>
      </c>
      <c r="P39" s="3" t="s">
        <v>11</v>
      </c>
      <c r="Q39" s="3" t="s">
        <v>886</v>
      </c>
      <c r="R39" s="3" t="s">
        <v>11</v>
      </c>
      <c r="S39" s="3" t="s">
        <v>11</v>
      </c>
      <c r="T39" s="3" t="s">
        <v>2721</v>
      </c>
      <c r="U39" s="3" t="s">
        <v>11</v>
      </c>
      <c r="V39" s="3" t="s">
        <v>11</v>
      </c>
    </row>
    <row r="40" spans="1:22">
      <c r="A40" s="21" t="s">
        <v>119</v>
      </c>
      <c r="B40" s="3" t="s">
        <v>3721</v>
      </c>
      <c r="C40" s="3" t="s">
        <v>11</v>
      </c>
      <c r="D40" s="3" t="s">
        <v>11</v>
      </c>
      <c r="E40" s="3" t="s">
        <v>3722</v>
      </c>
      <c r="F40" s="3" t="s">
        <v>11</v>
      </c>
      <c r="G40" s="3" t="s">
        <v>11</v>
      </c>
      <c r="H40" s="3" t="s">
        <v>3723</v>
      </c>
      <c r="I40" s="3" t="s">
        <v>11</v>
      </c>
      <c r="J40" s="3" t="s">
        <v>11</v>
      </c>
      <c r="K40" s="3" t="s">
        <v>1383</v>
      </c>
      <c r="L40" s="3" t="s">
        <v>11</v>
      </c>
      <c r="M40" s="3" t="s">
        <v>11</v>
      </c>
      <c r="N40" s="3" t="s">
        <v>3724</v>
      </c>
      <c r="O40" s="3" t="s">
        <v>11</v>
      </c>
      <c r="P40" s="3" t="s">
        <v>11</v>
      </c>
      <c r="Q40" s="3" t="s">
        <v>1325</v>
      </c>
      <c r="R40" s="3" t="s">
        <v>11</v>
      </c>
      <c r="S40" s="3" t="s">
        <v>11</v>
      </c>
      <c r="T40" s="3" t="s">
        <v>3725</v>
      </c>
      <c r="U40" s="3" t="s">
        <v>11</v>
      </c>
      <c r="V40" s="3" t="s">
        <v>11</v>
      </c>
    </row>
    <row r="41" spans="1:22">
      <c r="A41" s="21" t="s">
        <v>11</v>
      </c>
      <c r="B41" s="3" t="s">
        <v>1533</v>
      </c>
      <c r="C41" s="3" t="s">
        <v>11</v>
      </c>
      <c r="D41" s="3" t="s">
        <v>11</v>
      </c>
      <c r="E41" s="3" t="s">
        <v>2431</v>
      </c>
      <c r="F41" s="3" t="s">
        <v>11</v>
      </c>
      <c r="G41" s="3" t="s">
        <v>11</v>
      </c>
      <c r="H41" s="3" t="s">
        <v>321</v>
      </c>
      <c r="I41" s="3" t="s">
        <v>11</v>
      </c>
      <c r="J41" s="3" t="s">
        <v>11</v>
      </c>
      <c r="K41" s="3" t="s">
        <v>502</v>
      </c>
      <c r="L41" s="3" t="s">
        <v>11</v>
      </c>
      <c r="M41" s="3" t="s">
        <v>11</v>
      </c>
      <c r="N41" s="3" t="s">
        <v>1281</v>
      </c>
      <c r="O41" s="3" t="s">
        <v>11</v>
      </c>
      <c r="P41" s="3" t="s">
        <v>11</v>
      </c>
      <c r="Q41" s="3" t="s">
        <v>2315</v>
      </c>
      <c r="R41" s="3" t="s">
        <v>11</v>
      </c>
      <c r="S41" s="3" t="s">
        <v>11</v>
      </c>
      <c r="T41" s="3" t="s">
        <v>82</v>
      </c>
      <c r="U41" s="3" t="s">
        <v>11</v>
      </c>
      <c r="V41" s="3" t="s">
        <v>11</v>
      </c>
    </row>
    <row r="42" spans="1:22">
      <c r="A42" s="21" t="s">
        <v>120</v>
      </c>
      <c r="B42" s="3" t="s">
        <v>3726</v>
      </c>
      <c r="C42" s="3" t="s">
        <v>11</v>
      </c>
      <c r="D42" s="3" t="s">
        <v>11</v>
      </c>
      <c r="E42" s="3" t="s">
        <v>74</v>
      </c>
      <c r="F42" s="3" t="s">
        <v>11</v>
      </c>
      <c r="G42" s="3" t="s">
        <v>11</v>
      </c>
      <c r="H42" s="3" t="s">
        <v>2657</v>
      </c>
      <c r="I42" s="3" t="s">
        <v>11</v>
      </c>
      <c r="J42" s="3" t="s">
        <v>11</v>
      </c>
      <c r="K42" s="3" t="s">
        <v>75</v>
      </c>
      <c r="L42" s="3" t="s">
        <v>11</v>
      </c>
      <c r="M42" s="3" t="s">
        <v>11</v>
      </c>
      <c r="N42" s="3" t="s">
        <v>3727</v>
      </c>
      <c r="O42" s="3" t="s">
        <v>11</v>
      </c>
      <c r="P42" s="3" t="s">
        <v>11</v>
      </c>
      <c r="Q42" s="3" t="s">
        <v>3728</v>
      </c>
      <c r="R42" s="3" t="s">
        <v>11</v>
      </c>
      <c r="S42" s="3" t="s">
        <v>11</v>
      </c>
      <c r="T42" s="3" t="s">
        <v>3729</v>
      </c>
      <c r="U42" s="3" t="s">
        <v>11</v>
      </c>
      <c r="V42" s="3" t="s">
        <v>11</v>
      </c>
    </row>
    <row r="43" spans="1:22">
      <c r="A43" s="21" t="s">
        <v>11</v>
      </c>
      <c r="B43" s="3" t="s">
        <v>3730</v>
      </c>
      <c r="C43" s="3" t="s">
        <v>11</v>
      </c>
      <c r="D43" s="3" t="s">
        <v>11</v>
      </c>
      <c r="E43" s="3" t="s">
        <v>2663</v>
      </c>
      <c r="F43" s="3" t="s">
        <v>11</v>
      </c>
      <c r="G43" s="3" t="s">
        <v>11</v>
      </c>
      <c r="H43" s="3" t="s">
        <v>885</v>
      </c>
      <c r="I43" s="3" t="s">
        <v>11</v>
      </c>
      <c r="J43" s="3" t="s">
        <v>11</v>
      </c>
      <c r="K43" s="3" t="s">
        <v>910</v>
      </c>
      <c r="L43" s="3" t="s">
        <v>11</v>
      </c>
      <c r="M43" s="3" t="s">
        <v>11</v>
      </c>
      <c r="N43" s="3" t="s">
        <v>2563</v>
      </c>
      <c r="O43" s="3" t="s">
        <v>11</v>
      </c>
      <c r="P43" s="3" t="s">
        <v>11</v>
      </c>
      <c r="Q43" s="3" t="s">
        <v>1702</v>
      </c>
      <c r="R43" s="3" t="s">
        <v>11</v>
      </c>
      <c r="S43" s="3" t="s">
        <v>11</v>
      </c>
      <c r="T43" s="3" t="s">
        <v>3731</v>
      </c>
      <c r="U43" s="3" t="s">
        <v>11</v>
      </c>
      <c r="V43" s="3" t="s">
        <v>11</v>
      </c>
    </row>
    <row r="44" spans="1:22">
      <c r="A44" s="21" t="s">
        <v>121</v>
      </c>
      <c r="B44" s="3" t="s">
        <v>3732</v>
      </c>
      <c r="C44" s="3" t="s">
        <v>3733</v>
      </c>
      <c r="D44" s="3" t="s">
        <v>11</v>
      </c>
      <c r="E44" s="3" t="s">
        <v>3734</v>
      </c>
      <c r="F44" s="3" t="s">
        <v>2778</v>
      </c>
      <c r="G44" s="3" t="s">
        <v>11</v>
      </c>
      <c r="H44" s="3" t="s">
        <v>3120</v>
      </c>
      <c r="I44" s="3" t="s">
        <v>3735</v>
      </c>
      <c r="J44" s="3" t="s">
        <v>11</v>
      </c>
      <c r="K44" s="3" t="s">
        <v>3736</v>
      </c>
      <c r="L44" s="3" t="s">
        <v>842</v>
      </c>
      <c r="M44" s="3" t="s">
        <v>11</v>
      </c>
      <c r="N44" s="3" t="s">
        <v>3737</v>
      </c>
      <c r="O44" s="3" t="s">
        <v>3738</v>
      </c>
      <c r="P44" s="3" t="s">
        <v>11</v>
      </c>
      <c r="Q44" s="3" t="s">
        <v>3739</v>
      </c>
      <c r="R44" s="3" t="s">
        <v>3740</v>
      </c>
      <c r="S44" s="3" t="s">
        <v>11</v>
      </c>
      <c r="T44" s="3" t="s">
        <v>3741</v>
      </c>
      <c r="U44" s="3" t="s">
        <v>631</v>
      </c>
      <c r="V44" s="3" t="s">
        <v>11</v>
      </c>
    </row>
    <row r="45" spans="1:22">
      <c r="A45" s="21"/>
      <c r="B45" s="3" t="s">
        <v>3742</v>
      </c>
      <c r="C45" s="3" t="s">
        <v>3743</v>
      </c>
      <c r="D45" s="3" t="s">
        <v>11</v>
      </c>
      <c r="E45" s="3" t="s">
        <v>3744</v>
      </c>
      <c r="F45" s="3" t="s">
        <v>3745</v>
      </c>
      <c r="G45" s="3" t="s">
        <v>11</v>
      </c>
      <c r="H45" s="3" t="s">
        <v>3746</v>
      </c>
      <c r="I45" s="3" t="s">
        <v>3747</v>
      </c>
      <c r="J45" s="3" t="s">
        <v>11</v>
      </c>
      <c r="K45" s="3" t="s">
        <v>329</v>
      </c>
      <c r="L45" s="3" t="s">
        <v>330</v>
      </c>
      <c r="M45" s="3" t="s">
        <v>11</v>
      </c>
      <c r="N45" s="3" t="s">
        <v>2615</v>
      </c>
      <c r="O45" s="3" t="s">
        <v>3748</v>
      </c>
      <c r="P45" s="3" t="s">
        <v>11</v>
      </c>
      <c r="Q45" s="3" t="s">
        <v>2451</v>
      </c>
      <c r="R45" s="3" t="s">
        <v>404</v>
      </c>
      <c r="S45" s="3" t="s">
        <v>11</v>
      </c>
      <c r="T45" s="3" t="s">
        <v>3064</v>
      </c>
      <c r="U45" s="3" t="s">
        <v>3749</v>
      </c>
      <c r="V45" s="3" t="s">
        <v>11</v>
      </c>
    </row>
    <row r="46" spans="1:22">
      <c r="A46" s="21" t="s">
        <v>122</v>
      </c>
      <c r="B46" s="3" t="s">
        <v>177</v>
      </c>
      <c r="C46" s="3" t="s">
        <v>3750</v>
      </c>
      <c r="D46" s="3" t="s">
        <v>11</v>
      </c>
      <c r="E46" s="3" t="s">
        <v>1732</v>
      </c>
      <c r="F46" s="3" t="s">
        <v>481</v>
      </c>
      <c r="G46" s="3" t="s">
        <v>11</v>
      </c>
      <c r="H46" s="3" t="s">
        <v>2729</v>
      </c>
      <c r="I46" s="3" t="s">
        <v>3751</v>
      </c>
      <c r="J46" s="3" t="s">
        <v>11</v>
      </c>
      <c r="K46" s="3" t="s">
        <v>3752</v>
      </c>
      <c r="L46" s="3" t="s">
        <v>2650</v>
      </c>
      <c r="M46" s="3" t="s">
        <v>11</v>
      </c>
      <c r="N46" s="3" t="s">
        <v>3753</v>
      </c>
      <c r="O46" s="3" t="s">
        <v>165</v>
      </c>
      <c r="P46" s="3" t="s">
        <v>11</v>
      </c>
      <c r="Q46" s="3" t="s">
        <v>454</v>
      </c>
      <c r="R46" s="3" t="s">
        <v>2934</v>
      </c>
      <c r="S46" s="3" t="s">
        <v>11</v>
      </c>
      <c r="T46" s="3" t="s">
        <v>3754</v>
      </c>
      <c r="U46" s="3" t="s">
        <v>2577</v>
      </c>
      <c r="V46" s="3" t="s">
        <v>11</v>
      </c>
    </row>
    <row r="47" spans="1:22">
      <c r="A47" s="21" t="s">
        <v>11</v>
      </c>
      <c r="B47" s="3" t="s">
        <v>2746</v>
      </c>
      <c r="C47" s="3" t="s">
        <v>204</v>
      </c>
      <c r="D47" s="3" t="s">
        <v>11</v>
      </c>
      <c r="E47" s="3" t="s">
        <v>548</v>
      </c>
      <c r="F47" s="3" t="s">
        <v>595</v>
      </c>
      <c r="G47" s="3" t="s">
        <v>11</v>
      </c>
      <c r="H47" s="3" t="s">
        <v>1991</v>
      </c>
      <c r="I47" s="3" t="s">
        <v>503</v>
      </c>
      <c r="J47" s="3" t="s">
        <v>11</v>
      </c>
      <c r="K47" s="3" t="s">
        <v>954</v>
      </c>
      <c r="L47" s="3" t="s">
        <v>1595</v>
      </c>
      <c r="M47" s="3" t="s">
        <v>11</v>
      </c>
      <c r="N47" s="3" t="s">
        <v>503</v>
      </c>
      <c r="O47" s="3" t="s">
        <v>18</v>
      </c>
      <c r="P47" s="3" t="s">
        <v>11</v>
      </c>
      <c r="Q47" s="3" t="s">
        <v>954</v>
      </c>
      <c r="R47" s="3" t="s">
        <v>1845</v>
      </c>
      <c r="S47" s="3" t="s">
        <v>11</v>
      </c>
      <c r="T47" s="3" t="s">
        <v>1205</v>
      </c>
      <c r="U47" s="3" t="s">
        <v>1235</v>
      </c>
      <c r="V47" s="3" t="s">
        <v>11</v>
      </c>
    </row>
    <row r="48" spans="1:22">
      <c r="A48" s="21" t="s">
        <v>123</v>
      </c>
      <c r="B48" s="3" t="s">
        <v>3755</v>
      </c>
      <c r="C48" s="3" t="s">
        <v>165</v>
      </c>
      <c r="D48" s="3" t="s">
        <v>11</v>
      </c>
      <c r="E48" s="3" t="s">
        <v>2797</v>
      </c>
      <c r="F48" s="3" t="s">
        <v>240</v>
      </c>
      <c r="G48" s="3" t="s">
        <v>11</v>
      </c>
      <c r="H48" s="3" t="s">
        <v>3756</v>
      </c>
      <c r="I48" s="3" t="s">
        <v>3757</v>
      </c>
      <c r="J48" s="3" t="s">
        <v>11</v>
      </c>
      <c r="K48" s="3" t="s">
        <v>3758</v>
      </c>
      <c r="L48" s="3" t="s">
        <v>242</v>
      </c>
      <c r="M48" s="3" t="s">
        <v>11</v>
      </c>
      <c r="N48" s="3" t="s">
        <v>2845</v>
      </c>
      <c r="O48" s="3" t="s">
        <v>153</v>
      </c>
      <c r="P48" s="3" t="s">
        <v>11</v>
      </c>
      <c r="Q48" s="3" t="s">
        <v>243</v>
      </c>
      <c r="R48" s="3" t="s">
        <v>244</v>
      </c>
      <c r="S48" s="3" t="s">
        <v>11</v>
      </c>
      <c r="T48" s="3" t="s">
        <v>3759</v>
      </c>
      <c r="U48" s="3" t="s">
        <v>2933</v>
      </c>
      <c r="V48" s="3" t="s">
        <v>11</v>
      </c>
    </row>
    <row r="49" spans="1:22">
      <c r="A49" s="21" t="s">
        <v>11</v>
      </c>
      <c r="B49" s="3" t="s">
        <v>568</v>
      </c>
      <c r="C49" s="3" t="s">
        <v>983</v>
      </c>
      <c r="D49" s="3" t="s">
        <v>11</v>
      </c>
      <c r="E49" s="3" t="s">
        <v>512</v>
      </c>
      <c r="F49" s="3" t="s">
        <v>312</v>
      </c>
      <c r="G49" s="3" t="s">
        <v>11</v>
      </c>
      <c r="H49" s="3" t="s">
        <v>1456</v>
      </c>
      <c r="I49" s="3" t="s">
        <v>68</v>
      </c>
      <c r="J49" s="3" t="s">
        <v>11</v>
      </c>
      <c r="K49" s="3" t="s">
        <v>1588</v>
      </c>
      <c r="L49" s="3" t="s">
        <v>1234</v>
      </c>
      <c r="M49" s="3" t="s">
        <v>11</v>
      </c>
      <c r="N49" s="3" t="s">
        <v>3760</v>
      </c>
      <c r="O49" s="3" t="s">
        <v>3761</v>
      </c>
      <c r="P49" s="3" t="s">
        <v>11</v>
      </c>
      <c r="Q49" s="3" t="s">
        <v>3762</v>
      </c>
      <c r="R49" s="3" t="s">
        <v>552</v>
      </c>
      <c r="S49" s="3" t="s">
        <v>11</v>
      </c>
      <c r="T49" s="3" t="s">
        <v>750</v>
      </c>
      <c r="U49" s="3" t="s">
        <v>882</v>
      </c>
      <c r="V49" s="3" t="s">
        <v>11</v>
      </c>
    </row>
    <row r="50" spans="1:22">
      <c r="A50" s="21" t="s">
        <v>124</v>
      </c>
      <c r="B50" s="3" t="s">
        <v>3763</v>
      </c>
      <c r="C50" s="3" t="s">
        <v>3764</v>
      </c>
      <c r="D50" s="3" t="s">
        <v>11</v>
      </c>
      <c r="E50" s="3" t="s">
        <v>245</v>
      </c>
      <c r="F50" s="3" t="s">
        <v>246</v>
      </c>
      <c r="G50" s="3" t="s">
        <v>11</v>
      </c>
      <c r="H50" s="3" t="s">
        <v>247</v>
      </c>
      <c r="I50" s="3" t="s">
        <v>248</v>
      </c>
      <c r="J50" s="3" t="s">
        <v>11</v>
      </c>
      <c r="K50" s="3" t="s">
        <v>3765</v>
      </c>
      <c r="L50" s="3" t="s">
        <v>1544</v>
      </c>
      <c r="M50" s="3" t="s">
        <v>11</v>
      </c>
      <c r="N50" s="3" t="s">
        <v>249</v>
      </c>
      <c r="O50" s="3" t="s">
        <v>250</v>
      </c>
      <c r="P50" s="3" t="s">
        <v>11</v>
      </c>
      <c r="Q50" s="3" t="s">
        <v>251</v>
      </c>
      <c r="R50" s="3" t="s">
        <v>252</v>
      </c>
      <c r="S50" s="3" t="s">
        <v>11</v>
      </c>
      <c r="T50" s="3" t="s">
        <v>253</v>
      </c>
      <c r="U50" s="3" t="s">
        <v>254</v>
      </c>
      <c r="V50" s="3" t="s">
        <v>11</v>
      </c>
    </row>
    <row r="51" spans="1:22">
      <c r="A51" s="21" t="s">
        <v>11</v>
      </c>
      <c r="B51" s="3" t="s">
        <v>2573</v>
      </c>
      <c r="C51" s="3" t="s">
        <v>2980</v>
      </c>
      <c r="D51" s="3" t="s">
        <v>11</v>
      </c>
      <c r="E51" s="3" t="s">
        <v>3766</v>
      </c>
      <c r="F51" s="3" t="s">
        <v>2291</v>
      </c>
      <c r="G51" s="3" t="s">
        <v>11</v>
      </c>
      <c r="H51" s="3" t="s">
        <v>674</v>
      </c>
      <c r="I51" s="3" t="s">
        <v>1834</v>
      </c>
      <c r="J51" s="3" t="s">
        <v>11</v>
      </c>
      <c r="K51" s="3" t="s">
        <v>2697</v>
      </c>
      <c r="L51" s="3" t="s">
        <v>1236</v>
      </c>
      <c r="M51" s="3" t="s">
        <v>11</v>
      </c>
      <c r="N51" s="3" t="s">
        <v>296</v>
      </c>
      <c r="O51" s="3" t="s">
        <v>2588</v>
      </c>
      <c r="P51" s="3" t="s">
        <v>11</v>
      </c>
      <c r="Q51" s="3" t="s">
        <v>339</v>
      </c>
      <c r="R51" s="3" t="s">
        <v>290</v>
      </c>
      <c r="S51" s="3" t="s">
        <v>11</v>
      </c>
      <c r="T51" s="3" t="s">
        <v>1953</v>
      </c>
      <c r="U51" s="3" t="s">
        <v>88</v>
      </c>
      <c r="V51" s="3" t="s">
        <v>11</v>
      </c>
    </row>
    <row r="52" spans="1:22">
      <c r="A52" s="21" t="s">
        <v>125</v>
      </c>
      <c r="B52" s="3" t="s">
        <v>3767</v>
      </c>
      <c r="C52" s="3" t="s">
        <v>2502</v>
      </c>
      <c r="D52" s="3" t="s">
        <v>11</v>
      </c>
      <c r="E52" s="3" t="s">
        <v>255</v>
      </c>
      <c r="F52" s="3" t="s">
        <v>256</v>
      </c>
      <c r="G52" s="3" t="s">
        <v>11</v>
      </c>
      <c r="H52" s="3" t="s">
        <v>25</v>
      </c>
      <c r="I52" s="3" t="s">
        <v>257</v>
      </c>
      <c r="J52" s="3" t="s">
        <v>11</v>
      </c>
      <c r="K52" s="3" t="s">
        <v>1833</v>
      </c>
      <c r="L52" s="3" t="s">
        <v>1913</v>
      </c>
      <c r="M52" s="3" t="s">
        <v>11</v>
      </c>
      <c r="N52" s="3" t="s">
        <v>3768</v>
      </c>
      <c r="O52" s="3" t="s">
        <v>258</v>
      </c>
      <c r="P52" s="3" t="s">
        <v>11</v>
      </c>
      <c r="Q52" s="3" t="s">
        <v>259</v>
      </c>
      <c r="R52" s="3" t="s">
        <v>260</v>
      </c>
      <c r="S52" s="3" t="s">
        <v>11</v>
      </c>
      <c r="T52" s="3" t="s">
        <v>261</v>
      </c>
      <c r="U52" s="3" t="s">
        <v>262</v>
      </c>
      <c r="V52" s="3" t="s">
        <v>11</v>
      </c>
    </row>
    <row r="53" spans="1:22">
      <c r="A53" s="21" t="s">
        <v>11</v>
      </c>
      <c r="B53" s="3" t="s">
        <v>930</v>
      </c>
      <c r="C53" s="3" t="s">
        <v>1559</v>
      </c>
      <c r="D53" s="3" t="s">
        <v>11</v>
      </c>
      <c r="E53" s="3" t="s">
        <v>1824</v>
      </c>
      <c r="F53" s="3" t="s">
        <v>2196</v>
      </c>
      <c r="G53" s="3" t="s">
        <v>11</v>
      </c>
      <c r="H53" s="3" t="s">
        <v>2490</v>
      </c>
      <c r="I53" s="3" t="s">
        <v>2772</v>
      </c>
      <c r="J53" s="3" t="s">
        <v>11</v>
      </c>
      <c r="K53" s="3" t="s">
        <v>948</v>
      </c>
      <c r="L53" s="3" t="s">
        <v>3769</v>
      </c>
      <c r="M53" s="3" t="s">
        <v>11</v>
      </c>
      <c r="N53" s="3" t="s">
        <v>2837</v>
      </c>
      <c r="O53" s="3" t="s">
        <v>3495</v>
      </c>
      <c r="P53" s="3" t="s">
        <v>11</v>
      </c>
      <c r="Q53" s="3" t="s">
        <v>159</v>
      </c>
      <c r="R53" s="3" t="s">
        <v>3770</v>
      </c>
      <c r="S53" s="3" t="s">
        <v>11</v>
      </c>
      <c r="T53" s="3" t="s">
        <v>2442</v>
      </c>
      <c r="U53" s="3" t="s">
        <v>437</v>
      </c>
      <c r="V53" s="3" t="s">
        <v>11</v>
      </c>
    </row>
    <row r="54" spans="1:22">
      <c r="A54" s="21" t="s">
        <v>126</v>
      </c>
      <c r="B54" s="3" t="s">
        <v>2259</v>
      </c>
      <c r="C54" s="3" t="s">
        <v>2428</v>
      </c>
      <c r="D54" s="3" t="s">
        <v>11</v>
      </c>
      <c r="E54" s="3" t="s">
        <v>3771</v>
      </c>
      <c r="F54" s="3" t="s">
        <v>2191</v>
      </c>
      <c r="G54" s="3" t="s">
        <v>11</v>
      </c>
      <c r="H54" s="3" t="s">
        <v>3772</v>
      </c>
      <c r="I54" s="3" t="s">
        <v>3773</v>
      </c>
      <c r="J54" s="3" t="s">
        <v>11</v>
      </c>
      <c r="K54" s="3" t="s">
        <v>3774</v>
      </c>
      <c r="L54" s="3" t="s">
        <v>3775</v>
      </c>
      <c r="M54" s="3" t="s">
        <v>11</v>
      </c>
      <c r="N54" s="3" t="s">
        <v>1567</v>
      </c>
      <c r="O54" s="3" t="s">
        <v>354</v>
      </c>
      <c r="P54" s="3" t="s">
        <v>11</v>
      </c>
      <c r="Q54" s="3" t="s">
        <v>3776</v>
      </c>
      <c r="R54" s="3" t="s">
        <v>3777</v>
      </c>
      <c r="S54" s="3" t="s">
        <v>11</v>
      </c>
      <c r="T54" s="3" t="s">
        <v>1732</v>
      </c>
      <c r="U54" s="3" t="s">
        <v>2578</v>
      </c>
      <c r="V54" s="3" t="s">
        <v>11</v>
      </c>
    </row>
    <row r="55" spans="1:22">
      <c r="A55" s="21" t="s">
        <v>11</v>
      </c>
      <c r="B55" s="3" t="s">
        <v>106</v>
      </c>
      <c r="C55" s="3" t="s">
        <v>178</v>
      </c>
      <c r="D55" s="3" t="s">
        <v>11</v>
      </c>
      <c r="E55" s="3" t="s">
        <v>530</v>
      </c>
      <c r="F55" s="3" t="s">
        <v>374</v>
      </c>
      <c r="G55" s="3" t="s">
        <v>11</v>
      </c>
      <c r="H55" s="3" t="s">
        <v>750</v>
      </c>
      <c r="I55" s="3" t="s">
        <v>748</v>
      </c>
      <c r="J55" s="3" t="s">
        <v>11</v>
      </c>
      <c r="K55" s="3" t="s">
        <v>2386</v>
      </c>
      <c r="L55" s="3" t="s">
        <v>936</v>
      </c>
      <c r="M55" s="3" t="s">
        <v>11</v>
      </c>
      <c r="N55" s="3" t="s">
        <v>1452</v>
      </c>
      <c r="O55" s="3" t="s">
        <v>1353</v>
      </c>
      <c r="P55" s="3" t="s">
        <v>11</v>
      </c>
      <c r="Q55" s="3" t="s">
        <v>2648</v>
      </c>
      <c r="R55" s="3" t="s">
        <v>2308</v>
      </c>
      <c r="S55" s="3" t="s">
        <v>11</v>
      </c>
      <c r="T55" s="3" t="s">
        <v>200</v>
      </c>
      <c r="U55" s="3" t="s">
        <v>424</v>
      </c>
      <c r="V55" s="3" t="s">
        <v>11</v>
      </c>
    </row>
    <row r="56" spans="1:22">
      <c r="A56" s="21" t="s">
        <v>127</v>
      </c>
      <c r="B56" s="3" t="s">
        <v>205</v>
      </c>
      <c r="C56" s="3" t="s">
        <v>316</v>
      </c>
      <c r="D56" s="3" t="s">
        <v>11</v>
      </c>
      <c r="E56" s="3" t="s">
        <v>3778</v>
      </c>
      <c r="F56" s="3" t="s">
        <v>3779</v>
      </c>
      <c r="G56" s="3" t="s">
        <v>11</v>
      </c>
      <c r="H56" s="3" t="s">
        <v>3780</v>
      </c>
      <c r="I56" s="3" t="s">
        <v>3781</v>
      </c>
      <c r="J56" s="3" t="s">
        <v>11</v>
      </c>
      <c r="K56" s="3" t="s">
        <v>263</v>
      </c>
      <c r="L56" s="3" t="s">
        <v>264</v>
      </c>
      <c r="M56" s="3" t="s">
        <v>11</v>
      </c>
      <c r="N56" s="3" t="s">
        <v>3782</v>
      </c>
      <c r="O56" s="3" t="s">
        <v>3783</v>
      </c>
      <c r="P56" s="3" t="s">
        <v>11</v>
      </c>
      <c r="Q56" s="3" t="s">
        <v>3784</v>
      </c>
      <c r="R56" s="3" t="s">
        <v>3785</v>
      </c>
      <c r="S56" s="3" t="s">
        <v>11</v>
      </c>
      <c r="T56" s="3" t="s">
        <v>265</v>
      </c>
      <c r="U56" s="3" t="s">
        <v>241</v>
      </c>
      <c r="V56" s="3" t="s">
        <v>11</v>
      </c>
    </row>
    <row r="57" spans="1:22">
      <c r="A57" s="21" t="s">
        <v>11</v>
      </c>
      <c r="B57" s="3" t="s">
        <v>1737</v>
      </c>
      <c r="C57" s="3" t="s">
        <v>1354</v>
      </c>
      <c r="D57" s="3" t="s">
        <v>11</v>
      </c>
      <c r="E57" s="3" t="s">
        <v>1568</v>
      </c>
      <c r="F57" s="3" t="s">
        <v>3147</v>
      </c>
      <c r="G57" s="3" t="s">
        <v>11</v>
      </c>
      <c r="H57" s="3" t="s">
        <v>3411</v>
      </c>
      <c r="I57" s="3" t="s">
        <v>2407</v>
      </c>
      <c r="J57" s="3" t="s">
        <v>11</v>
      </c>
      <c r="K57" s="3" t="s">
        <v>1439</v>
      </c>
      <c r="L57" s="3" t="s">
        <v>540</v>
      </c>
      <c r="M57" s="3" t="s">
        <v>11</v>
      </c>
      <c r="N57" s="3" t="s">
        <v>3607</v>
      </c>
      <c r="O57" s="3" t="s">
        <v>689</v>
      </c>
      <c r="P57" s="3" t="s">
        <v>11</v>
      </c>
      <c r="Q57" s="3" t="s">
        <v>2639</v>
      </c>
      <c r="R57" s="3" t="s">
        <v>3786</v>
      </c>
      <c r="S57" s="3" t="s">
        <v>11</v>
      </c>
      <c r="T57" s="3" t="s">
        <v>207</v>
      </c>
      <c r="U57" s="3" t="s">
        <v>307</v>
      </c>
      <c r="V57" s="3" t="s">
        <v>11</v>
      </c>
    </row>
    <row r="58" spans="1:22">
      <c r="A58" s="21" t="s">
        <v>128</v>
      </c>
      <c r="B58" s="3" t="s">
        <v>1251</v>
      </c>
      <c r="C58" s="3" t="s">
        <v>3787</v>
      </c>
      <c r="D58" s="3" t="s">
        <v>11</v>
      </c>
      <c r="E58" s="3" t="s">
        <v>3788</v>
      </c>
      <c r="F58" s="3" t="s">
        <v>585</v>
      </c>
      <c r="G58" s="3" t="s">
        <v>11</v>
      </c>
      <c r="H58" s="3" t="s">
        <v>3789</v>
      </c>
      <c r="I58" s="3" t="s">
        <v>837</v>
      </c>
      <c r="J58" s="3" t="s">
        <v>11</v>
      </c>
      <c r="K58" s="3" t="s">
        <v>2283</v>
      </c>
      <c r="L58" s="3" t="s">
        <v>2729</v>
      </c>
      <c r="M58" s="3" t="s">
        <v>11</v>
      </c>
      <c r="N58" s="3" t="s">
        <v>2749</v>
      </c>
      <c r="O58" s="3" t="s">
        <v>1728</v>
      </c>
      <c r="P58" s="3" t="s">
        <v>11</v>
      </c>
      <c r="Q58" s="3" t="s">
        <v>3790</v>
      </c>
      <c r="R58" s="3" t="s">
        <v>1392</v>
      </c>
      <c r="S58" s="3" t="s">
        <v>11</v>
      </c>
      <c r="T58" s="3" t="s">
        <v>3791</v>
      </c>
      <c r="U58" s="3" t="s">
        <v>1600</v>
      </c>
      <c r="V58" s="3" t="s">
        <v>11</v>
      </c>
    </row>
    <row r="59" spans="1:22">
      <c r="A59" s="21" t="s">
        <v>11</v>
      </c>
      <c r="B59" s="3" t="s">
        <v>1762</v>
      </c>
      <c r="C59" s="3" t="s">
        <v>3792</v>
      </c>
      <c r="D59" s="3" t="s">
        <v>11</v>
      </c>
      <c r="E59" s="3" t="s">
        <v>2586</v>
      </c>
      <c r="F59" s="3" t="s">
        <v>207</v>
      </c>
      <c r="G59" s="3" t="s">
        <v>11</v>
      </c>
      <c r="H59" s="3" t="s">
        <v>831</v>
      </c>
      <c r="I59" s="3" t="s">
        <v>810</v>
      </c>
      <c r="J59" s="3" t="s">
        <v>11</v>
      </c>
      <c r="K59" s="3" t="s">
        <v>3440</v>
      </c>
      <c r="L59" s="3" t="s">
        <v>552</v>
      </c>
      <c r="M59" s="3" t="s">
        <v>11</v>
      </c>
      <c r="N59" s="3" t="s">
        <v>295</v>
      </c>
      <c r="O59" s="3" t="s">
        <v>1436</v>
      </c>
      <c r="P59" s="3" t="s">
        <v>11</v>
      </c>
      <c r="Q59" s="3" t="s">
        <v>1547</v>
      </c>
      <c r="R59" s="3" t="s">
        <v>2588</v>
      </c>
      <c r="S59" s="3" t="s">
        <v>11</v>
      </c>
      <c r="T59" s="3" t="s">
        <v>1395</v>
      </c>
      <c r="U59" s="3" t="s">
        <v>295</v>
      </c>
      <c r="V59" s="3" t="s">
        <v>11</v>
      </c>
    </row>
    <row r="60" spans="1:22">
      <c r="A60" s="21" t="s">
        <v>129</v>
      </c>
      <c r="B60" s="3" t="s">
        <v>3793</v>
      </c>
      <c r="C60" s="3" t="s">
        <v>3794</v>
      </c>
      <c r="D60" s="3" t="s">
        <v>11</v>
      </c>
      <c r="E60" s="3" t="s">
        <v>3187</v>
      </c>
      <c r="F60" s="3" t="s">
        <v>172</v>
      </c>
      <c r="G60" s="3" t="s">
        <v>11</v>
      </c>
      <c r="H60" s="3" t="s">
        <v>2371</v>
      </c>
      <c r="I60" s="3" t="s">
        <v>3755</v>
      </c>
      <c r="J60" s="3" t="s">
        <v>11</v>
      </c>
      <c r="K60" s="3" t="s">
        <v>3795</v>
      </c>
      <c r="L60" s="3" t="s">
        <v>632</v>
      </c>
      <c r="M60" s="3" t="s">
        <v>11</v>
      </c>
      <c r="N60" s="3" t="s">
        <v>3729</v>
      </c>
      <c r="O60" s="3" t="s">
        <v>103</v>
      </c>
      <c r="P60" s="3" t="s">
        <v>11</v>
      </c>
      <c r="Q60" s="3" t="s">
        <v>3796</v>
      </c>
      <c r="R60" s="3" t="s">
        <v>3797</v>
      </c>
      <c r="S60" s="3" t="s">
        <v>11</v>
      </c>
      <c r="T60" s="3" t="s">
        <v>2941</v>
      </c>
      <c r="U60" s="3" t="s">
        <v>3798</v>
      </c>
      <c r="V60" s="3" t="s">
        <v>11</v>
      </c>
    </row>
    <row r="61" spans="1:22">
      <c r="A61" s="21" t="s">
        <v>11</v>
      </c>
      <c r="B61" s="3" t="s">
        <v>2390</v>
      </c>
      <c r="C61" s="3" t="s">
        <v>571</v>
      </c>
      <c r="D61" s="3" t="s">
        <v>11</v>
      </c>
      <c r="E61" s="3" t="s">
        <v>1954</v>
      </c>
      <c r="F61" s="3" t="s">
        <v>437</v>
      </c>
      <c r="G61" s="3" t="s">
        <v>11</v>
      </c>
      <c r="H61" s="3" t="s">
        <v>96</v>
      </c>
      <c r="I61" s="3" t="s">
        <v>300</v>
      </c>
      <c r="J61" s="3" t="s">
        <v>11</v>
      </c>
      <c r="K61" s="3" t="s">
        <v>2420</v>
      </c>
      <c r="L61" s="3" t="s">
        <v>750</v>
      </c>
      <c r="M61" s="3" t="s">
        <v>11</v>
      </c>
      <c r="N61" s="3" t="s">
        <v>2434</v>
      </c>
      <c r="O61" s="3" t="s">
        <v>1670</v>
      </c>
      <c r="P61" s="3" t="s">
        <v>11</v>
      </c>
      <c r="Q61" s="3" t="s">
        <v>1560</v>
      </c>
      <c r="R61" s="3" t="s">
        <v>1218</v>
      </c>
      <c r="S61" s="3" t="s">
        <v>11</v>
      </c>
      <c r="T61" s="3" t="s">
        <v>957</v>
      </c>
      <c r="U61" s="3" t="s">
        <v>833</v>
      </c>
      <c r="V61" s="3" t="s">
        <v>11</v>
      </c>
    </row>
    <row r="62" spans="1:22">
      <c r="A62" s="21" t="s">
        <v>130</v>
      </c>
      <c r="B62" s="3" t="s">
        <v>3144</v>
      </c>
      <c r="C62" s="3" t="s">
        <v>2774</v>
      </c>
      <c r="D62" s="3" t="s">
        <v>11</v>
      </c>
      <c r="E62" s="3" t="s">
        <v>3799</v>
      </c>
      <c r="F62" s="3" t="s">
        <v>2206</v>
      </c>
      <c r="G62" s="3" t="s">
        <v>11</v>
      </c>
      <c r="H62" s="3" t="s">
        <v>1192</v>
      </c>
      <c r="I62" s="3" t="s">
        <v>837</v>
      </c>
      <c r="J62" s="3" t="s">
        <v>11</v>
      </c>
      <c r="K62" s="3" t="s">
        <v>1586</v>
      </c>
      <c r="L62" s="3" t="s">
        <v>2295</v>
      </c>
      <c r="M62" s="3" t="s">
        <v>11</v>
      </c>
      <c r="N62" s="3" t="s">
        <v>3800</v>
      </c>
      <c r="O62" s="3" t="s">
        <v>3801</v>
      </c>
      <c r="P62" s="3" t="s">
        <v>11</v>
      </c>
      <c r="Q62" s="3" t="s">
        <v>157</v>
      </c>
      <c r="R62" s="3" t="s">
        <v>3802</v>
      </c>
      <c r="S62" s="3" t="s">
        <v>11</v>
      </c>
      <c r="T62" s="3" t="s">
        <v>3803</v>
      </c>
      <c r="U62" s="3" t="s">
        <v>909</v>
      </c>
      <c r="V62" s="3" t="s">
        <v>11</v>
      </c>
    </row>
    <row r="63" spans="1:22">
      <c r="A63" s="21" t="s">
        <v>11</v>
      </c>
      <c r="B63" s="3" t="s">
        <v>2655</v>
      </c>
      <c r="C63" s="3" t="s">
        <v>517</v>
      </c>
      <c r="D63" s="3" t="s">
        <v>11</v>
      </c>
      <c r="E63" s="3" t="s">
        <v>2327</v>
      </c>
      <c r="F63" s="3" t="s">
        <v>489</v>
      </c>
      <c r="G63" s="3" t="s">
        <v>11</v>
      </c>
      <c r="H63" s="3" t="s">
        <v>910</v>
      </c>
      <c r="I63" s="3" t="s">
        <v>355</v>
      </c>
      <c r="J63" s="3" t="s">
        <v>11</v>
      </c>
      <c r="K63" s="3" t="s">
        <v>2003</v>
      </c>
      <c r="L63" s="3" t="s">
        <v>1452</v>
      </c>
      <c r="M63" s="3" t="s">
        <v>11</v>
      </c>
      <c r="N63" s="3" t="s">
        <v>1722</v>
      </c>
      <c r="O63" s="3" t="s">
        <v>3050</v>
      </c>
      <c r="P63" s="3" t="s">
        <v>11</v>
      </c>
      <c r="Q63" s="3" t="s">
        <v>3010</v>
      </c>
      <c r="R63" s="3" t="s">
        <v>2772</v>
      </c>
      <c r="S63" s="3" t="s">
        <v>11</v>
      </c>
      <c r="T63" s="3" t="s">
        <v>2871</v>
      </c>
      <c r="U63" s="3" t="s">
        <v>1632</v>
      </c>
      <c r="V63" s="3" t="s">
        <v>11</v>
      </c>
    </row>
    <row r="64" spans="1:22">
      <c r="A64" s="21" t="s">
        <v>131</v>
      </c>
      <c r="B64" s="3" t="s">
        <v>3804</v>
      </c>
      <c r="C64" s="3" t="s">
        <v>3805</v>
      </c>
      <c r="D64" s="3" t="s">
        <v>11</v>
      </c>
      <c r="E64" s="3" t="s">
        <v>368</v>
      </c>
      <c r="F64" s="3" t="s">
        <v>3806</v>
      </c>
      <c r="G64" s="3" t="s">
        <v>11</v>
      </c>
      <c r="H64" s="3" t="s">
        <v>2597</v>
      </c>
      <c r="I64" s="3" t="s">
        <v>56</v>
      </c>
      <c r="J64" s="3" t="s">
        <v>11</v>
      </c>
      <c r="K64" s="3" t="s">
        <v>2044</v>
      </c>
      <c r="L64" s="3" t="s">
        <v>366</v>
      </c>
      <c r="M64" s="3" t="s">
        <v>11</v>
      </c>
      <c r="N64" s="3" t="s">
        <v>3807</v>
      </c>
      <c r="O64" s="3" t="s">
        <v>2753</v>
      </c>
      <c r="P64" s="3" t="s">
        <v>11</v>
      </c>
      <c r="Q64" s="3" t="s">
        <v>31</v>
      </c>
      <c r="R64" s="3" t="s">
        <v>3808</v>
      </c>
      <c r="S64" s="3" t="s">
        <v>11</v>
      </c>
      <c r="T64" s="3" t="s">
        <v>925</v>
      </c>
      <c r="U64" s="3" t="s">
        <v>771</v>
      </c>
      <c r="V64" s="3" t="s">
        <v>11</v>
      </c>
    </row>
    <row r="65" spans="1:22">
      <c r="A65" s="21" t="s">
        <v>11</v>
      </c>
      <c r="B65" s="3" t="s">
        <v>3809</v>
      </c>
      <c r="C65" s="3" t="s">
        <v>3138</v>
      </c>
      <c r="D65" s="3" t="s">
        <v>11</v>
      </c>
      <c r="E65" s="3" t="s">
        <v>809</v>
      </c>
      <c r="F65" s="3" t="s">
        <v>3111</v>
      </c>
      <c r="G65" s="3" t="s">
        <v>11</v>
      </c>
      <c r="H65" s="3" t="s">
        <v>282</v>
      </c>
      <c r="I65" s="3" t="s">
        <v>3040</v>
      </c>
      <c r="J65" s="3" t="s">
        <v>11</v>
      </c>
      <c r="K65" s="3" t="s">
        <v>98</v>
      </c>
      <c r="L65" s="3" t="s">
        <v>3810</v>
      </c>
      <c r="M65" s="3" t="s">
        <v>11</v>
      </c>
      <c r="N65" s="3" t="s">
        <v>815</v>
      </c>
      <c r="O65" s="3" t="s">
        <v>2641</v>
      </c>
      <c r="P65" s="3" t="s">
        <v>11</v>
      </c>
      <c r="Q65" s="3" t="s">
        <v>425</v>
      </c>
      <c r="R65" s="3" t="s">
        <v>1255</v>
      </c>
      <c r="S65" s="3" t="s">
        <v>11</v>
      </c>
      <c r="T65" s="3" t="s">
        <v>980</v>
      </c>
      <c r="U65" s="3" t="s">
        <v>2720</v>
      </c>
      <c r="V65" s="3" t="s">
        <v>11</v>
      </c>
    </row>
    <row r="66" spans="1:22">
      <c r="A66" s="21" t="s">
        <v>132</v>
      </c>
      <c r="B66" s="3" t="s">
        <v>2483</v>
      </c>
      <c r="C66" s="3" t="s">
        <v>2637</v>
      </c>
      <c r="D66" s="3" t="s">
        <v>11</v>
      </c>
      <c r="E66" s="3" t="s">
        <v>1675</v>
      </c>
      <c r="F66" s="3" t="s">
        <v>3811</v>
      </c>
      <c r="G66" s="3" t="s">
        <v>11</v>
      </c>
      <c r="H66" s="3" t="s">
        <v>2221</v>
      </c>
      <c r="I66" s="3" t="s">
        <v>266</v>
      </c>
      <c r="J66" s="3" t="s">
        <v>11</v>
      </c>
      <c r="K66" s="3" t="s">
        <v>3152</v>
      </c>
      <c r="L66" s="3" t="s">
        <v>267</v>
      </c>
      <c r="M66" s="3" t="s">
        <v>11</v>
      </c>
      <c r="N66" s="3" t="s">
        <v>2717</v>
      </c>
      <c r="O66" s="3" t="s">
        <v>202</v>
      </c>
      <c r="P66" s="3" t="s">
        <v>11</v>
      </c>
      <c r="Q66" s="3" t="s">
        <v>3812</v>
      </c>
      <c r="R66" s="3" t="s">
        <v>268</v>
      </c>
      <c r="S66" s="3" t="s">
        <v>11</v>
      </c>
      <c r="T66" s="3" t="s">
        <v>1192</v>
      </c>
      <c r="U66" s="3" t="s">
        <v>269</v>
      </c>
      <c r="V66" s="3" t="s">
        <v>11</v>
      </c>
    </row>
    <row r="67" spans="1:22">
      <c r="A67" s="21" t="s">
        <v>11</v>
      </c>
      <c r="B67" s="3" t="s">
        <v>3792</v>
      </c>
      <c r="C67" s="3" t="s">
        <v>627</v>
      </c>
      <c r="D67" s="3" t="s">
        <v>11</v>
      </c>
      <c r="E67" s="3" t="s">
        <v>189</v>
      </c>
      <c r="F67" s="3" t="s">
        <v>958</v>
      </c>
      <c r="G67" s="3" t="s">
        <v>11</v>
      </c>
      <c r="H67" s="3" t="s">
        <v>910</v>
      </c>
      <c r="I67" s="3" t="s">
        <v>910</v>
      </c>
      <c r="J67" s="3" t="s">
        <v>11</v>
      </c>
      <c r="K67" s="3" t="s">
        <v>1603</v>
      </c>
      <c r="L67" s="3" t="s">
        <v>1452</v>
      </c>
      <c r="M67" s="3" t="s">
        <v>11</v>
      </c>
      <c r="N67" s="3" t="s">
        <v>189</v>
      </c>
      <c r="O67" s="3" t="s">
        <v>1671</v>
      </c>
      <c r="P67" s="3" t="s">
        <v>11</v>
      </c>
      <c r="Q67" s="3" t="s">
        <v>1422</v>
      </c>
      <c r="R67" s="3" t="s">
        <v>1980</v>
      </c>
      <c r="S67" s="3" t="s">
        <v>11</v>
      </c>
      <c r="T67" s="3" t="s">
        <v>82</v>
      </c>
      <c r="U67" s="3" t="s">
        <v>731</v>
      </c>
      <c r="V67" s="3" t="s">
        <v>11</v>
      </c>
    </row>
    <row r="68" spans="1:22">
      <c r="A68" s="21" t="s">
        <v>133</v>
      </c>
      <c r="B68" s="3" t="s">
        <v>583</v>
      </c>
      <c r="C68" s="3" t="s">
        <v>1058</v>
      </c>
      <c r="D68" s="3" t="s">
        <v>11</v>
      </c>
      <c r="E68" s="3" t="s">
        <v>270</v>
      </c>
      <c r="F68" s="3" t="s">
        <v>3813</v>
      </c>
      <c r="G68" s="3" t="s">
        <v>11</v>
      </c>
      <c r="H68" s="3" t="s">
        <v>271</v>
      </c>
      <c r="I68" s="3" t="s">
        <v>836</v>
      </c>
      <c r="J68" s="3" t="s">
        <v>11</v>
      </c>
      <c r="K68" s="3" t="s">
        <v>272</v>
      </c>
      <c r="L68" s="3" t="s">
        <v>1908</v>
      </c>
      <c r="M68" s="3" t="s">
        <v>11</v>
      </c>
      <c r="N68" s="3" t="s">
        <v>2584</v>
      </c>
      <c r="O68" s="3" t="s">
        <v>3814</v>
      </c>
      <c r="P68" s="3" t="s">
        <v>11</v>
      </c>
      <c r="Q68" s="3" t="s">
        <v>273</v>
      </c>
      <c r="R68" s="3" t="s">
        <v>719</v>
      </c>
      <c r="S68" s="3" t="s">
        <v>11</v>
      </c>
      <c r="T68" s="3" t="s">
        <v>274</v>
      </c>
      <c r="U68" s="3" t="s">
        <v>1822</v>
      </c>
      <c r="V68" s="3" t="s">
        <v>11</v>
      </c>
    </row>
    <row r="69" spans="1:22">
      <c r="A69" s="21" t="s">
        <v>11</v>
      </c>
      <c r="B69" s="3" t="s">
        <v>3815</v>
      </c>
      <c r="C69" s="3" t="s">
        <v>1041</v>
      </c>
      <c r="D69" s="3" t="s">
        <v>11</v>
      </c>
      <c r="E69" s="3" t="s">
        <v>1337</v>
      </c>
      <c r="F69" s="3" t="s">
        <v>817</v>
      </c>
      <c r="G69" s="3" t="s">
        <v>11</v>
      </c>
      <c r="H69" s="3" t="s">
        <v>1839</v>
      </c>
      <c r="I69" s="3" t="s">
        <v>78</v>
      </c>
      <c r="J69" s="3" t="s">
        <v>11</v>
      </c>
      <c r="K69" s="3" t="s">
        <v>1443</v>
      </c>
      <c r="L69" s="3" t="s">
        <v>446</v>
      </c>
      <c r="M69" s="3" t="s">
        <v>11</v>
      </c>
      <c r="N69" s="3" t="s">
        <v>3599</v>
      </c>
      <c r="O69" s="3" t="s">
        <v>1939</v>
      </c>
      <c r="P69" s="3" t="s">
        <v>11</v>
      </c>
      <c r="Q69" s="3" t="s">
        <v>492</v>
      </c>
      <c r="R69" s="3" t="s">
        <v>1360</v>
      </c>
      <c r="S69" s="3" t="s">
        <v>11</v>
      </c>
      <c r="T69" s="3" t="s">
        <v>3816</v>
      </c>
      <c r="U69" s="3" t="s">
        <v>3546</v>
      </c>
      <c r="V69" s="3" t="s">
        <v>11</v>
      </c>
    </row>
    <row r="70" spans="1:22">
      <c r="A70" s="21" t="s">
        <v>134</v>
      </c>
      <c r="B70" s="3" t="s">
        <v>3817</v>
      </c>
      <c r="C70" s="3" t="s">
        <v>3818</v>
      </c>
      <c r="D70" s="3" t="s">
        <v>11</v>
      </c>
      <c r="E70" s="3" t="s">
        <v>3819</v>
      </c>
      <c r="F70" s="3" t="s">
        <v>1444</v>
      </c>
      <c r="G70" s="3" t="s">
        <v>11</v>
      </c>
      <c r="H70" s="3" t="s">
        <v>3820</v>
      </c>
      <c r="I70" s="3" t="s">
        <v>3821</v>
      </c>
      <c r="J70" s="3" t="s">
        <v>11</v>
      </c>
      <c r="K70" s="3" t="s">
        <v>3822</v>
      </c>
      <c r="L70" s="3" t="s">
        <v>3823</v>
      </c>
      <c r="M70" s="3" t="s">
        <v>11</v>
      </c>
      <c r="N70" s="3" t="s">
        <v>3824</v>
      </c>
      <c r="O70" s="3" t="s">
        <v>2886</v>
      </c>
      <c r="P70" s="3" t="s">
        <v>11</v>
      </c>
      <c r="Q70" s="3" t="s">
        <v>3825</v>
      </c>
      <c r="R70" s="3" t="s">
        <v>3826</v>
      </c>
      <c r="S70" s="3" t="s">
        <v>11</v>
      </c>
      <c r="T70" s="3" t="s">
        <v>3827</v>
      </c>
      <c r="U70" s="3" t="s">
        <v>3828</v>
      </c>
      <c r="V70" s="3" t="s">
        <v>11</v>
      </c>
    </row>
    <row r="71" spans="1:22">
      <c r="A71" s="21" t="s">
        <v>11</v>
      </c>
      <c r="B71" s="3" t="s">
        <v>3713</v>
      </c>
      <c r="C71" s="3" t="s">
        <v>3829</v>
      </c>
      <c r="D71" s="3" t="s">
        <v>11</v>
      </c>
      <c r="E71" s="3" t="s">
        <v>1741</v>
      </c>
      <c r="F71" s="3" t="s">
        <v>2974</v>
      </c>
      <c r="G71" s="3" t="s">
        <v>11</v>
      </c>
      <c r="H71" s="3" t="s">
        <v>310</v>
      </c>
      <c r="I71" s="3" t="s">
        <v>1797</v>
      </c>
      <c r="J71" s="3" t="s">
        <v>11</v>
      </c>
      <c r="K71" s="3" t="s">
        <v>3830</v>
      </c>
      <c r="L71" s="3" t="s">
        <v>3831</v>
      </c>
      <c r="M71" s="3" t="s">
        <v>11</v>
      </c>
      <c r="N71" s="3" t="s">
        <v>1504</v>
      </c>
      <c r="O71" s="3" t="s">
        <v>1454</v>
      </c>
      <c r="P71" s="3" t="s">
        <v>11</v>
      </c>
      <c r="Q71" s="3" t="s">
        <v>2962</v>
      </c>
      <c r="R71" s="3" t="s">
        <v>2962</v>
      </c>
      <c r="S71" s="3" t="s">
        <v>11</v>
      </c>
      <c r="T71" s="3" t="s">
        <v>3832</v>
      </c>
      <c r="U71" s="3" t="s">
        <v>2281</v>
      </c>
      <c r="V71" s="3" t="s">
        <v>11</v>
      </c>
    </row>
    <row r="72" spans="1:22">
      <c r="A72" s="21" t="s">
        <v>135</v>
      </c>
      <c r="B72" s="3" t="s">
        <v>3833</v>
      </c>
      <c r="C72" s="3" t="s">
        <v>2368</v>
      </c>
      <c r="D72" s="3" t="s">
        <v>11</v>
      </c>
      <c r="E72" s="3" t="s">
        <v>80</v>
      </c>
      <c r="F72" s="3" t="s">
        <v>1292</v>
      </c>
      <c r="G72" s="3" t="s">
        <v>11</v>
      </c>
      <c r="H72" s="3" t="s">
        <v>2401</v>
      </c>
      <c r="I72" s="3" t="s">
        <v>2991</v>
      </c>
      <c r="J72" s="3" t="s">
        <v>11</v>
      </c>
      <c r="K72" s="3" t="s">
        <v>3834</v>
      </c>
      <c r="L72" s="3" t="s">
        <v>3834</v>
      </c>
      <c r="M72" s="3" t="s">
        <v>11</v>
      </c>
      <c r="N72" s="3" t="s">
        <v>3835</v>
      </c>
      <c r="O72" s="3" t="s">
        <v>168</v>
      </c>
      <c r="P72" s="3" t="s">
        <v>11</v>
      </c>
      <c r="Q72" s="3" t="s">
        <v>3404</v>
      </c>
      <c r="R72" s="3" t="s">
        <v>465</v>
      </c>
      <c r="S72" s="3" t="s">
        <v>11</v>
      </c>
      <c r="T72" s="3" t="s">
        <v>1523</v>
      </c>
      <c r="U72" s="3" t="s">
        <v>1450</v>
      </c>
      <c r="V72" s="3" t="s">
        <v>11</v>
      </c>
    </row>
    <row r="73" spans="1:22">
      <c r="A73" s="21" t="s">
        <v>11</v>
      </c>
      <c r="B73" s="3" t="s">
        <v>444</v>
      </c>
      <c r="C73" s="3" t="s">
        <v>2600</v>
      </c>
      <c r="D73" s="3" t="s">
        <v>11</v>
      </c>
      <c r="E73" s="3" t="s">
        <v>405</v>
      </c>
      <c r="F73" s="3" t="s">
        <v>2463</v>
      </c>
      <c r="G73" s="3" t="s">
        <v>11</v>
      </c>
      <c r="H73" s="3" t="s">
        <v>489</v>
      </c>
      <c r="I73" s="3" t="s">
        <v>98</v>
      </c>
      <c r="J73" s="3" t="s">
        <v>11</v>
      </c>
      <c r="K73" s="3" t="s">
        <v>1476</v>
      </c>
      <c r="L73" s="3" t="s">
        <v>40</v>
      </c>
      <c r="M73" s="3" t="s">
        <v>11</v>
      </c>
      <c r="N73" s="3" t="s">
        <v>3605</v>
      </c>
      <c r="O73" s="3" t="s">
        <v>3651</v>
      </c>
      <c r="P73" s="3" t="s">
        <v>11</v>
      </c>
      <c r="Q73" s="3" t="s">
        <v>723</v>
      </c>
      <c r="R73" s="3" t="s">
        <v>85</v>
      </c>
      <c r="S73" s="3" t="s">
        <v>11</v>
      </c>
      <c r="T73" s="3" t="s">
        <v>1900</v>
      </c>
      <c r="U73" s="3" t="s">
        <v>2914</v>
      </c>
      <c r="V73" s="3" t="s">
        <v>11</v>
      </c>
    </row>
    <row r="74" spans="1:22">
      <c r="A74" s="21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3"/>
      <c r="U74" s="33"/>
      <c r="V74" s="34"/>
    </row>
    <row r="75" spans="1:22">
      <c r="A75" s="24" t="s">
        <v>23</v>
      </c>
      <c r="B75" s="10">
        <v>342</v>
      </c>
      <c r="C75" s="10">
        <v>347</v>
      </c>
      <c r="D75" s="10">
        <v>494</v>
      </c>
      <c r="E75" s="10">
        <v>342</v>
      </c>
      <c r="F75" s="10">
        <v>347</v>
      </c>
      <c r="G75" s="10">
        <v>494</v>
      </c>
      <c r="H75" s="10">
        <v>342</v>
      </c>
      <c r="I75" s="10">
        <v>347</v>
      </c>
      <c r="J75" s="10">
        <v>494</v>
      </c>
      <c r="K75" s="10">
        <v>342</v>
      </c>
      <c r="L75" s="10">
        <v>347</v>
      </c>
      <c r="M75" s="10">
        <v>494</v>
      </c>
      <c r="N75" s="10">
        <v>342</v>
      </c>
      <c r="O75" s="10">
        <v>347</v>
      </c>
      <c r="P75" s="10">
        <v>494</v>
      </c>
      <c r="Q75" s="10">
        <v>342</v>
      </c>
      <c r="R75" s="10">
        <v>347</v>
      </c>
      <c r="S75" s="10">
        <v>494</v>
      </c>
      <c r="T75" s="10">
        <v>342</v>
      </c>
      <c r="U75" s="10">
        <v>347</v>
      </c>
      <c r="V75" s="36">
        <v>494</v>
      </c>
    </row>
    <row r="76" spans="1:22">
      <c r="A76" s="26" t="s">
        <v>3836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8"/>
    </row>
    <row r="77" spans="1:22" ht="17" thickBot="1">
      <c r="A77" s="27" t="s">
        <v>24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20"/>
    </row>
    <row r="79" spans="1:22" ht="17" thickBot="1"/>
    <row r="80" spans="1:22" ht="16" customHeight="1">
      <c r="A80" s="15"/>
      <c r="B80" s="357" t="str">
        <f>B24</f>
        <v>0: Should be Heavily Regulated</v>
      </c>
      <c r="C80" s="357"/>
      <c r="D80" s="357"/>
      <c r="E80" s="357">
        <f>E24</f>
        <v>1</v>
      </c>
      <c r="F80" s="357"/>
      <c r="G80" s="357"/>
      <c r="H80" s="357">
        <f>H24</f>
        <v>2</v>
      </c>
      <c r="I80" s="357"/>
      <c r="J80" s="357"/>
      <c r="K80" s="357" t="str">
        <f>K24</f>
        <v>3: Should be Somewhat Regulated</v>
      </c>
      <c r="L80" s="357"/>
      <c r="M80" s="357"/>
      <c r="N80" s="357">
        <f>N24</f>
        <v>4</v>
      </c>
      <c r="O80" s="357"/>
      <c r="P80" s="357"/>
      <c r="Q80" s="357">
        <f>Q24</f>
        <v>5</v>
      </c>
      <c r="R80" s="357"/>
      <c r="S80" s="357"/>
      <c r="T80" s="357" t="str">
        <f>T24</f>
        <v>6: Should be Totally Free</v>
      </c>
      <c r="U80" s="357"/>
      <c r="V80" s="359"/>
    </row>
    <row r="81" spans="1:22" ht="16" customHeight="1">
      <c r="A81" s="49" t="s">
        <v>2341</v>
      </c>
      <c r="B81" s="93" t="str">
        <f>SUBSTITUTE(B26,"*","")</f>
        <v>-0.000364</v>
      </c>
      <c r="C81" s="93" t="str">
        <f t="shared" ref="C81:V81" si="0">SUBSTITUTE(C26,"*","")</f>
        <v>-0.000742</v>
      </c>
      <c r="D81" s="93" t="str">
        <f t="shared" si="0"/>
        <v>-0.00116</v>
      </c>
      <c r="E81" s="93" t="str">
        <f t="shared" si="0"/>
        <v>-0.00207</v>
      </c>
      <c r="F81" s="93" t="str">
        <f t="shared" si="0"/>
        <v>-0.00314</v>
      </c>
      <c r="G81" s="93" t="str">
        <f t="shared" si="0"/>
        <v>-0.00341</v>
      </c>
      <c r="H81" s="93" t="str">
        <f t="shared" si="0"/>
        <v>-0.00364</v>
      </c>
      <c r="I81" s="93" t="str">
        <f t="shared" si="0"/>
        <v>-0.00439</v>
      </c>
      <c r="J81" s="93" t="str">
        <f t="shared" si="0"/>
        <v>-0.00393</v>
      </c>
      <c r="K81" s="93" t="str">
        <f t="shared" si="0"/>
        <v>-0.00786</v>
      </c>
      <c r="L81" s="93" t="str">
        <f t="shared" si="0"/>
        <v>-0.00821</v>
      </c>
      <c r="M81" s="93" t="str">
        <f t="shared" si="0"/>
        <v>-0.00697</v>
      </c>
      <c r="N81" s="93" t="str">
        <f t="shared" si="0"/>
        <v>0.00199</v>
      </c>
      <c r="O81" s="93" t="str">
        <f t="shared" si="0"/>
        <v>0.00193</v>
      </c>
      <c r="P81" s="93" t="str">
        <f t="shared" si="0"/>
        <v>0.00113</v>
      </c>
      <c r="Q81" s="93" t="str">
        <f t="shared" si="0"/>
        <v>0.00933</v>
      </c>
      <c r="R81" s="93" t="str">
        <f t="shared" si="0"/>
        <v>0.0107</v>
      </c>
      <c r="S81" s="93" t="str">
        <f t="shared" si="0"/>
        <v>0.00885</v>
      </c>
      <c r="T81" s="93" t="str">
        <f t="shared" si="0"/>
        <v>0.00261</v>
      </c>
      <c r="U81" s="93" t="str">
        <f t="shared" si="0"/>
        <v>0.00386</v>
      </c>
      <c r="V81" s="94" t="str">
        <f t="shared" si="0"/>
        <v>0.00549</v>
      </c>
    </row>
    <row r="82" spans="1:22">
      <c r="A82" s="49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4"/>
    </row>
    <row r="83" spans="1:22" ht="16" customHeight="1">
      <c r="A83" s="355" t="s">
        <v>2342</v>
      </c>
      <c r="B83" s="149">
        <f>B81*$E$18*100</f>
        <v>-0.23312001440000002</v>
      </c>
      <c r="C83" s="142">
        <f>C81*$E$18*100</f>
        <v>-0.47520618320000002</v>
      </c>
      <c r="D83" s="142">
        <f>D81*$E$18*100</f>
        <v>-0.74290993599999999</v>
      </c>
      <c r="E83" s="142">
        <f t="shared" ref="E83:V83" si="1">E81*$E$18*100</f>
        <v>-1.3257099719999998</v>
      </c>
      <c r="F83" s="142">
        <f t="shared" si="1"/>
        <v>-2.010980344</v>
      </c>
      <c r="G83" s="142">
        <f t="shared" si="1"/>
        <v>-2.1838990360000001</v>
      </c>
      <c r="H83" s="142">
        <f t="shared" si="1"/>
        <v>-2.3312001439999999</v>
      </c>
      <c r="I83" s="142">
        <f t="shared" si="1"/>
        <v>-2.8115298439999998</v>
      </c>
      <c r="J83" s="142">
        <f t="shared" si="1"/>
        <v>-2.5169276280000004</v>
      </c>
      <c r="K83" s="142">
        <f t="shared" si="1"/>
        <v>-5.0338552560000007</v>
      </c>
      <c r="L83" s="142">
        <f t="shared" si="1"/>
        <v>-5.2580091160000002</v>
      </c>
      <c r="M83" s="142">
        <f t="shared" si="1"/>
        <v>-4.4638640119999993</v>
      </c>
      <c r="N83" s="142">
        <f t="shared" si="1"/>
        <v>1.274474804</v>
      </c>
      <c r="O83" s="142">
        <f t="shared" si="1"/>
        <v>1.2360484280000001</v>
      </c>
      <c r="P83" s="142">
        <f t="shared" si="1"/>
        <v>0.72369674799999995</v>
      </c>
      <c r="Q83" s="142">
        <f t="shared" si="1"/>
        <v>5.9753014680000005</v>
      </c>
      <c r="R83" s="142">
        <f t="shared" si="1"/>
        <v>6.8527037200000001</v>
      </c>
      <c r="S83" s="142">
        <f t="shared" si="1"/>
        <v>5.6678904600000006</v>
      </c>
      <c r="T83" s="142">
        <f t="shared" si="1"/>
        <v>1.671547356</v>
      </c>
      <c r="U83" s="142">
        <f t="shared" si="1"/>
        <v>2.4720968560000003</v>
      </c>
      <c r="V83" s="142">
        <f t="shared" si="1"/>
        <v>3.5160134039999997</v>
      </c>
    </row>
    <row r="84" spans="1:22" ht="17" thickBot="1">
      <c r="A84" s="356"/>
      <c r="B84" s="371">
        <f>MEDIAN(B83:D83)</f>
        <v>-0.47520618320000002</v>
      </c>
      <c r="C84" s="371"/>
      <c r="D84" s="371"/>
      <c r="E84" s="371">
        <f>MEDIAN(E83:G83)</f>
        <v>-2.010980344</v>
      </c>
      <c r="F84" s="371"/>
      <c r="G84" s="371"/>
      <c r="H84" s="371">
        <f>MEDIAN(H83:J83)</f>
        <v>-2.5169276280000004</v>
      </c>
      <c r="I84" s="371"/>
      <c r="J84" s="371"/>
      <c r="K84" s="371">
        <f>MEDIAN(K83:M83)</f>
        <v>-5.0338552560000007</v>
      </c>
      <c r="L84" s="371"/>
      <c r="M84" s="371"/>
      <c r="N84" s="371">
        <f>MEDIAN(N83:P83)</f>
        <v>1.2360484280000001</v>
      </c>
      <c r="O84" s="371"/>
      <c r="P84" s="371"/>
      <c r="Q84" s="371">
        <f>MEDIAN(Q83:S83)</f>
        <v>5.9753014680000005</v>
      </c>
      <c r="R84" s="371"/>
      <c r="S84" s="371"/>
      <c r="T84" s="371">
        <f>MEDIAN(T83:V83)</f>
        <v>2.4720968560000003</v>
      </c>
      <c r="U84" s="371"/>
      <c r="V84" s="372"/>
    </row>
    <row r="92" spans="1:22">
      <c r="B92" t="str">
        <f>B80</f>
        <v>0: Should be Heavily Regulated</v>
      </c>
      <c r="C92">
        <f>E80</f>
        <v>1</v>
      </c>
      <c r="D92">
        <f>H80</f>
        <v>2</v>
      </c>
      <c r="E92" t="str">
        <f>K80</f>
        <v>3: Should be Somewhat Regulated</v>
      </c>
      <c r="F92">
        <f>N80</f>
        <v>4</v>
      </c>
      <c r="G92">
        <f>Q80</f>
        <v>5</v>
      </c>
      <c r="H92" t="str">
        <f>T80</f>
        <v>6: Should be Totally Free</v>
      </c>
    </row>
    <row r="93" spans="1:22">
      <c r="A93" t="s">
        <v>3275</v>
      </c>
      <c r="B93" s="151">
        <f>B83</f>
        <v>-0.23312001440000002</v>
      </c>
      <c r="C93" s="151">
        <f>E83</f>
        <v>-1.3257099719999998</v>
      </c>
      <c r="D93" s="151">
        <f>H83</f>
        <v>-2.3312001439999999</v>
      </c>
      <c r="E93" s="151">
        <f>K83</f>
        <v>-5.0338552560000007</v>
      </c>
      <c r="F93" s="151">
        <f>N83</f>
        <v>1.274474804</v>
      </c>
      <c r="G93" s="151">
        <f>Q83</f>
        <v>5.9753014680000005</v>
      </c>
      <c r="H93" s="151">
        <f>T83</f>
        <v>1.671547356</v>
      </c>
      <c r="I93" s="1">
        <f>SUM(F93:H93)</f>
        <v>8.9213236279999997</v>
      </c>
      <c r="J93" s="1">
        <f>SUM(B93:D93)</f>
        <v>-3.8900301303999996</v>
      </c>
    </row>
    <row r="94" spans="1:22">
      <c r="A94" t="s">
        <v>7189</v>
      </c>
      <c r="B94" s="151">
        <f>C83</f>
        <v>-0.47520618320000002</v>
      </c>
      <c r="C94" s="151">
        <f>F83</f>
        <v>-2.010980344</v>
      </c>
      <c r="D94" s="151">
        <f>I83</f>
        <v>-2.8115298439999998</v>
      </c>
      <c r="E94" s="151">
        <f>L83</f>
        <v>-5.2580091160000002</v>
      </c>
      <c r="F94" s="151">
        <f>O83</f>
        <v>1.2360484280000001</v>
      </c>
      <c r="G94" s="151">
        <f>R83</f>
        <v>6.8527037200000001</v>
      </c>
      <c r="H94" s="151">
        <f>U83</f>
        <v>2.4720968560000003</v>
      </c>
      <c r="I94" s="1">
        <f t="shared" ref="I94:I95" si="2">SUM(F94:H94)</f>
        <v>10.560849004000001</v>
      </c>
      <c r="J94" s="1">
        <f t="shared" ref="J94:J95" si="3">SUM(B94:D94)</f>
        <v>-5.2977163711999999</v>
      </c>
    </row>
    <row r="95" spans="1:22">
      <c r="A95" t="s">
        <v>3277</v>
      </c>
      <c r="B95" s="151">
        <f>D83</f>
        <v>-0.74290993599999999</v>
      </c>
      <c r="C95" s="151">
        <f>G83</f>
        <v>-2.1838990360000001</v>
      </c>
      <c r="D95" s="151">
        <f>J83</f>
        <v>-2.5169276280000004</v>
      </c>
      <c r="E95" s="151">
        <f>M83</f>
        <v>-4.4638640119999993</v>
      </c>
      <c r="F95" s="151">
        <f>P83</f>
        <v>0.72369674799999995</v>
      </c>
      <c r="G95" s="151">
        <f>S83</f>
        <v>5.6678904600000006</v>
      </c>
      <c r="H95" s="151">
        <f>V83</f>
        <v>3.5160134039999997</v>
      </c>
      <c r="I95" s="1">
        <f t="shared" si="2"/>
        <v>9.9076006119999995</v>
      </c>
      <c r="J95" s="1">
        <f t="shared" si="3"/>
        <v>-5.4437366000000003</v>
      </c>
    </row>
    <row r="96" spans="1:22">
      <c r="I96" s="1"/>
      <c r="J96" s="1"/>
    </row>
    <row r="97" spans="1:22">
      <c r="I97" s="1"/>
      <c r="J97" s="1"/>
    </row>
    <row r="98" spans="1:22">
      <c r="A98" t="s">
        <v>7395</v>
      </c>
      <c r="B98">
        <f>-100*$E$18*B27</f>
        <v>0.15882902080000003</v>
      </c>
      <c r="C98">
        <f t="shared" ref="C98:V98" si="4">-100*$E$18*C27</f>
        <v>0.27282726960000003</v>
      </c>
      <c r="D98">
        <f t="shared" si="4"/>
        <v>0.32342199800000004</v>
      </c>
      <c r="E98">
        <f t="shared" si="4"/>
        <v>0.52195827400000006</v>
      </c>
      <c r="F98">
        <f t="shared" si="4"/>
        <v>0.65324839200000007</v>
      </c>
      <c r="G98">
        <f t="shared" si="4"/>
        <v>0.55526113320000003</v>
      </c>
      <c r="H98">
        <f t="shared" si="4"/>
        <v>0.83897587600000001</v>
      </c>
      <c r="I98">
        <f t="shared" si="4"/>
        <v>0.86459346000000015</v>
      </c>
      <c r="J98">
        <f t="shared" si="4"/>
        <v>0.61610289520000006</v>
      </c>
      <c r="K98">
        <f t="shared" si="4"/>
        <v>1.7099737320000001</v>
      </c>
      <c r="L98">
        <f t="shared" si="4"/>
        <v>1.5242462480000003</v>
      </c>
      <c r="M98">
        <f t="shared" si="4"/>
        <v>1.1015561120000001</v>
      </c>
      <c r="N98">
        <f t="shared" si="4"/>
        <v>0.57255300240000007</v>
      </c>
      <c r="O98">
        <f t="shared" si="4"/>
        <v>0.54245234120000008</v>
      </c>
      <c r="P98">
        <f t="shared" si="4"/>
        <v>0.31061320600000003</v>
      </c>
      <c r="Q98">
        <f t="shared" si="4"/>
        <v>1.9853627600000001</v>
      </c>
      <c r="R98">
        <f t="shared" si="4"/>
        <v>1.88929682</v>
      </c>
      <c r="S98">
        <f t="shared" si="4"/>
        <v>1.2872835960000002</v>
      </c>
      <c r="T98">
        <f t="shared" si="4"/>
        <v>0.64043960000000011</v>
      </c>
      <c r="U98">
        <f t="shared" si="4"/>
        <v>0.7429099360000001</v>
      </c>
      <c r="V98">
        <f t="shared" si="4"/>
        <v>0.83897587600000001</v>
      </c>
    </row>
    <row r="99" spans="1:22">
      <c r="I99" s="1"/>
      <c r="J99" s="1"/>
    </row>
    <row r="101" spans="1:22">
      <c r="A101" t="s">
        <v>7395</v>
      </c>
      <c r="B101">
        <f>B98</f>
        <v>0.15882902080000003</v>
      </c>
      <c r="C101">
        <f>E98</f>
        <v>0.52195827400000006</v>
      </c>
      <c r="D101">
        <f>H98</f>
        <v>0.83897587600000001</v>
      </c>
      <c r="E101">
        <f>K98</f>
        <v>1.7099737320000001</v>
      </c>
      <c r="F101">
        <f>N98</f>
        <v>0.57255300240000007</v>
      </c>
      <c r="G101">
        <f>Q98</f>
        <v>1.9853627600000001</v>
      </c>
      <c r="H101">
        <f>T98</f>
        <v>0.64043960000000011</v>
      </c>
    </row>
    <row r="102" spans="1:22">
      <c r="B102">
        <f>C98</f>
        <v>0.27282726960000003</v>
      </c>
      <c r="C102">
        <f>F98</f>
        <v>0.65324839200000007</v>
      </c>
      <c r="D102">
        <f>I98</f>
        <v>0.86459346000000015</v>
      </c>
      <c r="E102">
        <f>L98</f>
        <v>1.5242462480000003</v>
      </c>
      <c r="F102">
        <f>O98</f>
        <v>0.54245234120000008</v>
      </c>
      <c r="G102">
        <f>R98</f>
        <v>1.88929682</v>
      </c>
      <c r="H102">
        <f>U98</f>
        <v>0.7429099360000001</v>
      </c>
    </row>
    <row r="103" spans="1:22">
      <c r="B103">
        <f>D98</f>
        <v>0.32342199800000004</v>
      </c>
      <c r="C103">
        <f>G98</f>
        <v>0.55526113320000003</v>
      </c>
      <c r="D103">
        <f>J98</f>
        <v>0.61610289520000006</v>
      </c>
      <c r="E103">
        <f>M98</f>
        <v>1.1015561120000001</v>
      </c>
      <c r="F103">
        <f>P98</f>
        <v>0.31061320600000003</v>
      </c>
      <c r="G103">
        <f>S98</f>
        <v>1.2872835960000002</v>
      </c>
      <c r="H103">
        <f>V98</f>
        <v>0.83897587600000001</v>
      </c>
    </row>
  </sheetData>
  <mergeCells count="29">
    <mergeCell ref="B24:D24"/>
    <mergeCell ref="T24:V24"/>
    <mergeCell ref="Q24:S24"/>
    <mergeCell ref="N24:P24"/>
    <mergeCell ref="K24:M24"/>
    <mergeCell ref="H24:J24"/>
    <mergeCell ref="E24:G24"/>
    <mergeCell ref="A83:A84"/>
    <mergeCell ref="B84:D84"/>
    <mergeCell ref="E84:G84"/>
    <mergeCell ref="H84:J84"/>
    <mergeCell ref="K84:M84"/>
    <mergeCell ref="N84:P84"/>
    <mergeCell ref="Q84:S84"/>
    <mergeCell ref="T84:V84"/>
    <mergeCell ref="B80:D80"/>
    <mergeCell ref="E80:G80"/>
    <mergeCell ref="H80:J80"/>
    <mergeCell ref="K80:M80"/>
    <mergeCell ref="N80:P80"/>
    <mergeCell ref="Q80:S80"/>
    <mergeCell ref="T80:V80"/>
    <mergeCell ref="A1:C1"/>
    <mergeCell ref="A2:C2"/>
    <mergeCell ref="A3:C3"/>
    <mergeCell ref="B23:V23"/>
    <mergeCell ref="A22:V22"/>
    <mergeCell ref="A15:G15"/>
    <mergeCell ref="A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C103"/>
  <sheetViews>
    <sheetView topLeftCell="A96" workbookViewId="0">
      <selection activeCell="A102" sqref="A102"/>
    </sheetView>
  </sheetViews>
  <sheetFormatPr baseColWidth="10" defaultColWidth="11" defaultRowHeight="16"/>
  <cols>
    <col min="1" max="1" width="33.5" customWidth="1"/>
    <col min="2" max="2" width="12.1640625" bestFit="1" customWidth="1"/>
    <col min="3" max="3" width="9.83203125" bestFit="1" customWidth="1"/>
  </cols>
  <sheetData>
    <row r="1" spans="1:29">
      <c r="A1" s="342" t="s">
        <v>2333</v>
      </c>
      <c r="B1" s="343"/>
      <c r="C1" s="344"/>
      <c r="F1" t="s">
        <v>3256</v>
      </c>
      <c r="G1" t="s">
        <v>3260</v>
      </c>
      <c r="J1" t="s">
        <v>3256</v>
      </c>
      <c r="K1" t="s">
        <v>3259</v>
      </c>
    </row>
    <row r="2" spans="1:29">
      <c r="A2" s="350" t="s">
        <v>2347</v>
      </c>
      <c r="B2" s="341"/>
      <c r="C2" s="351"/>
      <c r="F2" t="s">
        <v>3257</v>
      </c>
      <c r="J2" t="s">
        <v>3257</v>
      </c>
    </row>
    <row r="3" spans="1:29" ht="68" customHeight="1">
      <c r="A3" s="347" t="s">
        <v>387</v>
      </c>
      <c r="B3" s="348"/>
      <c r="C3" s="349"/>
      <c r="F3">
        <v>2</v>
      </c>
      <c r="G3" t="s">
        <v>0</v>
      </c>
      <c r="H3" t="s">
        <v>1</v>
      </c>
      <c r="I3" t="s">
        <v>3258</v>
      </c>
      <c r="J3">
        <v>2</v>
      </c>
      <c r="K3" t="s">
        <v>0</v>
      </c>
      <c r="L3" t="s">
        <v>1</v>
      </c>
      <c r="M3" t="s">
        <v>3258</v>
      </c>
      <c r="Z3" t="s">
        <v>3256</v>
      </c>
      <c r="AA3" t="s">
        <v>3261</v>
      </c>
    </row>
    <row r="4" spans="1:29">
      <c r="A4" s="16"/>
      <c r="B4" s="17" t="s">
        <v>0</v>
      </c>
      <c r="C4" s="18" t="s">
        <v>1</v>
      </c>
      <c r="O4" t="s">
        <v>7358</v>
      </c>
      <c r="P4" t="s">
        <v>3251</v>
      </c>
      <c r="Q4" t="s">
        <v>3252</v>
      </c>
      <c r="Z4" t="s">
        <v>3257</v>
      </c>
    </row>
    <row r="5" spans="1:29">
      <c r="A5" s="72" t="s">
        <v>388</v>
      </c>
      <c r="B5">
        <v>15.459999740000001</v>
      </c>
      <c r="C5">
        <v>3.09</v>
      </c>
      <c r="F5">
        <v>0</v>
      </c>
      <c r="G5">
        <v>11.859999800000001</v>
      </c>
      <c r="H5">
        <v>6.03</v>
      </c>
      <c r="I5">
        <v>6.03</v>
      </c>
      <c r="J5">
        <v>0</v>
      </c>
      <c r="K5">
        <v>3.5999998999999998</v>
      </c>
      <c r="L5">
        <v>1.18</v>
      </c>
      <c r="M5">
        <v>1.18</v>
      </c>
      <c r="O5" t="str">
        <f>A5</f>
        <v>0: Completely Disagree</v>
      </c>
      <c r="P5" s="151">
        <f>H5</f>
        <v>6.03</v>
      </c>
      <c r="Q5" s="151">
        <f>L5</f>
        <v>1.18</v>
      </c>
      <c r="Z5">
        <v>2</v>
      </c>
      <c r="AA5" t="s">
        <v>0</v>
      </c>
      <c r="AB5" t="s">
        <v>1</v>
      </c>
      <c r="AC5" t="s">
        <v>3258</v>
      </c>
    </row>
    <row r="6" spans="1:29">
      <c r="A6" s="72" t="s">
        <v>389</v>
      </c>
      <c r="B6">
        <v>57.5799989</v>
      </c>
      <c r="C6">
        <v>11.5</v>
      </c>
      <c r="F6">
        <v>1</v>
      </c>
      <c r="G6">
        <v>20.699999630000001</v>
      </c>
      <c r="H6">
        <v>10.52</v>
      </c>
      <c r="I6">
        <v>16.55</v>
      </c>
      <c r="J6">
        <v>1</v>
      </c>
      <c r="K6">
        <v>36.879999220000002</v>
      </c>
      <c r="L6">
        <v>12.13</v>
      </c>
      <c r="M6">
        <v>13.32</v>
      </c>
      <c r="O6" t="str">
        <f>A6</f>
        <v>1: Somewhat Disagree</v>
      </c>
      <c r="P6" s="151">
        <f>H6</f>
        <v>10.52</v>
      </c>
      <c r="Q6" s="151">
        <f>L6</f>
        <v>12.13</v>
      </c>
    </row>
    <row r="7" spans="1:29">
      <c r="A7" s="72" t="s">
        <v>390</v>
      </c>
      <c r="B7">
        <v>114.939998</v>
      </c>
      <c r="C7">
        <v>22.95</v>
      </c>
      <c r="F7">
        <v>2</v>
      </c>
      <c r="G7">
        <v>51.379999499999997</v>
      </c>
      <c r="H7">
        <v>26.11</v>
      </c>
      <c r="I7">
        <v>42.66</v>
      </c>
      <c r="J7">
        <v>2</v>
      </c>
      <c r="K7">
        <v>63.559998499999999</v>
      </c>
      <c r="L7">
        <v>20.91</v>
      </c>
      <c r="M7">
        <v>34.22</v>
      </c>
      <c r="O7" t="str">
        <f>A7</f>
        <v>2: Neither Agree nor Disagree</v>
      </c>
      <c r="P7" s="151">
        <f>H7</f>
        <v>26.11</v>
      </c>
      <c r="Q7" s="151">
        <f>L7</f>
        <v>20.91</v>
      </c>
      <c r="Z7">
        <v>0</v>
      </c>
      <c r="AA7">
        <v>15.459999740000001</v>
      </c>
      <c r="AB7">
        <v>3.09</v>
      </c>
      <c r="AC7">
        <v>3.09</v>
      </c>
    </row>
    <row r="8" spans="1:29">
      <c r="A8" s="72" t="s">
        <v>391</v>
      </c>
      <c r="B8">
        <v>214.20999499999999</v>
      </c>
      <c r="C8">
        <v>42.78</v>
      </c>
      <c r="F8">
        <v>3</v>
      </c>
      <c r="G8">
        <v>77.189998500000002</v>
      </c>
      <c r="H8">
        <v>39.229999999999997</v>
      </c>
      <c r="I8">
        <v>81.900000000000006</v>
      </c>
      <c r="J8">
        <v>3</v>
      </c>
      <c r="K8">
        <v>137.01999699999999</v>
      </c>
      <c r="L8">
        <v>45.07</v>
      </c>
      <c r="M8">
        <v>79.290000000000006</v>
      </c>
      <c r="O8" t="str">
        <f>A8</f>
        <v>3: Somewhat Agree</v>
      </c>
      <c r="P8" s="151">
        <f>H8</f>
        <v>39.229999999999997</v>
      </c>
      <c r="Q8" s="151">
        <f>L8</f>
        <v>45.07</v>
      </c>
      <c r="Z8">
        <v>1</v>
      </c>
      <c r="AA8">
        <v>57.5799989</v>
      </c>
      <c r="AB8">
        <v>11.5</v>
      </c>
      <c r="AC8">
        <v>14.59</v>
      </c>
    </row>
    <row r="9" spans="1:29" ht="17" thickBot="1">
      <c r="A9" s="75" t="s">
        <v>392</v>
      </c>
      <c r="B9">
        <v>98.569998100000007</v>
      </c>
      <c r="C9">
        <v>19.68</v>
      </c>
      <c r="F9">
        <v>4</v>
      </c>
      <c r="G9">
        <v>35.619999499999999</v>
      </c>
      <c r="H9">
        <v>18.100000000000001</v>
      </c>
      <c r="I9">
        <v>100</v>
      </c>
      <c r="J9">
        <v>4</v>
      </c>
      <c r="K9">
        <v>62.949998700000002</v>
      </c>
      <c r="L9">
        <v>20.71</v>
      </c>
      <c r="M9">
        <v>100</v>
      </c>
      <c r="O9" t="str">
        <f>A9</f>
        <v>4: Completely Agree</v>
      </c>
      <c r="P9" s="151">
        <f>H9</f>
        <v>18.100000000000001</v>
      </c>
      <c r="Q9" s="151">
        <f>L9</f>
        <v>20.71</v>
      </c>
      <c r="Z9">
        <v>2</v>
      </c>
      <c r="AA9">
        <v>114.939998</v>
      </c>
      <c r="AB9">
        <v>22.95</v>
      </c>
      <c r="AC9">
        <v>37.54</v>
      </c>
    </row>
    <row r="10" spans="1:29">
      <c r="Z10">
        <v>3</v>
      </c>
      <c r="AA10">
        <v>214.20999499999999</v>
      </c>
      <c r="AB10">
        <v>42.78</v>
      </c>
      <c r="AC10">
        <v>80.319999999999993</v>
      </c>
    </row>
    <row r="11" spans="1:29">
      <c r="Z11">
        <v>4</v>
      </c>
      <c r="AA11">
        <v>98.569998100000007</v>
      </c>
      <c r="AB11">
        <v>19.68</v>
      </c>
      <c r="AC11">
        <v>100</v>
      </c>
    </row>
    <row r="12" spans="1:29" ht="17" thickBot="1"/>
    <row r="13" spans="1:29">
      <c r="A13" s="342" t="s">
        <v>2334</v>
      </c>
      <c r="B13" s="343"/>
      <c r="C13" s="343"/>
      <c r="D13" s="343"/>
      <c r="E13" s="343"/>
      <c r="F13" s="343"/>
      <c r="G13" s="344"/>
    </row>
    <row r="14" spans="1:29">
      <c r="A14" s="350" t="s">
        <v>2</v>
      </c>
      <c r="B14" s="341"/>
      <c r="C14" s="341"/>
      <c r="D14" s="341"/>
      <c r="E14" s="341"/>
      <c r="F14" s="341"/>
      <c r="G14" s="351"/>
    </row>
    <row r="15" spans="1:29">
      <c r="A15" s="16" t="s">
        <v>4</v>
      </c>
      <c r="B15" s="17" t="s">
        <v>5</v>
      </c>
      <c r="C15" s="17" t="s">
        <v>6</v>
      </c>
      <c r="D15" s="17" t="s">
        <v>7</v>
      </c>
      <c r="E15" s="17" t="s">
        <v>30</v>
      </c>
      <c r="F15" s="17" t="s">
        <v>9</v>
      </c>
      <c r="G15" s="18" t="s">
        <v>10</v>
      </c>
    </row>
    <row r="16" spans="1:29" ht="161" thickBot="1">
      <c r="A16" s="92" t="s">
        <v>547</v>
      </c>
      <c r="B16" s="82">
        <v>500</v>
      </c>
      <c r="C16" s="82">
        <v>500.75999000000002</v>
      </c>
      <c r="D16" s="82">
        <v>0.6070972</v>
      </c>
      <c r="E16" s="82">
        <v>0.48888389999999998</v>
      </c>
      <c r="F16" s="82">
        <v>0</v>
      </c>
      <c r="G16" s="83">
        <v>1</v>
      </c>
    </row>
    <row r="17" spans="1:16">
      <c r="A17" s="43"/>
      <c r="B17" s="43"/>
      <c r="C17" s="43"/>
      <c r="D17" s="43"/>
      <c r="E17" s="43"/>
      <c r="F17" s="43"/>
      <c r="G17" s="43"/>
    </row>
    <row r="18" spans="1:16">
      <c r="A18" s="43"/>
      <c r="B18" s="43"/>
      <c r="C18" s="43"/>
      <c r="D18" s="43"/>
      <c r="E18" s="43"/>
      <c r="F18" s="43"/>
      <c r="G18" s="43"/>
    </row>
    <row r="19" spans="1:16" ht="17" thickBot="1"/>
    <row r="20" spans="1:16">
      <c r="A20" s="342" t="str">
        <f>A2</f>
        <v>The Freer a Market is, the More Likely it is to Serve the General Public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4"/>
    </row>
    <row r="21" spans="1:16">
      <c r="A21" s="65"/>
      <c r="B21" s="363" t="s">
        <v>2332</v>
      </c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4"/>
    </row>
    <row r="22" spans="1:16" ht="42" customHeight="1">
      <c r="A22" s="16"/>
      <c r="B22" s="378" t="str">
        <f>A5</f>
        <v>0: Completely Disagree</v>
      </c>
      <c r="C22" s="378"/>
      <c r="D22" s="378"/>
      <c r="E22" s="378" t="str">
        <f>A6</f>
        <v>1: Somewhat Disagree</v>
      </c>
      <c r="F22" s="378"/>
      <c r="G22" s="378"/>
      <c r="H22" s="378" t="str">
        <f>A7</f>
        <v>2: Neither Agree nor Disagree</v>
      </c>
      <c r="I22" s="378"/>
      <c r="J22" s="378"/>
      <c r="K22" s="379" t="str">
        <f>A8</f>
        <v>3: Somewhat Agree</v>
      </c>
      <c r="L22" s="379"/>
      <c r="M22" s="379"/>
      <c r="N22" s="379" t="str">
        <f>A9</f>
        <v>4: Completely Agree</v>
      </c>
      <c r="O22" s="379"/>
      <c r="P22" s="380"/>
    </row>
    <row r="23" spans="1:16" ht="16" customHeight="1">
      <c r="A23" s="16"/>
      <c r="B23" s="31" t="s">
        <v>12</v>
      </c>
      <c r="C23" s="31" t="s">
        <v>13</v>
      </c>
      <c r="D23" s="31" t="s">
        <v>14</v>
      </c>
      <c r="E23" s="31" t="s">
        <v>12</v>
      </c>
      <c r="F23" s="31" t="s">
        <v>13</v>
      </c>
      <c r="G23" s="31" t="s">
        <v>14</v>
      </c>
      <c r="H23" s="31" t="s">
        <v>12</v>
      </c>
      <c r="I23" s="31" t="s">
        <v>13</v>
      </c>
      <c r="J23" s="31" t="s">
        <v>14</v>
      </c>
      <c r="K23" s="31" t="s">
        <v>12</v>
      </c>
      <c r="L23" s="31" t="s">
        <v>13</v>
      </c>
      <c r="M23" s="31" t="s">
        <v>14</v>
      </c>
      <c r="N23" s="31" t="s">
        <v>12</v>
      </c>
      <c r="O23" s="31" t="s">
        <v>13</v>
      </c>
      <c r="P23" s="31" t="s">
        <v>14</v>
      </c>
    </row>
    <row r="24" spans="1:16">
      <c r="A24" s="21" t="s">
        <v>2</v>
      </c>
      <c r="B24" s="3" t="s">
        <v>4833</v>
      </c>
      <c r="C24" s="3" t="s">
        <v>4772</v>
      </c>
      <c r="D24" s="3" t="s">
        <v>4834</v>
      </c>
      <c r="E24" s="3" t="s">
        <v>4835</v>
      </c>
      <c r="F24" s="3" t="s">
        <v>4836</v>
      </c>
      <c r="G24" s="3" t="s">
        <v>4837</v>
      </c>
      <c r="H24" s="3" t="s">
        <v>1157</v>
      </c>
      <c r="I24" s="3" t="s">
        <v>4838</v>
      </c>
      <c r="J24" s="3" t="s">
        <v>4839</v>
      </c>
      <c r="K24" s="3" t="s">
        <v>2296</v>
      </c>
      <c r="L24" s="3" t="s">
        <v>4840</v>
      </c>
      <c r="M24" s="3" t="s">
        <v>879</v>
      </c>
      <c r="N24" s="3" t="s">
        <v>4978</v>
      </c>
      <c r="O24" s="3" t="s">
        <v>4979</v>
      </c>
      <c r="P24" s="3" t="s">
        <v>4980</v>
      </c>
    </row>
    <row r="25" spans="1:16">
      <c r="A25" s="21" t="s">
        <v>11</v>
      </c>
      <c r="B25" s="3" t="s">
        <v>1070</v>
      </c>
      <c r="C25" s="3" t="s">
        <v>4841</v>
      </c>
      <c r="D25" s="3" t="s">
        <v>436</v>
      </c>
      <c r="E25" s="3" t="s">
        <v>1724</v>
      </c>
      <c r="F25" s="3" t="s">
        <v>1985</v>
      </c>
      <c r="G25" s="3" t="s">
        <v>319</v>
      </c>
      <c r="H25" s="3" t="s">
        <v>504</v>
      </c>
      <c r="I25" s="3" t="s">
        <v>781</v>
      </c>
      <c r="J25" s="3" t="s">
        <v>300</v>
      </c>
      <c r="K25" s="3" t="s">
        <v>628</v>
      </c>
      <c r="L25" s="3" t="s">
        <v>1207</v>
      </c>
      <c r="M25" s="3" t="s">
        <v>731</v>
      </c>
      <c r="N25" s="3" t="s">
        <v>629</v>
      </c>
      <c r="O25" s="3" t="s">
        <v>2420</v>
      </c>
      <c r="P25" s="3" t="s">
        <v>2675</v>
      </c>
    </row>
    <row r="26" spans="1:16">
      <c r="A26" s="21" t="s">
        <v>113</v>
      </c>
      <c r="B26" s="3" t="s">
        <v>4842</v>
      </c>
      <c r="C26" s="3" t="s">
        <v>4219</v>
      </c>
      <c r="E26" s="3" t="s">
        <v>4843</v>
      </c>
      <c r="F26" s="3" t="s">
        <v>4844</v>
      </c>
      <c r="H26" s="3" t="s">
        <v>4845</v>
      </c>
      <c r="I26" s="3" t="s">
        <v>4846</v>
      </c>
      <c r="K26" s="3" t="s">
        <v>4847</v>
      </c>
      <c r="L26" s="3" t="s">
        <v>1951</v>
      </c>
      <c r="N26" s="3" t="s">
        <v>2205</v>
      </c>
      <c r="O26" s="3" t="s">
        <v>4413</v>
      </c>
      <c r="P26" s="2"/>
    </row>
    <row r="27" spans="1:16">
      <c r="A27" s="21" t="s">
        <v>11</v>
      </c>
      <c r="B27" s="3" t="s">
        <v>3023</v>
      </c>
      <c r="C27" s="3" t="s">
        <v>3916</v>
      </c>
      <c r="E27" s="3" t="s">
        <v>1443</v>
      </c>
      <c r="F27" s="3" t="s">
        <v>413</v>
      </c>
      <c r="H27" s="3" t="s">
        <v>195</v>
      </c>
      <c r="I27" s="3" t="s">
        <v>413</v>
      </c>
      <c r="K27" s="3" t="s">
        <v>529</v>
      </c>
      <c r="L27" s="3" t="s">
        <v>99</v>
      </c>
      <c r="N27" s="3" t="s">
        <v>37</v>
      </c>
      <c r="O27" s="3" t="s">
        <v>995</v>
      </c>
      <c r="P27" s="2"/>
    </row>
    <row r="28" spans="1:16">
      <c r="A28" s="21" t="s">
        <v>114</v>
      </c>
      <c r="B28" s="3" t="s">
        <v>304</v>
      </c>
      <c r="C28" s="3" t="s">
        <v>4848</v>
      </c>
      <c r="E28" s="3" t="s">
        <v>1657</v>
      </c>
      <c r="F28" s="3" t="s">
        <v>2531</v>
      </c>
      <c r="H28" s="3" t="s">
        <v>2401</v>
      </c>
      <c r="I28" s="3" t="s">
        <v>4778</v>
      </c>
      <c r="K28" s="3" t="s">
        <v>1675</v>
      </c>
      <c r="L28" s="3" t="s">
        <v>963</v>
      </c>
      <c r="N28" s="3" t="s">
        <v>4327</v>
      </c>
      <c r="O28" s="3" t="s">
        <v>1438</v>
      </c>
      <c r="P28" s="2"/>
    </row>
    <row r="29" spans="1:16">
      <c r="A29" s="21" t="s">
        <v>11</v>
      </c>
      <c r="B29" s="3" t="s">
        <v>3334</v>
      </c>
      <c r="C29" s="3" t="s">
        <v>569</v>
      </c>
      <c r="E29" s="3" t="s">
        <v>355</v>
      </c>
      <c r="F29" s="3" t="s">
        <v>92</v>
      </c>
      <c r="H29" s="3" t="s">
        <v>288</v>
      </c>
      <c r="I29" s="3" t="s">
        <v>303</v>
      </c>
      <c r="K29" s="3" t="s">
        <v>847</v>
      </c>
      <c r="L29" s="3" t="s">
        <v>200</v>
      </c>
      <c r="N29" s="3" t="s">
        <v>554</v>
      </c>
      <c r="O29" s="3" t="s">
        <v>41</v>
      </c>
      <c r="P29" s="2"/>
    </row>
    <row r="30" spans="1:16">
      <c r="A30" s="21" t="s">
        <v>115</v>
      </c>
      <c r="B30" s="3" t="s">
        <v>4849</v>
      </c>
      <c r="C30" s="3" t="s">
        <v>4850</v>
      </c>
      <c r="E30" s="3" t="s">
        <v>4851</v>
      </c>
      <c r="F30" s="3" t="s">
        <v>4852</v>
      </c>
      <c r="H30" s="3" t="s">
        <v>4853</v>
      </c>
      <c r="I30" s="3" t="s">
        <v>4854</v>
      </c>
      <c r="K30" s="3" t="s">
        <v>4855</v>
      </c>
      <c r="L30" s="3" t="s">
        <v>4856</v>
      </c>
      <c r="N30" s="3" t="s">
        <v>4981</v>
      </c>
      <c r="O30" s="3" t="s">
        <v>4982</v>
      </c>
      <c r="P30" s="2"/>
    </row>
    <row r="31" spans="1:16">
      <c r="A31" s="21" t="s">
        <v>11</v>
      </c>
      <c r="B31" s="3" t="s">
        <v>4857</v>
      </c>
      <c r="C31" s="3" t="s">
        <v>4858</v>
      </c>
      <c r="E31" s="3" t="s">
        <v>4859</v>
      </c>
      <c r="F31" s="3" t="s">
        <v>4860</v>
      </c>
      <c r="H31" s="3" t="s">
        <v>4861</v>
      </c>
      <c r="I31" s="3" t="s">
        <v>4862</v>
      </c>
      <c r="K31" s="3" t="s">
        <v>3922</v>
      </c>
      <c r="L31" s="3" t="s">
        <v>4863</v>
      </c>
      <c r="N31" s="3" t="s">
        <v>4983</v>
      </c>
      <c r="O31" s="3" t="s">
        <v>4984</v>
      </c>
      <c r="P31" s="2"/>
    </row>
    <row r="32" spans="1:16">
      <c r="A32" s="21" t="s">
        <v>116</v>
      </c>
      <c r="B32" s="3" t="s">
        <v>4864</v>
      </c>
      <c r="C32" s="3" t="s">
        <v>2887</v>
      </c>
      <c r="E32" s="3" t="s">
        <v>4865</v>
      </c>
      <c r="F32" s="3" t="s">
        <v>4866</v>
      </c>
      <c r="H32" s="3" t="s">
        <v>4867</v>
      </c>
      <c r="I32" s="3" t="s">
        <v>4868</v>
      </c>
      <c r="K32" s="3" t="s">
        <v>3840</v>
      </c>
      <c r="L32" s="3" t="s">
        <v>4869</v>
      </c>
      <c r="N32" s="3" t="s">
        <v>181</v>
      </c>
      <c r="O32" s="3" t="s">
        <v>4985</v>
      </c>
      <c r="P32" s="2"/>
    </row>
    <row r="33" spans="1:16">
      <c r="A33" s="21" t="s">
        <v>11</v>
      </c>
      <c r="B33" s="3" t="s">
        <v>4870</v>
      </c>
      <c r="C33" s="3" t="s">
        <v>4871</v>
      </c>
      <c r="E33" s="3" t="s">
        <v>4665</v>
      </c>
      <c r="F33" s="3" t="s">
        <v>4872</v>
      </c>
      <c r="H33" s="3" t="s">
        <v>4873</v>
      </c>
      <c r="I33" s="3" t="s">
        <v>4874</v>
      </c>
      <c r="K33" s="3" t="s">
        <v>4875</v>
      </c>
      <c r="L33" s="3" t="s">
        <v>4876</v>
      </c>
      <c r="N33" s="3" t="s">
        <v>3925</v>
      </c>
      <c r="O33" s="3" t="s">
        <v>4986</v>
      </c>
      <c r="P33" s="2"/>
    </row>
    <row r="34" spans="1:16">
      <c r="A34" s="21" t="s">
        <v>117</v>
      </c>
      <c r="B34" s="3" t="s">
        <v>4877</v>
      </c>
      <c r="C34" s="3" t="s">
        <v>4878</v>
      </c>
      <c r="E34" s="3" t="s">
        <v>4879</v>
      </c>
      <c r="F34" s="3" t="s">
        <v>1005</v>
      </c>
      <c r="H34" s="3" t="s">
        <v>4880</v>
      </c>
      <c r="I34" s="3" t="s">
        <v>4881</v>
      </c>
      <c r="K34" s="3" t="s">
        <v>4882</v>
      </c>
      <c r="L34" s="3" t="s">
        <v>4883</v>
      </c>
      <c r="N34" s="3" t="s">
        <v>1919</v>
      </c>
      <c r="O34" s="3" t="s">
        <v>4987</v>
      </c>
      <c r="P34" s="2"/>
    </row>
    <row r="35" spans="1:16">
      <c r="A35" s="21" t="s">
        <v>11</v>
      </c>
      <c r="B35" s="3" t="s">
        <v>2272</v>
      </c>
      <c r="C35" s="3" t="s">
        <v>4884</v>
      </c>
      <c r="E35" s="3" t="s">
        <v>324</v>
      </c>
      <c r="F35" s="3" t="s">
        <v>3883</v>
      </c>
      <c r="H35" s="3" t="s">
        <v>4885</v>
      </c>
      <c r="I35" s="3" t="s">
        <v>4886</v>
      </c>
      <c r="K35" s="3" t="s">
        <v>868</v>
      </c>
      <c r="L35" s="3" t="s">
        <v>310</v>
      </c>
      <c r="N35" s="3" t="s">
        <v>3884</v>
      </c>
      <c r="O35" s="3" t="s">
        <v>1324</v>
      </c>
      <c r="P35" s="2"/>
    </row>
    <row r="36" spans="1:16">
      <c r="A36" s="21" t="s">
        <v>118</v>
      </c>
      <c r="B36" s="3" t="s">
        <v>4887</v>
      </c>
      <c r="C36" s="3"/>
      <c r="E36" s="3" t="s">
        <v>281</v>
      </c>
      <c r="F36" s="3"/>
      <c r="H36" s="3" t="s">
        <v>4888</v>
      </c>
      <c r="I36" s="3"/>
      <c r="K36" s="3" t="s">
        <v>3008</v>
      </c>
      <c r="L36" s="3"/>
      <c r="N36" s="3" t="s">
        <v>4988</v>
      </c>
      <c r="O36" s="3"/>
      <c r="P36" s="2"/>
    </row>
    <row r="37" spans="1:16">
      <c r="A37" s="21" t="s">
        <v>11</v>
      </c>
      <c r="B37" s="3" t="s">
        <v>2451</v>
      </c>
      <c r="C37" s="3"/>
      <c r="E37" s="3" t="s">
        <v>4889</v>
      </c>
      <c r="F37" s="3"/>
      <c r="H37" s="3" t="s">
        <v>1948</v>
      </c>
      <c r="I37" s="3"/>
      <c r="K37" s="3" t="s">
        <v>2549</v>
      </c>
      <c r="L37" s="3"/>
      <c r="N37" s="3" t="s">
        <v>2458</v>
      </c>
      <c r="O37" s="3"/>
      <c r="P37" s="2"/>
    </row>
    <row r="38" spans="1:16">
      <c r="A38" s="21" t="s">
        <v>119</v>
      </c>
      <c r="B38" s="3" t="s">
        <v>4890</v>
      </c>
      <c r="C38" s="3"/>
      <c r="E38" s="3" t="s">
        <v>2498</v>
      </c>
      <c r="F38" s="3"/>
      <c r="H38" s="3" t="s">
        <v>4891</v>
      </c>
      <c r="I38" s="3"/>
      <c r="K38" s="3" t="s">
        <v>4892</v>
      </c>
      <c r="L38" s="3"/>
      <c r="N38" s="3" t="s">
        <v>1719</v>
      </c>
      <c r="O38" s="3"/>
      <c r="P38" s="2"/>
    </row>
    <row r="39" spans="1:16">
      <c r="A39" s="21" t="s">
        <v>11</v>
      </c>
      <c r="B39" s="3" t="s">
        <v>105</v>
      </c>
      <c r="C39" s="3"/>
      <c r="E39" s="3" t="s">
        <v>749</v>
      </c>
      <c r="F39" s="3"/>
      <c r="H39" s="3" t="s">
        <v>490</v>
      </c>
      <c r="I39" s="3"/>
      <c r="K39" s="3" t="s">
        <v>1452</v>
      </c>
      <c r="L39" s="3"/>
      <c r="N39" s="3" t="s">
        <v>750</v>
      </c>
      <c r="O39" s="3"/>
      <c r="P39" s="2"/>
    </row>
    <row r="40" spans="1:16">
      <c r="A40" s="21" t="s">
        <v>120</v>
      </c>
      <c r="B40" s="3" t="s">
        <v>4893</v>
      </c>
      <c r="C40" s="3"/>
      <c r="E40" s="3" t="s">
        <v>1017</v>
      </c>
      <c r="F40" s="3"/>
      <c r="H40" s="3" t="s">
        <v>2770</v>
      </c>
      <c r="I40" s="3"/>
      <c r="K40" s="3" t="s">
        <v>4842</v>
      </c>
      <c r="L40" s="3"/>
      <c r="N40" s="3" t="s">
        <v>4989</v>
      </c>
      <c r="O40" s="3"/>
      <c r="P40" s="2"/>
    </row>
    <row r="41" spans="1:16">
      <c r="A41" s="21" t="s">
        <v>11</v>
      </c>
      <c r="B41" s="3" t="s">
        <v>404</v>
      </c>
      <c r="C41" s="3"/>
      <c r="E41" s="3" t="s">
        <v>970</v>
      </c>
      <c r="F41" s="3"/>
      <c r="H41" s="3" t="s">
        <v>62</v>
      </c>
      <c r="I41" s="3"/>
      <c r="K41" s="3" t="s">
        <v>1003</v>
      </c>
      <c r="L41" s="3"/>
      <c r="N41" s="3" t="s">
        <v>288</v>
      </c>
      <c r="O41" s="3"/>
      <c r="P41" s="2"/>
    </row>
    <row r="42" spans="1:16">
      <c r="A42" s="21" t="s">
        <v>121</v>
      </c>
      <c r="B42" s="3" t="s">
        <v>3020</v>
      </c>
      <c r="C42" s="3" t="s">
        <v>4894</v>
      </c>
      <c r="E42" s="3" t="s">
        <v>4687</v>
      </c>
      <c r="F42" s="3" t="s">
        <v>2846</v>
      </c>
      <c r="H42" s="3" t="s">
        <v>4895</v>
      </c>
      <c r="I42" s="3" t="s">
        <v>4896</v>
      </c>
      <c r="K42" s="3" t="s">
        <v>4897</v>
      </c>
      <c r="L42" s="3" t="s">
        <v>4898</v>
      </c>
      <c r="N42" s="3" t="s">
        <v>4990</v>
      </c>
      <c r="O42" s="3" t="s">
        <v>4991</v>
      </c>
      <c r="P42" s="2"/>
    </row>
    <row r="43" spans="1:16">
      <c r="A43" s="21"/>
      <c r="B43" s="3" t="s">
        <v>4899</v>
      </c>
      <c r="C43" s="3" t="s">
        <v>4900</v>
      </c>
      <c r="E43" s="3" t="s">
        <v>509</v>
      </c>
      <c r="F43" s="3" t="s">
        <v>3815</v>
      </c>
      <c r="H43" s="3" t="s">
        <v>3551</v>
      </c>
      <c r="I43" s="3" t="s">
        <v>2078</v>
      </c>
      <c r="K43" s="3" t="s">
        <v>4901</v>
      </c>
      <c r="L43" s="3" t="s">
        <v>4902</v>
      </c>
      <c r="N43" s="3" t="s">
        <v>649</v>
      </c>
      <c r="O43" s="3" t="s">
        <v>2285</v>
      </c>
      <c r="P43" s="2"/>
    </row>
    <row r="44" spans="1:16">
      <c r="A44" s="21" t="s">
        <v>122</v>
      </c>
      <c r="B44" s="3" t="s">
        <v>3728</v>
      </c>
      <c r="C44" s="3" t="s">
        <v>1620</v>
      </c>
      <c r="E44" s="3" t="s">
        <v>4903</v>
      </c>
      <c r="F44" s="3" t="s">
        <v>3077</v>
      </c>
      <c r="H44" s="3" t="s">
        <v>4904</v>
      </c>
      <c r="I44" s="3" t="s">
        <v>4905</v>
      </c>
      <c r="K44" s="3" t="s">
        <v>2593</v>
      </c>
      <c r="L44" s="3" t="s">
        <v>4906</v>
      </c>
      <c r="N44" s="3" t="s">
        <v>1842</v>
      </c>
      <c r="O44" s="3" t="s">
        <v>4992</v>
      </c>
      <c r="P44" s="2"/>
    </row>
    <row r="45" spans="1:16">
      <c r="A45" s="21" t="s">
        <v>11</v>
      </c>
      <c r="B45" s="3" t="s">
        <v>536</v>
      </c>
      <c r="C45" s="3" t="s">
        <v>1057</v>
      </c>
      <c r="E45" s="3" t="s">
        <v>290</v>
      </c>
      <c r="F45" s="3" t="s">
        <v>678</v>
      </c>
      <c r="H45" s="3" t="s">
        <v>4182</v>
      </c>
      <c r="I45" s="3" t="s">
        <v>3324</v>
      </c>
      <c r="K45" s="3" t="s">
        <v>581</v>
      </c>
      <c r="L45" s="3" t="s">
        <v>158</v>
      </c>
      <c r="N45" s="3" t="s">
        <v>2016</v>
      </c>
      <c r="O45" s="3" t="s">
        <v>3847</v>
      </c>
      <c r="P45" s="2"/>
    </row>
    <row r="46" spans="1:16">
      <c r="A46" s="21" t="s">
        <v>123</v>
      </c>
      <c r="B46" s="3" t="s">
        <v>4907</v>
      </c>
      <c r="C46" s="3" t="s">
        <v>4908</v>
      </c>
      <c r="E46" s="3" t="s">
        <v>4909</v>
      </c>
      <c r="F46" s="3" t="s">
        <v>4910</v>
      </c>
      <c r="H46" s="3" t="s">
        <v>464</v>
      </c>
      <c r="I46" s="3" t="s">
        <v>2007</v>
      </c>
      <c r="K46" s="3" t="s">
        <v>4911</v>
      </c>
      <c r="L46" s="3" t="s">
        <v>1564</v>
      </c>
      <c r="N46" s="3" t="s">
        <v>4993</v>
      </c>
      <c r="O46" s="3" t="s">
        <v>4994</v>
      </c>
      <c r="P46" s="2"/>
    </row>
    <row r="47" spans="1:16">
      <c r="A47" s="21" t="s">
        <v>11</v>
      </c>
      <c r="B47" s="3" t="s">
        <v>2458</v>
      </c>
      <c r="C47" s="3" t="s">
        <v>4912</v>
      </c>
      <c r="E47" s="3" t="s">
        <v>661</v>
      </c>
      <c r="F47" s="3" t="s">
        <v>2421</v>
      </c>
      <c r="H47" s="3" t="s">
        <v>18</v>
      </c>
      <c r="I47" s="3" t="s">
        <v>630</v>
      </c>
      <c r="K47" s="3" t="s">
        <v>1547</v>
      </c>
      <c r="L47" s="3" t="s">
        <v>3368</v>
      </c>
      <c r="N47" s="3" t="s">
        <v>677</v>
      </c>
      <c r="O47" s="3" t="s">
        <v>290</v>
      </c>
      <c r="P47" s="2"/>
    </row>
    <row r="48" spans="1:16">
      <c r="A48" s="21" t="s">
        <v>124</v>
      </c>
      <c r="B48" s="3" t="s">
        <v>1177</v>
      </c>
      <c r="C48" s="3" t="s">
        <v>4913</v>
      </c>
      <c r="E48" s="3" t="s">
        <v>4914</v>
      </c>
      <c r="F48" s="3" t="s">
        <v>2667</v>
      </c>
      <c r="H48" s="3" t="s">
        <v>3649</v>
      </c>
      <c r="I48" s="3" t="s">
        <v>3853</v>
      </c>
      <c r="K48" s="3" t="s">
        <v>4915</v>
      </c>
      <c r="L48" s="3" t="s">
        <v>4916</v>
      </c>
      <c r="N48" s="3" t="s">
        <v>4339</v>
      </c>
      <c r="O48" s="3" t="s">
        <v>4995</v>
      </c>
      <c r="P48" s="2"/>
    </row>
    <row r="49" spans="1:16">
      <c r="A49" s="21" t="s">
        <v>11</v>
      </c>
      <c r="B49" s="3" t="s">
        <v>424</v>
      </c>
      <c r="C49" s="3" t="s">
        <v>301</v>
      </c>
      <c r="E49" s="3" t="s">
        <v>4917</v>
      </c>
      <c r="F49" s="3" t="s">
        <v>4918</v>
      </c>
      <c r="H49" s="3" t="s">
        <v>467</v>
      </c>
      <c r="I49" s="3" t="s">
        <v>4919</v>
      </c>
      <c r="K49" s="3" t="s">
        <v>4920</v>
      </c>
      <c r="L49" s="3" t="s">
        <v>3604</v>
      </c>
      <c r="N49" s="3" t="s">
        <v>930</v>
      </c>
      <c r="O49" s="3" t="s">
        <v>4996</v>
      </c>
      <c r="P49" s="2"/>
    </row>
    <row r="50" spans="1:16">
      <c r="A50" s="21" t="s">
        <v>125</v>
      </c>
      <c r="B50" s="3" t="s">
        <v>4921</v>
      </c>
      <c r="C50" s="3" t="s">
        <v>4922</v>
      </c>
      <c r="E50" s="3" t="s">
        <v>4923</v>
      </c>
      <c r="F50" s="3" t="s">
        <v>4924</v>
      </c>
      <c r="H50" s="3" t="s">
        <v>1715</v>
      </c>
      <c r="I50" s="3" t="s">
        <v>3740</v>
      </c>
      <c r="K50" s="3" t="s">
        <v>4925</v>
      </c>
      <c r="L50" s="3" t="s">
        <v>4926</v>
      </c>
      <c r="N50" s="3" t="s">
        <v>549</v>
      </c>
      <c r="O50" s="3" t="s">
        <v>697</v>
      </c>
      <c r="P50" s="2"/>
    </row>
    <row r="51" spans="1:16">
      <c r="A51" s="21" t="s">
        <v>11</v>
      </c>
      <c r="B51" s="3" t="s">
        <v>4927</v>
      </c>
      <c r="C51" s="3" t="s">
        <v>4928</v>
      </c>
      <c r="E51" s="3" t="s">
        <v>1840</v>
      </c>
      <c r="F51" s="3" t="s">
        <v>917</v>
      </c>
      <c r="H51" s="3" t="s">
        <v>484</v>
      </c>
      <c r="I51" s="3" t="s">
        <v>2293</v>
      </c>
      <c r="K51" s="3" t="s">
        <v>4042</v>
      </c>
      <c r="L51" s="3" t="s">
        <v>1405</v>
      </c>
      <c r="N51" s="3" t="s">
        <v>782</v>
      </c>
      <c r="O51" s="3" t="s">
        <v>374</v>
      </c>
      <c r="P51" s="2"/>
    </row>
    <row r="52" spans="1:16">
      <c r="A52" s="21" t="s">
        <v>126</v>
      </c>
      <c r="B52" s="3" t="s">
        <v>1610</v>
      </c>
      <c r="C52" s="3" t="s">
        <v>1621</v>
      </c>
      <c r="E52" s="3" t="s">
        <v>475</v>
      </c>
      <c r="F52" s="3" t="s">
        <v>4929</v>
      </c>
      <c r="H52" s="3" t="s">
        <v>4930</v>
      </c>
      <c r="I52" s="3" t="s">
        <v>3911</v>
      </c>
      <c r="K52" s="3" t="s">
        <v>4106</v>
      </c>
      <c r="L52" s="3" t="s">
        <v>3901</v>
      </c>
      <c r="N52" s="3" t="s">
        <v>4997</v>
      </c>
      <c r="O52" s="3" t="s">
        <v>726</v>
      </c>
      <c r="P52" s="2"/>
    </row>
    <row r="53" spans="1:16">
      <c r="A53" s="21" t="s">
        <v>11</v>
      </c>
      <c r="B53" s="3" t="s">
        <v>792</v>
      </c>
      <c r="C53" s="3" t="s">
        <v>1443</v>
      </c>
      <c r="E53" s="3" t="s">
        <v>708</v>
      </c>
      <c r="F53" s="3" t="s">
        <v>2841</v>
      </c>
      <c r="H53" s="3" t="s">
        <v>760</v>
      </c>
      <c r="I53" s="3" t="s">
        <v>40</v>
      </c>
      <c r="K53" s="3" t="s">
        <v>2672</v>
      </c>
      <c r="L53" s="3" t="s">
        <v>1587</v>
      </c>
      <c r="N53" s="3" t="s">
        <v>340</v>
      </c>
      <c r="O53" s="3" t="s">
        <v>325</v>
      </c>
      <c r="P53" s="2"/>
    </row>
    <row r="54" spans="1:16">
      <c r="A54" s="21" t="s">
        <v>127</v>
      </c>
      <c r="B54" s="3" t="s">
        <v>4931</v>
      </c>
      <c r="C54" s="3" t="s">
        <v>2668</v>
      </c>
      <c r="E54" s="3" t="s">
        <v>4932</v>
      </c>
      <c r="F54" s="3" t="s">
        <v>91</v>
      </c>
      <c r="H54" s="3" t="s">
        <v>2729</v>
      </c>
      <c r="I54" s="3" t="s">
        <v>515</v>
      </c>
      <c r="K54" s="3" t="s">
        <v>2298</v>
      </c>
      <c r="L54" s="3" t="s">
        <v>1905</v>
      </c>
      <c r="N54" s="3" t="s">
        <v>4998</v>
      </c>
      <c r="O54" s="3" t="s">
        <v>2960</v>
      </c>
      <c r="P54" s="2"/>
    </row>
    <row r="55" spans="1:16">
      <c r="A55" s="21" t="s">
        <v>11</v>
      </c>
      <c r="B55" s="3" t="s">
        <v>1335</v>
      </c>
      <c r="C55" s="3" t="s">
        <v>2096</v>
      </c>
      <c r="E55" s="3" t="s">
        <v>4933</v>
      </c>
      <c r="F55" s="3" t="s">
        <v>3435</v>
      </c>
      <c r="H55" s="3" t="s">
        <v>1170</v>
      </c>
      <c r="I55" s="3" t="s">
        <v>4934</v>
      </c>
      <c r="K55" s="3" t="s">
        <v>2385</v>
      </c>
      <c r="L55" s="3" t="s">
        <v>1998</v>
      </c>
      <c r="N55" s="3" t="s">
        <v>2015</v>
      </c>
      <c r="O55" s="3" t="s">
        <v>699</v>
      </c>
      <c r="P55" s="2"/>
    </row>
    <row r="56" spans="1:16">
      <c r="A56" s="21" t="s">
        <v>128</v>
      </c>
      <c r="B56" s="3" t="s">
        <v>485</v>
      </c>
      <c r="C56" s="3" t="s">
        <v>486</v>
      </c>
      <c r="E56" s="3" t="s">
        <v>1691</v>
      </c>
      <c r="F56" s="3" t="s">
        <v>4935</v>
      </c>
      <c r="H56" s="3" t="s">
        <v>487</v>
      </c>
      <c r="I56" s="3" t="s">
        <v>4936</v>
      </c>
      <c r="K56" s="3" t="s">
        <v>4937</v>
      </c>
      <c r="L56" s="3" t="s">
        <v>4938</v>
      </c>
      <c r="N56" s="3" t="s">
        <v>3849</v>
      </c>
      <c r="O56" s="3" t="s">
        <v>4999</v>
      </c>
      <c r="P56" s="2"/>
    </row>
    <row r="57" spans="1:16">
      <c r="A57" s="21" t="s">
        <v>11</v>
      </c>
      <c r="B57" s="3" t="s">
        <v>2721</v>
      </c>
      <c r="C57" s="3" t="s">
        <v>4939</v>
      </c>
      <c r="E57" s="3" t="s">
        <v>914</v>
      </c>
      <c r="F57" s="3" t="s">
        <v>67</v>
      </c>
      <c r="H57" s="3" t="s">
        <v>72</v>
      </c>
      <c r="I57" s="3" t="s">
        <v>793</v>
      </c>
      <c r="K57" s="3" t="s">
        <v>1216</v>
      </c>
      <c r="L57" s="3" t="s">
        <v>630</v>
      </c>
      <c r="N57" s="3" t="s">
        <v>1353</v>
      </c>
      <c r="O57" s="3" t="s">
        <v>733</v>
      </c>
      <c r="P57" s="2"/>
    </row>
    <row r="58" spans="1:16">
      <c r="A58" s="21" t="s">
        <v>129</v>
      </c>
      <c r="B58" s="3" t="s">
        <v>4940</v>
      </c>
      <c r="C58" s="3" t="s">
        <v>400</v>
      </c>
      <c r="E58" s="3" t="s">
        <v>3056</v>
      </c>
      <c r="F58" s="3" t="s">
        <v>4325</v>
      </c>
      <c r="H58" s="3" t="s">
        <v>1266</v>
      </c>
      <c r="I58" s="3" t="s">
        <v>4492</v>
      </c>
      <c r="K58" s="3" t="s">
        <v>965</v>
      </c>
      <c r="L58" s="3" t="s">
        <v>4941</v>
      </c>
      <c r="N58" s="3" t="s">
        <v>2945</v>
      </c>
      <c r="O58" s="3" t="s">
        <v>1523</v>
      </c>
      <c r="P58" s="2"/>
    </row>
    <row r="59" spans="1:16">
      <c r="A59" s="21" t="s">
        <v>11</v>
      </c>
      <c r="B59" s="3" t="s">
        <v>3335</v>
      </c>
      <c r="C59" s="3" t="s">
        <v>4406</v>
      </c>
      <c r="E59" s="3" t="s">
        <v>1168</v>
      </c>
      <c r="F59" s="3" t="s">
        <v>491</v>
      </c>
      <c r="H59" s="3" t="s">
        <v>735</v>
      </c>
      <c r="I59" s="3" t="s">
        <v>2030</v>
      </c>
      <c r="K59" s="3" t="s">
        <v>880</v>
      </c>
      <c r="L59" s="3" t="s">
        <v>160</v>
      </c>
      <c r="N59" s="3" t="s">
        <v>503</v>
      </c>
      <c r="O59" s="3" t="s">
        <v>1890</v>
      </c>
      <c r="P59" s="2"/>
    </row>
    <row r="60" spans="1:16">
      <c r="A60" s="21" t="s">
        <v>130</v>
      </c>
      <c r="B60" s="3" t="s">
        <v>695</v>
      </c>
      <c r="C60" s="3" t="s">
        <v>2628</v>
      </c>
      <c r="E60" s="3" t="s">
        <v>4942</v>
      </c>
      <c r="F60" s="3" t="s">
        <v>4943</v>
      </c>
      <c r="H60" s="3" t="s">
        <v>4944</v>
      </c>
      <c r="I60" s="3" t="s">
        <v>4945</v>
      </c>
      <c r="K60" s="3" t="s">
        <v>4946</v>
      </c>
      <c r="L60" s="3" t="s">
        <v>4947</v>
      </c>
      <c r="N60" s="3" t="s">
        <v>5000</v>
      </c>
      <c r="O60" s="3" t="s">
        <v>5001</v>
      </c>
      <c r="P60" s="2"/>
    </row>
    <row r="61" spans="1:16">
      <c r="A61" s="21" t="s">
        <v>11</v>
      </c>
      <c r="B61" s="3" t="s">
        <v>1652</v>
      </c>
      <c r="C61" s="3" t="s">
        <v>3506</v>
      </c>
      <c r="E61" s="3" t="s">
        <v>735</v>
      </c>
      <c r="F61" s="3" t="s">
        <v>1550</v>
      </c>
      <c r="H61" s="3" t="s">
        <v>490</v>
      </c>
      <c r="I61" s="3" t="s">
        <v>919</v>
      </c>
      <c r="K61" s="3" t="s">
        <v>1603</v>
      </c>
      <c r="L61" s="3" t="s">
        <v>442</v>
      </c>
      <c r="N61" s="3" t="s">
        <v>441</v>
      </c>
      <c r="O61" s="3" t="s">
        <v>491</v>
      </c>
      <c r="P61" s="2"/>
    </row>
    <row r="62" spans="1:16">
      <c r="A62" s="21" t="s">
        <v>131</v>
      </c>
      <c r="B62" s="3" t="s">
        <v>4948</v>
      </c>
      <c r="C62" s="3" t="s">
        <v>4949</v>
      </c>
      <c r="E62" s="3" t="s">
        <v>2319</v>
      </c>
      <c r="F62" s="3" t="s">
        <v>4950</v>
      </c>
      <c r="H62" s="3" t="s">
        <v>4951</v>
      </c>
      <c r="I62" s="3" t="s">
        <v>2263</v>
      </c>
      <c r="K62" s="3" t="s">
        <v>4952</v>
      </c>
      <c r="L62" s="3" t="s">
        <v>4953</v>
      </c>
      <c r="N62" s="3" t="s">
        <v>2674</v>
      </c>
      <c r="O62" s="3" t="s">
        <v>5002</v>
      </c>
      <c r="P62" s="2"/>
    </row>
    <row r="63" spans="1:16">
      <c r="A63" s="21" t="s">
        <v>11</v>
      </c>
      <c r="B63" s="3" t="s">
        <v>167</v>
      </c>
      <c r="C63" s="3" t="s">
        <v>444</v>
      </c>
      <c r="E63" s="3" t="s">
        <v>2611</v>
      </c>
      <c r="F63" s="3" t="s">
        <v>623</v>
      </c>
      <c r="H63" s="3" t="s">
        <v>4912</v>
      </c>
      <c r="I63" s="3" t="s">
        <v>1217</v>
      </c>
      <c r="K63" s="3" t="s">
        <v>2816</v>
      </c>
      <c r="L63" s="3" t="s">
        <v>1881</v>
      </c>
      <c r="N63" s="3" t="s">
        <v>437</v>
      </c>
      <c r="O63" s="3" t="s">
        <v>1632</v>
      </c>
      <c r="P63" s="2"/>
    </row>
    <row r="64" spans="1:16">
      <c r="A64" s="21" t="s">
        <v>132</v>
      </c>
      <c r="B64" s="3" t="s">
        <v>342</v>
      </c>
      <c r="C64" s="3" t="s">
        <v>4954</v>
      </c>
      <c r="E64" s="3" t="s">
        <v>4343</v>
      </c>
      <c r="F64" s="3" t="s">
        <v>2499</v>
      </c>
      <c r="H64" s="3" t="s">
        <v>773</v>
      </c>
      <c r="I64" s="3" t="s">
        <v>2593</v>
      </c>
      <c r="K64" s="3" t="s">
        <v>4955</v>
      </c>
      <c r="L64" s="3" t="s">
        <v>515</v>
      </c>
      <c r="N64" s="3" t="s">
        <v>418</v>
      </c>
      <c r="O64" s="3" t="s">
        <v>347</v>
      </c>
      <c r="P64" s="2"/>
    </row>
    <row r="65" spans="1:16">
      <c r="A65" s="21" t="s">
        <v>11</v>
      </c>
      <c r="B65" s="3" t="s">
        <v>815</v>
      </c>
      <c r="C65" s="3" t="s">
        <v>166</v>
      </c>
      <c r="E65" s="3" t="s">
        <v>1207</v>
      </c>
      <c r="F65" s="3" t="s">
        <v>961</v>
      </c>
      <c r="H65" s="3" t="s">
        <v>1827</v>
      </c>
      <c r="I65" s="3" t="s">
        <v>160</v>
      </c>
      <c r="K65" s="3" t="s">
        <v>415</v>
      </c>
      <c r="L65" s="3" t="s">
        <v>531</v>
      </c>
      <c r="N65" s="3" t="s">
        <v>5003</v>
      </c>
      <c r="O65" s="3" t="s">
        <v>1439</v>
      </c>
      <c r="P65" s="2"/>
    </row>
    <row r="66" spans="1:16">
      <c r="A66" s="21" t="s">
        <v>133</v>
      </c>
      <c r="B66" s="3" t="s">
        <v>4956</v>
      </c>
      <c r="C66" s="3" t="s">
        <v>4957</v>
      </c>
      <c r="E66" s="3" t="s">
        <v>254</v>
      </c>
      <c r="F66" s="3" t="s">
        <v>4958</v>
      </c>
      <c r="H66" s="3" t="s">
        <v>4959</v>
      </c>
      <c r="I66" s="3" t="s">
        <v>4960</v>
      </c>
      <c r="K66" s="3" t="s">
        <v>4961</v>
      </c>
      <c r="L66" s="3" t="s">
        <v>4962</v>
      </c>
      <c r="N66" s="3" t="s">
        <v>5004</v>
      </c>
      <c r="O66" s="3" t="s">
        <v>5005</v>
      </c>
      <c r="P66" s="2"/>
    </row>
    <row r="67" spans="1:16">
      <c r="A67" s="21" t="s">
        <v>11</v>
      </c>
      <c r="B67" s="3" t="s">
        <v>816</v>
      </c>
      <c r="C67" s="3" t="s">
        <v>408</v>
      </c>
      <c r="E67" s="3" t="s">
        <v>731</v>
      </c>
      <c r="F67" s="3" t="s">
        <v>207</v>
      </c>
      <c r="H67" s="3" t="s">
        <v>62</v>
      </c>
      <c r="I67" s="3" t="s">
        <v>102</v>
      </c>
      <c r="K67" s="3" t="s">
        <v>98</v>
      </c>
      <c r="L67" s="3" t="s">
        <v>189</v>
      </c>
      <c r="N67" s="3" t="s">
        <v>911</v>
      </c>
      <c r="O67" s="3" t="s">
        <v>46</v>
      </c>
      <c r="P67" s="2"/>
    </row>
    <row r="68" spans="1:16">
      <c r="A68" s="21" t="s">
        <v>134</v>
      </c>
      <c r="B68" s="3" t="s">
        <v>2237</v>
      </c>
      <c r="C68" s="3" t="s">
        <v>4963</v>
      </c>
      <c r="E68" s="3" t="s">
        <v>3103</v>
      </c>
      <c r="F68" s="3" t="s">
        <v>4964</v>
      </c>
      <c r="H68" s="3" t="s">
        <v>4965</v>
      </c>
      <c r="I68" s="3" t="s">
        <v>4966</v>
      </c>
      <c r="K68" s="3" t="s">
        <v>2328</v>
      </c>
      <c r="L68" s="3" t="s">
        <v>4967</v>
      </c>
      <c r="N68" s="3" t="s">
        <v>5006</v>
      </c>
      <c r="O68" s="3" t="s">
        <v>1665</v>
      </c>
      <c r="P68" s="2"/>
    </row>
    <row r="69" spans="1:16">
      <c r="A69" s="21" t="s">
        <v>11</v>
      </c>
      <c r="B69" s="3" t="s">
        <v>4968</v>
      </c>
      <c r="C69" s="3" t="s">
        <v>4969</v>
      </c>
      <c r="E69" s="3" t="s">
        <v>4970</v>
      </c>
      <c r="F69" s="3" t="s">
        <v>42</v>
      </c>
      <c r="H69" s="3" t="s">
        <v>3489</v>
      </c>
      <c r="I69" s="3" t="s">
        <v>4028</v>
      </c>
      <c r="K69" s="3" t="s">
        <v>3943</v>
      </c>
      <c r="L69" s="3" t="s">
        <v>4971</v>
      </c>
      <c r="N69" s="3" t="s">
        <v>3536</v>
      </c>
      <c r="O69" s="3" t="s">
        <v>5007</v>
      </c>
      <c r="P69" s="2"/>
    </row>
    <row r="70" spans="1:16">
      <c r="A70" s="21" t="s">
        <v>135</v>
      </c>
      <c r="B70" s="3" t="s">
        <v>2177</v>
      </c>
      <c r="C70" s="3" t="s">
        <v>1713</v>
      </c>
      <c r="E70" s="3" t="s">
        <v>4972</v>
      </c>
      <c r="F70" s="3" t="s">
        <v>4973</v>
      </c>
      <c r="H70" s="3" t="s">
        <v>4974</v>
      </c>
      <c r="I70" s="3" t="s">
        <v>4975</v>
      </c>
      <c r="K70" s="3" t="s">
        <v>4976</v>
      </c>
      <c r="L70" s="3" t="s">
        <v>4843</v>
      </c>
      <c r="N70" s="3" t="s">
        <v>5008</v>
      </c>
      <c r="O70" s="3" t="s">
        <v>5009</v>
      </c>
      <c r="P70" s="2"/>
    </row>
    <row r="71" spans="1:16">
      <c r="A71" s="21" t="s">
        <v>11</v>
      </c>
      <c r="B71" s="3" t="s">
        <v>2028</v>
      </c>
      <c r="C71" s="3" t="s">
        <v>1436</v>
      </c>
      <c r="E71" s="3" t="s">
        <v>358</v>
      </c>
      <c r="F71" s="3" t="s">
        <v>492</v>
      </c>
      <c r="H71" s="3" t="s">
        <v>1294</v>
      </c>
      <c r="I71" s="3" t="s">
        <v>554</v>
      </c>
      <c r="K71" s="3" t="s">
        <v>1767</v>
      </c>
      <c r="L71" s="3" t="s">
        <v>414</v>
      </c>
      <c r="N71" s="3" t="s">
        <v>628</v>
      </c>
      <c r="O71" s="3" t="s">
        <v>934</v>
      </c>
      <c r="P71" s="2"/>
    </row>
    <row r="72" spans="1:16">
      <c r="A72" s="16"/>
      <c r="B72" s="3" t="s">
        <v>11</v>
      </c>
      <c r="C72" s="3" t="s">
        <v>11</v>
      </c>
      <c r="E72" s="3" t="s">
        <v>11</v>
      </c>
      <c r="F72" s="3" t="s">
        <v>11</v>
      </c>
      <c r="H72" s="3" t="s">
        <v>11</v>
      </c>
      <c r="I72" s="3" t="s">
        <v>11</v>
      </c>
      <c r="K72" s="3" t="s">
        <v>11</v>
      </c>
      <c r="L72" s="3" t="s">
        <v>11</v>
      </c>
      <c r="N72" s="3" t="s">
        <v>11</v>
      </c>
      <c r="O72" s="3" t="s">
        <v>11</v>
      </c>
      <c r="P72" s="2"/>
    </row>
    <row r="73" spans="1:16">
      <c r="A73" s="24" t="s">
        <v>23</v>
      </c>
      <c r="B73" s="199" t="s">
        <v>544</v>
      </c>
      <c r="C73" s="199" t="s">
        <v>545</v>
      </c>
      <c r="D73" s="199" t="s">
        <v>546</v>
      </c>
      <c r="E73" s="199" t="s">
        <v>544</v>
      </c>
      <c r="F73" s="199" t="s">
        <v>545</v>
      </c>
      <c r="G73" s="199" t="s">
        <v>546</v>
      </c>
      <c r="H73" s="199" t="s">
        <v>544</v>
      </c>
      <c r="I73" s="199" t="s">
        <v>545</v>
      </c>
      <c r="J73" s="199" t="s">
        <v>546</v>
      </c>
      <c r="K73" s="199" t="s">
        <v>544</v>
      </c>
      <c r="L73" s="199" t="s">
        <v>545</v>
      </c>
      <c r="M73" s="199" t="s">
        <v>546</v>
      </c>
      <c r="N73" s="199" t="s">
        <v>544</v>
      </c>
      <c r="O73" s="199" t="s">
        <v>545</v>
      </c>
      <c r="P73" s="199" t="s">
        <v>546</v>
      </c>
    </row>
    <row r="74" spans="1:16">
      <c r="A74" s="26" t="s">
        <v>3836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8"/>
    </row>
    <row r="75" spans="1:16" ht="17" thickBot="1">
      <c r="A75" s="27" t="s">
        <v>24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20"/>
    </row>
    <row r="76" spans="1:16">
      <c r="A76" s="42"/>
    </row>
    <row r="77" spans="1:16">
      <c r="A77" s="42"/>
    </row>
    <row r="78" spans="1:16" ht="17" thickBot="1">
      <c r="A78" s="42"/>
    </row>
    <row r="79" spans="1:16" ht="34" customHeight="1">
      <c r="A79" s="15"/>
      <c r="B79" s="375" t="s">
        <v>388</v>
      </c>
      <c r="C79" s="375"/>
      <c r="D79" s="375"/>
      <c r="E79" s="375" t="s">
        <v>389</v>
      </c>
      <c r="F79" s="375"/>
      <c r="G79" s="375"/>
      <c r="H79" s="375" t="s">
        <v>390</v>
      </c>
      <c r="I79" s="375"/>
      <c r="J79" s="375"/>
      <c r="K79" s="376" t="s">
        <v>391</v>
      </c>
      <c r="L79" s="376"/>
      <c r="M79" s="376"/>
      <c r="N79" s="376" t="s">
        <v>392</v>
      </c>
      <c r="O79" s="376"/>
      <c r="P79" s="377"/>
    </row>
    <row r="80" spans="1:16" ht="17">
      <c r="A80" s="84" t="s">
        <v>4977</v>
      </c>
      <c r="B80" s="22" t="str">
        <f>SUBSTITUTE(B24,"*","")</f>
        <v>-0.00384</v>
      </c>
      <c r="C80" s="22" t="str">
        <f>SUBSTITUTE(C24,"*","")</f>
        <v>-0.00690</v>
      </c>
      <c r="D80" s="22" t="str">
        <f>SUBSTITUTE(D24,"*","")</f>
        <v>-0.0138</v>
      </c>
      <c r="E80" s="22" t="str">
        <f t="shared" ref="E80:P80" si="0">SUBSTITUTE(E24,"*","")</f>
        <v>-0.0311</v>
      </c>
      <c r="F80" s="22" t="str">
        <f t="shared" si="0"/>
        <v>-0.0471</v>
      </c>
      <c r="G80" s="22" t="str">
        <f t="shared" si="0"/>
        <v>-0.0313</v>
      </c>
      <c r="H80" s="22" t="str">
        <f t="shared" si="0"/>
        <v>-0.0321</v>
      </c>
      <c r="I80" s="22" t="str">
        <f t="shared" si="0"/>
        <v>-0.0437</v>
      </c>
      <c r="J80" s="22" t="str">
        <f t="shared" si="0"/>
        <v>-0.0286</v>
      </c>
      <c r="K80" s="22" t="str">
        <f t="shared" si="0"/>
        <v>0.0284</v>
      </c>
      <c r="L80" s="22" t="str">
        <f t="shared" si="0"/>
        <v>0.0392</v>
      </c>
      <c r="M80" s="22" t="str">
        <f t="shared" si="0"/>
        <v>0.0212</v>
      </c>
      <c r="N80" s="22" t="str">
        <f t="shared" si="0"/>
        <v>0.0386</v>
      </c>
      <c r="O80" s="22" t="str">
        <f t="shared" si="0"/>
        <v>0.0585</v>
      </c>
      <c r="P80" s="22" t="str">
        <f t="shared" si="0"/>
        <v>0.0524</v>
      </c>
    </row>
    <row r="81" spans="1:16">
      <c r="A81" s="4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6"/>
    </row>
    <row r="82" spans="1:16" ht="16" customHeight="1">
      <c r="A82" s="355" t="s">
        <v>5010</v>
      </c>
      <c r="B82" s="149">
        <f t="shared" ref="B82:M82" si="1">$E$16*B80*100</f>
        <v>-0.18773141759999998</v>
      </c>
      <c r="C82" s="149">
        <f t="shared" si="1"/>
        <v>-0.33732989099999999</v>
      </c>
      <c r="D82" s="142">
        <f t="shared" si="1"/>
        <v>-0.67465978199999999</v>
      </c>
      <c r="E82" s="142">
        <f t="shared" si="1"/>
        <v>-1.5204289289999999</v>
      </c>
      <c r="F82" s="142">
        <f t="shared" si="1"/>
        <v>-2.302643169</v>
      </c>
      <c r="G82" s="142">
        <f t="shared" si="1"/>
        <v>-1.530206607</v>
      </c>
      <c r="H82" s="142">
        <f t="shared" si="1"/>
        <v>-1.5693173189999996</v>
      </c>
      <c r="I82" s="142">
        <f t="shared" si="1"/>
        <v>-2.136422643</v>
      </c>
      <c r="J82" s="142">
        <f t="shared" si="1"/>
        <v>-1.3982079539999999</v>
      </c>
      <c r="K82" s="149">
        <f t="shared" si="1"/>
        <v>1.388430276</v>
      </c>
      <c r="L82" s="149">
        <f t="shared" si="1"/>
        <v>1.9164248879999999</v>
      </c>
      <c r="M82" s="149">
        <f t="shared" si="1"/>
        <v>1.036433868</v>
      </c>
      <c r="N82" s="142">
        <f>$E$16*N80*100</f>
        <v>1.8870918539999999</v>
      </c>
      <c r="O82" s="142">
        <f>$E$16*O80*100</f>
        <v>2.8599708150000001</v>
      </c>
      <c r="P82" s="142">
        <f>$E$16*P80*100</f>
        <v>2.5617516359999999</v>
      </c>
    </row>
    <row r="83" spans="1:16">
      <c r="A83" s="355"/>
      <c r="B83" s="371">
        <f>MEDIAN(B82:D82)</f>
        <v>-0.33732989099999999</v>
      </c>
      <c r="C83" s="371"/>
      <c r="D83" s="371"/>
      <c r="E83" s="371">
        <f>MEDIAN(E82:G82)</f>
        <v>-1.530206607</v>
      </c>
      <c r="F83" s="371"/>
      <c r="G83" s="371"/>
      <c r="H83" s="371">
        <f>MEDIAN(H82:J82)</f>
        <v>-1.5693173189999996</v>
      </c>
      <c r="I83" s="371"/>
      <c r="J83" s="371"/>
      <c r="K83" s="371">
        <f>MEDIAN(K82:M82)</f>
        <v>1.388430276</v>
      </c>
      <c r="L83" s="371"/>
      <c r="M83" s="371"/>
      <c r="N83" s="371">
        <f>MEDIAN(N82:P82)</f>
        <v>2.5617516359999999</v>
      </c>
      <c r="O83" s="371"/>
      <c r="P83" s="372"/>
    </row>
    <row r="84" spans="1:16">
      <c r="A84" s="49"/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3"/>
    </row>
    <row r="85" spans="1:16" ht="16" customHeight="1">
      <c r="A85" s="355" t="s">
        <v>5011</v>
      </c>
      <c r="B85" s="195">
        <f>B80*100</f>
        <v>-0.38400000000000001</v>
      </c>
      <c r="C85" s="195">
        <f t="shared" ref="C85:P85" si="2">C80*100</f>
        <v>-0.69</v>
      </c>
      <c r="D85" s="195">
        <f t="shared" si="2"/>
        <v>-1.38</v>
      </c>
      <c r="E85" s="195">
        <f t="shared" si="2"/>
        <v>-3.11</v>
      </c>
      <c r="F85" s="195">
        <f t="shared" si="2"/>
        <v>-4.71</v>
      </c>
      <c r="G85" s="195">
        <f t="shared" si="2"/>
        <v>-3.1300000000000003</v>
      </c>
      <c r="H85" s="195">
        <f t="shared" si="2"/>
        <v>-3.2099999999999995</v>
      </c>
      <c r="I85" s="195">
        <f t="shared" si="2"/>
        <v>-4.37</v>
      </c>
      <c r="J85" s="195">
        <f t="shared" si="2"/>
        <v>-2.86</v>
      </c>
      <c r="K85" s="195">
        <f t="shared" si="2"/>
        <v>2.8400000000000003</v>
      </c>
      <c r="L85" s="195">
        <f t="shared" si="2"/>
        <v>3.92</v>
      </c>
      <c r="M85" s="195">
        <f t="shared" si="2"/>
        <v>2.12</v>
      </c>
      <c r="N85" s="195">
        <f t="shared" si="2"/>
        <v>3.8600000000000003</v>
      </c>
      <c r="O85" s="195">
        <f t="shared" si="2"/>
        <v>5.8500000000000005</v>
      </c>
      <c r="P85" s="195">
        <f t="shared" si="2"/>
        <v>5.24</v>
      </c>
    </row>
    <row r="86" spans="1:16" ht="17" thickBot="1">
      <c r="A86" s="356"/>
      <c r="B86" s="381">
        <f>MEDIAN(B85:D85)</f>
        <v>-0.69</v>
      </c>
      <c r="C86" s="381"/>
      <c r="D86" s="381"/>
      <c r="E86" s="381">
        <f>MEDIAN(E85:G85)</f>
        <v>-3.1300000000000003</v>
      </c>
      <c r="F86" s="381"/>
      <c r="G86" s="381"/>
      <c r="H86" s="381">
        <f>MEDIAN(H85:J85)</f>
        <v>-3.2099999999999995</v>
      </c>
      <c r="I86" s="381"/>
      <c r="J86" s="381"/>
      <c r="K86" s="381">
        <f>MEDIAN(K85:M85)</f>
        <v>2.8400000000000003</v>
      </c>
      <c r="L86" s="381"/>
      <c r="M86" s="381"/>
      <c r="N86" s="381">
        <f>MEDIAN(N85:P85)</f>
        <v>5.24</v>
      </c>
      <c r="O86" s="381"/>
      <c r="P86" s="382"/>
    </row>
    <row r="91" spans="1:16" ht="17" thickBot="1"/>
    <row r="92" spans="1:16">
      <c r="A92" s="15"/>
      <c r="B92" s="102" t="str">
        <f>B79</f>
        <v>0: Completely Disagree</v>
      </c>
      <c r="C92" s="102" t="str">
        <f>E79</f>
        <v>1: Somewhat Disagree</v>
      </c>
      <c r="D92" s="102" t="str">
        <f>H79</f>
        <v>2: Neither Agree nor Disagree</v>
      </c>
      <c r="E92" s="102" t="str">
        <f>K79</f>
        <v>3: Somewhat Agree</v>
      </c>
      <c r="F92" s="102" t="str">
        <f>N79</f>
        <v>4: Completely Agree</v>
      </c>
      <c r="G92" s="102"/>
      <c r="H92" s="103"/>
    </row>
    <row r="93" spans="1:16">
      <c r="A93" s="16" t="s">
        <v>3275</v>
      </c>
      <c r="B93" s="109">
        <f>B85</f>
        <v>-0.38400000000000001</v>
      </c>
      <c r="C93" s="109">
        <f>E85</f>
        <v>-3.11</v>
      </c>
      <c r="D93" s="109">
        <f>H85</f>
        <v>-3.2099999999999995</v>
      </c>
      <c r="E93" s="109">
        <f>K85</f>
        <v>2.8400000000000003</v>
      </c>
      <c r="F93" s="109">
        <f>N85</f>
        <v>3.8600000000000003</v>
      </c>
      <c r="G93" s="110">
        <f>SUM(E93:F93)</f>
        <v>6.7000000000000011</v>
      </c>
      <c r="H93" s="111">
        <f>SUM(B93:C93)</f>
        <v>-3.4939999999999998</v>
      </c>
    </row>
    <row r="94" spans="1:16">
      <c r="A94" s="16" t="s">
        <v>7189</v>
      </c>
      <c r="B94" s="109">
        <f>C85</f>
        <v>-0.69</v>
      </c>
      <c r="C94" s="109">
        <f>F85</f>
        <v>-4.71</v>
      </c>
      <c r="D94" s="109">
        <f>I85</f>
        <v>-4.37</v>
      </c>
      <c r="E94" s="109">
        <f>L85</f>
        <v>3.92</v>
      </c>
      <c r="F94" s="109">
        <f>O85</f>
        <v>5.8500000000000005</v>
      </c>
      <c r="G94" s="110">
        <f t="shared" ref="G94:G95" si="3">SUM(E94:F94)</f>
        <v>9.77</v>
      </c>
      <c r="H94" s="111">
        <f t="shared" ref="H94:H95" si="4">SUM(B94:C94)</f>
        <v>-5.4</v>
      </c>
    </row>
    <row r="95" spans="1:16" ht="17" thickBot="1">
      <c r="A95" s="145" t="s">
        <v>3277</v>
      </c>
      <c r="B95" s="200">
        <f>D85</f>
        <v>-1.38</v>
      </c>
      <c r="C95" s="200">
        <f>G85</f>
        <v>-3.1300000000000003</v>
      </c>
      <c r="D95" s="200">
        <f>J85</f>
        <v>-2.86</v>
      </c>
      <c r="E95" s="200">
        <f>M85</f>
        <v>2.12</v>
      </c>
      <c r="F95" s="200">
        <f>P85</f>
        <v>5.24</v>
      </c>
      <c r="G95" s="166">
        <f t="shared" si="3"/>
        <v>7.36</v>
      </c>
      <c r="H95" s="167">
        <f t="shared" si="4"/>
        <v>-4.51</v>
      </c>
    </row>
    <row r="96" spans="1:16">
      <c r="A96" s="17"/>
      <c r="B96" s="109"/>
      <c r="C96" s="109"/>
      <c r="D96" s="109"/>
      <c r="E96" s="109"/>
      <c r="F96" s="109"/>
      <c r="G96" s="110"/>
      <c r="H96" s="110"/>
    </row>
    <row r="98" spans="1:16">
      <c r="A98" t="s">
        <v>7302</v>
      </c>
      <c r="B98">
        <f>-100*B25</f>
        <v>0.40699999999999997</v>
      </c>
      <c r="C98">
        <f t="shared" ref="C98:P98" si="5">-100*C25</f>
        <v>0.54200000000000004</v>
      </c>
      <c r="D98">
        <f t="shared" si="5"/>
        <v>0.84100000000000008</v>
      </c>
      <c r="E98">
        <f t="shared" si="5"/>
        <v>2.59</v>
      </c>
      <c r="F98">
        <f t="shared" si="5"/>
        <v>2.68</v>
      </c>
      <c r="G98">
        <f t="shared" si="5"/>
        <v>1.6199999999999999</v>
      </c>
      <c r="H98">
        <f t="shared" si="5"/>
        <v>2.56</v>
      </c>
      <c r="I98">
        <f t="shared" si="5"/>
        <v>2.36</v>
      </c>
      <c r="J98">
        <f t="shared" si="5"/>
        <v>1.49</v>
      </c>
      <c r="K98">
        <f t="shared" si="5"/>
        <v>2.4299999999999997</v>
      </c>
      <c r="L98">
        <f t="shared" si="5"/>
        <v>2.37</v>
      </c>
      <c r="M98">
        <f t="shared" si="5"/>
        <v>1.23</v>
      </c>
      <c r="N98">
        <f t="shared" si="5"/>
        <v>3.08</v>
      </c>
      <c r="O98">
        <f t="shared" si="5"/>
        <v>3.1300000000000003</v>
      </c>
      <c r="P98">
        <f t="shared" si="5"/>
        <v>2.69</v>
      </c>
    </row>
    <row r="101" spans="1:16">
      <c r="A101" t="s">
        <v>7302</v>
      </c>
      <c r="B101">
        <f>B98</f>
        <v>0.40699999999999997</v>
      </c>
      <c r="C101">
        <f>E98</f>
        <v>2.59</v>
      </c>
      <c r="D101">
        <f>H98</f>
        <v>2.56</v>
      </c>
      <c r="E101">
        <f>K98</f>
        <v>2.4299999999999997</v>
      </c>
      <c r="F101">
        <f>N98</f>
        <v>3.08</v>
      </c>
    </row>
    <row r="102" spans="1:16">
      <c r="B102">
        <f>C98</f>
        <v>0.54200000000000004</v>
      </c>
      <c r="C102">
        <f>F98</f>
        <v>2.68</v>
      </c>
      <c r="D102">
        <f>I98</f>
        <v>2.36</v>
      </c>
      <c r="E102">
        <f>L98</f>
        <v>2.37</v>
      </c>
      <c r="F102">
        <f>O98</f>
        <v>3.1300000000000003</v>
      </c>
    </row>
    <row r="103" spans="1:16">
      <c r="B103">
        <f>D98</f>
        <v>0.84100000000000008</v>
      </c>
      <c r="C103">
        <f>G98</f>
        <v>1.6199999999999999</v>
      </c>
      <c r="D103">
        <f>J98</f>
        <v>1.49</v>
      </c>
      <c r="E103">
        <f>M98</f>
        <v>1.23</v>
      </c>
      <c r="F103">
        <f>P98</f>
        <v>2.69</v>
      </c>
    </row>
  </sheetData>
  <mergeCells count="29">
    <mergeCell ref="B79:D79"/>
    <mergeCell ref="N86:P86"/>
    <mergeCell ref="A82:A83"/>
    <mergeCell ref="B83:D83"/>
    <mergeCell ref="E83:G83"/>
    <mergeCell ref="H83:J83"/>
    <mergeCell ref="K83:M83"/>
    <mergeCell ref="N83:P83"/>
    <mergeCell ref="A85:A86"/>
    <mergeCell ref="B86:D86"/>
    <mergeCell ref="E86:G86"/>
    <mergeCell ref="H86:J86"/>
    <mergeCell ref="K86:M86"/>
    <mergeCell ref="A1:C1"/>
    <mergeCell ref="A13:G13"/>
    <mergeCell ref="B21:P21"/>
    <mergeCell ref="E79:G79"/>
    <mergeCell ref="H79:J79"/>
    <mergeCell ref="K79:M79"/>
    <mergeCell ref="N79:P79"/>
    <mergeCell ref="A3:C3"/>
    <mergeCell ref="B22:D22"/>
    <mergeCell ref="E22:G22"/>
    <mergeCell ref="H22:J22"/>
    <mergeCell ref="K22:M22"/>
    <mergeCell ref="N22:P22"/>
    <mergeCell ref="A2:C2"/>
    <mergeCell ref="A14:G14"/>
    <mergeCell ref="A20:P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P102"/>
  <sheetViews>
    <sheetView topLeftCell="A84" zoomScale="93" workbookViewId="0">
      <selection activeCell="B97" sqref="B97"/>
    </sheetView>
  </sheetViews>
  <sheetFormatPr baseColWidth="10" defaultColWidth="11" defaultRowHeight="16"/>
  <cols>
    <col min="1" max="1" width="33" customWidth="1"/>
    <col min="4" max="10" width="11.33203125" bestFit="1" customWidth="1"/>
  </cols>
  <sheetData>
    <row r="1" spans="1:7">
      <c r="A1" s="342" t="s">
        <v>2333</v>
      </c>
      <c r="B1" s="343"/>
      <c r="C1" s="344"/>
    </row>
    <row r="2" spans="1:7">
      <c r="A2" s="350" t="s">
        <v>2347</v>
      </c>
      <c r="B2" s="341"/>
      <c r="C2" s="351"/>
    </row>
    <row r="3" spans="1:7">
      <c r="A3" s="347" t="s">
        <v>387</v>
      </c>
      <c r="B3" s="348"/>
      <c r="C3" s="349"/>
    </row>
    <row r="4" spans="1:7">
      <c r="A4" s="16"/>
      <c r="B4" s="17" t="s">
        <v>0</v>
      </c>
      <c r="C4" s="18" t="s">
        <v>1</v>
      </c>
    </row>
    <row r="5" spans="1:7">
      <c r="A5" s="72" t="s">
        <v>388</v>
      </c>
      <c r="B5" s="73">
        <v>33.819678600000003</v>
      </c>
      <c r="C5" s="74">
        <v>3.38</v>
      </c>
    </row>
    <row r="6" spans="1:7">
      <c r="A6" s="72" t="s">
        <v>389</v>
      </c>
      <c r="B6" s="73">
        <v>124.0877105</v>
      </c>
      <c r="C6" s="74">
        <v>12.4</v>
      </c>
    </row>
    <row r="7" spans="1:7">
      <c r="A7" s="72" t="s">
        <v>390</v>
      </c>
      <c r="B7" s="73">
        <v>268.22243400000002</v>
      </c>
      <c r="C7" s="74">
        <v>26.8</v>
      </c>
    </row>
    <row r="8" spans="1:7">
      <c r="A8" s="72" t="s">
        <v>391</v>
      </c>
      <c r="B8" s="73">
        <v>391.19298099999997</v>
      </c>
      <c r="C8" s="74">
        <v>39.090000000000003</v>
      </c>
    </row>
    <row r="9" spans="1:7" ht="17" thickBot="1">
      <c r="A9" s="75" t="s">
        <v>392</v>
      </c>
      <c r="B9" s="76">
        <v>183.437185</v>
      </c>
      <c r="C9" s="77">
        <v>18.329999999999998</v>
      </c>
    </row>
    <row r="11" spans="1:7">
      <c r="A11" s="37"/>
      <c r="B11" s="37"/>
      <c r="C11" s="37"/>
      <c r="D11" s="12"/>
      <c r="E11" s="12"/>
      <c r="F11" s="12"/>
    </row>
    <row r="12" spans="1:7" ht="17" thickBot="1">
      <c r="A12" s="37"/>
      <c r="B12" s="37"/>
      <c r="C12" s="37"/>
      <c r="D12" s="12"/>
      <c r="E12" s="12"/>
      <c r="F12" s="12"/>
    </row>
    <row r="13" spans="1:7" ht="16" customHeight="1">
      <c r="A13" s="365" t="s">
        <v>2334</v>
      </c>
      <c r="B13" s="366"/>
      <c r="C13" s="366"/>
      <c r="D13" s="366"/>
      <c r="E13" s="366"/>
      <c r="F13" s="366"/>
      <c r="G13" s="367"/>
    </row>
    <row r="14" spans="1:7">
      <c r="A14" s="368" t="s">
        <v>2336</v>
      </c>
      <c r="B14" s="369"/>
      <c r="C14" s="369"/>
      <c r="D14" s="369"/>
      <c r="E14" s="369"/>
      <c r="F14" s="369"/>
      <c r="G14" s="370"/>
    </row>
    <row r="15" spans="1:7">
      <c r="A15" s="38" t="s">
        <v>4</v>
      </c>
      <c r="B15" s="12" t="s">
        <v>5</v>
      </c>
      <c r="C15" s="12" t="s">
        <v>6</v>
      </c>
      <c r="D15" s="12" t="s">
        <v>7</v>
      </c>
      <c r="E15" s="12" t="s">
        <v>8</v>
      </c>
      <c r="F15" s="12" t="s">
        <v>9</v>
      </c>
      <c r="G15" s="39" t="s">
        <v>10</v>
      </c>
    </row>
    <row r="16" spans="1:7" ht="113" thickBot="1">
      <c r="A16" s="104" t="s">
        <v>398</v>
      </c>
      <c r="B16" s="69">
        <v>500</v>
      </c>
      <c r="C16" s="69">
        <v>500.75999000000002</v>
      </c>
      <c r="D16" s="69">
        <v>5.4201610000000002</v>
      </c>
      <c r="E16" s="69">
        <v>6.4043960000000002</v>
      </c>
      <c r="F16" s="69">
        <v>0</v>
      </c>
      <c r="G16" s="70">
        <v>36</v>
      </c>
    </row>
    <row r="18" spans="1:16" ht="17" thickBot="1"/>
    <row r="19" spans="1:16">
      <c r="A19" s="342" t="str">
        <f>A2</f>
        <v>The Freer a Market is, the More Likely it is to Serve the General Public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4"/>
    </row>
    <row r="20" spans="1:16">
      <c r="A20" s="65"/>
      <c r="B20" s="363" t="s">
        <v>2332</v>
      </c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363"/>
      <c r="N20" s="363"/>
      <c r="O20" s="363"/>
      <c r="P20" s="364"/>
    </row>
    <row r="21" spans="1:16">
      <c r="A21" s="16"/>
      <c r="B21" s="378" t="str">
        <f>A5</f>
        <v>0: Completely Disagree</v>
      </c>
      <c r="C21" s="378"/>
      <c r="D21" s="378"/>
      <c r="E21" s="378" t="str">
        <f>A6</f>
        <v>1: Somewhat Disagree</v>
      </c>
      <c r="F21" s="378"/>
      <c r="G21" s="378"/>
      <c r="H21" s="378" t="str">
        <f>A7</f>
        <v>2: Neither Agree nor Disagree</v>
      </c>
      <c r="I21" s="378"/>
      <c r="J21" s="378"/>
      <c r="K21" s="379" t="str">
        <f>A8</f>
        <v>3: Somewhat Agree</v>
      </c>
      <c r="L21" s="379"/>
      <c r="M21" s="379"/>
      <c r="N21" s="379" t="str">
        <f>A9</f>
        <v>4: Completely Agree</v>
      </c>
      <c r="O21" s="379"/>
      <c r="P21" s="380"/>
    </row>
    <row r="22" spans="1:16">
      <c r="A22" s="16"/>
      <c r="B22" s="31" t="s">
        <v>12</v>
      </c>
      <c r="C22" s="31" t="s">
        <v>13</v>
      </c>
      <c r="D22" s="31" t="s">
        <v>14</v>
      </c>
      <c r="E22" s="31" t="s">
        <v>12</v>
      </c>
      <c r="F22" s="31" t="s">
        <v>13</v>
      </c>
      <c r="G22" s="31" t="s">
        <v>14</v>
      </c>
      <c r="H22" s="31" t="s">
        <v>12</v>
      </c>
      <c r="I22" s="31" t="s">
        <v>13</v>
      </c>
      <c r="J22" s="31" t="s">
        <v>14</v>
      </c>
      <c r="K22" s="31" t="s">
        <v>12</v>
      </c>
      <c r="L22" s="31" t="s">
        <v>13</v>
      </c>
      <c r="M22" s="31" t="s">
        <v>14</v>
      </c>
      <c r="N22" s="31" t="s">
        <v>12</v>
      </c>
      <c r="O22" s="31" t="s">
        <v>13</v>
      </c>
      <c r="P22" s="32" t="s">
        <v>14</v>
      </c>
    </row>
    <row r="23" spans="1:16">
      <c r="A23" s="29" t="s">
        <v>275</v>
      </c>
      <c r="B23" s="3" t="s">
        <v>555</v>
      </c>
      <c r="C23" s="3" t="s">
        <v>556</v>
      </c>
      <c r="D23" s="3" t="s">
        <v>557</v>
      </c>
      <c r="E23" s="3" t="s">
        <v>3854</v>
      </c>
      <c r="F23" s="3" t="s">
        <v>558</v>
      </c>
      <c r="G23" s="3" t="s">
        <v>559</v>
      </c>
      <c r="H23" s="3" t="s">
        <v>3855</v>
      </c>
      <c r="I23" s="3" t="s">
        <v>560</v>
      </c>
      <c r="J23" s="3" t="s">
        <v>221</v>
      </c>
      <c r="K23" s="3" t="s">
        <v>3856</v>
      </c>
      <c r="L23" s="3" t="s">
        <v>3857</v>
      </c>
      <c r="M23" s="3" t="s">
        <v>563</v>
      </c>
      <c r="N23" s="3" t="s">
        <v>3858</v>
      </c>
      <c r="O23" s="3" t="s">
        <v>564</v>
      </c>
      <c r="P23" s="3" t="s">
        <v>565</v>
      </c>
    </row>
    <row r="24" spans="1:16">
      <c r="A24" s="21" t="s">
        <v>11</v>
      </c>
      <c r="B24" s="3" t="s">
        <v>2615</v>
      </c>
      <c r="C24" s="3" t="s">
        <v>3859</v>
      </c>
      <c r="D24" s="3" t="s">
        <v>3860</v>
      </c>
      <c r="E24" s="3" t="s">
        <v>3861</v>
      </c>
      <c r="F24" s="3" t="s">
        <v>569</v>
      </c>
      <c r="G24" s="3" t="s">
        <v>510</v>
      </c>
      <c r="H24" s="3" t="s">
        <v>3333</v>
      </c>
      <c r="I24" s="3" t="s">
        <v>2600</v>
      </c>
      <c r="J24" s="3" t="s">
        <v>2562</v>
      </c>
      <c r="K24" s="3" t="s">
        <v>1761</v>
      </c>
      <c r="L24" s="3" t="s">
        <v>141</v>
      </c>
      <c r="M24" s="3" t="s">
        <v>3862</v>
      </c>
      <c r="N24" s="3" t="s">
        <v>570</v>
      </c>
      <c r="O24" s="3" t="s">
        <v>1348</v>
      </c>
      <c r="P24" s="3" t="s">
        <v>149</v>
      </c>
    </row>
    <row r="25" spans="1:16">
      <c r="A25" s="21" t="s">
        <v>113</v>
      </c>
      <c r="B25" s="3" t="s">
        <v>573</v>
      </c>
      <c r="C25" s="3" t="s">
        <v>574</v>
      </c>
      <c r="D25" s="3" t="s">
        <v>11</v>
      </c>
      <c r="E25" s="3" t="s">
        <v>575</v>
      </c>
      <c r="F25" s="3" t="s">
        <v>576</v>
      </c>
      <c r="G25" s="3" t="s">
        <v>11</v>
      </c>
      <c r="H25" s="3" t="s">
        <v>2022</v>
      </c>
      <c r="I25" s="3" t="s">
        <v>576</v>
      </c>
      <c r="J25" s="3" t="s">
        <v>11</v>
      </c>
      <c r="K25" s="3" t="s">
        <v>3863</v>
      </c>
      <c r="L25" s="3" t="s">
        <v>578</v>
      </c>
      <c r="M25" s="3" t="s">
        <v>11</v>
      </c>
      <c r="N25" s="3" t="s">
        <v>579</v>
      </c>
      <c r="O25" s="3" t="s">
        <v>580</v>
      </c>
      <c r="P25" s="3" t="s">
        <v>11</v>
      </c>
    </row>
    <row r="26" spans="1:16">
      <c r="A26" s="21" t="s">
        <v>11</v>
      </c>
      <c r="B26" s="3" t="s">
        <v>3864</v>
      </c>
      <c r="C26" s="3" t="s">
        <v>1467</v>
      </c>
      <c r="D26" s="3" t="s">
        <v>11</v>
      </c>
      <c r="E26" s="3" t="s">
        <v>413</v>
      </c>
      <c r="F26" s="3" t="s">
        <v>413</v>
      </c>
      <c r="G26" s="3" t="s">
        <v>11</v>
      </c>
      <c r="H26" s="3" t="s">
        <v>1361</v>
      </c>
      <c r="I26" s="3" t="s">
        <v>914</v>
      </c>
      <c r="J26" s="3" t="s">
        <v>11</v>
      </c>
      <c r="K26" s="3" t="s">
        <v>288</v>
      </c>
      <c r="L26" s="3" t="s">
        <v>593</v>
      </c>
      <c r="M26" s="3" t="s">
        <v>11</v>
      </c>
      <c r="N26" s="3" t="s">
        <v>581</v>
      </c>
      <c r="O26" s="3" t="s">
        <v>995</v>
      </c>
      <c r="P26" s="3" t="s">
        <v>11</v>
      </c>
    </row>
    <row r="27" spans="1:16">
      <c r="A27" s="21" t="s">
        <v>114</v>
      </c>
      <c r="B27" s="3" t="s">
        <v>583</v>
      </c>
      <c r="C27" s="3" t="s">
        <v>584</v>
      </c>
      <c r="D27" s="3" t="s">
        <v>11</v>
      </c>
      <c r="E27" s="3" t="s">
        <v>585</v>
      </c>
      <c r="F27" s="3" t="s">
        <v>586</v>
      </c>
      <c r="G27" s="3" t="s">
        <v>11</v>
      </c>
      <c r="H27" s="3" t="s">
        <v>587</v>
      </c>
      <c r="I27" s="3" t="s">
        <v>586</v>
      </c>
      <c r="J27" s="3" t="s">
        <v>11</v>
      </c>
      <c r="K27" s="3" t="s">
        <v>588</v>
      </c>
      <c r="L27" s="3" t="s">
        <v>589</v>
      </c>
      <c r="M27" s="3" t="s">
        <v>11</v>
      </c>
      <c r="N27" s="3" t="s">
        <v>590</v>
      </c>
      <c r="O27" s="3" t="s">
        <v>591</v>
      </c>
      <c r="P27" s="3" t="s">
        <v>11</v>
      </c>
    </row>
    <row r="28" spans="1:16">
      <c r="A28" s="21" t="s">
        <v>11</v>
      </c>
      <c r="B28" s="3" t="s">
        <v>2853</v>
      </c>
      <c r="C28" s="3" t="s">
        <v>2726</v>
      </c>
      <c r="D28" s="3" t="s">
        <v>11</v>
      </c>
      <c r="E28" s="3" t="s">
        <v>321</v>
      </c>
      <c r="F28" s="3" t="s">
        <v>96</v>
      </c>
      <c r="G28" s="3" t="s">
        <v>11</v>
      </c>
      <c r="H28" s="3" t="s">
        <v>792</v>
      </c>
      <c r="I28" s="3" t="s">
        <v>96</v>
      </c>
      <c r="J28" s="3" t="s">
        <v>11</v>
      </c>
      <c r="K28" s="3" t="s">
        <v>847</v>
      </c>
      <c r="L28" s="3" t="s">
        <v>200</v>
      </c>
      <c r="M28" s="3" t="s">
        <v>11</v>
      </c>
      <c r="N28" s="3" t="s">
        <v>539</v>
      </c>
      <c r="O28" s="3" t="s">
        <v>539</v>
      </c>
      <c r="P28" s="3" t="s">
        <v>11</v>
      </c>
    </row>
    <row r="29" spans="1:16">
      <c r="A29" s="21" t="s">
        <v>115</v>
      </c>
      <c r="B29" s="3" t="s">
        <v>596</v>
      </c>
      <c r="C29" s="3" t="s">
        <v>597</v>
      </c>
      <c r="D29" s="3" t="s">
        <v>11</v>
      </c>
      <c r="E29" s="3" t="s">
        <v>598</v>
      </c>
      <c r="F29" s="3" t="s">
        <v>3865</v>
      </c>
      <c r="G29" s="3" t="s">
        <v>11</v>
      </c>
      <c r="H29" s="3" t="s">
        <v>599</v>
      </c>
      <c r="I29" s="3" t="s">
        <v>600</v>
      </c>
      <c r="J29" s="3" t="s">
        <v>11</v>
      </c>
      <c r="K29" s="3" t="s">
        <v>601</v>
      </c>
      <c r="L29" s="3" t="s">
        <v>602</v>
      </c>
      <c r="M29" s="3" t="s">
        <v>11</v>
      </c>
      <c r="N29" s="3" t="s">
        <v>3866</v>
      </c>
      <c r="O29" s="3" t="s">
        <v>603</v>
      </c>
      <c r="P29" s="3" t="s">
        <v>11</v>
      </c>
    </row>
    <row r="30" spans="1:16">
      <c r="A30" s="21" t="s">
        <v>11</v>
      </c>
      <c r="B30" s="3" t="s">
        <v>3867</v>
      </c>
      <c r="C30" s="3" t="s">
        <v>3868</v>
      </c>
      <c r="D30" s="3" t="s">
        <v>11</v>
      </c>
      <c r="E30" s="3" t="s">
        <v>3869</v>
      </c>
      <c r="F30" s="3" t="s">
        <v>3870</v>
      </c>
      <c r="G30" s="3" t="s">
        <v>11</v>
      </c>
      <c r="H30" s="3" t="s">
        <v>3871</v>
      </c>
      <c r="I30" s="3" t="s">
        <v>3837</v>
      </c>
      <c r="J30" s="3" t="s">
        <v>11</v>
      </c>
      <c r="K30" s="3" t="s">
        <v>2108</v>
      </c>
      <c r="L30" s="3" t="s">
        <v>3872</v>
      </c>
      <c r="M30" s="3" t="s">
        <v>11</v>
      </c>
      <c r="N30" s="3" t="s">
        <v>3839</v>
      </c>
      <c r="O30" s="3" t="s">
        <v>3682</v>
      </c>
      <c r="P30" s="3" t="s">
        <v>11</v>
      </c>
    </row>
    <row r="31" spans="1:16">
      <c r="A31" s="21" t="s">
        <v>116</v>
      </c>
      <c r="B31" s="3" t="s">
        <v>604</v>
      </c>
      <c r="C31" s="3" t="s">
        <v>605</v>
      </c>
      <c r="D31" s="3" t="s">
        <v>11</v>
      </c>
      <c r="E31" s="3" t="s">
        <v>606</v>
      </c>
      <c r="F31" s="3" t="s">
        <v>3873</v>
      </c>
      <c r="G31" s="3" t="s">
        <v>11</v>
      </c>
      <c r="H31" s="3" t="s">
        <v>607</v>
      </c>
      <c r="I31" s="3" t="s">
        <v>3874</v>
      </c>
      <c r="J31" s="3" t="s">
        <v>11</v>
      </c>
      <c r="K31" s="3" t="s">
        <v>608</v>
      </c>
      <c r="L31" s="3" t="s">
        <v>3875</v>
      </c>
      <c r="M31" s="3" t="s">
        <v>11</v>
      </c>
      <c r="N31" s="3" t="s">
        <v>609</v>
      </c>
      <c r="O31" s="3" t="s">
        <v>3876</v>
      </c>
      <c r="P31" s="3" t="s">
        <v>11</v>
      </c>
    </row>
    <row r="32" spans="1:16">
      <c r="A32" s="21" t="s">
        <v>11</v>
      </c>
      <c r="B32" s="3" t="s">
        <v>3877</v>
      </c>
      <c r="C32" s="3" t="s">
        <v>3878</v>
      </c>
      <c r="D32" s="3" t="s">
        <v>11</v>
      </c>
      <c r="E32" s="3" t="s">
        <v>3717</v>
      </c>
      <c r="F32" s="3" t="s">
        <v>3879</v>
      </c>
      <c r="G32" s="3" t="s">
        <v>11</v>
      </c>
      <c r="H32" s="3" t="s">
        <v>1120</v>
      </c>
      <c r="I32" s="3" t="s">
        <v>3880</v>
      </c>
      <c r="J32" s="3" t="s">
        <v>11</v>
      </c>
      <c r="K32" s="3" t="s">
        <v>3881</v>
      </c>
      <c r="L32" s="3" t="s">
        <v>2276</v>
      </c>
      <c r="M32" s="3" t="s">
        <v>11</v>
      </c>
      <c r="N32" s="3" t="s">
        <v>3882</v>
      </c>
      <c r="O32" s="3" t="s">
        <v>2280</v>
      </c>
      <c r="P32" s="3" t="s">
        <v>11</v>
      </c>
    </row>
    <row r="33" spans="1:16">
      <c r="A33" s="21" t="s">
        <v>117</v>
      </c>
      <c r="B33" s="3" t="s">
        <v>612</v>
      </c>
      <c r="C33" s="3" t="s">
        <v>613</v>
      </c>
      <c r="D33" s="3" t="s">
        <v>11</v>
      </c>
      <c r="E33" s="3" t="s">
        <v>614</v>
      </c>
      <c r="F33" s="3" t="s">
        <v>615</v>
      </c>
      <c r="G33" s="3" t="s">
        <v>11</v>
      </c>
      <c r="H33" s="3" t="s">
        <v>616</v>
      </c>
      <c r="I33" s="3" t="s">
        <v>615</v>
      </c>
      <c r="J33" s="3" t="s">
        <v>11</v>
      </c>
      <c r="K33" s="3" t="s">
        <v>617</v>
      </c>
      <c r="L33" s="3" t="s">
        <v>618</v>
      </c>
      <c r="M33" s="3" t="s">
        <v>11</v>
      </c>
      <c r="N33" s="3" t="s">
        <v>619</v>
      </c>
      <c r="O33" s="3" t="s">
        <v>620</v>
      </c>
      <c r="P33" s="3" t="s">
        <v>11</v>
      </c>
    </row>
    <row r="34" spans="1:16">
      <c r="A34" s="21" t="s">
        <v>11</v>
      </c>
      <c r="B34" s="3" t="s">
        <v>2275</v>
      </c>
      <c r="C34" s="3" t="s">
        <v>2274</v>
      </c>
      <c r="D34" s="3" t="s">
        <v>11</v>
      </c>
      <c r="E34" s="3" t="s">
        <v>324</v>
      </c>
      <c r="F34" s="3" t="s">
        <v>3883</v>
      </c>
      <c r="G34" s="3" t="s">
        <v>11</v>
      </c>
      <c r="H34" s="3" t="s">
        <v>1745</v>
      </c>
      <c r="I34" s="3" t="s">
        <v>1368</v>
      </c>
      <c r="J34" s="3" t="s">
        <v>11</v>
      </c>
      <c r="K34" s="3" t="s">
        <v>2604</v>
      </c>
      <c r="L34" s="3" t="s">
        <v>21</v>
      </c>
      <c r="M34" s="3" t="s">
        <v>11</v>
      </c>
      <c r="N34" s="3" t="s">
        <v>3884</v>
      </c>
      <c r="O34" s="3" t="s">
        <v>1446</v>
      </c>
      <c r="P34" s="3" t="s">
        <v>11</v>
      </c>
    </row>
    <row r="35" spans="1:16">
      <c r="A35" s="21" t="s">
        <v>118</v>
      </c>
      <c r="B35" s="3" t="s">
        <v>3885</v>
      </c>
      <c r="C35" s="3" t="s">
        <v>11</v>
      </c>
      <c r="D35" s="3" t="s">
        <v>11</v>
      </c>
      <c r="E35" s="3" t="s">
        <v>431</v>
      </c>
      <c r="F35" s="3" t="s">
        <v>11</v>
      </c>
      <c r="G35" s="3" t="s">
        <v>11</v>
      </c>
      <c r="H35" s="3" t="s">
        <v>622</v>
      </c>
      <c r="I35" s="3" t="s">
        <v>11</v>
      </c>
      <c r="J35" s="3" t="s">
        <v>11</v>
      </c>
      <c r="K35" s="3" t="s">
        <v>3886</v>
      </c>
      <c r="L35" s="3" t="s">
        <v>11</v>
      </c>
      <c r="M35" s="3" t="s">
        <v>11</v>
      </c>
      <c r="N35" s="3" t="s">
        <v>434</v>
      </c>
      <c r="O35" s="3" t="s">
        <v>11</v>
      </c>
      <c r="P35" s="3" t="s">
        <v>11</v>
      </c>
    </row>
    <row r="36" spans="1:16">
      <c r="A36" s="21" t="s">
        <v>11</v>
      </c>
      <c r="B36" s="3" t="s">
        <v>3887</v>
      </c>
      <c r="C36" s="3" t="s">
        <v>11</v>
      </c>
      <c r="D36" s="3" t="s">
        <v>11</v>
      </c>
      <c r="E36" s="3" t="s">
        <v>2620</v>
      </c>
      <c r="F36" s="3" t="s">
        <v>11</v>
      </c>
      <c r="G36" s="3" t="s">
        <v>11</v>
      </c>
      <c r="H36" s="3" t="s">
        <v>3888</v>
      </c>
      <c r="I36" s="3" t="s">
        <v>11</v>
      </c>
      <c r="J36" s="3" t="s">
        <v>11</v>
      </c>
      <c r="K36" s="3" t="s">
        <v>2549</v>
      </c>
      <c r="L36" s="3" t="s">
        <v>11</v>
      </c>
      <c r="M36" s="3" t="s">
        <v>11</v>
      </c>
      <c r="N36" s="3" t="s">
        <v>2910</v>
      </c>
      <c r="O36" s="3" t="s">
        <v>11</v>
      </c>
      <c r="P36" s="3" t="s">
        <v>11</v>
      </c>
    </row>
    <row r="37" spans="1:16">
      <c r="A37" s="21" t="s">
        <v>119</v>
      </c>
      <c r="B37" s="3" t="s">
        <v>624</v>
      </c>
      <c r="C37" s="3" t="s">
        <v>11</v>
      </c>
      <c r="D37" s="3" t="s">
        <v>11</v>
      </c>
      <c r="E37" s="3" t="s">
        <v>625</v>
      </c>
      <c r="F37" s="3" t="s">
        <v>11</v>
      </c>
      <c r="G37" s="3" t="s">
        <v>11</v>
      </c>
      <c r="H37" s="3" t="s">
        <v>625</v>
      </c>
      <c r="I37" s="3" t="s">
        <v>11</v>
      </c>
      <c r="J37" s="3" t="s">
        <v>11</v>
      </c>
      <c r="K37" s="3" t="s">
        <v>626</v>
      </c>
      <c r="L37" s="3" t="s">
        <v>11</v>
      </c>
      <c r="M37" s="3" t="s">
        <v>11</v>
      </c>
      <c r="N37" s="3" t="s">
        <v>3889</v>
      </c>
      <c r="O37" s="3" t="s">
        <v>11</v>
      </c>
      <c r="P37" s="3" t="s">
        <v>11</v>
      </c>
    </row>
    <row r="38" spans="1:16">
      <c r="A38" s="21" t="s">
        <v>11</v>
      </c>
      <c r="B38" s="3" t="s">
        <v>2564</v>
      </c>
      <c r="C38" s="3" t="s">
        <v>11</v>
      </c>
      <c r="D38" s="3" t="s">
        <v>11</v>
      </c>
      <c r="E38" s="3" t="s">
        <v>543</v>
      </c>
      <c r="F38" s="3" t="s">
        <v>11</v>
      </c>
      <c r="G38" s="3" t="s">
        <v>11</v>
      </c>
      <c r="H38" s="3" t="s">
        <v>1207</v>
      </c>
      <c r="I38" s="3" t="s">
        <v>11</v>
      </c>
      <c r="J38" s="3" t="s">
        <v>11</v>
      </c>
      <c r="K38" s="3" t="s">
        <v>1827</v>
      </c>
      <c r="L38" s="3" t="s">
        <v>11</v>
      </c>
      <c r="M38" s="3" t="s">
        <v>11</v>
      </c>
      <c r="N38" s="3" t="s">
        <v>750</v>
      </c>
      <c r="O38" s="3" t="s">
        <v>11</v>
      </c>
      <c r="P38" s="3" t="s">
        <v>11</v>
      </c>
    </row>
    <row r="39" spans="1:16">
      <c r="A39" s="21" t="s">
        <v>120</v>
      </c>
      <c r="B39" s="3" t="s">
        <v>631</v>
      </c>
      <c r="C39" s="3" t="s">
        <v>11</v>
      </c>
      <c r="D39" s="3" t="s">
        <v>11</v>
      </c>
      <c r="E39" s="3" t="s">
        <v>632</v>
      </c>
      <c r="F39" s="3" t="s">
        <v>11</v>
      </c>
      <c r="G39" s="3" t="s">
        <v>11</v>
      </c>
      <c r="H39" s="3" t="s">
        <v>633</v>
      </c>
      <c r="I39" s="3" t="s">
        <v>11</v>
      </c>
      <c r="J39" s="3" t="s">
        <v>11</v>
      </c>
      <c r="K39" s="3" t="s">
        <v>634</v>
      </c>
      <c r="L39" s="3" t="s">
        <v>11</v>
      </c>
      <c r="M39" s="3" t="s">
        <v>11</v>
      </c>
      <c r="N39" s="3" t="s">
        <v>635</v>
      </c>
      <c r="O39" s="3" t="s">
        <v>11</v>
      </c>
      <c r="P39" s="3" t="s">
        <v>11</v>
      </c>
    </row>
    <row r="40" spans="1:16">
      <c r="A40" s="21" t="s">
        <v>11</v>
      </c>
      <c r="B40" s="3" t="s">
        <v>2894</v>
      </c>
      <c r="C40" s="3" t="s">
        <v>11</v>
      </c>
      <c r="D40" s="3" t="s">
        <v>11</v>
      </c>
      <c r="E40" s="3" t="s">
        <v>886</v>
      </c>
      <c r="F40" s="3" t="s">
        <v>11</v>
      </c>
      <c r="G40" s="3" t="s">
        <v>11</v>
      </c>
      <c r="H40" s="3" t="s">
        <v>958</v>
      </c>
      <c r="I40" s="3" t="s">
        <v>11</v>
      </c>
      <c r="J40" s="3" t="s">
        <v>11</v>
      </c>
      <c r="K40" s="3" t="s">
        <v>957</v>
      </c>
      <c r="L40" s="3" t="s">
        <v>11</v>
      </c>
      <c r="M40" s="3" t="s">
        <v>11</v>
      </c>
      <c r="N40" s="3" t="s">
        <v>911</v>
      </c>
      <c r="O40" s="3" t="s">
        <v>11</v>
      </c>
      <c r="P40" s="3" t="s">
        <v>11</v>
      </c>
    </row>
    <row r="41" spans="1:16">
      <c r="A41" s="21" t="s">
        <v>121</v>
      </c>
      <c r="B41" s="3" t="s">
        <v>638</v>
      </c>
      <c r="C41" s="3" t="s">
        <v>639</v>
      </c>
      <c r="D41" s="3" t="s">
        <v>11</v>
      </c>
      <c r="E41" s="3" t="s">
        <v>640</v>
      </c>
      <c r="F41" s="3" t="s">
        <v>641</v>
      </c>
      <c r="G41" s="3" t="s">
        <v>11</v>
      </c>
      <c r="H41" s="3" t="s">
        <v>642</v>
      </c>
      <c r="I41" s="3" t="s">
        <v>643</v>
      </c>
      <c r="J41" s="3" t="s">
        <v>11</v>
      </c>
      <c r="K41" s="3" t="s">
        <v>644</v>
      </c>
      <c r="L41" s="3" t="s">
        <v>645</v>
      </c>
      <c r="M41" s="3" t="s">
        <v>11</v>
      </c>
      <c r="N41" s="3" t="s">
        <v>646</v>
      </c>
      <c r="O41" s="3" t="s">
        <v>647</v>
      </c>
      <c r="P41" s="3" t="s">
        <v>11</v>
      </c>
    </row>
    <row r="42" spans="1:16">
      <c r="A42" s="21"/>
      <c r="B42" s="3" t="s">
        <v>3890</v>
      </c>
      <c r="C42" s="3" t="s">
        <v>3891</v>
      </c>
      <c r="D42" s="3" t="s">
        <v>11</v>
      </c>
      <c r="E42" s="3" t="s">
        <v>447</v>
      </c>
      <c r="F42" s="3" t="s">
        <v>509</v>
      </c>
      <c r="G42" s="3" t="s">
        <v>11</v>
      </c>
      <c r="H42" s="3" t="s">
        <v>3551</v>
      </c>
      <c r="I42" s="3" t="s">
        <v>509</v>
      </c>
      <c r="J42" s="3" t="s">
        <v>11</v>
      </c>
      <c r="K42" s="3" t="s">
        <v>3892</v>
      </c>
      <c r="L42" s="3" t="s">
        <v>3893</v>
      </c>
      <c r="M42" s="3" t="s">
        <v>11</v>
      </c>
      <c r="N42" s="3" t="s">
        <v>648</v>
      </c>
      <c r="O42" s="3" t="s">
        <v>1680</v>
      </c>
      <c r="P42" s="3" t="s">
        <v>11</v>
      </c>
    </row>
    <row r="43" spans="1:16">
      <c r="A43" s="21" t="s">
        <v>122</v>
      </c>
      <c r="B43" s="3" t="s">
        <v>650</v>
      </c>
      <c r="C43" s="3" t="s">
        <v>651</v>
      </c>
      <c r="D43" s="3" t="s">
        <v>11</v>
      </c>
      <c r="E43" s="3" t="s">
        <v>652</v>
      </c>
      <c r="F43" s="3" t="s">
        <v>653</v>
      </c>
      <c r="G43" s="3" t="s">
        <v>11</v>
      </c>
      <c r="H43" s="3" t="s">
        <v>654</v>
      </c>
      <c r="I43" s="3" t="s">
        <v>655</v>
      </c>
      <c r="J43" s="3" t="s">
        <v>11</v>
      </c>
      <c r="K43" s="3" t="s">
        <v>3852</v>
      </c>
      <c r="L43" s="3" t="s">
        <v>656</v>
      </c>
      <c r="M43" s="3" t="s">
        <v>11</v>
      </c>
      <c r="N43" s="3" t="s">
        <v>657</v>
      </c>
      <c r="O43" s="3" t="s">
        <v>658</v>
      </c>
      <c r="P43" s="3" t="s">
        <v>11</v>
      </c>
    </row>
    <row r="44" spans="1:16">
      <c r="A44" s="21" t="s">
        <v>11</v>
      </c>
      <c r="B44" s="3" t="s">
        <v>848</v>
      </c>
      <c r="C44" s="3" t="s">
        <v>2720</v>
      </c>
      <c r="D44" s="3" t="s">
        <v>11</v>
      </c>
      <c r="E44" s="3" t="s">
        <v>3894</v>
      </c>
      <c r="F44" s="3" t="s">
        <v>369</v>
      </c>
      <c r="G44" s="3" t="s">
        <v>11</v>
      </c>
      <c r="H44" s="3" t="s">
        <v>3434</v>
      </c>
      <c r="I44" s="3" t="s">
        <v>3895</v>
      </c>
      <c r="J44" s="3" t="s">
        <v>11</v>
      </c>
      <c r="K44" s="3" t="s">
        <v>1443</v>
      </c>
      <c r="L44" s="3" t="s">
        <v>959</v>
      </c>
      <c r="M44" s="3" t="s">
        <v>11</v>
      </c>
      <c r="N44" s="3" t="s">
        <v>2516</v>
      </c>
      <c r="O44" s="3" t="s">
        <v>1405</v>
      </c>
      <c r="P44" s="3" t="s">
        <v>11</v>
      </c>
    </row>
    <row r="45" spans="1:16">
      <c r="A45" s="21" t="s">
        <v>123</v>
      </c>
      <c r="B45" s="3" t="s">
        <v>663</v>
      </c>
      <c r="C45" s="3" t="s">
        <v>664</v>
      </c>
      <c r="D45" s="3" t="s">
        <v>11</v>
      </c>
      <c r="E45" s="3" t="s">
        <v>665</v>
      </c>
      <c r="F45" s="3" t="s">
        <v>666</v>
      </c>
      <c r="G45" s="3" t="s">
        <v>11</v>
      </c>
      <c r="H45" s="3" t="s">
        <v>667</v>
      </c>
      <c r="I45" s="3" t="s">
        <v>668</v>
      </c>
      <c r="J45" s="3" t="s">
        <v>11</v>
      </c>
      <c r="K45" s="3" t="s">
        <v>669</v>
      </c>
      <c r="L45" s="3" t="s">
        <v>670</v>
      </c>
      <c r="M45" s="3" t="s">
        <v>11</v>
      </c>
      <c r="N45" s="3" t="s">
        <v>671</v>
      </c>
      <c r="O45" s="3" t="s">
        <v>672</v>
      </c>
      <c r="P45" s="3" t="s">
        <v>11</v>
      </c>
    </row>
    <row r="46" spans="1:16">
      <c r="A46" s="21" t="s">
        <v>11</v>
      </c>
      <c r="B46" s="3" t="s">
        <v>3632</v>
      </c>
      <c r="C46" s="3" t="s">
        <v>1722</v>
      </c>
      <c r="D46" s="3" t="s">
        <v>11</v>
      </c>
      <c r="E46" s="3" t="s">
        <v>2773</v>
      </c>
      <c r="F46" s="3" t="s">
        <v>2573</v>
      </c>
      <c r="G46" s="3" t="s">
        <v>11</v>
      </c>
      <c r="H46" s="3" t="s">
        <v>936</v>
      </c>
      <c r="I46" s="3" t="s">
        <v>734</v>
      </c>
      <c r="J46" s="3" t="s">
        <v>11</v>
      </c>
      <c r="K46" s="3" t="s">
        <v>2588</v>
      </c>
      <c r="L46" s="3" t="s">
        <v>53</v>
      </c>
      <c r="M46" s="3" t="s">
        <v>11</v>
      </c>
      <c r="N46" s="3" t="s">
        <v>293</v>
      </c>
      <c r="O46" s="3" t="s">
        <v>2954</v>
      </c>
      <c r="P46" s="3" t="s">
        <v>11</v>
      </c>
    </row>
    <row r="47" spans="1:16">
      <c r="A47" s="21" t="s">
        <v>124</v>
      </c>
      <c r="B47" s="3" t="s">
        <v>679</v>
      </c>
      <c r="C47" s="3" t="s">
        <v>35</v>
      </c>
      <c r="D47" s="3" t="s">
        <v>11</v>
      </c>
      <c r="E47" s="3" t="s">
        <v>680</v>
      </c>
      <c r="F47" s="3" t="s">
        <v>681</v>
      </c>
      <c r="G47" s="3" t="s">
        <v>11</v>
      </c>
      <c r="H47" s="3" t="s">
        <v>682</v>
      </c>
      <c r="I47" s="3" t="s">
        <v>683</v>
      </c>
      <c r="J47" s="3" t="s">
        <v>11</v>
      </c>
      <c r="K47" s="3" t="s">
        <v>684</v>
      </c>
      <c r="L47" s="3" t="s">
        <v>685</v>
      </c>
      <c r="M47" s="3" t="s">
        <v>11</v>
      </c>
      <c r="N47" s="3" t="s">
        <v>686</v>
      </c>
      <c r="O47" s="3" t="s">
        <v>687</v>
      </c>
      <c r="P47" s="3" t="s">
        <v>11</v>
      </c>
    </row>
    <row r="48" spans="1:16">
      <c r="A48" s="21" t="s">
        <v>11</v>
      </c>
      <c r="B48" s="3" t="s">
        <v>592</v>
      </c>
      <c r="C48" s="3" t="s">
        <v>301</v>
      </c>
      <c r="D48" s="3" t="s">
        <v>11</v>
      </c>
      <c r="E48" s="3" t="s">
        <v>1171</v>
      </c>
      <c r="F48" s="3" t="s">
        <v>3604</v>
      </c>
      <c r="G48" s="3" t="s">
        <v>11</v>
      </c>
      <c r="H48" s="3" t="s">
        <v>708</v>
      </c>
      <c r="I48" s="3" t="s">
        <v>2833</v>
      </c>
      <c r="J48" s="3" t="s">
        <v>11</v>
      </c>
      <c r="K48" s="3" t="s">
        <v>3896</v>
      </c>
      <c r="L48" s="3" t="s">
        <v>3387</v>
      </c>
      <c r="M48" s="3" t="s">
        <v>11</v>
      </c>
      <c r="N48" s="3" t="s">
        <v>3897</v>
      </c>
      <c r="O48" s="3" t="s">
        <v>711</v>
      </c>
      <c r="P48" s="3" t="s">
        <v>11</v>
      </c>
    </row>
    <row r="49" spans="1:16">
      <c r="A49" s="21" t="s">
        <v>125</v>
      </c>
      <c r="B49" s="3" t="s">
        <v>691</v>
      </c>
      <c r="C49" s="3" t="s">
        <v>692</v>
      </c>
      <c r="D49" s="3" t="s">
        <v>11</v>
      </c>
      <c r="E49" s="3" t="s">
        <v>693</v>
      </c>
      <c r="F49" s="3" t="s">
        <v>470</v>
      </c>
      <c r="G49" s="3" t="s">
        <v>11</v>
      </c>
      <c r="H49" s="3" t="s">
        <v>694</v>
      </c>
      <c r="I49" s="3" t="s">
        <v>695</v>
      </c>
      <c r="J49" s="3" t="s">
        <v>11</v>
      </c>
      <c r="K49" s="3" t="s">
        <v>696</v>
      </c>
      <c r="L49" s="3" t="s">
        <v>471</v>
      </c>
      <c r="M49" s="3" t="s">
        <v>11</v>
      </c>
      <c r="N49" s="3" t="s">
        <v>549</v>
      </c>
      <c r="O49" s="3" t="s">
        <v>697</v>
      </c>
      <c r="P49" s="3" t="s">
        <v>11</v>
      </c>
    </row>
    <row r="50" spans="1:16">
      <c r="A50" s="21" t="s">
        <v>11</v>
      </c>
      <c r="B50" s="3" t="s">
        <v>3898</v>
      </c>
      <c r="C50" s="3" t="s">
        <v>2194</v>
      </c>
      <c r="D50" s="3" t="s">
        <v>11</v>
      </c>
      <c r="E50" s="3" t="s">
        <v>3899</v>
      </c>
      <c r="F50" s="3" t="s">
        <v>3471</v>
      </c>
      <c r="G50" s="3" t="s">
        <v>11</v>
      </c>
      <c r="H50" s="3" t="s">
        <v>699</v>
      </c>
      <c r="I50" s="3" t="s">
        <v>484</v>
      </c>
      <c r="J50" s="3" t="s">
        <v>11</v>
      </c>
      <c r="K50" s="3" t="s">
        <v>3847</v>
      </c>
      <c r="L50" s="3" t="s">
        <v>1683</v>
      </c>
      <c r="M50" s="3" t="s">
        <v>11</v>
      </c>
      <c r="N50" s="3" t="s">
        <v>530</v>
      </c>
      <c r="O50" s="3" t="s">
        <v>581</v>
      </c>
      <c r="P50" s="3" t="s">
        <v>11</v>
      </c>
    </row>
    <row r="51" spans="1:16">
      <c r="A51" s="21" t="s">
        <v>126</v>
      </c>
      <c r="B51" s="3" t="s">
        <v>701</v>
      </c>
      <c r="C51" s="3" t="s">
        <v>702</v>
      </c>
      <c r="D51" s="3" t="s">
        <v>11</v>
      </c>
      <c r="E51" s="3" t="s">
        <v>475</v>
      </c>
      <c r="F51" s="3" t="s">
        <v>703</v>
      </c>
      <c r="G51" s="3" t="s">
        <v>11</v>
      </c>
      <c r="H51" s="3" t="s">
        <v>3900</v>
      </c>
      <c r="I51" s="3" t="s">
        <v>704</v>
      </c>
      <c r="J51" s="3" t="s">
        <v>11</v>
      </c>
      <c r="K51" s="3" t="s">
        <v>705</v>
      </c>
      <c r="L51" s="3" t="s">
        <v>3901</v>
      </c>
      <c r="M51" s="3" t="s">
        <v>11</v>
      </c>
      <c r="N51" s="3" t="s">
        <v>2126</v>
      </c>
      <c r="O51" s="3" t="s">
        <v>706</v>
      </c>
      <c r="P51" s="3" t="s">
        <v>11</v>
      </c>
    </row>
    <row r="52" spans="1:16">
      <c r="A52" s="21" t="s">
        <v>11</v>
      </c>
      <c r="B52" s="3" t="s">
        <v>792</v>
      </c>
      <c r="C52" s="3" t="s">
        <v>912</v>
      </c>
      <c r="D52" s="3" t="s">
        <v>11</v>
      </c>
      <c r="E52" s="3" t="s">
        <v>1236</v>
      </c>
      <c r="F52" s="3" t="s">
        <v>2521</v>
      </c>
      <c r="G52" s="3" t="s">
        <v>11</v>
      </c>
      <c r="H52" s="3" t="s">
        <v>72</v>
      </c>
      <c r="I52" s="3" t="s">
        <v>357</v>
      </c>
      <c r="J52" s="3" t="s">
        <v>11</v>
      </c>
      <c r="K52" s="3" t="s">
        <v>3902</v>
      </c>
      <c r="L52" s="3" t="s">
        <v>707</v>
      </c>
      <c r="M52" s="3" t="s">
        <v>11</v>
      </c>
      <c r="N52" s="3" t="s">
        <v>1603</v>
      </c>
      <c r="O52" s="3" t="s">
        <v>630</v>
      </c>
      <c r="P52" s="3" t="s">
        <v>11</v>
      </c>
    </row>
    <row r="53" spans="1:16">
      <c r="A53" s="21" t="s">
        <v>127</v>
      </c>
      <c r="B53" s="3" t="s">
        <v>712</v>
      </c>
      <c r="C53" s="3" t="s">
        <v>713</v>
      </c>
      <c r="D53" s="3" t="s">
        <v>11</v>
      </c>
      <c r="E53" s="3" t="s">
        <v>714</v>
      </c>
      <c r="F53" s="3" t="s">
        <v>715</v>
      </c>
      <c r="G53" s="3" t="s">
        <v>11</v>
      </c>
      <c r="H53" s="3" t="s">
        <v>716</v>
      </c>
      <c r="I53" s="3" t="s">
        <v>717</v>
      </c>
      <c r="J53" s="3" t="s">
        <v>11</v>
      </c>
      <c r="K53" s="3" t="s">
        <v>718</v>
      </c>
      <c r="L53" s="3" t="s">
        <v>719</v>
      </c>
      <c r="M53" s="3" t="s">
        <v>11</v>
      </c>
      <c r="N53" s="3" t="s">
        <v>720</v>
      </c>
      <c r="O53" s="3" t="s">
        <v>721</v>
      </c>
      <c r="P53" s="3" t="s">
        <v>11</v>
      </c>
    </row>
    <row r="54" spans="1:16">
      <c r="A54" s="21" t="s">
        <v>11</v>
      </c>
      <c r="B54" s="3" t="s">
        <v>2795</v>
      </c>
      <c r="C54" s="3" t="s">
        <v>3903</v>
      </c>
      <c r="D54" s="3" t="s">
        <v>11</v>
      </c>
      <c r="E54" s="3" t="s">
        <v>151</v>
      </c>
      <c r="F54" s="3" t="s">
        <v>3904</v>
      </c>
      <c r="G54" s="3" t="s">
        <v>11</v>
      </c>
      <c r="H54" s="3" t="s">
        <v>2196</v>
      </c>
      <c r="I54" s="3" t="s">
        <v>3905</v>
      </c>
      <c r="J54" s="3" t="s">
        <v>11</v>
      </c>
      <c r="K54" s="3" t="s">
        <v>554</v>
      </c>
      <c r="L54" s="3" t="s">
        <v>41</v>
      </c>
      <c r="M54" s="3" t="s">
        <v>11</v>
      </c>
      <c r="N54" s="3" t="s">
        <v>3906</v>
      </c>
      <c r="O54" s="3" t="s">
        <v>2834</v>
      </c>
      <c r="P54" s="3" t="s">
        <v>11</v>
      </c>
    </row>
    <row r="55" spans="1:16">
      <c r="A55" s="21" t="s">
        <v>128</v>
      </c>
      <c r="B55" s="3" t="s">
        <v>485</v>
      </c>
      <c r="C55" s="3" t="s">
        <v>486</v>
      </c>
      <c r="D55" s="3" t="s">
        <v>11</v>
      </c>
      <c r="E55" s="3" t="s">
        <v>726</v>
      </c>
      <c r="F55" s="3" t="s">
        <v>727</v>
      </c>
      <c r="G55" s="3" t="s">
        <v>11</v>
      </c>
      <c r="H55" s="3" t="s">
        <v>487</v>
      </c>
      <c r="I55" s="3" t="s">
        <v>487</v>
      </c>
      <c r="J55" s="3" t="s">
        <v>11</v>
      </c>
      <c r="K55" s="3" t="s">
        <v>728</v>
      </c>
      <c r="L55" s="3" t="s">
        <v>729</v>
      </c>
      <c r="M55" s="3" t="s">
        <v>11</v>
      </c>
      <c r="N55" s="3" t="s">
        <v>730</v>
      </c>
      <c r="O55" s="3" t="s">
        <v>488</v>
      </c>
      <c r="P55" s="3" t="s">
        <v>11</v>
      </c>
    </row>
    <row r="56" spans="1:16">
      <c r="A56" s="21" t="s">
        <v>11</v>
      </c>
      <c r="B56" s="3" t="s">
        <v>2023</v>
      </c>
      <c r="C56" s="3" t="s">
        <v>2179</v>
      </c>
      <c r="D56" s="3" t="s">
        <v>11</v>
      </c>
      <c r="E56" s="3" t="s">
        <v>1767</v>
      </c>
      <c r="F56" s="3" t="s">
        <v>412</v>
      </c>
      <c r="G56" s="3" t="s">
        <v>11</v>
      </c>
      <c r="H56" s="3" t="s">
        <v>72</v>
      </c>
      <c r="I56" s="3" t="s">
        <v>793</v>
      </c>
      <c r="J56" s="3" t="s">
        <v>11</v>
      </c>
      <c r="K56" s="3" t="s">
        <v>286</v>
      </c>
      <c r="L56" s="3" t="s">
        <v>442</v>
      </c>
      <c r="M56" s="3" t="s">
        <v>11</v>
      </c>
      <c r="N56" s="3" t="s">
        <v>971</v>
      </c>
      <c r="O56" s="3" t="s">
        <v>971</v>
      </c>
      <c r="P56" s="3" t="s">
        <v>11</v>
      </c>
    </row>
    <row r="57" spans="1:16">
      <c r="A57" s="21" t="s">
        <v>129</v>
      </c>
      <c r="B57" s="3" t="s">
        <v>736</v>
      </c>
      <c r="C57" s="3" t="s">
        <v>737</v>
      </c>
      <c r="D57" s="3" t="s">
        <v>11</v>
      </c>
      <c r="E57" s="3" t="s">
        <v>738</v>
      </c>
      <c r="F57" s="3" t="s">
        <v>739</v>
      </c>
      <c r="G57" s="3" t="s">
        <v>11</v>
      </c>
      <c r="H57" s="3" t="s">
        <v>740</v>
      </c>
      <c r="I57" s="3" t="s">
        <v>741</v>
      </c>
      <c r="J57" s="3" t="s">
        <v>11</v>
      </c>
      <c r="K57" s="3" t="s">
        <v>742</v>
      </c>
      <c r="L57" s="3" t="s">
        <v>743</v>
      </c>
      <c r="M57" s="3" t="s">
        <v>11</v>
      </c>
      <c r="N57" s="3" t="s">
        <v>744</v>
      </c>
      <c r="O57" s="3" t="s">
        <v>745</v>
      </c>
      <c r="P57" s="3" t="s">
        <v>11</v>
      </c>
    </row>
    <row r="58" spans="1:16">
      <c r="A58" s="21" t="s">
        <v>11</v>
      </c>
      <c r="B58" s="3" t="s">
        <v>3907</v>
      </c>
      <c r="C58" s="3" t="s">
        <v>3908</v>
      </c>
      <c r="D58" s="3" t="s">
        <v>11</v>
      </c>
      <c r="E58" s="3" t="s">
        <v>72</v>
      </c>
      <c r="F58" s="3" t="s">
        <v>1596</v>
      </c>
      <c r="G58" s="3" t="s">
        <v>11</v>
      </c>
      <c r="H58" s="3" t="s">
        <v>723</v>
      </c>
      <c r="I58" s="3" t="s">
        <v>495</v>
      </c>
      <c r="J58" s="3" t="s">
        <v>11</v>
      </c>
      <c r="K58" s="3" t="s">
        <v>935</v>
      </c>
      <c r="L58" s="3" t="s">
        <v>995</v>
      </c>
      <c r="M58" s="3" t="s">
        <v>11</v>
      </c>
      <c r="N58" s="3" t="s">
        <v>287</v>
      </c>
      <c r="O58" s="3" t="s">
        <v>1890</v>
      </c>
      <c r="P58" s="3" t="s">
        <v>11</v>
      </c>
    </row>
    <row r="59" spans="1:16">
      <c r="A59" s="21" t="s">
        <v>130</v>
      </c>
      <c r="B59" s="3" t="s">
        <v>753</v>
      </c>
      <c r="C59" s="3" t="s">
        <v>754</v>
      </c>
      <c r="D59" s="3" t="s">
        <v>11</v>
      </c>
      <c r="E59" s="3" t="s">
        <v>3909</v>
      </c>
      <c r="F59" s="3" t="s">
        <v>755</v>
      </c>
      <c r="G59" s="3" t="s">
        <v>11</v>
      </c>
      <c r="H59" s="3" t="s">
        <v>756</v>
      </c>
      <c r="I59" s="3" t="s">
        <v>501</v>
      </c>
      <c r="J59" s="3" t="s">
        <v>11</v>
      </c>
      <c r="K59" s="3" t="s">
        <v>3910</v>
      </c>
      <c r="L59" s="3" t="s">
        <v>3911</v>
      </c>
      <c r="M59" s="3" t="s">
        <v>11</v>
      </c>
      <c r="N59" s="3" t="s">
        <v>2130</v>
      </c>
      <c r="O59" s="3" t="s">
        <v>757</v>
      </c>
      <c r="P59" s="3" t="s">
        <v>11</v>
      </c>
    </row>
    <row r="60" spans="1:16">
      <c r="A60" s="21" t="s">
        <v>11</v>
      </c>
      <c r="B60" s="3" t="s">
        <v>2434</v>
      </c>
      <c r="C60" s="3" t="s">
        <v>2747</v>
      </c>
      <c r="D60" s="3" t="s">
        <v>11</v>
      </c>
      <c r="E60" s="3" t="s">
        <v>937</v>
      </c>
      <c r="F60" s="3" t="s">
        <v>1393</v>
      </c>
      <c r="G60" s="3" t="s">
        <v>11</v>
      </c>
      <c r="H60" s="3" t="s">
        <v>1207</v>
      </c>
      <c r="I60" s="3" t="s">
        <v>521</v>
      </c>
      <c r="J60" s="3" t="s">
        <v>11</v>
      </c>
      <c r="K60" s="3" t="s">
        <v>86</v>
      </c>
      <c r="L60" s="3" t="s">
        <v>710</v>
      </c>
      <c r="M60" s="3" t="s">
        <v>11</v>
      </c>
      <c r="N60" s="3" t="s">
        <v>750</v>
      </c>
      <c r="O60" s="3" t="s">
        <v>723</v>
      </c>
      <c r="P60" s="3" t="s">
        <v>11</v>
      </c>
    </row>
    <row r="61" spans="1:16">
      <c r="A61" s="21" t="s">
        <v>131</v>
      </c>
      <c r="B61" s="3" t="s">
        <v>762</v>
      </c>
      <c r="C61" s="3" t="s">
        <v>763</v>
      </c>
      <c r="D61" s="3" t="s">
        <v>11</v>
      </c>
      <c r="E61" s="3" t="s">
        <v>712</v>
      </c>
      <c r="F61" s="3" t="s">
        <v>764</v>
      </c>
      <c r="G61" s="3" t="s">
        <v>11</v>
      </c>
      <c r="H61" s="3" t="s">
        <v>765</v>
      </c>
      <c r="I61" s="3" t="s">
        <v>766</v>
      </c>
      <c r="J61" s="3" t="s">
        <v>11</v>
      </c>
      <c r="K61" s="3" t="s">
        <v>409</v>
      </c>
      <c r="L61" s="3" t="s">
        <v>767</v>
      </c>
      <c r="M61" s="3" t="s">
        <v>11</v>
      </c>
      <c r="N61" s="3" t="s">
        <v>768</v>
      </c>
      <c r="O61" s="3" t="s">
        <v>769</v>
      </c>
      <c r="P61" s="3" t="s">
        <v>11</v>
      </c>
    </row>
    <row r="62" spans="1:16">
      <c r="A62" s="21" t="s">
        <v>11</v>
      </c>
      <c r="B62" s="3" t="s">
        <v>447</v>
      </c>
      <c r="C62" s="3" t="s">
        <v>636</v>
      </c>
      <c r="D62" s="3" t="s">
        <v>11</v>
      </c>
      <c r="E62" s="3" t="s">
        <v>1950</v>
      </c>
      <c r="F62" s="3" t="s">
        <v>984</v>
      </c>
      <c r="G62" s="3" t="s">
        <v>11</v>
      </c>
      <c r="H62" s="3" t="s">
        <v>1434</v>
      </c>
      <c r="I62" s="3" t="s">
        <v>1023</v>
      </c>
      <c r="J62" s="3" t="s">
        <v>11</v>
      </c>
      <c r="K62" s="3" t="s">
        <v>1257</v>
      </c>
      <c r="L62" s="3" t="s">
        <v>3912</v>
      </c>
      <c r="M62" s="3" t="s">
        <v>11</v>
      </c>
      <c r="N62" s="3" t="s">
        <v>437</v>
      </c>
      <c r="O62" s="3" t="s">
        <v>489</v>
      </c>
      <c r="P62" s="3" t="s">
        <v>11</v>
      </c>
    </row>
    <row r="63" spans="1:16">
      <c r="A63" s="21" t="s">
        <v>132</v>
      </c>
      <c r="B63" s="3" t="s">
        <v>771</v>
      </c>
      <c r="C63" s="3" t="s">
        <v>772</v>
      </c>
      <c r="D63" s="3" t="s">
        <v>11</v>
      </c>
      <c r="E63" s="3" t="s">
        <v>773</v>
      </c>
      <c r="F63" s="3" t="s">
        <v>774</v>
      </c>
      <c r="G63" s="3" t="s">
        <v>11</v>
      </c>
      <c r="H63" s="3" t="s">
        <v>775</v>
      </c>
      <c r="I63" s="3" t="s">
        <v>776</v>
      </c>
      <c r="J63" s="3" t="s">
        <v>11</v>
      </c>
      <c r="K63" s="3" t="s">
        <v>777</v>
      </c>
      <c r="L63" s="3" t="s">
        <v>778</v>
      </c>
      <c r="M63" s="3" t="s">
        <v>11</v>
      </c>
      <c r="N63" s="3" t="s">
        <v>779</v>
      </c>
      <c r="O63" s="3" t="s">
        <v>780</v>
      </c>
      <c r="P63" s="3" t="s">
        <v>11</v>
      </c>
    </row>
    <row r="64" spans="1:16">
      <c r="A64" s="21" t="s">
        <v>11</v>
      </c>
      <c r="B64" s="3" t="s">
        <v>985</v>
      </c>
      <c r="C64" s="3" t="s">
        <v>3053</v>
      </c>
      <c r="D64" s="3" t="s">
        <v>11</v>
      </c>
      <c r="E64" s="3" t="s">
        <v>490</v>
      </c>
      <c r="F64" s="3" t="s">
        <v>542</v>
      </c>
      <c r="G64" s="3" t="s">
        <v>11</v>
      </c>
      <c r="H64" s="3" t="s">
        <v>1452</v>
      </c>
      <c r="I64" s="3" t="s">
        <v>36</v>
      </c>
      <c r="J64" s="3" t="s">
        <v>11</v>
      </c>
      <c r="K64" s="3" t="s">
        <v>415</v>
      </c>
      <c r="L64" s="3" t="s">
        <v>1294</v>
      </c>
      <c r="M64" s="3" t="s">
        <v>11</v>
      </c>
      <c r="N64" s="3" t="s">
        <v>340</v>
      </c>
      <c r="O64" s="3" t="s">
        <v>630</v>
      </c>
      <c r="P64" s="3" t="s">
        <v>11</v>
      </c>
    </row>
    <row r="65" spans="1:16">
      <c r="A65" s="21" t="s">
        <v>133</v>
      </c>
      <c r="B65" s="3" t="s">
        <v>3913</v>
      </c>
      <c r="C65" s="3" t="s">
        <v>3914</v>
      </c>
      <c r="D65" s="3" t="s">
        <v>11</v>
      </c>
      <c r="E65" s="3" t="s">
        <v>786</v>
      </c>
      <c r="F65" s="3" t="s">
        <v>787</v>
      </c>
      <c r="G65" s="3" t="s">
        <v>11</v>
      </c>
      <c r="H65" s="3" t="s">
        <v>788</v>
      </c>
      <c r="I65" s="3" t="s">
        <v>787</v>
      </c>
      <c r="J65" s="3" t="s">
        <v>11</v>
      </c>
      <c r="K65" s="3" t="s">
        <v>3915</v>
      </c>
      <c r="L65" s="3" t="s">
        <v>2052</v>
      </c>
      <c r="M65" s="3" t="s">
        <v>11</v>
      </c>
      <c r="N65" s="3" t="s">
        <v>789</v>
      </c>
      <c r="O65" s="3" t="s">
        <v>790</v>
      </c>
      <c r="P65" s="3" t="s">
        <v>11</v>
      </c>
    </row>
    <row r="66" spans="1:16">
      <c r="A66" s="21" t="s">
        <v>11</v>
      </c>
      <c r="B66" s="3" t="s">
        <v>823</v>
      </c>
      <c r="C66" s="3" t="s">
        <v>3916</v>
      </c>
      <c r="D66" s="3" t="s">
        <v>11</v>
      </c>
      <c r="E66" s="3" t="s">
        <v>63</v>
      </c>
      <c r="F66" s="3" t="s">
        <v>102</v>
      </c>
      <c r="G66" s="3" t="s">
        <v>11</v>
      </c>
      <c r="H66" s="3" t="s">
        <v>831</v>
      </c>
      <c r="I66" s="3" t="s">
        <v>107</v>
      </c>
      <c r="J66" s="3" t="s">
        <v>11</v>
      </c>
      <c r="K66" s="3" t="s">
        <v>98</v>
      </c>
      <c r="L66" s="3" t="s">
        <v>189</v>
      </c>
      <c r="M66" s="3" t="s">
        <v>11</v>
      </c>
      <c r="N66" s="3" t="s">
        <v>1179</v>
      </c>
      <c r="O66" s="3" t="s">
        <v>355</v>
      </c>
      <c r="P66" s="3" t="s">
        <v>11</v>
      </c>
    </row>
    <row r="67" spans="1:16">
      <c r="A67" s="21" t="s">
        <v>134</v>
      </c>
      <c r="B67" s="3" t="s">
        <v>794</v>
      </c>
      <c r="C67" s="3" t="s">
        <v>795</v>
      </c>
      <c r="D67" s="3" t="s">
        <v>11</v>
      </c>
      <c r="E67" s="3" t="s">
        <v>796</v>
      </c>
      <c r="F67" s="3" t="s">
        <v>797</v>
      </c>
      <c r="G67" s="3" t="s">
        <v>11</v>
      </c>
      <c r="H67" s="3" t="s">
        <v>798</v>
      </c>
      <c r="I67" s="3" t="s">
        <v>797</v>
      </c>
      <c r="J67" s="3" t="s">
        <v>11</v>
      </c>
      <c r="K67" s="3" t="s">
        <v>799</v>
      </c>
      <c r="L67" s="3" t="s">
        <v>800</v>
      </c>
      <c r="M67" s="3" t="s">
        <v>11</v>
      </c>
      <c r="N67" s="3" t="s">
        <v>801</v>
      </c>
      <c r="O67" s="3" t="s">
        <v>802</v>
      </c>
      <c r="P67" s="3" t="s">
        <v>11</v>
      </c>
    </row>
    <row r="68" spans="1:16">
      <c r="A68" s="21" t="s">
        <v>11</v>
      </c>
      <c r="B68" s="3" t="s">
        <v>3917</v>
      </c>
      <c r="C68" s="3" t="s">
        <v>3641</v>
      </c>
      <c r="D68" s="3" t="s">
        <v>11</v>
      </c>
      <c r="E68" s="3" t="s">
        <v>1324</v>
      </c>
      <c r="F68" s="3" t="s">
        <v>1447</v>
      </c>
      <c r="G68" s="3" t="s">
        <v>11</v>
      </c>
      <c r="H68" s="3" t="s">
        <v>2384</v>
      </c>
      <c r="I68" s="3" t="s">
        <v>1447</v>
      </c>
      <c r="J68" s="3" t="s">
        <v>11</v>
      </c>
      <c r="K68" s="3" t="s">
        <v>2382</v>
      </c>
      <c r="L68" s="3" t="s">
        <v>2383</v>
      </c>
      <c r="M68" s="3" t="s">
        <v>11</v>
      </c>
      <c r="N68" s="3" t="s">
        <v>3851</v>
      </c>
      <c r="O68" s="3" t="s">
        <v>2605</v>
      </c>
      <c r="P68" s="3" t="s">
        <v>11</v>
      </c>
    </row>
    <row r="69" spans="1:16">
      <c r="A69" s="21" t="s">
        <v>135</v>
      </c>
      <c r="B69" s="3" t="s">
        <v>79</v>
      </c>
      <c r="C69" s="3" t="s">
        <v>804</v>
      </c>
      <c r="D69" s="3" t="s">
        <v>11</v>
      </c>
      <c r="E69" s="3" t="s">
        <v>805</v>
      </c>
      <c r="F69" s="3" t="s">
        <v>806</v>
      </c>
      <c r="G69" s="3" t="s">
        <v>11</v>
      </c>
      <c r="H69" s="3" t="s">
        <v>3918</v>
      </c>
      <c r="I69" s="3" t="s">
        <v>806</v>
      </c>
      <c r="J69" s="3" t="s">
        <v>11</v>
      </c>
      <c r="K69" s="3" t="s">
        <v>807</v>
      </c>
      <c r="L69" s="3" t="s">
        <v>3919</v>
      </c>
      <c r="M69" s="3" t="s">
        <v>11</v>
      </c>
      <c r="N69" s="3" t="s">
        <v>333</v>
      </c>
      <c r="O69" s="3" t="s">
        <v>808</v>
      </c>
      <c r="P69" s="3" t="s">
        <v>11</v>
      </c>
    </row>
    <row r="70" spans="1:16">
      <c r="A70" s="21" t="s">
        <v>11</v>
      </c>
      <c r="B70" s="3" t="s">
        <v>1938</v>
      </c>
      <c r="C70" s="3" t="s">
        <v>3920</v>
      </c>
      <c r="D70" s="3" t="s">
        <v>11</v>
      </c>
      <c r="E70" s="3" t="s">
        <v>810</v>
      </c>
      <c r="F70" s="3" t="s">
        <v>318</v>
      </c>
      <c r="G70" s="3" t="s">
        <v>11</v>
      </c>
      <c r="H70" s="3" t="s">
        <v>40</v>
      </c>
      <c r="I70" s="3" t="s">
        <v>41</v>
      </c>
      <c r="J70" s="3" t="s">
        <v>11</v>
      </c>
      <c r="K70" s="3" t="s">
        <v>1767</v>
      </c>
      <c r="L70" s="3" t="s">
        <v>414</v>
      </c>
      <c r="M70" s="3" t="s">
        <v>11</v>
      </c>
      <c r="N70" s="3" t="s">
        <v>961</v>
      </c>
      <c r="O70" s="3" t="s">
        <v>748</v>
      </c>
      <c r="P70" s="3" t="s">
        <v>11</v>
      </c>
    </row>
    <row r="71" spans="1:16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22"/>
      <c r="O71" s="22"/>
      <c r="P71" s="23"/>
    </row>
    <row r="72" spans="1:16">
      <c r="A72" s="24" t="s">
        <v>23</v>
      </c>
      <c r="B72" s="5" t="s">
        <v>544</v>
      </c>
      <c r="C72" s="5" t="s">
        <v>545</v>
      </c>
      <c r="D72" s="5" t="s">
        <v>546</v>
      </c>
      <c r="E72" s="5" t="s">
        <v>544</v>
      </c>
      <c r="F72" s="5" t="s">
        <v>545</v>
      </c>
      <c r="G72" s="5" t="s">
        <v>546</v>
      </c>
      <c r="H72" s="5" t="s">
        <v>544</v>
      </c>
      <c r="I72" s="5" t="s">
        <v>545</v>
      </c>
      <c r="J72" s="5" t="s">
        <v>546</v>
      </c>
      <c r="K72" s="5" t="s">
        <v>544</v>
      </c>
      <c r="L72" s="5" t="s">
        <v>545</v>
      </c>
      <c r="M72" s="5" t="s">
        <v>546</v>
      </c>
      <c r="N72" s="5" t="s">
        <v>544</v>
      </c>
      <c r="O72" s="5" t="s">
        <v>545</v>
      </c>
      <c r="P72" s="25" t="s">
        <v>546</v>
      </c>
    </row>
    <row r="73" spans="1:16">
      <c r="A73" s="2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3"/>
    </row>
    <row r="74" spans="1:16">
      <c r="A74" s="26" t="s">
        <v>3836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8"/>
    </row>
    <row r="75" spans="1:16" ht="17" thickBot="1">
      <c r="A75" s="27" t="s">
        <v>24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20"/>
    </row>
    <row r="78" spans="1:16" ht="17" thickBot="1"/>
    <row r="79" spans="1:16">
      <c r="A79" s="15"/>
      <c r="B79" s="375" t="s">
        <v>388</v>
      </c>
      <c r="C79" s="375"/>
      <c r="D79" s="375"/>
      <c r="E79" s="375" t="s">
        <v>389</v>
      </c>
      <c r="F79" s="375"/>
      <c r="G79" s="375"/>
      <c r="H79" s="375" t="s">
        <v>390</v>
      </c>
      <c r="I79" s="375"/>
      <c r="J79" s="375"/>
      <c r="K79" s="376" t="s">
        <v>391</v>
      </c>
      <c r="L79" s="376"/>
      <c r="M79" s="376"/>
      <c r="N79" s="376" t="s">
        <v>392</v>
      </c>
      <c r="O79" s="376"/>
      <c r="P79" s="377"/>
    </row>
    <row r="80" spans="1:16" ht="34">
      <c r="A80" s="49" t="s">
        <v>2341</v>
      </c>
      <c r="B80" s="22" t="str">
        <f>SUBSTITUTE(B23,"*","")</f>
        <v>-0.000452</v>
      </c>
      <c r="C80" s="22" t="str">
        <f>SUBSTITUTE(C23,"*","")</f>
        <v>-0.000671</v>
      </c>
      <c r="D80" s="22" t="str">
        <f>SUBSTITUTE(D23,"*","")</f>
        <v>-0.00170</v>
      </c>
      <c r="E80" s="22" t="str">
        <f t="shared" ref="E80:P80" si="0">SUBSTITUTE(E23,"*","")</f>
        <v>-0.00388</v>
      </c>
      <c r="F80" s="22" t="str">
        <f t="shared" si="0"/>
        <v>-0.00494</v>
      </c>
      <c r="G80" s="22" t="str">
        <f t="shared" si="0"/>
        <v>-0.00408</v>
      </c>
      <c r="H80" s="22" t="str">
        <f t="shared" si="0"/>
        <v>-0.00422</v>
      </c>
      <c r="I80" s="22" t="str">
        <f t="shared" si="0"/>
        <v>-0.00495</v>
      </c>
      <c r="J80" s="22" t="str">
        <f t="shared" si="0"/>
        <v>-0.00393</v>
      </c>
      <c r="K80" s="22" t="str">
        <f t="shared" si="0"/>
        <v>0.00349</v>
      </c>
      <c r="L80" s="22" t="str">
        <f t="shared" si="0"/>
        <v>0.00401</v>
      </c>
      <c r="M80" s="22" t="str">
        <f t="shared" si="0"/>
        <v>0.00267</v>
      </c>
      <c r="N80" s="22" t="str">
        <f t="shared" si="0"/>
        <v>0.00506</v>
      </c>
      <c r="O80" s="22" t="str">
        <f t="shared" si="0"/>
        <v>0.00656</v>
      </c>
      <c r="P80" s="23" t="str">
        <f t="shared" si="0"/>
        <v>0.00704</v>
      </c>
    </row>
    <row r="81" spans="1:16">
      <c r="A81" s="4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6"/>
    </row>
    <row r="82" spans="1:16" ht="16" customHeight="1">
      <c r="A82" s="355" t="s">
        <v>2342</v>
      </c>
      <c r="B82" s="149">
        <f t="shared" ref="B82:C82" si="1">$E$16*B80*100</f>
        <v>-0.28947869919999997</v>
      </c>
      <c r="C82" s="149">
        <f t="shared" si="1"/>
        <v>-0.42973497160000002</v>
      </c>
      <c r="D82" s="142">
        <f>$E$16*D80*100</f>
        <v>-1.08874732</v>
      </c>
      <c r="E82" s="142">
        <f t="shared" ref="E82:P82" si="2">$E$16*E80*100</f>
        <v>-2.4849056480000002</v>
      </c>
      <c r="F82" s="142">
        <f t="shared" si="2"/>
        <v>-3.1637716240000002</v>
      </c>
      <c r="G82" s="142">
        <f t="shared" si="2"/>
        <v>-2.6129935680000003</v>
      </c>
      <c r="H82" s="142">
        <f t="shared" si="2"/>
        <v>-2.702655112</v>
      </c>
      <c r="I82" s="142">
        <f t="shared" si="2"/>
        <v>-3.1701760200000004</v>
      </c>
      <c r="J82" s="142">
        <f t="shared" si="2"/>
        <v>-2.5169276280000004</v>
      </c>
      <c r="K82" s="149">
        <f t="shared" si="2"/>
        <v>2.235134204</v>
      </c>
      <c r="L82" s="149">
        <f t="shared" si="2"/>
        <v>2.5681627959999997</v>
      </c>
      <c r="M82" s="149">
        <f t="shared" si="2"/>
        <v>1.7099737320000004</v>
      </c>
      <c r="N82" s="149">
        <f t="shared" si="2"/>
        <v>3.240624376</v>
      </c>
      <c r="O82" s="149">
        <f t="shared" si="2"/>
        <v>4.2012837759999995</v>
      </c>
      <c r="P82" s="149">
        <f t="shared" si="2"/>
        <v>4.5086947840000002</v>
      </c>
    </row>
    <row r="83" spans="1:16" ht="17" thickBot="1">
      <c r="A83" s="356"/>
      <c r="B83" s="381">
        <f>MEDIAN(B82:D82)</f>
        <v>-0.42973497160000002</v>
      </c>
      <c r="C83" s="381"/>
      <c r="D83" s="381"/>
      <c r="E83" s="381">
        <f>MEDIAN(E82:G82)</f>
        <v>-2.6129935680000003</v>
      </c>
      <c r="F83" s="381"/>
      <c r="G83" s="381"/>
      <c r="H83" s="381">
        <f>MEDIAN(H82:J82)</f>
        <v>-2.702655112</v>
      </c>
      <c r="I83" s="381"/>
      <c r="J83" s="381"/>
      <c r="K83" s="381">
        <f>MEDIAN(K82:M82)</f>
        <v>2.235134204</v>
      </c>
      <c r="L83" s="381"/>
      <c r="M83" s="381"/>
      <c r="N83" s="381">
        <f>MEDIAN(N82:P82)</f>
        <v>4.2012837759999995</v>
      </c>
      <c r="O83" s="381"/>
      <c r="P83" s="382"/>
    </row>
    <row r="85" spans="1:16" ht="16" customHeight="1"/>
    <row r="87" spans="1:16">
      <c r="B87" t="str">
        <f>B79</f>
        <v>0: Completely Disagree</v>
      </c>
      <c r="C87" t="str">
        <f>E79</f>
        <v>1: Somewhat Disagree</v>
      </c>
      <c r="D87" t="str">
        <f>H79</f>
        <v>2: Neither Agree nor Disagree</v>
      </c>
      <c r="E87" t="str">
        <f>K79</f>
        <v>3: Somewhat Agree</v>
      </c>
      <c r="F87" t="str">
        <f>N79</f>
        <v>4: Completely Agree</v>
      </c>
    </row>
    <row r="88" spans="1:16">
      <c r="B88" s="1">
        <f>B83</f>
        <v>-0.42973497160000002</v>
      </c>
      <c r="C88" s="1">
        <f>E83</f>
        <v>-2.6129935680000003</v>
      </c>
      <c r="D88" s="1">
        <f>H83</f>
        <v>-2.702655112</v>
      </c>
      <c r="E88" s="1">
        <f>K83</f>
        <v>2.235134204</v>
      </c>
      <c r="F88" s="1">
        <f>N83</f>
        <v>4.2012837759999995</v>
      </c>
    </row>
    <row r="90" spans="1:16" ht="17" thickBot="1"/>
    <row r="91" spans="1:16">
      <c r="A91" s="15"/>
      <c r="B91" s="102" t="str">
        <f>B87</f>
        <v>0: Completely Disagree</v>
      </c>
      <c r="C91" s="102" t="str">
        <f t="shared" ref="C91:F91" si="3">C87</f>
        <v>1: Somewhat Disagree</v>
      </c>
      <c r="D91" s="102" t="str">
        <f t="shared" si="3"/>
        <v>2: Neither Agree nor Disagree</v>
      </c>
      <c r="E91" s="102" t="str">
        <f t="shared" si="3"/>
        <v>3: Somewhat Agree</v>
      </c>
      <c r="F91" s="102" t="str">
        <f t="shared" si="3"/>
        <v>4: Completely Agree</v>
      </c>
      <c r="G91" s="102"/>
      <c r="H91" s="103"/>
    </row>
    <row r="92" spans="1:16">
      <c r="A92" s="16" t="s">
        <v>3275</v>
      </c>
      <c r="B92" s="109">
        <f>B82</f>
        <v>-0.28947869919999997</v>
      </c>
      <c r="C92" s="109">
        <f>E82</f>
        <v>-2.4849056480000002</v>
      </c>
      <c r="D92" s="109">
        <f>H82</f>
        <v>-2.702655112</v>
      </c>
      <c r="E92" s="109">
        <f>K82</f>
        <v>2.235134204</v>
      </c>
      <c r="F92" s="109">
        <f>N82</f>
        <v>3.240624376</v>
      </c>
      <c r="G92" s="110">
        <f>SUM(E92:F92)</f>
        <v>5.4757585799999999</v>
      </c>
      <c r="H92" s="111">
        <f>SUM(B92:C92)</f>
        <v>-2.7743843472000003</v>
      </c>
    </row>
    <row r="93" spans="1:16">
      <c r="A93" s="16" t="s">
        <v>7189</v>
      </c>
      <c r="B93" s="109">
        <f>C82</f>
        <v>-0.42973497160000002</v>
      </c>
      <c r="C93" s="109">
        <f>F82</f>
        <v>-3.1637716240000002</v>
      </c>
      <c r="D93" s="109">
        <f>I82</f>
        <v>-3.1701760200000004</v>
      </c>
      <c r="E93" s="109">
        <f>L82</f>
        <v>2.5681627959999997</v>
      </c>
      <c r="F93" s="109">
        <f>O82</f>
        <v>4.2012837759999995</v>
      </c>
      <c r="G93" s="110">
        <f t="shared" ref="G93:G94" si="4">SUM(E93:F93)</f>
        <v>6.7694465719999997</v>
      </c>
      <c r="H93" s="111">
        <f t="shared" ref="H93:H94" si="5">SUM(B93:C93)</f>
        <v>-3.5935065956000001</v>
      </c>
    </row>
    <row r="94" spans="1:16" ht="17" thickBot="1">
      <c r="A94" s="145" t="s">
        <v>3277</v>
      </c>
      <c r="B94" s="200">
        <f>D82</f>
        <v>-1.08874732</v>
      </c>
      <c r="C94" s="200">
        <f>G82</f>
        <v>-2.6129935680000003</v>
      </c>
      <c r="D94" s="200">
        <f>J82</f>
        <v>-2.5169276280000004</v>
      </c>
      <c r="E94" s="200">
        <f>M82</f>
        <v>1.7099737320000004</v>
      </c>
      <c r="F94" s="200">
        <f>P82</f>
        <v>4.5086947840000002</v>
      </c>
      <c r="G94" s="166">
        <f t="shared" si="4"/>
        <v>6.218668516000001</v>
      </c>
      <c r="H94" s="167">
        <f t="shared" si="5"/>
        <v>-3.7017408880000002</v>
      </c>
    </row>
    <row r="97" spans="1:16">
      <c r="A97" t="s">
        <v>7395</v>
      </c>
      <c r="B97">
        <f>-100*$E$16*B24</f>
        <v>0.2139068264</v>
      </c>
      <c r="C97">
        <f t="shared" ref="C97:P97" si="6">-100*$E$16*C24</f>
        <v>0.26322067560000001</v>
      </c>
      <c r="D97">
        <f t="shared" si="6"/>
        <v>0.41372398160000001</v>
      </c>
      <c r="E97">
        <f t="shared" si="6"/>
        <v>1.2232396360000002</v>
      </c>
      <c r="F97">
        <f t="shared" si="6"/>
        <v>1.268070408</v>
      </c>
      <c r="G97">
        <f t="shared" si="6"/>
        <v>0.79414510400000005</v>
      </c>
      <c r="H97">
        <f t="shared" si="6"/>
        <v>1.3833495360000001</v>
      </c>
      <c r="I97">
        <f t="shared" si="6"/>
        <v>1.351327556</v>
      </c>
      <c r="J97">
        <f t="shared" si="6"/>
        <v>0.80695389600000011</v>
      </c>
      <c r="K97">
        <f t="shared" si="6"/>
        <v>1.15279128</v>
      </c>
      <c r="L97">
        <f t="shared" si="6"/>
        <v>1.1143649040000001</v>
      </c>
      <c r="M97">
        <f t="shared" si="6"/>
        <v>0.62250729120000003</v>
      </c>
      <c r="N97">
        <f t="shared" si="6"/>
        <v>1.6267165840000002</v>
      </c>
      <c r="O97">
        <f t="shared" si="6"/>
        <v>1.7035693360000002</v>
      </c>
      <c r="P97">
        <f t="shared" si="6"/>
        <v>1.34492316</v>
      </c>
    </row>
    <row r="100" spans="1:16">
      <c r="A100" t="s">
        <v>7395</v>
      </c>
      <c r="B100">
        <f>B97</f>
        <v>0.2139068264</v>
      </c>
      <c r="C100">
        <f>E97</f>
        <v>1.2232396360000002</v>
      </c>
      <c r="D100">
        <f>H97</f>
        <v>1.3833495360000001</v>
      </c>
      <c r="E100">
        <f>K97</f>
        <v>1.15279128</v>
      </c>
      <c r="F100">
        <f>N97</f>
        <v>1.6267165840000002</v>
      </c>
    </row>
    <row r="101" spans="1:16">
      <c r="B101">
        <f>C97</f>
        <v>0.26322067560000001</v>
      </c>
      <c r="C101">
        <f>F97</f>
        <v>1.268070408</v>
      </c>
      <c r="D101">
        <f>I97</f>
        <v>1.351327556</v>
      </c>
      <c r="E101">
        <f>L97</f>
        <v>1.1143649040000001</v>
      </c>
      <c r="F101">
        <f>O97</f>
        <v>1.7035693360000002</v>
      </c>
    </row>
    <row r="102" spans="1:16">
      <c r="B102">
        <f>D97</f>
        <v>0.41372398160000001</v>
      </c>
      <c r="C102">
        <f>G97</f>
        <v>0.79414510400000005</v>
      </c>
      <c r="D102">
        <f>J97</f>
        <v>0.80695389600000011</v>
      </c>
      <c r="E102">
        <f>M97</f>
        <v>0.62250729120000003</v>
      </c>
      <c r="F102">
        <f>P97</f>
        <v>1.34492316</v>
      </c>
    </row>
  </sheetData>
  <mergeCells count="23">
    <mergeCell ref="N83:P83"/>
    <mergeCell ref="B79:D79"/>
    <mergeCell ref="E79:G79"/>
    <mergeCell ref="H79:J79"/>
    <mergeCell ref="K79:M79"/>
    <mergeCell ref="N79:P79"/>
    <mergeCell ref="A82:A83"/>
    <mergeCell ref="B83:D83"/>
    <mergeCell ref="E83:G83"/>
    <mergeCell ref="H83:J83"/>
    <mergeCell ref="K83:M83"/>
    <mergeCell ref="B21:D21"/>
    <mergeCell ref="E21:G21"/>
    <mergeCell ref="H21:J21"/>
    <mergeCell ref="K21:M21"/>
    <mergeCell ref="N21:P21"/>
    <mergeCell ref="A1:C1"/>
    <mergeCell ref="A2:C2"/>
    <mergeCell ref="A3:C3"/>
    <mergeCell ref="B20:P20"/>
    <mergeCell ref="A19:P19"/>
    <mergeCell ref="A13:G13"/>
    <mergeCell ref="A14:G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V110"/>
  <sheetViews>
    <sheetView topLeftCell="A99" workbookViewId="0">
      <selection activeCell="A109" sqref="A109"/>
    </sheetView>
  </sheetViews>
  <sheetFormatPr baseColWidth="10" defaultColWidth="11" defaultRowHeight="16"/>
  <cols>
    <col min="1" max="1" width="33" customWidth="1"/>
  </cols>
  <sheetData>
    <row r="1" spans="1:20">
      <c r="A1" s="342" t="s">
        <v>2333</v>
      </c>
      <c r="B1" s="343"/>
      <c r="C1" s="344"/>
      <c r="H1" s="15" t="s">
        <v>3264</v>
      </c>
      <c r="I1" s="102"/>
      <c r="J1" s="102"/>
      <c r="K1" s="103"/>
      <c r="M1" s="15" t="s">
        <v>3265</v>
      </c>
      <c r="N1" s="102"/>
      <c r="O1" s="102"/>
      <c r="P1" s="103"/>
    </row>
    <row r="2" spans="1:20">
      <c r="A2" s="350" t="s">
        <v>2346</v>
      </c>
      <c r="B2" s="341"/>
      <c r="C2" s="351"/>
      <c r="D2" s="12"/>
      <c r="E2" s="12"/>
      <c r="F2" s="12"/>
      <c r="H2" s="16" t="s">
        <v>3262</v>
      </c>
      <c r="I2" s="17"/>
      <c r="J2" s="17"/>
      <c r="K2" s="18"/>
      <c r="M2" s="16" t="s">
        <v>3262</v>
      </c>
      <c r="N2" s="17"/>
      <c r="O2" s="17"/>
      <c r="P2" s="18"/>
    </row>
    <row r="3" spans="1:20" ht="60" customHeight="1">
      <c r="A3" s="347" t="s">
        <v>812</v>
      </c>
      <c r="B3" s="348"/>
      <c r="C3" s="349"/>
      <c r="H3" s="16" t="s">
        <v>3263</v>
      </c>
      <c r="I3" s="17" t="s">
        <v>0</v>
      </c>
      <c r="J3" s="17" t="s">
        <v>1</v>
      </c>
      <c r="K3" s="18" t="s">
        <v>3258</v>
      </c>
      <c r="M3" s="16" t="s">
        <v>3263</v>
      </c>
      <c r="N3" s="17" t="s">
        <v>0</v>
      </c>
      <c r="O3" s="17" t="s">
        <v>1</v>
      </c>
      <c r="P3" s="18" t="s">
        <v>3258</v>
      </c>
    </row>
    <row r="4" spans="1:20">
      <c r="A4" s="16"/>
      <c r="B4" s="17" t="s">
        <v>0</v>
      </c>
      <c r="C4" s="18" t="s">
        <v>1</v>
      </c>
      <c r="H4" s="16"/>
      <c r="I4" s="17"/>
      <c r="J4" s="17"/>
      <c r="K4" s="18"/>
      <c r="M4" s="16"/>
      <c r="N4" s="17"/>
      <c r="O4" s="17"/>
      <c r="P4" s="18"/>
      <c r="S4" t="s">
        <v>3251</v>
      </c>
      <c r="T4" t="s">
        <v>3252</v>
      </c>
    </row>
    <row r="5" spans="1:20">
      <c r="A5" s="72" t="s">
        <v>7359</v>
      </c>
      <c r="B5" s="73">
        <v>61.81767267</v>
      </c>
      <c r="C5" s="74">
        <v>6.55</v>
      </c>
      <c r="H5" s="16">
        <v>0</v>
      </c>
      <c r="I5" s="17">
        <v>13.329999900000001</v>
      </c>
      <c r="J5" s="17">
        <v>7.08</v>
      </c>
      <c r="K5" s="18">
        <v>7.08</v>
      </c>
      <c r="M5" s="16">
        <v>0</v>
      </c>
      <c r="N5" s="17">
        <v>13.2399998</v>
      </c>
      <c r="O5" s="17">
        <v>4.42</v>
      </c>
      <c r="P5" s="18">
        <v>4.42</v>
      </c>
      <c r="R5" t="str">
        <f>A5</f>
        <v>0: Not Free Enough</v>
      </c>
      <c r="S5" s="151">
        <f>J5</f>
        <v>7.08</v>
      </c>
      <c r="T5" s="151">
        <f>O5</f>
        <v>4.42</v>
      </c>
    </row>
    <row r="6" spans="1:20">
      <c r="A6" s="72">
        <v>1</v>
      </c>
      <c r="B6" s="73">
        <v>75.919510099999997</v>
      </c>
      <c r="C6" s="74">
        <v>8.0399999999999991</v>
      </c>
      <c r="H6" s="16">
        <v>1</v>
      </c>
      <c r="I6" s="17">
        <v>20.69999975</v>
      </c>
      <c r="J6" s="17">
        <v>10.99</v>
      </c>
      <c r="K6" s="18">
        <v>18.07</v>
      </c>
      <c r="M6" s="16">
        <v>1</v>
      </c>
      <c r="N6" s="17">
        <v>18.169999700000002</v>
      </c>
      <c r="O6" s="17">
        <v>6.06</v>
      </c>
      <c r="P6" s="18">
        <v>10.48</v>
      </c>
      <c r="R6">
        <f t="shared" ref="R6:R11" si="0">A6</f>
        <v>1</v>
      </c>
      <c r="S6" s="151">
        <f t="shared" ref="S6:S11" si="1">J6</f>
        <v>10.99</v>
      </c>
      <c r="T6" s="151">
        <f t="shared" ref="T6:T11" si="2">O6</f>
        <v>6.06</v>
      </c>
    </row>
    <row r="7" spans="1:20">
      <c r="A7" s="72">
        <v>2</v>
      </c>
      <c r="B7" s="73">
        <v>186.140389</v>
      </c>
      <c r="C7" s="74">
        <v>19.71</v>
      </c>
      <c r="H7" s="16">
        <v>2</v>
      </c>
      <c r="I7" s="17">
        <v>42.239999099999999</v>
      </c>
      <c r="J7" s="17">
        <v>22.43</v>
      </c>
      <c r="K7" s="18">
        <v>40.5</v>
      </c>
      <c r="M7" s="16">
        <v>2</v>
      </c>
      <c r="N7" s="17">
        <v>46.799998899999999</v>
      </c>
      <c r="O7" s="17">
        <v>15.62</v>
      </c>
      <c r="P7" s="18">
        <v>26.1</v>
      </c>
      <c r="R7">
        <f t="shared" si="0"/>
        <v>2</v>
      </c>
      <c r="S7" s="151">
        <f t="shared" si="1"/>
        <v>22.43</v>
      </c>
      <c r="T7" s="151">
        <f t="shared" si="2"/>
        <v>15.62</v>
      </c>
    </row>
    <row r="8" spans="1:20">
      <c r="A8" s="72" t="s">
        <v>3267</v>
      </c>
      <c r="B8" s="73">
        <v>280.44746900000001</v>
      </c>
      <c r="C8" s="74">
        <v>29.7</v>
      </c>
      <c r="H8" s="16">
        <v>3</v>
      </c>
      <c r="I8" s="17">
        <v>59.979999200000002</v>
      </c>
      <c r="J8" s="17">
        <v>31.85</v>
      </c>
      <c r="K8" s="18">
        <v>72.34</v>
      </c>
      <c r="M8" s="16">
        <v>3</v>
      </c>
      <c r="N8" s="17">
        <v>76.659998200000004</v>
      </c>
      <c r="O8" s="17">
        <v>25.58</v>
      </c>
      <c r="P8" s="18">
        <v>51.68</v>
      </c>
      <c r="R8" t="str">
        <f t="shared" si="0"/>
        <v>3: About Right</v>
      </c>
      <c r="S8" s="151">
        <f t="shared" si="1"/>
        <v>31.85</v>
      </c>
      <c r="T8" s="151">
        <f t="shared" si="2"/>
        <v>25.58</v>
      </c>
    </row>
    <row r="9" spans="1:20">
      <c r="A9" s="72">
        <v>4</v>
      </c>
      <c r="B9" s="73">
        <v>167.99213069999999</v>
      </c>
      <c r="C9" s="74">
        <v>17.79</v>
      </c>
      <c r="H9" s="16">
        <v>4</v>
      </c>
      <c r="I9" s="17">
        <v>32.119999300000003</v>
      </c>
      <c r="J9" s="17">
        <v>17.05</v>
      </c>
      <c r="K9" s="18">
        <v>89.4</v>
      </c>
      <c r="M9" s="16">
        <v>4</v>
      </c>
      <c r="N9" s="17">
        <v>68.649998400000001</v>
      </c>
      <c r="O9" s="17">
        <v>22.91</v>
      </c>
      <c r="P9" s="18">
        <v>74.59</v>
      </c>
      <c r="R9">
        <f t="shared" si="0"/>
        <v>4</v>
      </c>
      <c r="S9" s="151">
        <f t="shared" si="1"/>
        <v>17.05</v>
      </c>
      <c r="T9" s="151">
        <f t="shared" si="2"/>
        <v>22.91</v>
      </c>
    </row>
    <row r="10" spans="1:20">
      <c r="A10" s="72">
        <v>5</v>
      </c>
      <c r="B10" s="73">
        <v>113.456644</v>
      </c>
      <c r="C10" s="74">
        <v>12.01</v>
      </c>
      <c r="D10" s="12"/>
      <c r="E10" s="12"/>
      <c r="F10" s="12"/>
      <c r="H10" s="16">
        <v>5</v>
      </c>
      <c r="I10" s="17">
        <v>13.0699998</v>
      </c>
      <c r="J10" s="17">
        <v>6.94</v>
      </c>
      <c r="K10" s="18">
        <v>96.34</v>
      </c>
      <c r="M10" s="16">
        <v>5</v>
      </c>
      <c r="N10" s="17">
        <v>54.369998799999998</v>
      </c>
      <c r="O10" s="17">
        <v>18.14</v>
      </c>
      <c r="P10" s="18">
        <v>92.73</v>
      </c>
      <c r="R10">
        <f t="shared" si="0"/>
        <v>5</v>
      </c>
      <c r="S10" s="151">
        <f t="shared" si="1"/>
        <v>6.94</v>
      </c>
      <c r="T10" s="151">
        <f t="shared" si="2"/>
        <v>18.14</v>
      </c>
    </row>
    <row r="11" spans="1:20" ht="17" thickBot="1">
      <c r="A11" s="75" t="s">
        <v>3268</v>
      </c>
      <c r="B11" s="76">
        <v>58.617807399999997</v>
      </c>
      <c r="C11" s="77">
        <v>6.21</v>
      </c>
      <c r="D11" s="12"/>
      <c r="E11" s="12"/>
      <c r="F11" s="12"/>
      <c r="H11" s="145">
        <v>6</v>
      </c>
      <c r="I11" s="19">
        <v>6.8999998600000003</v>
      </c>
      <c r="J11" s="19">
        <v>3.66</v>
      </c>
      <c r="K11" s="20">
        <v>100</v>
      </c>
      <c r="M11" s="145">
        <v>6</v>
      </c>
      <c r="N11" s="19">
        <v>21.7899995</v>
      </c>
      <c r="O11" s="19">
        <v>7.27</v>
      </c>
      <c r="P11" s="20">
        <v>100</v>
      </c>
      <c r="R11" t="str">
        <f t="shared" si="0"/>
        <v>6: Too Free</v>
      </c>
      <c r="S11" s="151">
        <f t="shared" si="1"/>
        <v>3.66</v>
      </c>
      <c r="T11" s="151">
        <f t="shared" si="2"/>
        <v>7.27</v>
      </c>
    </row>
    <row r="12" spans="1:20">
      <c r="A12" s="17"/>
      <c r="B12" s="17"/>
      <c r="C12" s="17"/>
      <c r="D12" s="12"/>
      <c r="E12" s="12"/>
      <c r="F12" s="12"/>
    </row>
    <row r="13" spans="1:20">
      <c r="A13" s="17"/>
      <c r="B13" s="17"/>
      <c r="C13" s="17"/>
      <c r="D13" s="12"/>
      <c r="E13" s="12"/>
      <c r="F13" s="12"/>
    </row>
    <row r="14" spans="1:20" ht="17" thickBot="1">
      <c r="A14" s="37"/>
      <c r="B14" s="37"/>
      <c r="C14" s="37"/>
      <c r="D14" s="12"/>
      <c r="E14" s="12"/>
      <c r="F14" s="12"/>
    </row>
    <row r="15" spans="1:20">
      <c r="A15" s="342" t="s">
        <v>2334</v>
      </c>
      <c r="B15" s="343"/>
      <c r="C15" s="343"/>
      <c r="D15" s="343"/>
      <c r="E15" s="343"/>
      <c r="F15" s="343"/>
      <c r="G15" s="344"/>
    </row>
    <row r="16" spans="1:20">
      <c r="A16" s="350" t="s">
        <v>2</v>
      </c>
      <c r="B16" s="341"/>
      <c r="C16" s="341"/>
      <c r="D16" s="341"/>
      <c r="E16" s="341"/>
      <c r="F16" s="341"/>
      <c r="G16" s="351"/>
    </row>
    <row r="17" spans="1:22">
      <c r="A17" s="16" t="s">
        <v>4</v>
      </c>
      <c r="B17" s="17" t="s">
        <v>5</v>
      </c>
      <c r="C17" s="17" t="s">
        <v>6</v>
      </c>
      <c r="D17" s="17" t="s">
        <v>7</v>
      </c>
      <c r="E17" s="17" t="s">
        <v>30</v>
      </c>
      <c r="F17" s="17" t="s">
        <v>9</v>
      </c>
      <c r="G17" s="18" t="s">
        <v>10</v>
      </c>
    </row>
    <row r="18" spans="1:22" ht="177" thickBot="1">
      <c r="A18" s="92" t="s">
        <v>547</v>
      </c>
      <c r="B18" s="82">
        <v>500</v>
      </c>
      <c r="C18" s="82">
        <v>500.75999000000002</v>
      </c>
      <c r="D18" s="82">
        <v>0.6070972</v>
      </c>
      <c r="E18" s="82">
        <v>0.48888389999999998</v>
      </c>
      <c r="F18" s="82">
        <v>0</v>
      </c>
      <c r="G18" s="83">
        <v>1</v>
      </c>
    </row>
    <row r="21" spans="1:22" ht="17" thickBot="1"/>
    <row r="22" spans="1:22">
      <c r="A22" s="342" t="str">
        <f>A2</f>
        <v>Is the US Market Too Free?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4"/>
    </row>
    <row r="23" spans="1:22">
      <c r="A23" s="65"/>
      <c r="B23" s="363" t="s">
        <v>2332</v>
      </c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4"/>
    </row>
    <row r="24" spans="1:22" ht="16" customHeight="1">
      <c r="A24" s="16"/>
      <c r="B24" s="378" t="str">
        <f>A5</f>
        <v>0: Not Free Enough</v>
      </c>
      <c r="C24" s="378"/>
      <c r="D24" s="378"/>
      <c r="E24" s="378">
        <f>A6</f>
        <v>1</v>
      </c>
      <c r="F24" s="378"/>
      <c r="G24" s="378"/>
      <c r="H24" s="378">
        <f>A7</f>
        <v>2</v>
      </c>
      <c r="I24" s="378"/>
      <c r="J24" s="378"/>
      <c r="K24" s="379" t="str">
        <f>A8</f>
        <v>3: About Right</v>
      </c>
      <c r="L24" s="379"/>
      <c r="M24" s="379"/>
      <c r="N24" s="379">
        <f>A9</f>
        <v>4</v>
      </c>
      <c r="O24" s="379"/>
      <c r="P24" s="379"/>
      <c r="Q24" s="379">
        <f>A10</f>
        <v>5</v>
      </c>
      <c r="R24" s="379"/>
      <c r="S24" s="379"/>
      <c r="T24" s="379" t="str">
        <f>A11</f>
        <v>6: Too Free</v>
      </c>
      <c r="U24" s="379"/>
      <c r="V24" s="380"/>
    </row>
    <row r="25" spans="1:22">
      <c r="A25" s="16"/>
      <c r="B25" s="31" t="s">
        <v>12</v>
      </c>
      <c r="C25" s="31" t="s">
        <v>13</v>
      </c>
      <c r="D25" s="31" t="s">
        <v>14</v>
      </c>
      <c r="E25" s="31" t="s">
        <v>12</v>
      </c>
      <c r="F25" s="31" t="s">
        <v>13</v>
      </c>
      <c r="G25" s="31" t="s">
        <v>14</v>
      </c>
      <c r="H25" s="31" t="s">
        <v>12</v>
      </c>
      <c r="I25" s="31" t="s">
        <v>13</v>
      </c>
      <c r="J25" s="31" t="s">
        <v>14</v>
      </c>
      <c r="K25" s="31" t="s">
        <v>12</v>
      </c>
      <c r="L25" s="31" t="s">
        <v>13</v>
      </c>
      <c r="M25" s="31" t="s">
        <v>14</v>
      </c>
      <c r="N25" s="31" t="s">
        <v>12</v>
      </c>
      <c r="O25" s="31" t="s">
        <v>13</v>
      </c>
      <c r="P25" s="31" t="s">
        <v>14</v>
      </c>
      <c r="Q25" s="31" t="s">
        <v>12</v>
      </c>
      <c r="R25" s="31" t="s">
        <v>13</v>
      </c>
      <c r="S25" s="31" t="s">
        <v>14</v>
      </c>
      <c r="T25" s="31" t="s">
        <v>12</v>
      </c>
      <c r="U25" s="31" t="s">
        <v>13</v>
      </c>
      <c r="V25" s="32" t="s">
        <v>14</v>
      </c>
    </row>
    <row r="26" spans="1:22">
      <c r="A26" s="21" t="s">
        <v>2</v>
      </c>
      <c r="B26" s="3" t="s">
        <v>5012</v>
      </c>
      <c r="C26" s="3" t="s">
        <v>5013</v>
      </c>
      <c r="D26" s="3" t="s">
        <v>5014</v>
      </c>
      <c r="E26" s="3" t="s">
        <v>5015</v>
      </c>
      <c r="F26" s="3" t="s">
        <v>5016</v>
      </c>
      <c r="G26" s="3" t="s">
        <v>5017</v>
      </c>
      <c r="H26" s="3" t="s">
        <v>5018</v>
      </c>
      <c r="I26" s="3" t="s">
        <v>5019</v>
      </c>
      <c r="J26" s="3" t="s">
        <v>5020</v>
      </c>
      <c r="K26" s="3" t="s">
        <v>2874</v>
      </c>
      <c r="L26" s="3" t="s">
        <v>902</v>
      </c>
      <c r="M26" s="3" t="s">
        <v>5021</v>
      </c>
      <c r="N26" s="3" t="s">
        <v>5008</v>
      </c>
      <c r="O26" s="3" t="s">
        <v>5022</v>
      </c>
      <c r="P26" s="3" t="s">
        <v>5023</v>
      </c>
      <c r="Q26" s="3" t="s">
        <v>5024</v>
      </c>
      <c r="R26" s="3" t="s">
        <v>5025</v>
      </c>
      <c r="S26" s="3" t="s">
        <v>5026</v>
      </c>
      <c r="T26" s="3" t="s">
        <v>5027</v>
      </c>
      <c r="U26" s="3" t="s">
        <v>5028</v>
      </c>
      <c r="V26" s="3" t="s">
        <v>2006</v>
      </c>
    </row>
    <row r="27" spans="1:22">
      <c r="A27" s="21" t="s">
        <v>11</v>
      </c>
      <c r="B27" s="3" t="s">
        <v>970</v>
      </c>
      <c r="C27" s="3" t="s">
        <v>300</v>
      </c>
      <c r="D27" s="3" t="s">
        <v>99</v>
      </c>
      <c r="E27" s="3" t="s">
        <v>847</v>
      </c>
      <c r="F27" s="3" t="s">
        <v>307</v>
      </c>
      <c r="G27" s="3" t="s">
        <v>958</v>
      </c>
      <c r="H27" s="3" t="s">
        <v>520</v>
      </c>
      <c r="I27" s="3" t="s">
        <v>415</v>
      </c>
      <c r="J27" s="3" t="s">
        <v>910</v>
      </c>
      <c r="K27" s="3" t="s">
        <v>845</v>
      </c>
      <c r="L27" s="3" t="s">
        <v>2441</v>
      </c>
      <c r="M27" s="3" t="s">
        <v>5029</v>
      </c>
      <c r="N27" s="3" t="s">
        <v>1207</v>
      </c>
      <c r="O27" s="3" t="s">
        <v>521</v>
      </c>
      <c r="P27" s="3" t="s">
        <v>425</v>
      </c>
      <c r="Q27" s="3" t="s">
        <v>160</v>
      </c>
      <c r="R27" s="3" t="s">
        <v>349</v>
      </c>
      <c r="S27" s="3" t="s">
        <v>412</v>
      </c>
      <c r="T27" s="3" t="s">
        <v>5030</v>
      </c>
      <c r="U27" s="3" t="s">
        <v>1625</v>
      </c>
      <c r="V27" s="3" t="s">
        <v>102</v>
      </c>
    </row>
    <row r="28" spans="1:22">
      <c r="A28" s="21" t="s">
        <v>113</v>
      </c>
      <c r="B28" s="3" t="s">
        <v>1480</v>
      </c>
      <c r="C28" s="3" t="s">
        <v>5031</v>
      </c>
      <c r="E28" s="3" t="s">
        <v>5032</v>
      </c>
      <c r="F28" s="3" t="s">
        <v>5033</v>
      </c>
      <c r="H28" s="3" t="s">
        <v>5034</v>
      </c>
      <c r="I28" s="3" t="s">
        <v>2401</v>
      </c>
      <c r="K28" s="3" t="s">
        <v>5035</v>
      </c>
      <c r="L28" s="3" t="s">
        <v>1573</v>
      </c>
      <c r="N28" s="3" t="s">
        <v>3803</v>
      </c>
      <c r="O28" s="3" t="s">
        <v>927</v>
      </c>
      <c r="Q28" s="3" t="s">
        <v>663</v>
      </c>
      <c r="R28" s="3" t="s">
        <v>590</v>
      </c>
      <c r="T28" s="3" t="s">
        <v>1438</v>
      </c>
      <c r="U28" s="3" t="s">
        <v>5036</v>
      </c>
    </row>
    <row r="29" spans="1:22">
      <c r="A29" s="21" t="s">
        <v>11</v>
      </c>
      <c r="B29" s="3" t="s">
        <v>3546</v>
      </c>
      <c r="C29" s="3" t="s">
        <v>4225</v>
      </c>
      <c r="E29" s="3" t="s">
        <v>960</v>
      </c>
      <c r="F29" s="3" t="s">
        <v>309</v>
      </c>
      <c r="H29" s="3" t="s">
        <v>592</v>
      </c>
      <c r="I29" s="3" t="s">
        <v>326</v>
      </c>
      <c r="K29" s="3" t="s">
        <v>1025</v>
      </c>
      <c r="L29" s="3" t="s">
        <v>2095</v>
      </c>
      <c r="N29" s="3" t="s">
        <v>283</v>
      </c>
      <c r="O29" s="3" t="s">
        <v>886</v>
      </c>
      <c r="Q29" s="3" t="s">
        <v>847</v>
      </c>
      <c r="R29" s="3" t="s">
        <v>186</v>
      </c>
      <c r="T29" s="3" t="s">
        <v>981</v>
      </c>
      <c r="U29" s="3" t="s">
        <v>4132</v>
      </c>
    </row>
    <row r="30" spans="1:22">
      <c r="A30" s="21" t="s">
        <v>114</v>
      </c>
      <c r="B30" s="3" t="s">
        <v>172</v>
      </c>
      <c r="C30" s="3" t="s">
        <v>836</v>
      </c>
      <c r="E30" s="3" t="s">
        <v>2959</v>
      </c>
      <c r="F30" s="3" t="s">
        <v>308</v>
      </c>
      <c r="H30" s="3" t="s">
        <v>5037</v>
      </c>
      <c r="I30" s="3" t="s">
        <v>2404</v>
      </c>
      <c r="K30" s="3" t="s">
        <v>2266</v>
      </c>
      <c r="L30" s="3" t="s">
        <v>5038</v>
      </c>
      <c r="N30" s="3" t="s">
        <v>968</v>
      </c>
      <c r="O30" s="3" t="s">
        <v>1401</v>
      </c>
      <c r="Q30" s="3" t="s">
        <v>1275</v>
      </c>
      <c r="R30" s="3" t="s">
        <v>2828</v>
      </c>
      <c r="T30" s="3" t="s">
        <v>5039</v>
      </c>
      <c r="U30" s="3" t="s">
        <v>5040</v>
      </c>
    </row>
    <row r="31" spans="1:22">
      <c r="A31" s="21" t="s">
        <v>11</v>
      </c>
      <c r="B31" s="3" t="s">
        <v>1072</v>
      </c>
      <c r="C31" s="3" t="s">
        <v>4379</v>
      </c>
      <c r="E31" s="3" t="s">
        <v>1335</v>
      </c>
      <c r="F31" s="3" t="s">
        <v>2317</v>
      </c>
      <c r="H31" s="3" t="s">
        <v>186</v>
      </c>
      <c r="I31" s="3" t="s">
        <v>107</v>
      </c>
      <c r="K31" s="3" t="s">
        <v>1071</v>
      </c>
      <c r="L31" s="3" t="s">
        <v>528</v>
      </c>
      <c r="N31" s="3" t="s">
        <v>833</v>
      </c>
      <c r="O31" s="3" t="s">
        <v>98</v>
      </c>
      <c r="Q31" s="3" t="s">
        <v>1255</v>
      </c>
      <c r="R31" s="3" t="s">
        <v>1604</v>
      </c>
      <c r="T31" s="3" t="s">
        <v>3921</v>
      </c>
      <c r="U31" s="3" t="s">
        <v>406</v>
      </c>
    </row>
    <row r="32" spans="1:22">
      <c r="A32" s="21" t="s">
        <v>115</v>
      </c>
      <c r="B32" s="3" t="s">
        <v>5041</v>
      </c>
      <c r="C32" s="3" t="s">
        <v>850</v>
      </c>
      <c r="E32" s="3" t="s">
        <v>5042</v>
      </c>
      <c r="F32" s="3" t="s">
        <v>5043</v>
      </c>
      <c r="H32" s="3" t="s">
        <v>5044</v>
      </c>
      <c r="I32" s="3" t="s">
        <v>5045</v>
      </c>
      <c r="K32" s="3" t="s">
        <v>852</v>
      </c>
      <c r="L32" s="3" t="s">
        <v>1079</v>
      </c>
      <c r="N32" s="3" t="s">
        <v>5046</v>
      </c>
      <c r="O32" s="3" t="s">
        <v>5047</v>
      </c>
      <c r="Q32" s="3" t="s">
        <v>5048</v>
      </c>
      <c r="R32" s="3" t="s">
        <v>5049</v>
      </c>
      <c r="T32" s="3" t="s">
        <v>853</v>
      </c>
      <c r="U32" s="3" t="s">
        <v>854</v>
      </c>
    </row>
    <row r="33" spans="1:21">
      <c r="A33" s="21" t="s">
        <v>11</v>
      </c>
      <c r="B33" s="3" t="s">
        <v>3968</v>
      </c>
      <c r="C33" s="3" t="s">
        <v>2270</v>
      </c>
      <c r="E33" s="3" t="s">
        <v>2270</v>
      </c>
      <c r="F33" s="3" t="s">
        <v>1086</v>
      </c>
      <c r="H33" s="3" t="s">
        <v>3838</v>
      </c>
      <c r="I33" s="3" t="s">
        <v>5050</v>
      </c>
      <c r="K33" s="3" t="s">
        <v>2973</v>
      </c>
      <c r="L33" s="3" t="s">
        <v>5051</v>
      </c>
      <c r="N33" s="3" t="s">
        <v>3923</v>
      </c>
      <c r="O33" s="3" t="s">
        <v>2110</v>
      </c>
      <c r="Q33" s="3" t="s">
        <v>1662</v>
      </c>
      <c r="R33" s="3" t="s">
        <v>3923</v>
      </c>
      <c r="T33" s="3" t="s">
        <v>3637</v>
      </c>
      <c r="U33" s="3" t="s">
        <v>1959</v>
      </c>
    </row>
    <row r="34" spans="1:21">
      <c r="A34" s="21" t="s">
        <v>116</v>
      </c>
      <c r="B34" s="3" t="s">
        <v>5052</v>
      </c>
      <c r="C34" s="3" t="s">
        <v>2808</v>
      </c>
      <c r="E34" s="3" t="s">
        <v>5053</v>
      </c>
      <c r="F34" s="3" t="s">
        <v>5054</v>
      </c>
      <c r="H34" s="3" t="s">
        <v>1964</v>
      </c>
      <c r="I34" s="3" t="s">
        <v>5055</v>
      </c>
      <c r="K34" s="3" t="s">
        <v>5056</v>
      </c>
      <c r="L34" s="3" t="s">
        <v>5057</v>
      </c>
      <c r="N34" s="3" t="s">
        <v>5058</v>
      </c>
      <c r="O34" s="3" t="s">
        <v>5059</v>
      </c>
      <c r="Q34" s="3" t="s">
        <v>5060</v>
      </c>
      <c r="R34" s="3" t="s">
        <v>5061</v>
      </c>
      <c r="T34" s="3" t="s">
        <v>5062</v>
      </c>
      <c r="U34" s="3" t="s">
        <v>5063</v>
      </c>
    </row>
    <row r="35" spans="1:21">
      <c r="A35" s="21" t="s">
        <v>11</v>
      </c>
      <c r="B35" s="3" t="s">
        <v>534</v>
      </c>
      <c r="C35" s="3" t="s">
        <v>3626</v>
      </c>
      <c r="E35" s="3" t="s">
        <v>3703</v>
      </c>
      <c r="F35" s="3" t="s">
        <v>3971</v>
      </c>
      <c r="H35" s="3" t="s">
        <v>5064</v>
      </c>
      <c r="I35" s="3" t="s">
        <v>5065</v>
      </c>
      <c r="K35" s="3" t="s">
        <v>1105</v>
      </c>
      <c r="L35" s="3" t="s">
        <v>3459</v>
      </c>
      <c r="N35" s="3" t="s">
        <v>1503</v>
      </c>
      <c r="O35" s="3" t="s">
        <v>5066</v>
      </c>
      <c r="Q35" s="3" t="s">
        <v>4986</v>
      </c>
      <c r="R35" s="3" t="s">
        <v>5067</v>
      </c>
      <c r="T35" s="3" t="s">
        <v>2124</v>
      </c>
      <c r="U35" s="3" t="s">
        <v>5068</v>
      </c>
    </row>
    <row r="36" spans="1:21">
      <c r="A36" s="21" t="s">
        <v>117</v>
      </c>
      <c r="B36" s="3" t="s">
        <v>5069</v>
      </c>
      <c r="C36" s="3" t="s">
        <v>5070</v>
      </c>
      <c r="E36" s="3" t="s">
        <v>5071</v>
      </c>
      <c r="F36" s="3" t="s">
        <v>5072</v>
      </c>
      <c r="H36" s="3" t="s">
        <v>5073</v>
      </c>
      <c r="I36" s="3" t="s">
        <v>5074</v>
      </c>
      <c r="K36" s="3" t="s">
        <v>5075</v>
      </c>
      <c r="L36" s="3" t="s">
        <v>5076</v>
      </c>
      <c r="N36" s="3" t="s">
        <v>2779</v>
      </c>
      <c r="O36" s="3" t="s">
        <v>3060</v>
      </c>
      <c r="Q36" s="3" t="s">
        <v>1739</v>
      </c>
      <c r="R36" s="3" t="s">
        <v>799</v>
      </c>
      <c r="T36" s="3" t="s">
        <v>3577</v>
      </c>
      <c r="U36" s="3" t="s">
        <v>5077</v>
      </c>
    </row>
    <row r="37" spans="1:21">
      <c r="A37" s="21" t="s">
        <v>11</v>
      </c>
      <c r="B37" s="3" t="s">
        <v>2280</v>
      </c>
      <c r="C37" s="3" t="s">
        <v>5078</v>
      </c>
      <c r="E37" s="3" t="s">
        <v>4198</v>
      </c>
      <c r="F37" s="3" t="s">
        <v>5079</v>
      </c>
      <c r="H37" s="3" t="s">
        <v>2125</v>
      </c>
      <c r="I37" s="3" t="s">
        <v>1119</v>
      </c>
      <c r="K37" s="3" t="s">
        <v>5080</v>
      </c>
      <c r="L37" s="3" t="s">
        <v>5081</v>
      </c>
      <c r="N37" s="3" t="s">
        <v>870</v>
      </c>
      <c r="O37" s="3" t="s">
        <v>1799</v>
      </c>
      <c r="Q37" s="3" t="s">
        <v>1797</v>
      </c>
      <c r="R37" s="3" t="s">
        <v>1667</v>
      </c>
      <c r="T37" s="3" t="s">
        <v>5082</v>
      </c>
      <c r="U37" s="3" t="s">
        <v>5083</v>
      </c>
    </row>
    <row r="38" spans="1:21">
      <c r="A38" s="21" t="s">
        <v>118</v>
      </c>
      <c r="B38" s="3" t="s">
        <v>5084</v>
      </c>
      <c r="C38" s="3"/>
      <c r="E38" s="3" t="s">
        <v>5085</v>
      </c>
      <c r="F38" s="3"/>
      <c r="H38" s="3" t="s">
        <v>5086</v>
      </c>
      <c r="I38" s="3"/>
      <c r="K38" s="3" t="s">
        <v>1125</v>
      </c>
      <c r="L38" s="3"/>
      <c r="N38" s="3" t="s">
        <v>5087</v>
      </c>
      <c r="O38" s="3"/>
      <c r="Q38" s="3" t="s">
        <v>5088</v>
      </c>
      <c r="R38" s="3"/>
      <c r="T38" s="3" t="s">
        <v>5089</v>
      </c>
      <c r="U38" s="3"/>
    </row>
    <row r="39" spans="1:21">
      <c r="A39" s="21" t="s">
        <v>11</v>
      </c>
      <c r="B39" s="3" t="s">
        <v>985</v>
      </c>
      <c r="C39" s="3"/>
      <c r="E39" s="3" t="s">
        <v>4224</v>
      </c>
      <c r="F39" s="3"/>
      <c r="H39" s="3" t="s">
        <v>2318</v>
      </c>
      <c r="I39" s="3"/>
      <c r="K39" s="3" t="s">
        <v>176</v>
      </c>
      <c r="L39" s="3"/>
      <c r="N39" s="3" t="s">
        <v>1345</v>
      </c>
      <c r="O39" s="3"/>
      <c r="Q39" s="3" t="s">
        <v>4143</v>
      </c>
      <c r="R39" s="3"/>
      <c r="T39" s="3" t="s">
        <v>1760</v>
      </c>
      <c r="U39" s="3"/>
    </row>
    <row r="40" spans="1:21">
      <c r="A40" s="21" t="s">
        <v>119</v>
      </c>
      <c r="B40" s="3" t="s">
        <v>5090</v>
      </c>
      <c r="C40" s="3"/>
      <c r="E40" s="3" t="s">
        <v>5091</v>
      </c>
      <c r="F40" s="3"/>
      <c r="H40" s="3" t="s">
        <v>5092</v>
      </c>
      <c r="I40" s="3"/>
      <c r="K40" s="3" t="s">
        <v>1194</v>
      </c>
      <c r="L40" s="3"/>
      <c r="N40" s="3" t="s">
        <v>5093</v>
      </c>
      <c r="O40" s="3"/>
      <c r="Q40" s="3" t="s">
        <v>5094</v>
      </c>
      <c r="R40" s="3"/>
      <c r="T40" s="3" t="s">
        <v>5095</v>
      </c>
      <c r="U40" s="3"/>
    </row>
    <row r="41" spans="1:21">
      <c r="A41" s="21" t="s">
        <v>11</v>
      </c>
      <c r="B41" s="3" t="s">
        <v>3513</v>
      </c>
      <c r="C41" s="3"/>
      <c r="E41" s="3" t="s">
        <v>731</v>
      </c>
      <c r="F41" s="3"/>
      <c r="H41" s="3" t="s">
        <v>793</v>
      </c>
      <c r="I41" s="3"/>
      <c r="K41" s="3" t="s">
        <v>300</v>
      </c>
      <c r="L41" s="3"/>
      <c r="N41" s="3" t="s">
        <v>530</v>
      </c>
      <c r="O41" s="3"/>
      <c r="Q41" s="3" t="s">
        <v>1985</v>
      </c>
      <c r="R41" s="3"/>
      <c r="T41" s="3" t="s">
        <v>107</v>
      </c>
      <c r="U41" s="3"/>
    </row>
    <row r="42" spans="1:21">
      <c r="A42" s="21" t="s">
        <v>120</v>
      </c>
      <c r="B42" s="3" t="s">
        <v>3518</v>
      </c>
      <c r="C42" s="3"/>
      <c r="E42" s="3" t="s">
        <v>5096</v>
      </c>
      <c r="F42" s="3"/>
      <c r="H42" s="3" t="s">
        <v>4062</v>
      </c>
      <c r="I42" s="3"/>
      <c r="K42" s="3" t="s">
        <v>5097</v>
      </c>
      <c r="L42" s="3"/>
      <c r="N42" s="3" t="s">
        <v>5098</v>
      </c>
      <c r="O42" s="3"/>
      <c r="Q42" s="3" t="s">
        <v>5099</v>
      </c>
      <c r="R42" s="3"/>
      <c r="T42" s="3" t="s">
        <v>5100</v>
      </c>
      <c r="U42" s="3"/>
    </row>
    <row r="43" spans="1:21">
      <c r="A43" s="21" t="s">
        <v>11</v>
      </c>
      <c r="B43" s="3" t="s">
        <v>960</v>
      </c>
      <c r="C43" s="3"/>
      <c r="E43" s="3" t="s">
        <v>5101</v>
      </c>
      <c r="F43" s="3"/>
      <c r="H43" s="3" t="s">
        <v>46</v>
      </c>
      <c r="I43" s="3"/>
      <c r="K43" s="3" t="s">
        <v>2587</v>
      </c>
      <c r="L43" s="3"/>
      <c r="N43" s="3" t="s">
        <v>910</v>
      </c>
      <c r="O43" s="3"/>
      <c r="Q43" s="3" t="s">
        <v>99</v>
      </c>
      <c r="R43" s="3"/>
      <c r="T43" s="3" t="s">
        <v>843</v>
      </c>
      <c r="U43" s="3"/>
    </row>
    <row r="44" spans="1:21">
      <c r="A44" s="21" t="s">
        <v>121</v>
      </c>
      <c r="B44" s="3" t="s">
        <v>5102</v>
      </c>
      <c r="C44" s="3" t="s">
        <v>3929</v>
      </c>
      <c r="E44" s="3" t="s">
        <v>5103</v>
      </c>
      <c r="F44" s="3" t="s">
        <v>360</v>
      </c>
      <c r="H44" s="3" t="s">
        <v>889</v>
      </c>
      <c r="I44" s="3" t="s">
        <v>5104</v>
      </c>
      <c r="K44" s="3" t="s">
        <v>5105</v>
      </c>
      <c r="L44" s="3" t="s">
        <v>5106</v>
      </c>
      <c r="N44" s="3" t="s">
        <v>5107</v>
      </c>
      <c r="O44" s="3" t="s">
        <v>891</v>
      </c>
      <c r="Q44" s="3" t="s">
        <v>890</v>
      </c>
      <c r="R44" s="3" t="s">
        <v>5108</v>
      </c>
      <c r="T44" s="3" t="s">
        <v>5109</v>
      </c>
      <c r="U44" s="3" t="s">
        <v>3930</v>
      </c>
    </row>
    <row r="45" spans="1:21">
      <c r="A45" s="21"/>
      <c r="B45" s="3" t="s">
        <v>5110</v>
      </c>
      <c r="C45" s="3" t="s">
        <v>5111</v>
      </c>
      <c r="E45" s="3" t="s">
        <v>5112</v>
      </c>
      <c r="F45" s="3" t="s">
        <v>3567</v>
      </c>
      <c r="H45" s="3" t="s">
        <v>3551</v>
      </c>
      <c r="I45" s="3" t="s">
        <v>509</v>
      </c>
      <c r="K45" s="3" t="s">
        <v>5113</v>
      </c>
      <c r="L45" s="3" t="s">
        <v>5114</v>
      </c>
      <c r="N45" s="3" t="s">
        <v>1471</v>
      </c>
      <c r="O45" s="3" t="s">
        <v>1468</v>
      </c>
      <c r="Q45" s="3" t="s">
        <v>2078</v>
      </c>
      <c r="R45" s="3" t="s">
        <v>509</v>
      </c>
      <c r="T45" s="3" t="s">
        <v>5115</v>
      </c>
      <c r="U45" s="3" t="s">
        <v>5116</v>
      </c>
    </row>
    <row r="46" spans="1:21">
      <c r="A46" s="21" t="s">
        <v>122</v>
      </c>
      <c r="B46" s="3" t="s">
        <v>4351</v>
      </c>
      <c r="C46" s="3" t="s">
        <v>5117</v>
      </c>
      <c r="E46" s="3" t="s">
        <v>5118</v>
      </c>
      <c r="F46" s="3" t="s">
        <v>346</v>
      </c>
      <c r="H46" s="3" t="s">
        <v>5119</v>
      </c>
      <c r="I46" s="3" t="s">
        <v>5120</v>
      </c>
      <c r="K46" s="3" t="s">
        <v>4995</v>
      </c>
      <c r="L46" s="3" t="s">
        <v>5121</v>
      </c>
      <c r="N46" s="3" t="s">
        <v>5122</v>
      </c>
      <c r="O46" s="3" t="s">
        <v>5123</v>
      </c>
      <c r="Q46" s="3" t="s">
        <v>5124</v>
      </c>
      <c r="R46" s="3" t="s">
        <v>5125</v>
      </c>
      <c r="T46" s="3" t="s">
        <v>5126</v>
      </c>
      <c r="U46" s="3" t="s">
        <v>4590</v>
      </c>
    </row>
    <row r="47" spans="1:21">
      <c r="A47" s="21" t="s">
        <v>11</v>
      </c>
      <c r="B47" s="3" t="s">
        <v>288</v>
      </c>
      <c r="C47" s="3" t="s">
        <v>914</v>
      </c>
      <c r="E47" s="3" t="s">
        <v>543</v>
      </c>
      <c r="F47" s="3" t="s">
        <v>880</v>
      </c>
      <c r="H47" s="3" t="s">
        <v>4495</v>
      </c>
      <c r="I47" s="3" t="s">
        <v>2171</v>
      </c>
      <c r="K47" s="3" t="s">
        <v>945</v>
      </c>
      <c r="L47" s="3" t="s">
        <v>2672</v>
      </c>
      <c r="N47" s="3" t="s">
        <v>2772</v>
      </c>
      <c r="O47" s="3" t="s">
        <v>995</v>
      </c>
      <c r="Q47" s="3" t="s">
        <v>901</v>
      </c>
      <c r="R47" s="3" t="s">
        <v>5127</v>
      </c>
      <c r="T47" s="3" t="s">
        <v>922</v>
      </c>
      <c r="U47" s="3" t="s">
        <v>334</v>
      </c>
    </row>
    <row r="48" spans="1:21">
      <c r="A48" s="21" t="s">
        <v>123</v>
      </c>
      <c r="B48" s="3" t="s">
        <v>2874</v>
      </c>
      <c r="C48" s="3" t="s">
        <v>2628</v>
      </c>
      <c r="E48" s="3" t="s">
        <v>2401</v>
      </c>
      <c r="F48" s="3" t="s">
        <v>2991</v>
      </c>
      <c r="H48" s="3" t="s">
        <v>1805</v>
      </c>
      <c r="I48" s="3" t="s">
        <v>5128</v>
      </c>
      <c r="K48" s="3" t="s">
        <v>1733</v>
      </c>
      <c r="L48" s="3" t="s">
        <v>1990</v>
      </c>
      <c r="N48" s="3" t="s">
        <v>336</v>
      </c>
      <c r="O48" s="3" t="s">
        <v>989</v>
      </c>
      <c r="Q48" s="3" t="s">
        <v>5129</v>
      </c>
      <c r="R48" s="3" t="s">
        <v>5130</v>
      </c>
      <c r="T48" s="3" t="s">
        <v>5131</v>
      </c>
      <c r="U48" s="3" t="s">
        <v>1905</v>
      </c>
    </row>
    <row r="49" spans="1:21">
      <c r="A49" s="21" t="s">
        <v>11</v>
      </c>
      <c r="B49" s="3" t="s">
        <v>886</v>
      </c>
      <c r="C49" s="3" t="s">
        <v>68</v>
      </c>
      <c r="E49" s="3" t="s">
        <v>413</v>
      </c>
      <c r="F49" s="3" t="s">
        <v>1858</v>
      </c>
      <c r="H49" s="3" t="s">
        <v>2316</v>
      </c>
      <c r="I49" s="3" t="s">
        <v>505</v>
      </c>
      <c r="K49" s="3" t="s">
        <v>537</v>
      </c>
      <c r="L49" s="3" t="s">
        <v>1355</v>
      </c>
      <c r="N49" s="3" t="s">
        <v>2003</v>
      </c>
      <c r="O49" s="3" t="s">
        <v>442</v>
      </c>
      <c r="Q49" s="3" t="s">
        <v>5132</v>
      </c>
      <c r="R49" s="3" t="s">
        <v>332</v>
      </c>
      <c r="T49" s="3" t="s">
        <v>592</v>
      </c>
      <c r="U49" s="3" t="s">
        <v>540</v>
      </c>
    </row>
    <row r="50" spans="1:21">
      <c r="A50" s="21" t="s">
        <v>124</v>
      </c>
      <c r="B50" s="3" t="s">
        <v>257</v>
      </c>
      <c r="C50" s="3" t="s">
        <v>190</v>
      </c>
      <c r="E50" s="3" t="s">
        <v>5133</v>
      </c>
      <c r="F50" s="3" t="s">
        <v>5134</v>
      </c>
      <c r="H50" s="3" t="s">
        <v>915</v>
      </c>
      <c r="I50" s="3" t="s">
        <v>341</v>
      </c>
      <c r="K50" s="3" t="s">
        <v>5135</v>
      </c>
      <c r="L50" s="3" t="s">
        <v>5136</v>
      </c>
      <c r="N50" s="3" t="s">
        <v>2283</v>
      </c>
      <c r="O50" s="3" t="s">
        <v>488</v>
      </c>
      <c r="Q50" s="3" t="s">
        <v>5137</v>
      </c>
      <c r="R50" s="3" t="s">
        <v>5138</v>
      </c>
      <c r="T50" s="3" t="s">
        <v>3650</v>
      </c>
      <c r="U50" s="3" t="s">
        <v>93</v>
      </c>
    </row>
    <row r="51" spans="1:21">
      <c r="A51" s="21" t="s">
        <v>11</v>
      </c>
      <c r="B51" s="3" t="s">
        <v>2629</v>
      </c>
      <c r="C51" s="3" t="s">
        <v>5139</v>
      </c>
      <c r="E51" s="3" t="s">
        <v>1687</v>
      </c>
      <c r="F51" s="3" t="s">
        <v>1439</v>
      </c>
      <c r="H51" s="3" t="s">
        <v>581</v>
      </c>
      <c r="I51" s="3" t="s">
        <v>187</v>
      </c>
      <c r="K51" s="3" t="s">
        <v>59</v>
      </c>
      <c r="L51" s="3" t="s">
        <v>3409</v>
      </c>
      <c r="N51" s="3" t="s">
        <v>1202</v>
      </c>
      <c r="O51" s="3" t="s">
        <v>5140</v>
      </c>
      <c r="Q51" s="3" t="s">
        <v>195</v>
      </c>
      <c r="R51" s="3" t="s">
        <v>783</v>
      </c>
      <c r="T51" s="3" t="s">
        <v>2456</v>
      </c>
      <c r="U51" s="3" t="s">
        <v>2924</v>
      </c>
    </row>
    <row r="52" spans="1:21">
      <c r="A52" s="21" t="s">
        <v>125</v>
      </c>
      <c r="B52" s="3" t="s">
        <v>400</v>
      </c>
      <c r="C52" s="3" t="s">
        <v>904</v>
      </c>
      <c r="E52" s="3" t="s">
        <v>3134</v>
      </c>
      <c r="F52" s="3" t="s">
        <v>2404</v>
      </c>
      <c r="H52" s="3" t="s">
        <v>5141</v>
      </c>
      <c r="I52" s="3" t="s">
        <v>896</v>
      </c>
      <c r="K52" s="3" t="s">
        <v>5142</v>
      </c>
      <c r="L52" s="3" t="s">
        <v>1220</v>
      </c>
      <c r="N52" s="3" t="s">
        <v>745</v>
      </c>
      <c r="O52" s="3" t="s">
        <v>1996</v>
      </c>
      <c r="Q52" s="3" t="s">
        <v>4149</v>
      </c>
      <c r="R52" s="3" t="s">
        <v>5143</v>
      </c>
      <c r="T52" s="3" t="s">
        <v>5144</v>
      </c>
      <c r="U52" s="3" t="s">
        <v>1066</v>
      </c>
    </row>
    <row r="53" spans="1:21">
      <c r="A53" s="21" t="s">
        <v>11</v>
      </c>
      <c r="B53" s="3" t="s">
        <v>946</v>
      </c>
      <c r="C53" s="3" t="s">
        <v>44</v>
      </c>
      <c r="E53" s="3" t="s">
        <v>3932</v>
      </c>
      <c r="F53" s="3" t="s">
        <v>4596</v>
      </c>
      <c r="H53" s="3" t="s">
        <v>1170</v>
      </c>
      <c r="I53" s="3" t="s">
        <v>2143</v>
      </c>
      <c r="K53" s="3" t="s">
        <v>2772</v>
      </c>
      <c r="L53" s="3" t="s">
        <v>5145</v>
      </c>
      <c r="N53" s="3" t="s">
        <v>4216</v>
      </c>
      <c r="O53" s="3" t="s">
        <v>1569</v>
      </c>
      <c r="Q53" s="3" t="s">
        <v>1698</v>
      </c>
      <c r="R53" s="3" t="s">
        <v>5146</v>
      </c>
      <c r="T53" s="3" t="s">
        <v>913</v>
      </c>
      <c r="U53" s="3" t="s">
        <v>3147</v>
      </c>
    </row>
    <row r="54" spans="1:21">
      <c r="A54" s="21" t="s">
        <v>126</v>
      </c>
      <c r="B54" s="3" t="s">
        <v>5147</v>
      </c>
      <c r="C54" s="3" t="s">
        <v>465</v>
      </c>
      <c r="E54" s="3" t="s">
        <v>3842</v>
      </c>
      <c r="F54" s="3" t="s">
        <v>2189</v>
      </c>
      <c r="H54" s="3" t="s">
        <v>5148</v>
      </c>
      <c r="I54" s="3" t="s">
        <v>5149</v>
      </c>
      <c r="K54" s="3" t="s">
        <v>4617</v>
      </c>
      <c r="L54" s="3" t="s">
        <v>5150</v>
      </c>
      <c r="N54" s="3" t="s">
        <v>5151</v>
      </c>
      <c r="O54" s="3" t="s">
        <v>5152</v>
      </c>
      <c r="Q54" s="3" t="s">
        <v>1213</v>
      </c>
      <c r="R54" s="3" t="s">
        <v>1427</v>
      </c>
      <c r="T54" s="3" t="s">
        <v>5153</v>
      </c>
      <c r="U54" s="3" t="s">
        <v>3439</v>
      </c>
    </row>
    <row r="55" spans="1:21">
      <c r="A55" s="21" t="s">
        <v>11</v>
      </c>
      <c r="B55" s="3" t="s">
        <v>782</v>
      </c>
      <c r="C55" s="3" t="s">
        <v>441</v>
      </c>
      <c r="E55" s="3" t="s">
        <v>521</v>
      </c>
      <c r="F55" s="3" t="s">
        <v>160</v>
      </c>
      <c r="H55" s="3" t="s">
        <v>199</v>
      </c>
      <c r="I55" s="3" t="s">
        <v>72</v>
      </c>
      <c r="K55" s="3" t="s">
        <v>312</v>
      </c>
      <c r="L55" s="3" t="s">
        <v>5154</v>
      </c>
      <c r="N55" s="3" t="s">
        <v>293</v>
      </c>
      <c r="O55" s="3" t="s">
        <v>1202</v>
      </c>
      <c r="Q55" s="3" t="s">
        <v>417</v>
      </c>
      <c r="R55" s="3" t="s">
        <v>1452</v>
      </c>
      <c r="T55" s="3" t="s">
        <v>4542</v>
      </c>
      <c r="U55" s="3" t="s">
        <v>4021</v>
      </c>
    </row>
    <row r="56" spans="1:21">
      <c r="A56" s="21" t="s">
        <v>127</v>
      </c>
      <c r="B56" s="3" t="s">
        <v>5155</v>
      </c>
      <c r="C56" s="3" t="s">
        <v>1220</v>
      </c>
      <c r="E56" s="3" t="s">
        <v>943</v>
      </c>
      <c r="F56" s="3" t="s">
        <v>2261</v>
      </c>
      <c r="H56" s="3" t="s">
        <v>894</v>
      </c>
      <c r="I56" s="3" t="s">
        <v>3834</v>
      </c>
      <c r="K56" s="3" t="s">
        <v>5156</v>
      </c>
      <c r="L56" s="3" t="s">
        <v>979</v>
      </c>
      <c r="N56" s="3" t="s">
        <v>2221</v>
      </c>
      <c r="O56" s="3" t="s">
        <v>2931</v>
      </c>
      <c r="Q56" s="3" t="s">
        <v>433</v>
      </c>
      <c r="R56" s="3" t="s">
        <v>4508</v>
      </c>
      <c r="T56" s="3" t="s">
        <v>5157</v>
      </c>
      <c r="U56" s="3" t="s">
        <v>2487</v>
      </c>
    </row>
    <row r="57" spans="1:21">
      <c r="A57" s="21" t="s">
        <v>11</v>
      </c>
      <c r="B57" s="3" t="s">
        <v>2590</v>
      </c>
      <c r="C57" s="3" t="s">
        <v>1856</v>
      </c>
      <c r="E57" s="3" t="s">
        <v>455</v>
      </c>
      <c r="F57" s="3" t="s">
        <v>688</v>
      </c>
      <c r="H57" s="3" t="s">
        <v>3847</v>
      </c>
      <c r="I57" s="3" t="s">
        <v>457</v>
      </c>
      <c r="K57" s="3" t="s">
        <v>3607</v>
      </c>
      <c r="L57" s="3" t="s">
        <v>3496</v>
      </c>
      <c r="N57" s="3" t="s">
        <v>1840</v>
      </c>
      <c r="O57" s="3" t="s">
        <v>3845</v>
      </c>
      <c r="Q57" s="3" t="s">
        <v>724</v>
      </c>
      <c r="R57" s="3" t="s">
        <v>1707</v>
      </c>
      <c r="T57" s="3" t="s">
        <v>296</v>
      </c>
      <c r="U57" s="3" t="s">
        <v>5158</v>
      </c>
    </row>
    <row r="58" spans="1:21">
      <c r="A58" s="21" t="s">
        <v>128</v>
      </c>
      <c r="B58" s="3" t="s">
        <v>4303</v>
      </c>
      <c r="C58" s="3" t="s">
        <v>5159</v>
      </c>
      <c r="E58" s="3" t="s">
        <v>5160</v>
      </c>
      <c r="F58" s="3" t="s">
        <v>5161</v>
      </c>
      <c r="H58" s="3" t="s">
        <v>5162</v>
      </c>
      <c r="I58" s="3" t="s">
        <v>3849</v>
      </c>
      <c r="K58" s="3" t="s">
        <v>5163</v>
      </c>
      <c r="L58" s="3" t="s">
        <v>4999</v>
      </c>
      <c r="N58" s="3" t="s">
        <v>2250</v>
      </c>
      <c r="O58" s="3" t="s">
        <v>483</v>
      </c>
      <c r="Q58" s="3" t="s">
        <v>5164</v>
      </c>
      <c r="R58" s="3" t="s">
        <v>5165</v>
      </c>
      <c r="T58" s="3" t="s">
        <v>5166</v>
      </c>
      <c r="U58" s="3" t="s">
        <v>5167</v>
      </c>
    </row>
    <row r="59" spans="1:21">
      <c r="A59" s="21" t="s">
        <v>11</v>
      </c>
      <c r="B59" s="3" t="s">
        <v>4479</v>
      </c>
      <c r="C59" s="3" t="s">
        <v>957</v>
      </c>
      <c r="E59" s="3" t="s">
        <v>98</v>
      </c>
      <c r="F59" s="3" t="s">
        <v>489</v>
      </c>
      <c r="H59" s="3" t="s">
        <v>1267</v>
      </c>
      <c r="I59" s="3" t="s">
        <v>417</v>
      </c>
      <c r="K59" s="3" t="s">
        <v>4004</v>
      </c>
      <c r="L59" s="3" t="s">
        <v>2954</v>
      </c>
      <c r="N59" s="3" t="s">
        <v>2742</v>
      </c>
      <c r="O59" s="3" t="s">
        <v>961</v>
      </c>
      <c r="Q59" s="3" t="s">
        <v>5168</v>
      </c>
      <c r="R59" s="3" t="s">
        <v>1890</v>
      </c>
      <c r="T59" s="3" t="s">
        <v>5139</v>
      </c>
      <c r="U59" s="3" t="s">
        <v>296</v>
      </c>
    </row>
    <row r="60" spans="1:21">
      <c r="A60" s="21" t="s">
        <v>129</v>
      </c>
      <c r="B60" s="3" t="s">
        <v>2148</v>
      </c>
      <c r="C60" s="3" t="s">
        <v>5169</v>
      </c>
      <c r="E60" s="3" t="s">
        <v>2787</v>
      </c>
      <c r="F60" s="3" t="s">
        <v>5170</v>
      </c>
      <c r="H60" s="3" t="s">
        <v>2735</v>
      </c>
      <c r="I60" s="3" t="s">
        <v>5171</v>
      </c>
      <c r="K60" s="3" t="s">
        <v>5172</v>
      </c>
      <c r="L60" s="3" t="s">
        <v>5173</v>
      </c>
      <c r="N60" s="3" t="s">
        <v>745</v>
      </c>
      <c r="O60" s="3" t="s">
        <v>5174</v>
      </c>
      <c r="Q60" s="3" t="s">
        <v>4953</v>
      </c>
      <c r="R60" s="3" t="s">
        <v>5175</v>
      </c>
      <c r="T60" s="3" t="s">
        <v>5176</v>
      </c>
      <c r="U60" s="3" t="s">
        <v>5177</v>
      </c>
    </row>
    <row r="61" spans="1:21">
      <c r="A61" s="21" t="s">
        <v>11</v>
      </c>
      <c r="B61" s="3" t="s">
        <v>312</v>
      </c>
      <c r="C61" s="3" t="s">
        <v>1255</v>
      </c>
      <c r="E61" s="3" t="s">
        <v>1255</v>
      </c>
      <c r="F61" s="3" t="s">
        <v>446</v>
      </c>
      <c r="H61" s="3" t="s">
        <v>1476</v>
      </c>
      <c r="I61" s="3" t="s">
        <v>995</v>
      </c>
      <c r="K61" s="3" t="s">
        <v>2634</v>
      </c>
      <c r="L61" s="3" t="s">
        <v>3311</v>
      </c>
      <c r="N61" s="3" t="s">
        <v>880</v>
      </c>
      <c r="O61" s="3" t="s">
        <v>581</v>
      </c>
      <c r="Q61" s="3" t="s">
        <v>36</v>
      </c>
      <c r="R61" s="3" t="s">
        <v>160</v>
      </c>
      <c r="T61" s="3" t="s">
        <v>960</v>
      </c>
      <c r="U61" s="3" t="s">
        <v>5178</v>
      </c>
    </row>
    <row r="62" spans="1:21">
      <c r="A62" s="21" t="s">
        <v>130</v>
      </c>
      <c r="B62" s="3" t="s">
        <v>5179</v>
      </c>
      <c r="C62" s="3" t="s">
        <v>5180</v>
      </c>
      <c r="E62" s="3" t="s">
        <v>5181</v>
      </c>
      <c r="F62" s="3" t="s">
        <v>1044</v>
      </c>
      <c r="H62" s="3" t="s">
        <v>138</v>
      </c>
      <c r="I62" s="3" t="s">
        <v>2206</v>
      </c>
      <c r="K62" s="3" t="s">
        <v>5182</v>
      </c>
      <c r="L62" s="3" t="s">
        <v>148</v>
      </c>
      <c r="N62" s="3" t="s">
        <v>2062</v>
      </c>
      <c r="O62" s="3" t="s">
        <v>109</v>
      </c>
      <c r="Q62" s="3" t="s">
        <v>2867</v>
      </c>
      <c r="R62" s="3" t="s">
        <v>1350</v>
      </c>
      <c r="T62" s="3" t="s">
        <v>5183</v>
      </c>
      <c r="U62" s="3" t="s">
        <v>4370</v>
      </c>
    </row>
    <row r="63" spans="1:21">
      <c r="A63" s="21" t="s">
        <v>11</v>
      </c>
      <c r="B63" s="3" t="s">
        <v>2873</v>
      </c>
      <c r="C63" s="3" t="s">
        <v>1604</v>
      </c>
      <c r="E63" s="3" t="s">
        <v>970</v>
      </c>
      <c r="F63" s="3" t="s">
        <v>62</v>
      </c>
      <c r="H63" s="3" t="s">
        <v>36</v>
      </c>
      <c r="I63" s="3" t="s">
        <v>811</v>
      </c>
      <c r="K63" s="3" t="s">
        <v>4253</v>
      </c>
      <c r="L63" s="3" t="s">
        <v>2654</v>
      </c>
      <c r="N63" s="3" t="s">
        <v>374</v>
      </c>
      <c r="O63" s="3" t="s">
        <v>530</v>
      </c>
      <c r="Q63" s="3" t="s">
        <v>518</v>
      </c>
      <c r="R63" s="3" t="s">
        <v>1267</v>
      </c>
      <c r="T63" s="3" t="s">
        <v>309</v>
      </c>
      <c r="U63" s="3" t="s">
        <v>4067</v>
      </c>
    </row>
    <row r="64" spans="1:21">
      <c r="A64" s="21" t="s">
        <v>131</v>
      </c>
      <c r="B64" s="3" t="s">
        <v>5184</v>
      </c>
      <c r="C64" s="3" t="s">
        <v>5185</v>
      </c>
      <c r="E64" s="3" t="s">
        <v>5186</v>
      </c>
      <c r="F64" s="3" t="s">
        <v>5187</v>
      </c>
      <c r="H64" s="3" t="s">
        <v>4184</v>
      </c>
      <c r="I64" s="3" t="s">
        <v>2014</v>
      </c>
      <c r="K64" s="3" t="s">
        <v>5188</v>
      </c>
      <c r="L64" s="3" t="s">
        <v>963</v>
      </c>
      <c r="N64" s="3" t="s">
        <v>2160</v>
      </c>
      <c r="O64" s="3" t="s">
        <v>5189</v>
      </c>
      <c r="Q64" s="3" t="s">
        <v>4235</v>
      </c>
      <c r="R64" s="3" t="s">
        <v>5190</v>
      </c>
      <c r="T64" s="3" t="s">
        <v>5191</v>
      </c>
      <c r="U64" s="3" t="s">
        <v>966</v>
      </c>
    </row>
    <row r="65" spans="1:22">
      <c r="A65" s="21" t="s">
        <v>11</v>
      </c>
      <c r="B65" s="3" t="s">
        <v>2612</v>
      </c>
      <c r="C65" s="3" t="s">
        <v>981</v>
      </c>
      <c r="E65" s="3" t="s">
        <v>2326</v>
      </c>
      <c r="F65" s="3" t="s">
        <v>2029</v>
      </c>
      <c r="H65" s="3" t="s">
        <v>278</v>
      </c>
      <c r="I65" s="3" t="s">
        <v>5192</v>
      </c>
      <c r="K65" s="3" t="s">
        <v>4378</v>
      </c>
      <c r="L65" s="3" t="s">
        <v>2972</v>
      </c>
      <c r="N65" s="3" t="s">
        <v>3505</v>
      </c>
      <c r="O65" s="3" t="s">
        <v>5193</v>
      </c>
      <c r="Q65" s="3" t="s">
        <v>1137</v>
      </c>
      <c r="R65" s="3" t="s">
        <v>279</v>
      </c>
      <c r="T65" s="3" t="s">
        <v>875</v>
      </c>
      <c r="U65" s="3" t="s">
        <v>1282</v>
      </c>
    </row>
    <row r="66" spans="1:22">
      <c r="A66" s="21" t="s">
        <v>132</v>
      </c>
      <c r="B66" s="3" t="s">
        <v>5194</v>
      </c>
      <c r="C66" s="3" t="s">
        <v>2025</v>
      </c>
      <c r="E66" s="3" t="s">
        <v>2268</v>
      </c>
      <c r="F66" s="3" t="s">
        <v>1905</v>
      </c>
      <c r="H66" s="3" t="s">
        <v>5147</v>
      </c>
      <c r="I66" s="3" t="s">
        <v>906</v>
      </c>
      <c r="K66" s="3" t="s">
        <v>1914</v>
      </c>
      <c r="L66" s="3" t="s">
        <v>3039</v>
      </c>
      <c r="N66" s="3" t="s">
        <v>440</v>
      </c>
      <c r="O66" s="3" t="s">
        <v>580</v>
      </c>
      <c r="Q66" s="3" t="s">
        <v>5195</v>
      </c>
      <c r="R66" s="3" t="s">
        <v>1566</v>
      </c>
      <c r="T66" s="3" t="s">
        <v>905</v>
      </c>
      <c r="U66" s="3" t="s">
        <v>695</v>
      </c>
    </row>
    <row r="67" spans="1:22">
      <c r="A67" s="21" t="s">
        <v>11</v>
      </c>
      <c r="B67" s="3" t="s">
        <v>90</v>
      </c>
      <c r="C67" s="3" t="s">
        <v>326</v>
      </c>
      <c r="E67" s="3" t="s">
        <v>283</v>
      </c>
      <c r="F67" s="3" t="s">
        <v>62</v>
      </c>
      <c r="H67" s="3" t="s">
        <v>374</v>
      </c>
      <c r="I67" s="3" t="s">
        <v>971</v>
      </c>
      <c r="K67" s="3" t="s">
        <v>2441</v>
      </c>
      <c r="L67" s="3" t="s">
        <v>1072</v>
      </c>
      <c r="N67" s="3" t="s">
        <v>349</v>
      </c>
      <c r="O67" s="3" t="s">
        <v>996</v>
      </c>
      <c r="Q67" s="3" t="s">
        <v>357</v>
      </c>
      <c r="R67" s="3" t="s">
        <v>530</v>
      </c>
      <c r="T67" s="3" t="s">
        <v>2042</v>
      </c>
      <c r="U67" s="3" t="s">
        <v>969</v>
      </c>
    </row>
    <row r="68" spans="1:22">
      <c r="A68" s="21" t="s">
        <v>133</v>
      </c>
      <c r="B68" s="3" t="s">
        <v>5196</v>
      </c>
      <c r="C68" s="3" t="s">
        <v>74</v>
      </c>
      <c r="E68" s="3" t="s">
        <v>5197</v>
      </c>
      <c r="F68" s="3" t="s">
        <v>2585</v>
      </c>
      <c r="H68" s="3" t="s">
        <v>3029</v>
      </c>
      <c r="I68" s="3" t="s">
        <v>359</v>
      </c>
      <c r="K68" s="3" t="s">
        <v>5198</v>
      </c>
      <c r="L68" s="3" t="s">
        <v>3735</v>
      </c>
      <c r="N68" s="3" t="s">
        <v>2147</v>
      </c>
      <c r="O68" s="3" t="s">
        <v>825</v>
      </c>
      <c r="Q68" s="3" t="s">
        <v>161</v>
      </c>
      <c r="R68" s="3" t="s">
        <v>4366</v>
      </c>
      <c r="T68" s="3" t="s">
        <v>5199</v>
      </c>
      <c r="U68" s="3" t="s">
        <v>2067</v>
      </c>
    </row>
    <row r="69" spans="1:22">
      <c r="A69" s="21" t="s">
        <v>11</v>
      </c>
      <c r="B69" s="3" t="s">
        <v>819</v>
      </c>
      <c r="C69" s="3" t="s">
        <v>2233</v>
      </c>
      <c r="E69" s="3" t="s">
        <v>314</v>
      </c>
      <c r="F69" s="3" t="s">
        <v>849</v>
      </c>
      <c r="H69" s="3" t="s">
        <v>1378</v>
      </c>
      <c r="I69" s="3" t="s">
        <v>351</v>
      </c>
      <c r="K69" s="3" t="s">
        <v>163</v>
      </c>
      <c r="L69" s="3" t="s">
        <v>381</v>
      </c>
      <c r="N69" s="3" t="s">
        <v>1946</v>
      </c>
      <c r="O69" s="3" t="s">
        <v>4067</v>
      </c>
      <c r="Q69" s="3" t="s">
        <v>312</v>
      </c>
      <c r="R69" s="3" t="s">
        <v>938</v>
      </c>
      <c r="T69" s="3" t="s">
        <v>1935</v>
      </c>
      <c r="U69" s="3" t="s">
        <v>4048</v>
      </c>
    </row>
    <row r="70" spans="1:22">
      <c r="A70" s="21" t="s">
        <v>134</v>
      </c>
      <c r="B70" s="3" t="s">
        <v>2889</v>
      </c>
      <c r="C70" s="3" t="s">
        <v>1919</v>
      </c>
      <c r="E70" s="3" t="s">
        <v>799</v>
      </c>
      <c r="F70" s="3" t="s">
        <v>5200</v>
      </c>
      <c r="H70" s="3" t="s">
        <v>5201</v>
      </c>
      <c r="I70" s="3" t="s">
        <v>5202</v>
      </c>
      <c r="K70" s="3" t="s">
        <v>4625</v>
      </c>
      <c r="L70" s="3" t="s">
        <v>5203</v>
      </c>
      <c r="N70" s="3" t="s">
        <v>5204</v>
      </c>
      <c r="O70" s="3" t="s">
        <v>1110</v>
      </c>
      <c r="Q70" s="3" t="s">
        <v>5205</v>
      </c>
      <c r="R70" s="3" t="s">
        <v>5206</v>
      </c>
      <c r="T70" s="3" t="s">
        <v>5207</v>
      </c>
      <c r="U70" s="3" t="s">
        <v>5208</v>
      </c>
    </row>
    <row r="71" spans="1:22">
      <c r="A71" s="21" t="s">
        <v>11</v>
      </c>
      <c r="B71" s="3" t="s">
        <v>22</v>
      </c>
      <c r="C71" s="3" t="s">
        <v>1449</v>
      </c>
      <c r="E71" s="3" t="s">
        <v>1010</v>
      </c>
      <c r="F71" s="3" t="s">
        <v>1320</v>
      </c>
      <c r="H71" s="3" t="s">
        <v>1371</v>
      </c>
      <c r="I71" s="3" t="s">
        <v>1513</v>
      </c>
      <c r="K71" s="3" t="s">
        <v>5209</v>
      </c>
      <c r="L71" s="3" t="s">
        <v>5210</v>
      </c>
      <c r="N71" s="3" t="s">
        <v>1324</v>
      </c>
      <c r="O71" s="3" t="s">
        <v>2242</v>
      </c>
      <c r="Q71" s="3" t="s">
        <v>1324</v>
      </c>
      <c r="R71" s="3" t="s">
        <v>5211</v>
      </c>
      <c r="T71" s="3" t="s">
        <v>4051</v>
      </c>
      <c r="U71" s="3" t="s">
        <v>5212</v>
      </c>
    </row>
    <row r="72" spans="1:22">
      <c r="A72" s="21" t="s">
        <v>135</v>
      </c>
      <c r="B72" s="3" t="s">
        <v>5213</v>
      </c>
      <c r="C72" s="3" t="s">
        <v>5214</v>
      </c>
      <c r="E72" s="3" t="s">
        <v>5215</v>
      </c>
      <c r="F72" s="3" t="s">
        <v>5216</v>
      </c>
      <c r="H72" s="3" t="s">
        <v>343</v>
      </c>
      <c r="I72" s="3" t="s">
        <v>924</v>
      </c>
      <c r="K72" s="3" t="s">
        <v>5217</v>
      </c>
      <c r="L72" s="3" t="s">
        <v>2031</v>
      </c>
      <c r="N72" s="3" t="s">
        <v>588</v>
      </c>
      <c r="O72" s="3" t="s">
        <v>1402</v>
      </c>
      <c r="Q72" s="3" t="s">
        <v>1523</v>
      </c>
      <c r="R72" s="3" t="s">
        <v>2188</v>
      </c>
      <c r="T72" s="3" t="s">
        <v>2146</v>
      </c>
      <c r="U72" s="3" t="s">
        <v>5218</v>
      </c>
    </row>
    <row r="73" spans="1:22">
      <c r="A73" s="21" t="s">
        <v>11</v>
      </c>
      <c r="B73" s="3" t="s">
        <v>5219</v>
      </c>
      <c r="C73" s="3" t="s">
        <v>2871</v>
      </c>
      <c r="E73" s="3" t="s">
        <v>5178</v>
      </c>
      <c r="F73" s="3" t="s">
        <v>2545</v>
      </c>
      <c r="H73" s="3" t="s">
        <v>810</v>
      </c>
      <c r="I73" s="3" t="s">
        <v>1767</v>
      </c>
      <c r="K73" s="3" t="s">
        <v>3544</v>
      </c>
      <c r="L73" s="3" t="s">
        <v>3040</v>
      </c>
      <c r="N73" s="3" t="s">
        <v>594</v>
      </c>
      <c r="O73" s="3" t="s">
        <v>416</v>
      </c>
      <c r="Q73" s="3" t="s">
        <v>1702</v>
      </c>
      <c r="R73" s="3" t="s">
        <v>1451</v>
      </c>
      <c r="T73" s="3" t="s">
        <v>4132</v>
      </c>
      <c r="U73" s="3" t="s">
        <v>3938</v>
      </c>
    </row>
    <row r="74" spans="1:22">
      <c r="A74" s="16"/>
      <c r="B74" s="3" t="s">
        <v>11</v>
      </c>
      <c r="C74" s="3" t="s">
        <v>11</v>
      </c>
      <c r="E74" s="3" t="s">
        <v>11</v>
      </c>
      <c r="F74" s="3" t="s">
        <v>11</v>
      </c>
      <c r="H74" s="3" t="s">
        <v>11</v>
      </c>
      <c r="I74" s="3" t="s">
        <v>11</v>
      </c>
      <c r="K74" s="3" t="s">
        <v>11</v>
      </c>
      <c r="L74" s="3" t="s">
        <v>11</v>
      </c>
      <c r="N74" s="3" t="s">
        <v>11</v>
      </c>
      <c r="O74" s="3" t="s">
        <v>11</v>
      </c>
      <c r="Q74" s="3" t="s">
        <v>11</v>
      </c>
      <c r="R74" s="3" t="s">
        <v>11</v>
      </c>
      <c r="T74" s="3" t="s">
        <v>11</v>
      </c>
      <c r="U74" s="3" t="s">
        <v>11</v>
      </c>
    </row>
    <row r="75" spans="1:22">
      <c r="A75" s="24" t="s">
        <v>23</v>
      </c>
      <c r="B75" s="199" t="s">
        <v>1027</v>
      </c>
      <c r="C75" s="199" t="s">
        <v>1028</v>
      </c>
      <c r="D75" s="199" t="s">
        <v>1029</v>
      </c>
      <c r="E75" s="199" t="s">
        <v>1027</v>
      </c>
      <c r="F75" s="199" t="s">
        <v>1028</v>
      </c>
      <c r="G75" s="199" t="s">
        <v>1029</v>
      </c>
      <c r="H75" s="199" t="s">
        <v>1027</v>
      </c>
      <c r="I75" s="199" t="s">
        <v>1028</v>
      </c>
      <c r="J75" s="199" t="s">
        <v>1029</v>
      </c>
      <c r="K75" s="199" t="s">
        <v>1027</v>
      </c>
      <c r="L75" s="199" t="s">
        <v>1028</v>
      </c>
      <c r="M75" s="199" t="s">
        <v>1029</v>
      </c>
      <c r="N75" s="199" t="s">
        <v>1027</v>
      </c>
      <c r="O75" s="199" t="s">
        <v>1028</v>
      </c>
      <c r="P75" s="199" t="s">
        <v>1029</v>
      </c>
      <c r="Q75" s="199" t="s">
        <v>1027</v>
      </c>
      <c r="R75" s="199" t="s">
        <v>1028</v>
      </c>
      <c r="S75" s="199" t="s">
        <v>1029</v>
      </c>
      <c r="T75" s="199" t="s">
        <v>1027</v>
      </c>
      <c r="U75" s="199" t="s">
        <v>1028</v>
      </c>
      <c r="V75" s="199" t="s">
        <v>1029</v>
      </c>
    </row>
    <row r="76" spans="1:22">
      <c r="A76" s="383" t="s">
        <v>1030</v>
      </c>
      <c r="B76" s="384"/>
      <c r="C76" s="384"/>
      <c r="D76" s="384"/>
      <c r="E76" s="384"/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5"/>
    </row>
    <row r="77" spans="1:22">
      <c r="A77" s="386" t="s">
        <v>3836</v>
      </c>
      <c r="B77" s="339"/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39"/>
      <c r="Q77" s="339"/>
      <c r="R77" s="339"/>
      <c r="S77" s="339"/>
      <c r="T77" s="339"/>
      <c r="U77" s="339"/>
      <c r="V77" s="387"/>
    </row>
    <row r="78" spans="1:22" ht="17" thickBot="1">
      <c r="A78" s="388" t="s">
        <v>24</v>
      </c>
      <c r="B78" s="389"/>
      <c r="C78" s="389"/>
      <c r="D78" s="389"/>
      <c r="E78" s="389"/>
      <c r="F78" s="389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89"/>
      <c r="R78" s="389"/>
      <c r="S78" s="389"/>
      <c r="T78" s="389"/>
      <c r="U78" s="389"/>
      <c r="V78" s="390"/>
    </row>
    <row r="81" spans="1:22" ht="17" thickBot="1"/>
    <row r="82" spans="1:22" ht="16" customHeight="1">
      <c r="A82" s="15"/>
      <c r="B82" s="375" t="str">
        <f>B24</f>
        <v>0: Not Free Enough</v>
      </c>
      <c r="C82" s="375"/>
      <c r="D82" s="375"/>
      <c r="E82" s="375">
        <f>E24</f>
        <v>1</v>
      </c>
      <c r="F82" s="375"/>
      <c r="G82" s="375"/>
      <c r="H82" s="375">
        <f>H24</f>
        <v>2</v>
      </c>
      <c r="I82" s="375"/>
      <c r="J82" s="375"/>
      <c r="K82" s="375" t="str">
        <f>K24</f>
        <v>3: About Right</v>
      </c>
      <c r="L82" s="375"/>
      <c r="M82" s="375"/>
      <c r="N82" s="375">
        <f>N24</f>
        <v>4</v>
      </c>
      <c r="O82" s="375"/>
      <c r="P82" s="375"/>
      <c r="Q82" s="375">
        <f>Q24</f>
        <v>5</v>
      </c>
      <c r="R82" s="375"/>
      <c r="S82" s="375"/>
      <c r="T82" s="375" t="str">
        <f>T24</f>
        <v>6: Too Free</v>
      </c>
      <c r="U82" s="375"/>
      <c r="V82" s="391"/>
    </row>
    <row r="83" spans="1:22" ht="17">
      <c r="A83" s="194" t="s">
        <v>4977</v>
      </c>
      <c r="B83" s="22" t="str">
        <f>SUBSTITUTE(B26,"*","")</f>
        <v>-0.0193</v>
      </c>
      <c r="C83" s="22" t="str">
        <f t="shared" ref="C83:V83" si="3">SUBSTITUTE(C26,"*","")</f>
        <v>-0.0272</v>
      </c>
      <c r="D83" s="22" t="str">
        <f t="shared" si="3"/>
        <v>-0.0507</v>
      </c>
      <c r="E83" s="22" t="str">
        <f t="shared" si="3"/>
        <v>-0.0231</v>
      </c>
      <c r="F83" s="22" t="str">
        <f t="shared" si="3"/>
        <v>-0.0272</v>
      </c>
      <c r="G83" s="22" t="str">
        <f t="shared" si="3"/>
        <v>-0.0474</v>
      </c>
      <c r="H83" s="22" t="str">
        <f t="shared" si="3"/>
        <v>-0.0419</v>
      </c>
      <c r="I83" s="22" t="str">
        <f t="shared" si="3"/>
        <v>-0.0433</v>
      </c>
      <c r="J83" s="22" t="str">
        <f t="shared" si="3"/>
        <v>-0.0607</v>
      </c>
      <c r="K83" s="22" t="str">
        <f t="shared" si="3"/>
        <v>-0.0106</v>
      </c>
      <c r="L83" s="22" t="str">
        <f t="shared" si="3"/>
        <v>-0.0102</v>
      </c>
      <c r="M83" s="22" t="str">
        <f t="shared" si="3"/>
        <v>-0.00846</v>
      </c>
      <c r="N83" s="22" t="str">
        <f t="shared" si="3"/>
        <v>0.0425</v>
      </c>
      <c r="O83" s="22" t="str">
        <f t="shared" si="3"/>
        <v>0.0438</v>
      </c>
      <c r="P83" s="22" t="str">
        <f t="shared" si="3"/>
        <v>0.0526</v>
      </c>
      <c r="Q83" s="22" t="str">
        <f t="shared" si="3"/>
        <v>0.0400</v>
      </c>
      <c r="R83" s="22" t="str">
        <f t="shared" si="3"/>
        <v>0.0452</v>
      </c>
      <c r="S83" s="22" t="str">
        <f t="shared" si="3"/>
        <v>0.0691</v>
      </c>
      <c r="T83" s="22" t="str">
        <f t="shared" si="3"/>
        <v>0.0125</v>
      </c>
      <c r="U83" s="22" t="str">
        <f t="shared" si="3"/>
        <v>0.0188</v>
      </c>
      <c r="V83" s="23" t="str">
        <f t="shared" si="3"/>
        <v>0.0455</v>
      </c>
    </row>
    <row r="84" spans="1:22">
      <c r="A84" s="4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17"/>
      <c r="R84" s="17"/>
      <c r="S84" s="17"/>
      <c r="T84" s="17"/>
      <c r="U84" s="17"/>
      <c r="V84" s="18"/>
    </row>
    <row r="85" spans="1:22" ht="16" customHeight="1">
      <c r="A85" s="355" t="s">
        <v>5010</v>
      </c>
      <c r="B85" s="142">
        <f>$E$18*B83*100</f>
        <v>-0.94354592699999995</v>
      </c>
      <c r="C85" s="142">
        <f t="shared" ref="C85:V85" si="4">$E$18*C83*100</f>
        <v>-1.3297642079999998</v>
      </c>
      <c r="D85" s="142">
        <f t="shared" si="4"/>
        <v>-2.4786413730000003</v>
      </c>
      <c r="E85" s="142">
        <f t="shared" si="4"/>
        <v>-1.1293218089999999</v>
      </c>
      <c r="F85" s="142">
        <f t="shared" si="4"/>
        <v>-1.3297642079999998</v>
      </c>
      <c r="G85" s="142">
        <f t="shared" si="4"/>
        <v>-2.3173096859999998</v>
      </c>
      <c r="H85" s="142">
        <f t="shared" si="4"/>
        <v>-2.048423541</v>
      </c>
      <c r="I85" s="142">
        <f t="shared" si="4"/>
        <v>-2.1168672869999998</v>
      </c>
      <c r="J85" s="142">
        <f t="shared" si="4"/>
        <v>-2.9675252729999997</v>
      </c>
      <c r="K85" s="149">
        <f t="shared" si="4"/>
        <v>-0.51821693400000002</v>
      </c>
      <c r="L85" s="142">
        <f t="shared" si="4"/>
        <v>-0.49866157799999999</v>
      </c>
      <c r="M85" s="142">
        <f t="shared" si="4"/>
        <v>-0.41359577940000003</v>
      </c>
      <c r="N85" s="142">
        <f t="shared" si="4"/>
        <v>2.077756575</v>
      </c>
      <c r="O85" s="142">
        <f t="shared" si="4"/>
        <v>2.1413114819999999</v>
      </c>
      <c r="P85" s="142">
        <f t="shared" si="4"/>
        <v>2.5715293139999997</v>
      </c>
      <c r="Q85" s="142">
        <f t="shared" si="4"/>
        <v>1.9555355999999999</v>
      </c>
      <c r="R85" s="142">
        <f t="shared" si="4"/>
        <v>2.2097552279999997</v>
      </c>
      <c r="S85" s="142">
        <f t="shared" si="4"/>
        <v>3.3781877489999994</v>
      </c>
      <c r="T85" s="142">
        <f t="shared" si="4"/>
        <v>0.6111048750000001</v>
      </c>
      <c r="U85" s="142">
        <f t="shared" si="4"/>
        <v>0.919101732</v>
      </c>
      <c r="V85" s="142">
        <f t="shared" si="4"/>
        <v>2.2244217449999999</v>
      </c>
    </row>
    <row r="86" spans="1:22">
      <c r="A86" s="355"/>
      <c r="B86" s="371">
        <f>MEDIAN(B85:D85)</f>
        <v>-1.3297642079999998</v>
      </c>
      <c r="C86" s="371"/>
      <c r="D86" s="371"/>
      <c r="E86" s="371">
        <f>MEDIAN(E85:G85)</f>
        <v>-1.3297642079999998</v>
      </c>
      <c r="F86" s="371"/>
      <c r="G86" s="371"/>
      <c r="H86" s="371">
        <f>MEDIAN(H85:J85)</f>
        <v>-2.1168672869999998</v>
      </c>
      <c r="I86" s="371"/>
      <c r="J86" s="371"/>
      <c r="K86" s="371">
        <f>MEDIAN(K85:M85)</f>
        <v>-0.49866157799999999</v>
      </c>
      <c r="L86" s="371"/>
      <c r="M86" s="371"/>
      <c r="N86" s="371">
        <f>MEDIAN(N85:P85)</f>
        <v>2.1413114819999999</v>
      </c>
      <c r="O86" s="371"/>
      <c r="P86" s="371"/>
      <c r="Q86" s="371">
        <f>MEDIAN(Q85:S85)</f>
        <v>2.2097552279999997</v>
      </c>
      <c r="R86" s="371"/>
      <c r="S86" s="371"/>
      <c r="T86" s="371">
        <f>MEDIAN(T85:V85)</f>
        <v>0.919101732</v>
      </c>
      <c r="U86" s="371"/>
      <c r="V86" s="372"/>
    </row>
    <row r="87" spans="1:22">
      <c r="A87" s="4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17"/>
      <c r="R87" s="17"/>
      <c r="S87" s="17"/>
      <c r="T87" s="17"/>
      <c r="U87" s="17"/>
      <c r="V87" s="18"/>
    </row>
    <row r="88" spans="1:22" ht="16" customHeight="1">
      <c r="A88" s="355" t="s">
        <v>5011</v>
      </c>
      <c r="B88" s="193">
        <f>B83*100</f>
        <v>-1.9300000000000002</v>
      </c>
      <c r="C88" s="193">
        <f t="shared" ref="C88:V88" si="5">C83*100</f>
        <v>-2.7199999999999998</v>
      </c>
      <c r="D88" s="193">
        <f t="shared" si="5"/>
        <v>-5.07</v>
      </c>
      <c r="E88" s="193">
        <f t="shared" si="5"/>
        <v>-2.31</v>
      </c>
      <c r="F88" s="193">
        <f t="shared" si="5"/>
        <v>-2.7199999999999998</v>
      </c>
      <c r="G88" s="193">
        <f t="shared" si="5"/>
        <v>-4.74</v>
      </c>
      <c r="H88" s="193">
        <f t="shared" si="5"/>
        <v>-4.1900000000000004</v>
      </c>
      <c r="I88" s="193">
        <f t="shared" si="5"/>
        <v>-4.33</v>
      </c>
      <c r="J88" s="193">
        <f t="shared" si="5"/>
        <v>-6.0699999999999994</v>
      </c>
      <c r="K88" s="193">
        <f t="shared" si="5"/>
        <v>-1.06</v>
      </c>
      <c r="L88" s="193">
        <f t="shared" si="5"/>
        <v>-1.02</v>
      </c>
      <c r="M88" s="193">
        <f t="shared" si="5"/>
        <v>-0.84600000000000009</v>
      </c>
      <c r="N88" s="193">
        <f t="shared" si="5"/>
        <v>4.25</v>
      </c>
      <c r="O88" s="193">
        <f t="shared" si="5"/>
        <v>4.38</v>
      </c>
      <c r="P88" s="193">
        <f t="shared" si="5"/>
        <v>5.26</v>
      </c>
      <c r="Q88" s="193">
        <f t="shared" si="5"/>
        <v>4</v>
      </c>
      <c r="R88" s="193">
        <f t="shared" si="5"/>
        <v>4.5199999999999996</v>
      </c>
      <c r="S88" s="193">
        <f t="shared" si="5"/>
        <v>6.9099999999999993</v>
      </c>
      <c r="T88" s="193">
        <f t="shared" si="5"/>
        <v>1.25</v>
      </c>
      <c r="U88" s="193">
        <f t="shared" si="5"/>
        <v>1.8800000000000001</v>
      </c>
      <c r="V88" s="193">
        <f t="shared" si="5"/>
        <v>4.55</v>
      </c>
    </row>
    <row r="89" spans="1:22" ht="17" thickBot="1">
      <c r="A89" s="356"/>
      <c r="B89" s="354">
        <f>MEDIAN(B88:D88)</f>
        <v>-2.7199999999999998</v>
      </c>
      <c r="C89" s="354"/>
      <c r="D89" s="354"/>
      <c r="E89" s="354">
        <f>MEDIAN(E88:G88)</f>
        <v>-2.7199999999999998</v>
      </c>
      <c r="F89" s="354"/>
      <c r="G89" s="354"/>
      <c r="H89" s="354">
        <f>MEDIAN(H88:J88)</f>
        <v>-4.33</v>
      </c>
      <c r="I89" s="354"/>
      <c r="J89" s="354"/>
      <c r="K89" s="354">
        <f>MEDIAN(K88:M88)</f>
        <v>-1.02</v>
      </c>
      <c r="L89" s="354"/>
      <c r="M89" s="354"/>
      <c r="N89" s="354">
        <f>MEDIAN(N88:P88)</f>
        <v>4.38</v>
      </c>
      <c r="O89" s="354"/>
      <c r="P89" s="354"/>
      <c r="Q89" s="354">
        <f>MEDIAN(Q88:S88)</f>
        <v>4.5199999999999996</v>
      </c>
      <c r="R89" s="354"/>
      <c r="S89" s="354"/>
      <c r="T89" s="354">
        <f>MEDIAN(T88:V88)</f>
        <v>1.8800000000000001</v>
      </c>
      <c r="U89" s="354"/>
      <c r="V89" s="360"/>
    </row>
    <row r="97" spans="1:22">
      <c r="B97" s="146" t="str">
        <f>B82</f>
        <v>0: Not Free Enough</v>
      </c>
      <c r="C97" s="146">
        <f>E82</f>
        <v>1</v>
      </c>
      <c r="D97" s="146">
        <f>H82</f>
        <v>2</v>
      </c>
      <c r="E97" s="146" t="str">
        <f>K82</f>
        <v>3: About Right</v>
      </c>
      <c r="F97" s="146">
        <f>N82</f>
        <v>4</v>
      </c>
      <c r="G97" s="146">
        <f>Q82</f>
        <v>5</v>
      </c>
      <c r="H97" s="146" t="str">
        <f>T82</f>
        <v>6: Too Free</v>
      </c>
    </row>
    <row r="98" spans="1:22">
      <c r="B98" s="147">
        <f>B86</f>
        <v>-1.3297642079999998</v>
      </c>
      <c r="C98" s="147">
        <f>E86</f>
        <v>-1.3297642079999998</v>
      </c>
      <c r="D98" s="147">
        <f>H86</f>
        <v>-2.1168672869999998</v>
      </c>
      <c r="E98" s="147">
        <f>K86</f>
        <v>-0.49866157799999999</v>
      </c>
      <c r="F98" s="147">
        <f>N86</f>
        <v>2.1413114819999999</v>
      </c>
      <c r="G98" s="147">
        <f>Q86</f>
        <v>2.2097552279999997</v>
      </c>
      <c r="H98" s="147">
        <f>T86</f>
        <v>0.919101732</v>
      </c>
    </row>
    <row r="99" spans="1:22">
      <c r="B99" t="str">
        <f>B97</f>
        <v>0: Not Free Enough</v>
      </c>
      <c r="C99">
        <f t="shared" ref="C99:H99" si="6">C97</f>
        <v>1</v>
      </c>
      <c r="D99">
        <f t="shared" si="6"/>
        <v>2</v>
      </c>
      <c r="E99" t="str">
        <f t="shared" si="6"/>
        <v>3: About Right</v>
      </c>
      <c r="F99">
        <f t="shared" si="6"/>
        <v>4</v>
      </c>
      <c r="G99">
        <f t="shared" si="6"/>
        <v>5</v>
      </c>
      <c r="H99" t="str">
        <f t="shared" si="6"/>
        <v>6: Too Free</v>
      </c>
    </row>
    <row r="100" spans="1:22">
      <c r="A100" t="s">
        <v>3275</v>
      </c>
      <c r="B100" s="151">
        <f>B88</f>
        <v>-1.9300000000000002</v>
      </c>
      <c r="C100" s="151">
        <f>E88</f>
        <v>-2.31</v>
      </c>
      <c r="D100" s="151">
        <f>H88</f>
        <v>-4.1900000000000004</v>
      </c>
      <c r="E100" s="151">
        <f>K88</f>
        <v>-1.06</v>
      </c>
      <c r="F100" s="151">
        <f>N88</f>
        <v>4.25</v>
      </c>
      <c r="G100" s="151">
        <f>Q88</f>
        <v>4</v>
      </c>
      <c r="H100" s="151">
        <f>T88</f>
        <v>1.25</v>
      </c>
      <c r="I100" s="1">
        <f>SUM(F100:H100)</f>
        <v>9.5</v>
      </c>
      <c r="J100" s="1">
        <f>SUM(B100:D100)</f>
        <v>-8.43</v>
      </c>
    </row>
    <row r="101" spans="1:22">
      <c r="A101" t="s">
        <v>7189</v>
      </c>
      <c r="B101" s="151">
        <f>C88</f>
        <v>-2.7199999999999998</v>
      </c>
      <c r="C101" s="151">
        <f>F88</f>
        <v>-2.7199999999999998</v>
      </c>
      <c r="D101" s="151">
        <f>I88</f>
        <v>-4.33</v>
      </c>
      <c r="E101" s="151">
        <f>L88</f>
        <v>-1.02</v>
      </c>
      <c r="F101" s="151">
        <f>O88</f>
        <v>4.38</v>
      </c>
      <c r="G101" s="151">
        <f>R88</f>
        <v>4.5199999999999996</v>
      </c>
      <c r="H101" s="151">
        <f>U88</f>
        <v>1.8800000000000001</v>
      </c>
      <c r="I101" s="1">
        <f t="shared" ref="I101:I102" si="7">SUM(F101:H101)</f>
        <v>10.78</v>
      </c>
      <c r="J101" s="1">
        <f t="shared" ref="J101:J102" si="8">SUM(B101:D101)</f>
        <v>-9.77</v>
      </c>
    </row>
    <row r="102" spans="1:22">
      <c r="A102" t="s">
        <v>3277</v>
      </c>
      <c r="B102" s="151">
        <f>D88</f>
        <v>-5.07</v>
      </c>
      <c r="C102" s="151">
        <f>G88</f>
        <v>-4.74</v>
      </c>
      <c r="D102" s="151">
        <f>J88</f>
        <v>-6.0699999999999994</v>
      </c>
      <c r="E102" s="151">
        <f>M88</f>
        <v>-0.84600000000000009</v>
      </c>
      <c r="F102" s="151">
        <f>P88</f>
        <v>5.26</v>
      </c>
      <c r="G102" s="151">
        <f>S88</f>
        <v>6.9099999999999993</v>
      </c>
      <c r="H102" s="151">
        <f>V88</f>
        <v>4.55</v>
      </c>
      <c r="I102" s="1">
        <f t="shared" si="7"/>
        <v>16.72</v>
      </c>
      <c r="J102" s="1">
        <f t="shared" si="8"/>
        <v>-15.879999999999999</v>
      </c>
    </row>
    <row r="105" spans="1:22">
      <c r="A105" t="s">
        <v>7394</v>
      </c>
      <c r="B105">
        <f>-100*B27</f>
        <v>1.21</v>
      </c>
      <c r="C105">
        <f t="shared" ref="C105:V105" si="9">-100*C27</f>
        <v>1.49</v>
      </c>
      <c r="D105">
        <f t="shared" si="9"/>
        <v>1.3299999999999998</v>
      </c>
      <c r="E105">
        <f t="shared" si="9"/>
        <v>1.34</v>
      </c>
      <c r="F105">
        <f t="shared" si="9"/>
        <v>1.38</v>
      </c>
      <c r="G105">
        <f t="shared" si="9"/>
        <v>1.28</v>
      </c>
      <c r="H105">
        <f t="shared" si="9"/>
        <v>2.33</v>
      </c>
      <c r="I105">
        <f t="shared" si="9"/>
        <v>2.1399999999999997</v>
      </c>
      <c r="J105">
        <f t="shared" si="9"/>
        <v>1.5</v>
      </c>
      <c r="K105">
        <f t="shared" si="9"/>
        <v>0.71199999999999997</v>
      </c>
      <c r="L105">
        <f t="shared" si="9"/>
        <v>0.66499999999999992</v>
      </c>
      <c r="M105">
        <f t="shared" si="9"/>
        <v>0.66400000000000003</v>
      </c>
      <c r="N105">
        <f t="shared" si="9"/>
        <v>2.37</v>
      </c>
      <c r="O105">
        <f t="shared" si="9"/>
        <v>2.1999999999999997</v>
      </c>
      <c r="P105">
        <f t="shared" si="9"/>
        <v>1.35</v>
      </c>
      <c r="Q105">
        <f t="shared" si="9"/>
        <v>2.2800000000000002</v>
      </c>
      <c r="R105">
        <f t="shared" si="9"/>
        <v>2.29</v>
      </c>
      <c r="S105">
        <f t="shared" si="9"/>
        <v>1.7399999999999998</v>
      </c>
      <c r="T105">
        <f t="shared" si="9"/>
        <v>0.73599999999999999</v>
      </c>
      <c r="U105">
        <f t="shared" si="9"/>
        <v>0.93100000000000005</v>
      </c>
      <c r="V105">
        <f t="shared" si="9"/>
        <v>1.1599999999999999</v>
      </c>
    </row>
    <row r="108" spans="1:22">
      <c r="A108" t="s">
        <v>7303</v>
      </c>
      <c r="B108">
        <f>B105</f>
        <v>1.21</v>
      </c>
      <c r="C108">
        <f>E105</f>
        <v>1.34</v>
      </c>
      <c r="D108">
        <f>H105</f>
        <v>2.33</v>
      </c>
      <c r="E108">
        <f>K105</f>
        <v>0.71199999999999997</v>
      </c>
      <c r="F108">
        <f>N105</f>
        <v>2.37</v>
      </c>
      <c r="G108">
        <f>Q105</f>
        <v>2.2800000000000002</v>
      </c>
      <c r="H108">
        <f>T105</f>
        <v>0.73599999999999999</v>
      </c>
    </row>
    <row r="109" spans="1:22">
      <c r="B109">
        <f>C105</f>
        <v>1.49</v>
      </c>
      <c r="C109">
        <f>F105</f>
        <v>1.38</v>
      </c>
      <c r="D109">
        <f>I105</f>
        <v>2.1399999999999997</v>
      </c>
      <c r="E109">
        <f>L105</f>
        <v>0.66499999999999992</v>
      </c>
      <c r="F109">
        <f>O105</f>
        <v>2.1999999999999997</v>
      </c>
      <c r="G109">
        <f>R105</f>
        <v>2.29</v>
      </c>
      <c r="H109">
        <f>U105</f>
        <v>0.93100000000000005</v>
      </c>
    </row>
    <row r="110" spans="1:22">
      <c r="B110">
        <f>D105</f>
        <v>1.3299999999999998</v>
      </c>
      <c r="C110">
        <f>G105</f>
        <v>1.28</v>
      </c>
      <c r="D110">
        <f>J105</f>
        <v>1.5</v>
      </c>
      <c r="E110">
        <f>M105</f>
        <v>0.66400000000000003</v>
      </c>
      <c r="F110">
        <f>P105</f>
        <v>1.35</v>
      </c>
      <c r="G110">
        <f>S105</f>
        <v>1.7399999999999998</v>
      </c>
      <c r="H110">
        <f>V105</f>
        <v>1.1599999999999999</v>
      </c>
    </row>
  </sheetData>
  <mergeCells count="40">
    <mergeCell ref="Q89:S89"/>
    <mergeCell ref="T89:V89"/>
    <mergeCell ref="A76:V76"/>
    <mergeCell ref="A77:V77"/>
    <mergeCell ref="A78:V78"/>
    <mergeCell ref="Q86:S86"/>
    <mergeCell ref="T86:V86"/>
    <mergeCell ref="N86:P86"/>
    <mergeCell ref="H89:J89"/>
    <mergeCell ref="K89:M89"/>
    <mergeCell ref="N89:P89"/>
    <mergeCell ref="H86:J86"/>
    <mergeCell ref="K86:M86"/>
    <mergeCell ref="Q82:S82"/>
    <mergeCell ref="T82:V82"/>
    <mergeCell ref="H82:J82"/>
    <mergeCell ref="K82:M82"/>
    <mergeCell ref="N82:P82"/>
    <mergeCell ref="A88:A89"/>
    <mergeCell ref="B89:D89"/>
    <mergeCell ref="E89:G89"/>
    <mergeCell ref="B82:D82"/>
    <mergeCell ref="E82:G82"/>
    <mergeCell ref="A85:A86"/>
    <mergeCell ref="B86:D86"/>
    <mergeCell ref="E86:G86"/>
    <mergeCell ref="A1:C1"/>
    <mergeCell ref="A16:G16"/>
    <mergeCell ref="B23:V23"/>
    <mergeCell ref="A2:C2"/>
    <mergeCell ref="B24:D24"/>
    <mergeCell ref="E24:G24"/>
    <mergeCell ref="H24:J24"/>
    <mergeCell ref="K24:M24"/>
    <mergeCell ref="A3:C3"/>
    <mergeCell ref="A15:G15"/>
    <mergeCell ref="Q24:S24"/>
    <mergeCell ref="T24:V24"/>
    <mergeCell ref="A22:V22"/>
    <mergeCell ref="N24:P2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V107"/>
  <sheetViews>
    <sheetView topLeftCell="A91" zoomScale="106" workbookViewId="0">
      <selection activeCell="A102" sqref="A102:A105"/>
    </sheetView>
  </sheetViews>
  <sheetFormatPr baseColWidth="10" defaultColWidth="11" defaultRowHeight="16"/>
  <cols>
    <col min="1" max="1" width="33" customWidth="1"/>
  </cols>
  <sheetData>
    <row r="1" spans="1:7">
      <c r="A1" s="342" t="s">
        <v>2333</v>
      </c>
      <c r="B1" s="343"/>
      <c r="C1" s="344"/>
    </row>
    <row r="2" spans="1:7">
      <c r="A2" s="350" t="s">
        <v>2346</v>
      </c>
      <c r="B2" s="341"/>
      <c r="C2" s="351"/>
    </row>
    <row r="3" spans="1:7">
      <c r="A3" s="347" t="s">
        <v>812</v>
      </c>
      <c r="B3" s="348"/>
      <c r="C3" s="349"/>
    </row>
    <row r="4" spans="1:7">
      <c r="A4" s="16"/>
      <c r="B4" s="17" t="s">
        <v>0</v>
      </c>
      <c r="C4" s="18" t="s">
        <v>1</v>
      </c>
    </row>
    <row r="5" spans="1:7">
      <c r="A5" s="72" t="s">
        <v>7359</v>
      </c>
      <c r="B5" s="73">
        <v>61.81767267</v>
      </c>
      <c r="C5" s="74">
        <v>6.55</v>
      </c>
    </row>
    <row r="6" spans="1:7">
      <c r="A6" s="72">
        <v>1</v>
      </c>
      <c r="B6" s="73">
        <v>75.919510099999997</v>
      </c>
      <c r="C6" s="74">
        <v>8.0399999999999991</v>
      </c>
    </row>
    <row r="7" spans="1:7">
      <c r="A7" s="72">
        <v>2</v>
      </c>
      <c r="B7" s="73">
        <v>186.140389</v>
      </c>
      <c r="C7" s="74">
        <v>19.71</v>
      </c>
    </row>
    <row r="8" spans="1:7">
      <c r="A8" s="72" t="s">
        <v>3267</v>
      </c>
      <c r="B8" s="73">
        <v>280.44746900000001</v>
      </c>
      <c r="C8" s="74">
        <v>29.7</v>
      </c>
    </row>
    <row r="9" spans="1:7">
      <c r="A9" s="72">
        <v>4</v>
      </c>
      <c r="B9" s="73">
        <v>167.99213069999999</v>
      </c>
      <c r="C9" s="74">
        <v>17.79</v>
      </c>
    </row>
    <row r="10" spans="1:7">
      <c r="A10" s="72">
        <v>5</v>
      </c>
      <c r="B10" s="73">
        <v>113.456644</v>
      </c>
      <c r="C10" s="74">
        <v>12.01</v>
      </c>
    </row>
    <row r="11" spans="1:7" ht="17" thickBot="1">
      <c r="A11" s="75" t="s">
        <v>3268</v>
      </c>
      <c r="B11" s="76">
        <v>58.617807399999997</v>
      </c>
      <c r="C11" s="77">
        <v>6.21</v>
      </c>
    </row>
    <row r="13" spans="1:7">
      <c r="A13" s="37"/>
      <c r="B13" s="37"/>
      <c r="C13" s="37"/>
      <c r="D13" s="12"/>
      <c r="E13" s="12"/>
      <c r="F13" s="12"/>
    </row>
    <row r="14" spans="1:7">
      <c r="A14" s="37"/>
      <c r="B14" s="37"/>
      <c r="C14" s="37"/>
      <c r="D14" s="12"/>
      <c r="E14" s="12"/>
      <c r="F14" s="12"/>
    </row>
    <row r="15" spans="1:7" ht="17" thickBot="1">
      <c r="A15" s="37"/>
      <c r="B15" s="37"/>
      <c r="C15" s="37"/>
      <c r="D15" s="12"/>
      <c r="E15" s="12"/>
      <c r="F15" s="12"/>
    </row>
    <row r="16" spans="1:7">
      <c r="A16" s="365" t="s">
        <v>2334</v>
      </c>
      <c r="B16" s="366"/>
      <c r="C16" s="366"/>
      <c r="D16" s="366"/>
      <c r="E16" s="366"/>
      <c r="F16" s="366"/>
      <c r="G16" s="392"/>
    </row>
    <row r="17" spans="1:22">
      <c r="A17" s="368" t="s">
        <v>2336</v>
      </c>
      <c r="B17" s="369"/>
      <c r="C17" s="369"/>
      <c r="D17" s="369"/>
      <c r="E17" s="369"/>
      <c r="F17" s="369"/>
      <c r="G17" s="393"/>
    </row>
    <row r="18" spans="1:22">
      <c r="A18" s="38" t="s">
        <v>4</v>
      </c>
      <c r="B18" s="43" t="s">
        <v>5</v>
      </c>
      <c r="C18" s="43" t="s">
        <v>6</v>
      </c>
      <c r="D18" s="43" t="s">
        <v>7</v>
      </c>
      <c r="E18" s="43" t="s">
        <v>8</v>
      </c>
      <c r="F18" s="43" t="s">
        <v>9</v>
      </c>
      <c r="G18" s="39" t="s">
        <v>10</v>
      </c>
    </row>
    <row r="19" spans="1:22" ht="113" thickBot="1">
      <c r="A19" s="104" t="s">
        <v>398</v>
      </c>
      <c r="B19" s="69">
        <v>500</v>
      </c>
      <c r="C19" s="82">
        <v>500.75999000000002</v>
      </c>
      <c r="D19" s="82">
        <v>5.4201610000000002</v>
      </c>
      <c r="E19" s="82">
        <v>6.4043960000000002</v>
      </c>
      <c r="F19" s="82">
        <v>0</v>
      </c>
      <c r="G19" s="83">
        <v>36</v>
      </c>
    </row>
    <row r="22" spans="1:22" ht="17" thickBot="1"/>
    <row r="23" spans="1:22">
      <c r="A23" s="342" t="str">
        <f>A2</f>
        <v>Is the US Market Too Free?</v>
      </c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4"/>
    </row>
    <row r="24" spans="1:22">
      <c r="A24" s="65"/>
      <c r="B24" s="363" t="s">
        <v>2332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  <c r="S24" s="363"/>
      <c r="T24" s="363"/>
      <c r="U24" s="363"/>
      <c r="V24" s="364"/>
    </row>
    <row r="25" spans="1:22" ht="61" customHeight="1">
      <c r="A25" s="16"/>
      <c r="B25" s="378" t="str">
        <f>A5</f>
        <v>0: Not Free Enough</v>
      </c>
      <c r="C25" s="378"/>
      <c r="D25" s="378"/>
      <c r="E25" s="378">
        <f>A6</f>
        <v>1</v>
      </c>
      <c r="F25" s="378"/>
      <c r="G25" s="378"/>
      <c r="H25" s="378">
        <f>A7</f>
        <v>2</v>
      </c>
      <c r="I25" s="378"/>
      <c r="J25" s="378"/>
      <c r="K25" s="379" t="str">
        <f>A8</f>
        <v>3: About Right</v>
      </c>
      <c r="L25" s="379"/>
      <c r="M25" s="379"/>
      <c r="N25" s="379">
        <f>A9</f>
        <v>4</v>
      </c>
      <c r="O25" s="379"/>
      <c r="P25" s="379"/>
      <c r="Q25" s="379">
        <f>A10</f>
        <v>5</v>
      </c>
      <c r="R25" s="379"/>
      <c r="S25" s="379"/>
      <c r="T25" s="379" t="str">
        <f>A11</f>
        <v>6: Too Free</v>
      </c>
      <c r="U25" s="379"/>
      <c r="V25" s="380"/>
    </row>
    <row r="26" spans="1:22">
      <c r="A26" s="16"/>
      <c r="B26" s="31" t="s">
        <v>12</v>
      </c>
      <c r="C26" s="31" t="s">
        <v>13</v>
      </c>
      <c r="D26" s="31" t="s">
        <v>14</v>
      </c>
      <c r="E26" s="31" t="s">
        <v>12</v>
      </c>
      <c r="F26" s="31" t="s">
        <v>13</v>
      </c>
      <c r="G26" s="31" t="s">
        <v>14</v>
      </c>
      <c r="H26" s="31" t="s">
        <v>12</v>
      </c>
      <c r="I26" s="31" t="s">
        <v>13</v>
      </c>
      <c r="J26" s="31" t="s">
        <v>14</v>
      </c>
      <c r="K26" s="31" t="s">
        <v>12</v>
      </c>
      <c r="L26" s="31" t="s">
        <v>13</v>
      </c>
      <c r="M26" s="31" t="s">
        <v>14</v>
      </c>
      <c r="N26" s="31" t="s">
        <v>12</v>
      </c>
      <c r="O26" s="31" t="s">
        <v>13</v>
      </c>
      <c r="P26" s="31" t="s">
        <v>14</v>
      </c>
      <c r="Q26" s="31" t="s">
        <v>12</v>
      </c>
      <c r="R26" s="31" t="s">
        <v>13</v>
      </c>
      <c r="S26" s="31" t="s">
        <v>14</v>
      </c>
      <c r="T26" s="31" t="s">
        <v>12</v>
      </c>
      <c r="U26" s="31" t="s">
        <v>13</v>
      </c>
      <c r="V26" s="32" t="s">
        <v>14</v>
      </c>
    </row>
    <row r="27" spans="1:22">
      <c r="A27" s="29" t="s">
        <v>275</v>
      </c>
      <c r="B27" s="3" t="s">
        <v>3945</v>
      </c>
      <c r="C27" s="3" t="s">
        <v>3946</v>
      </c>
      <c r="D27" s="3" t="s">
        <v>1031</v>
      </c>
      <c r="E27" s="3" t="s">
        <v>3947</v>
      </c>
      <c r="F27" s="3" t="s">
        <v>3948</v>
      </c>
      <c r="G27" s="3" t="s">
        <v>1031</v>
      </c>
      <c r="H27" s="3" t="s">
        <v>3949</v>
      </c>
      <c r="I27" s="3" t="s">
        <v>3950</v>
      </c>
      <c r="J27" s="3" t="s">
        <v>1033</v>
      </c>
      <c r="K27" s="3" t="s">
        <v>47</v>
      </c>
      <c r="L27" s="3" t="s">
        <v>3951</v>
      </c>
      <c r="M27" s="3" t="s">
        <v>3952</v>
      </c>
      <c r="N27" s="3" t="s">
        <v>3019</v>
      </c>
      <c r="O27" s="3" t="s">
        <v>3953</v>
      </c>
      <c r="P27" s="3" t="s">
        <v>1034</v>
      </c>
      <c r="Q27" s="3" t="s">
        <v>3954</v>
      </c>
      <c r="R27" s="3" t="s">
        <v>3955</v>
      </c>
      <c r="S27" s="3" t="s">
        <v>1035</v>
      </c>
      <c r="T27" s="3" t="s">
        <v>2133</v>
      </c>
      <c r="U27" s="3" t="s">
        <v>3956</v>
      </c>
      <c r="V27" s="3" t="s">
        <v>1036</v>
      </c>
    </row>
    <row r="28" spans="1:22">
      <c r="A28" s="21" t="s">
        <v>11</v>
      </c>
      <c r="B28" s="3" t="s">
        <v>3142</v>
      </c>
      <c r="C28" s="3" t="s">
        <v>330</v>
      </c>
      <c r="D28" s="3" t="s">
        <v>1037</v>
      </c>
      <c r="E28" s="3" t="s">
        <v>171</v>
      </c>
      <c r="F28" s="3" t="s">
        <v>3957</v>
      </c>
      <c r="G28" s="3" t="s">
        <v>330</v>
      </c>
      <c r="H28" s="3" t="s">
        <v>1760</v>
      </c>
      <c r="I28" s="3" t="s">
        <v>569</v>
      </c>
      <c r="J28" s="3" t="s">
        <v>1533</v>
      </c>
      <c r="K28" s="3" t="s">
        <v>3958</v>
      </c>
      <c r="L28" s="3" t="s">
        <v>3959</v>
      </c>
      <c r="M28" s="3" t="s">
        <v>3960</v>
      </c>
      <c r="N28" s="3" t="s">
        <v>176</v>
      </c>
      <c r="O28" s="3" t="s">
        <v>3465</v>
      </c>
      <c r="P28" s="3" t="s">
        <v>3534</v>
      </c>
      <c r="Q28" s="3" t="s">
        <v>176</v>
      </c>
      <c r="R28" s="3" t="s">
        <v>2037</v>
      </c>
      <c r="S28" s="3" t="s">
        <v>2079</v>
      </c>
      <c r="T28" s="3" t="s">
        <v>3961</v>
      </c>
      <c r="U28" s="3" t="s">
        <v>3962</v>
      </c>
      <c r="V28" s="3" t="s">
        <v>2078</v>
      </c>
    </row>
    <row r="29" spans="1:22">
      <c r="A29" s="21" t="s">
        <v>113</v>
      </c>
      <c r="B29" s="3" t="s">
        <v>79</v>
      </c>
      <c r="C29" s="3" t="s">
        <v>1042</v>
      </c>
      <c r="E29" s="3" t="s">
        <v>1043</v>
      </c>
      <c r="F29" s="3" t="s">
        <v>1044</v>
      </c>
      <c r="H29" s="3" t="s">
        <v>1045</v>
      </c>
      <c r="I29" s="3" t="s">
        <v>941</v>
      </c>
      <c r="K29" s="3" t="s">
        <v>1046</v>
      </c>
      <c r="L29" s="3" t="s">
        <v>1047</v>
      </c>
      <c r="N29" s="3" t="s">
        <v>1048</v>
      </c>
      <c r="O29" s="3" t="s">
        <v>1049</v>
      </c>
      <c r="Q29" s="3" t="s">
        <v>1050</v>
      </c>
      <c r="R29" s="3" t="s">
        <v>1051</v>
      </c>
      <c r="T29" s="3" t="s">
        <v>1021</v>
      </c>
      <c r="U29" s="3" t="s">
        <v>1052</v>
      </c>
    </row>
    <row r="30" spans="1:22">
      <c r="A30" s="21" t="s">
        <v>11</v>
      </c>
      <c r="B30" s="3" t="s">
        <v>834</v>
      </c>
      <c r="C30" s="3" t="s">
        <v>309</v>
      </c>
      <c r="E30" s="3" t="s">
        <v>1716</v>
      </c>
      <c r="F30" s="3" t="s">
        <v>845</v>
      </c>
      <c r="H30" s="3" t="s">
        <v>424</v>
      </c>
      <c r="I30" s="3" t="s">
        <v>326</v>
      </c>
      <c r="K30" s="3" t="s">
        <v>3407</v>
      </c>
      <c r="L30" s="3" t="s">
        <v>528</v>
      </c>
      <c r="N30" s="3" t="s">
        <v>307</v>
      </c>
      <c r="O30" s="3" t="s">
        <v>886</v>
      </c>
      <c r="Q30" s="3" t="s">
        <v>283</v>
      </c>
      <c r="R30" s="3" t="s">
        <v>62</v>
      </c>
      <c r="T30" s="3" t="s">
        <v>1617</v>
      </c>
      <c r="U30" s="3" t="s">
        <v>999</v>
      </c>
    </row>
    <row r="31" spans="1:22">
      <c r="A31" s="21" t="s">
        <v>114</v>
      </c>
      <c r="B31" s="3" t="s">
        <v>1058</v>
      </c>
      <c r="C31" s="3" t="s">
        <v>1059</v>
      </c>
      <c r="E31" s="3" t="s">
        <v>1060</v>
      </c>
      <c r="F31" s="3" t="s">
        <v>695</v>
      </c>
      <c r="H31" s="3" t="s">
        <v>1061</v>
      </c>
      <c r="I31" s="3" t="s">
        <v>1062</v>
      </c>
      <c r="K31" s="3" t="s">
        <v>1063</v>
      </c>
      <c r="L31" s="3" t="s">
        <v>1064</v>
      </c>
      <c r="N31" s="3" t="s">
        <v>1065</v>
      </c>
      <c r="O31" s="3" t="s">
        <v>1066</v>
      </c>
      <c r="Q31" s="3" t="s">
        <v>1065</v>
      </c>
      <c r="R31" s="3" t="s">
        <v>701</v>
      </c>
      <c r="T31" s="3" t="s">
        <v>1067</v>
      </c>
      <c r="U31" s="3" t="s">
        <v>1068</v>
      </c>
    </row>
    <row r="32" spans="1:22">
      <c r="A32" s="21" t="s">
        <v>11</v>
      </c>
      <c r="B32" s="3" t="s">
        <v>3963</v>
      </c>
      <c r="C32" s="3" t="s">
        <v>844</v>
      </c>
      <c r="E32" s="3" t="s">
        <v>1670</v>
      </c>
      <c r="F32" s="3" t="s">
        <v>845</v>
      </c>
      <c r="H32" s="3" t="s">
        <v>446</v>
      </c>
      <c r="I32" s="3" t="s">
        <v>886</v>
      </c>
      <c r="K32" s="3" t="s">
        <v>1933</v>
      </c>
      <c r="L32" s="3" t="s">
        <v>1933</v>
      </c>
      <c r="N32" s="3" t="s">
        <v>958</v>
      </c>
      <c r="O32" s="3" t="s">
        <v>1632</v>
      </c>
      <c r="Q32" s="3" t="s">
        <v>186</v>
      </c>
      <c r="R32" s="3" t="s">
        <v>1604</v>
      </c>
      <c r="T32" s="3" t="s">
        <v>821</v>
      </c>
      <c r="U32" s="3" t="s">
        <v>843</v>
      </c>
    </row>
    <row r="33" spans="1:21">
      <c r="A33" s="21" t="s">
        <v>115</v>
      </c>
      <c r="B33" s="3" t="s">
        <v>1073</v>
      </c>
      <c r="C33" s="3" t="s">
        <v>850</v>
      </c>
      <c r="E33" s="3" t="s">
        <v>1074</v>
      </c>
      <c r="F33" s="3" t="s">
        <v>1075</v>
      </c>
      <c r="H33" s="3" t="s">
        <v>1076</v>
      </c>
      <c r="I33" s="3" t="s">
        <v>1077</v>
      </c>
      <c r="K33" s="3" t="s">
        <v>1078</v>
      </c>
      <c r="L33" s="3" t="s">
        <v>1079</v>
      </c>
      <c r="N33" s="3" t="s">
        <v>1080</v>
      </c>
      <c r="O33" s="3" t="s">
        <v>1081</v>
      </c>
      <c r="Q33" s="3" t="s">
        <v>1082</v>
      </c>
      <c r="R33" s="3" t="s">
        <v>1083</v>
      </c>
      <c r="T33" s="3" t="s">
        <v>1084</v>
      </c>
      <c r="U33" s="3" t="s">
        <v>1085</v>
      </c>
    </row>
    <row r="34" spans="1:21">
      <c r="A34" s="21" t="s">
        <v>11</v>
      </c>
      <c r="B34" s="3" t="s">
        <v>1959</v>
      </c>
      <c r="C34" s="3" t="s">
        <v>3486</v>
      </c>
      <c r="E34" s="3" t="s">
        <v>3964</v>
      </c>
      <c r="F34" s="3" t="s">
        <v>1086</v>
      </c>
      <c r="H34" s="3" t="s">
        <v>2271</v>
      </c>
      <c r="I34" s="3" t="s">
        <v>858</v>
      </c>
      <c r="K34" s="3" t="s">
        <v>3965</v>
      </c>
      <c r="L34" s="3" t="s">
        <v>1088</v>
      </c>
      <c r="N34" s="3" t="s">
        <v>3872</v>
      </c>
      <c r="O34" s="3" t="s">
        <v>2110</v>
      </c>
      <c r="Q34" s="3" t="s">
        <v>855</v>
      </c>
      <c r="R34" s="3" t="s">
        <v>3966</v>
      </c>
      <c r="T34" s="3" t="s">
        <v>3967</v>
      </c>
      <c r="U34" s="3" t="s">
        <v>3968</v>
      </c>
    </row>
    <row r="35" spans="1:21">
      <c r="A35" s="21" t="s">
        <v>116</v>
      </c>
      <c r="B35" s="3" t="s">
        <v>1090</v>
      </c>
      <c r="C35" s="3" t="s">
        <v>1091</v>
      </c>
      <c r="E35" s="3" t="s">
        <v>1092</v>
      </c>
      <c r="F35" s="3" t="s">
        <v>1093</v>
      </c>
      <c r="H35" s="3" t="s">
        <v>1094</v>
      </c>
      <c r="I35" s="3" t="s">
        <v>1095</v>
      </c>
      <c r="K35" s="3" t="s">
        <v>1096</v>
      </c>
      <c r="L35" s="3" t="s">
        <v>1097</v>
      </c>
      <c r="N35" s="3" t="s">
        <v>1098</v>
      </c>
      <c r="O35" s="3" t="s">
        <v>1099</v>
      </c>
      <c r="Q35" s="3" t="s">
        <v>1100</v>
      </c>
      <c r="R35" s="3" t="s">
        <v>1101</v>
      </c>
      <c r="T35" s="3" t="s">
        <v>1102</v>
      </c>
      <c r="U35" s="3" t="s">
        <v>1103</v>
      </c>
    </row>
    <row r="36" spans="1:21">
      <c r="A36" s="21" t="s">
        <v>11</v>
      </c>
      <c r="B36" s="3" t="s">
        <v>3969</v>
      </c>
      <c r="C36" s="3" t="s">
        <v>3970</v>
      </c>
      <c r="E36" s="3" t="s">
        <v>3542</v>
      </c>
      <c r="F36" s="3" t="s">
        <v>3971</v>
      </c>
      <c r="H36" s="3" t="s">
        <v>3972</v>
      </c>
      <c r="I36" s="3" t="s">
        <v>3973</v>
      </c>
      <c r="K36" s="3" t="s">
        <v>1105</v>
      </c>
      <c r="L36" s="3" t="s">
        <v>3974</v>
      </c>
      <c r="N36" s="3" t="s">
        <v>1503</v>
      </c>
      <c r="O36" s="3" t="s">
        <v>3975</v>
      </c>
      <c r="Q36" s="3" t="s">
        <v>3976</v>
      </c>
      <c r="R36" s="3" t="s">
        <v>3977</v>
      </c>
      <c r="T36" s="3" t="s">
        <v>3487</v>
      </c>
      <c r="U36" s="3" t="s">
        <v>3978</v>
      </c>
    </row>
    <row r="37" spans="1:21">
      <c r="A37" s="21" t="s">
        <v>117</v>
      </c>
      <c r="B37" s="3" t="s">
        <v>1106</v>
      </c>
      <c r="C37" s="3" t="s">
        <v>1107</v>
      </c>
      <c r="E37" s="3" t="s">
        <v>1108</v>
      </c>
      <c r="F37" s="3" t="s">
        <v>1109</v>
      </c>
      <c r="H37" s="3" t="s">
        <v>1110</v>
      </c>
      <c r="I37" s="3" t="s">
        <v>356</v>
      </c>
      <c r="K37" s="3" t="s">
        <v>1111</v>
      </c>
      <c r="L37" s="3" t="s">
        <v>1112</v>
      </c>
      <c r="N37" s="3" t="s">
        <v>1113</v>
      </c>
      <c r="O37" s="3" t="s">
        <v>1114</v>
      </c>
      <c r="Q37" s="3" t="s">
        <v>1115</v>
      </c>
      <c r="R37" s="3" t="s">
        <v>1116</v>
      </c>
      <c r="T37" s="3" t="s">
        <v>1117</v>
      </c>
      <c r="U37" s="3" t="s">
        <v>1118</v>
      </c>
    </row>
    <row r="38" spans="1:21">
      <c r="A38" s="21" t="s">
        <v>11</v>
      </c>
      <c r="B38" s="3" t="s">
        <v>2280</v>
      </c>
      <c r="C38" s="3" t="s">
        <v>1968</v>
      </c>
      <c r="E38" s="3" t="s">
        <v>3979</v>
      </c>
      <c r="F38" s="3" t="s">
        <v>3980</v>
      </c>
      <c r="H38" s="3" t="s">
        <v>2125</v>
      </c>
      <c r="I38" s="3" t="s">
        <v>1119</v>
      </c>
      <c r="K38" s="3" t="s">
        <v>872</v>
      </c>
      <c r="L38" s="3" t="s">
        <v>3981</v>
      </c>
      <c r="N38" s="3" t="s">
        <v>1123</v>
      </c>
      <c r="O38" s="3" t="s">
        <v>1799</v>
      </c>
      <c r="Q38" s="3" t="s">
        <v>871</v>
      </c>
      <c r="R38" s="3" t="s">
        <v>1797</v>
      </c>
      <c r="T38" s="3" t="s">
        <v>3982</v>
      </c>
      <c r="U38" s="3" t="s">
        <v>3926</v>
      </c>
    </row>
    <row r="39" spans="1:21">
      <c r="A39" s="21" t="s">
        <v>118</v>
      </c>
      <c r="B39" s="3" t="s">
        <v>1124</v>
      </c>
      <c r="C39" s="3"/>
      <c r="E39" s="3" t="s">
        <v>1125</v>
      </c>
      <c r="F39" s="3"/>
      <c r="H39" s="3" t="s">
        <v>1126</v>
      </c>
      <c r="I39" s="3"/>
      <c r="K39" s="3" t="s">
        <v>1127</v>
      </c>
      <c r="L39" s="3"/>
      <c r="N39" s="3" t="s">
        <v>1128</v>
      </c>
      <c r="O39" s="3"/>
      <c r="Q39" s="3" t="s">
        <v>1128</v>
      </c>
      <c r="R39" s="3"/>
      <c r="T39" s="3" t="s">
        <v>1129</v>
      </c>
      <c r="U39" s="3"/>
    </row>
    <row r="40" spans="1:21">
      <c r="A40" s="21" t="s">
        <v>11</v>
      </c>
      <c r="B40" s="3" t="s">
        <v>746</v>
      </c>
      <c r="C40" s="3"/>
      <c r="E40" s="3" t="s">
        <v>3036</v>
      </c>
      <c r="F40" s="3"/>
      <c r="H40" s="3" t="s">
        <v>3983</v>
      </c>
      <c r="I40" s="3"/>
      <c r="K40" s="3" t="s">
        <v>435</v>
      </c>
      <c r="L40" s="3"/>
      <c r="N40" s="3" t="s">
        <v>3984</v>
      </c>
      <c r="O40" s="3"/>
      <c r="Q40" s="3" t="s">
        <v>3616</v>
      </c>
      <c r="R40" s="3"/>
      <c r="T40" s="3" t="s">
        <v>176</v>
      </c>
      <c r="U40" s="3"/>
    </row>
    <row r="41" spans="1:21">
      <c r="A41" s="21" t="s">
        <v>119</v>
      </c>
      <c r="B41" s="3" t="s">
        <v>1131</v>
      </c>
      <c r="C41" s="3"/>
      <c r="E41" s="3" t="s">
        <v>1132</v>
      </c>
      <c r="F41" s="3"/>
      <c r="H41" s="3" t="s">
        <v>1133</v>
      </c>
      <c r="I41" s="3"/>
      <c r="K41" s="3" t="s">
        <v>1134</v>
      </c>
      <c r="L41" s="3"/>
      <c r="N41" s="3" t="s">
        <v>1135</v>
      </c>
      <c r="O41" s="3"/>
      <c r="Q41" s="3" t="s">
        <v>1136</v>
      </c>
      <c r="R41" s="3"/>
      <c r="T41" s="3" t="s">
        <v>1284</v>
      </c>
      <c r="U41" s="3"/>
    </row>
    <row r="42" spans="1:21">
      <c r="A42" s="21" t="s">
        <v>11</v>
      </c>
      <c r="B42" s="3" t="s">
        <v>2202</v>
      </c>
      <c r="C42" s="3"/>
      <c r="E42" s="3" t="s">
        <v>63</v>
      </c>
      <c r="F42" s="3"/>
      <c r="H42" s="3" t="s">
        <v>760</v>
      </c>
      <c r="I42" s="3"/>
      <c r="K42" s="3" t="s">
        <v>301</v>
      </c>
      <c r="L42" s="3"/>
      <c r="N42" s="3" t="s">
        <v>783</v>
      </c>
      <c r="O42" s="3"/>
      <c r="Q42" s="3" t="s">
        <v>348</v>
      </c>
      <c r="R42" s="3"/>
      <c r="T42" s="3" t="s">
        <v>207</v>
      </c>
      <c r="U42" s="3"/>
    </row>
    <row r="43" spans="1:21">
      <c r="A43" s="21" t="s">
        <v>120</v>
      </c>
      <c r="B43" s="3" t="s">
        <v>1138</v>
      </c>
      <c r="C43" s="3"/>
      <c r="E43" s="3" t="s">
        <v>1139</v>
      </c>
      <c r="F43" s="3"/>
      <c r="H43" s="3" t="s">
        <v>1140</v>
      </c>
      <c r="I43" s="3"/>
      <c r="K43" s="3" t="s">
        <v>1141</v>
      </c>
      <c r="L43" s="3"/>
      <c r="N43" s="3" t="s">
        <v>1142</v>
      </c>
      <c r="O43" s="3"/>
      <c r="Q43" s="3" t="s">
        <v>1142</v>
      </c>
      <c r="R43" s="3"/>
      <c r="T43" s="3" t="s">
        <v>1143</v>
      </c>
      <c r="U43" s="3"/>
    </row>
    <row r="44" spans="1:21">
      <c r="A44" s="21" t="s">
        <v>11</v>
      </c>
      <c r="B44" s="3" t="s">
        <v>1069</v>
      </c>
      <c r="C44" s="3"/>
      <c r="E44" s="3" t="s">
        <v>1947</v>
      </c>
      <c r="F44" s="3"/>
      <c r="H44" s="3" t="s">
        <v>355</v>
      </c>
      <c r="I44" s="3"/>
      <c r="K44" s="3" t="s">
        <v>3985</v>
      </c>
      <c r="L44" s="3"/>
      <c r="N44" s="3" t="s">
        <v>1379</v>
      </c>
      <c r="O44" s="3"/>
      <c r="Q44" s="3" t="s">
        <v>847</v>
      </c>
      <c r="R44" s="3"/>
      <c r="T44" s="3" t="s">
        <v>3151</v>
      </c>
      <c r="U44" s="3"/>
    </row>
    <row r="45" spans="1:21">
      <c r="A45" s="21" t="s">
        <v>121</v>
      </c>
      <c r="B45" s="3" t="s">
        <v>1144</v>
      </c>
      <c r="C45" s="3" t="s">
        <v>1145</v>
      </c>
      <c r="E45" s="3" t="s">
        <v>1146</v>
      </c>
      <c r="F45" s="3" t="s">
        <v>1147</v>
      </c>
      <c r="H45" s="3" t="s">
        <v>1148</v>
      </c>
      <c r="I45" s="3" t="s">
        <v>1149</v>
      </c>
      <c r="K45" s="3" t="s">
        <v>1150</v>
      </c>
      <c r="L45" s="3" t="s">
        <v>3986</v>
      </c>
      <c r="N45" s="3" t="s">
        <v>1151</v>
      </c>
      <c r="O45" s="3" t="s">
        <v>1152</v>
      </c>
      <c r="Q45" s="3" t="s">
        <v>1151</v>
      </c>
      <c r="R45" s="3" t="s">
        <v>1153</v>
      </c>
      <c r="T45" s="3" t="s">
        <v>3987</v>
      </c>
      <c r="U45" s="3" t="s">
        <v>3988</v>
      </c>
    </row>
    <row r="46" spans="1:21">
      <c r="A46" s="21"/>
      <c r="B46" s="3" t="s">
        <v>3989</v>
      </c>
      <c r="C46" s="3" t="s">
        <v>3990</v>
      </c>
      <c r="E46" s="3" t="s">
        <v>3553</v>
      </c>
      <c r="F46" s="3" t="s">
        <v>3991</v>
      </c>
      <c r="H46" s="3" t="s">
        <v>330</v>
      </c>
      <c r="I46" s="3" t="s">
        <v>448</v>
      </c>
      <c r="K46" s="3" t="s">
        <v>3745</v>
      </c>
      <c r="L46" s="3" t="s">
        <v>3554</v>
      </c>
      <c r="N46" s="3" t="s">
        <v>139</v>
      </c>
      <c r="O46" s="3" t="s">
        <v>1468</v>
      </c>
      <c r="Q46" s="3" t="s">
        <v>2078</v>
      </c>
      <c r="R46" s="3" t="s">
        <v>509</v>
      </c>
      <c r="T46" s="3" t="s">
        <v>3992</v>
      </c>
      <c r="U46" s="3" t="s">
        <v>3993</v>
      </c>
    </row>
    <row r="47" spans="1:21">
      <c r="A47" s="21" t="s">
        <v>122</v>
      </c>
      <c r="B47" s="3" t="s">
        <v>1155</v>
      </c>
      <c r="C47" s="3" t="s">
        <v>3994</v>
      </c>
      <c r="E47" s="3" t="s">
        <v>1157</v>
      </c>
      <c r="F47" s="3" t="s">
        <v>1158</v>
      </c>
      <c r="H47" s="3" t="s">
        <v>1159</v>
      </c>
      <c r="I47" s="3" t="s">
        <v>1160</v>
      </c>
      <c r="K47" s="3" t="s">
        <v>1161</v>
      </c>
      <c r="L47" s="3" t="s">
        <v>685</v>
      </c>
      <c r="N47" s="3" t="s">
        <v>337</v>
      </c>
      <c r="O47" s="3" t="s">
        <v>3995</v>
      </c>
      <c r="Q47" s="3" t="s">
        <v>1162</v>
      </c>
      <c r="R47" s="3" t="s">
        <v>1163</v>
      </c>
      <c r="T47" s="3" t="s">
        <v>1164</v>
      </c>
      <c r="U47" s="3" t="s">
        <v>1165</v>
      </c>
    </row>
    <row r="48" spans="1:21">
      <c r="A48" s="21" t="s">
        <v>11</v>
      </c>
      <c r="B48" s="3" t="s">
        <v>529</v>
      </c>
      <c r="C48" s="3" t="s">
        <v>898</v>
      </c>
      <c r="E48" s="3" t="s">
        <v>793</v>
      </c>
      <c r="F48" s="3" t="s">
        <v>36</v>
      </c>
      <c r="H48" s="3" t="s">
        <v>3996</v>
      </c>
      <c r="I48" s="3" t="s">
        <v>3997</v>
      </c>
      <c r="K48" s="3" t="s">
        <v>3998</v>
      </c>
      <c r="L48" s="3" t="s">
        <v>3366</v>
      </c>
      <c r="N48" s="3" t="s">
        <v>339</v>
      </c>
      <c r="O48" s="3" t="s">
        <v>995</v>
      </c>
      <c r="Q48" s="3" t="s">
        <v>3999</v>
      </c>
      <c r="R48" s="3" t="s">
        <v>2592</v>
      </c>
      <c r="T48" s="3" t="s">
        <v>468</v>
      </c>
      <c r="U48" s="3" t="s">
        <v>2489</v>
      </c>
    </row>
    <row r="49" spans="1:21">
      <c r="A49" s="21" t="s">
        <v>123</v>
      </c>
      <c r="B49" s="3" t="s">
        <v>1172</v>
      </c>
      <c r="C49" s="3" t="s">
        <v>376</v>
      </c>
      <c r="E49" s="3" t="s">
        <v>418</v>
      </c>
      <c r="F49" s="3" t="s">
        <v>754</v>
      </c>
      <c r="H49" s="3" t="s">
        <v>1173</v>
      </c>
      <c r="I49" s="3" t="s">
        <v>372</v>
      </c>
      <c r="K49" s="3" t="s">
        <v>1174</v>
      </c>
      <c r="L49" s="3" t="s">
        <v>1175</v>
      </c>
      <c r="N49" s="3" t="s">
        <v>1176</v>
      </c>
      <c r="O49" s="3" t="s">
        <v>193</v>
      </c>
      <c r="Q49" s="3" t="s">
        <v>55</v>
      </c>
      <c r="R49" s="3" t="s">
        <v>336</v>
      </c>
      <c r="T49" s="3" t="s">
        <v>1177</v>
      </c>
      <c r="U49" s="3" t="s">
        <v>1178</v>
      </c>
    </row>
    <row r="50" spans="1:21">
      <c r="A50" s="21" t="s">
        <v>11</v>
      </c>
      <c r="B50" s="3" t="s">
        <v>326</v>
      </c>
      <c r="C50" s="3" t="s">
        <v>320</v>
      </c>
      <c r="E50" s="3" t="s">
        <v>1360</v>
      </c>
      <c r="F50" s="3" t="s">
        <v>996</v>
      </c>
      <c r="H50" s="3" t="s">
        <v>1717</v>
      </c>
      <c r="I50" s="3" t="s">
        <v>290</v>
      </c>
      <c r="K50" s="3" t="s">
        <v>1456</v>
      </c>
      <c r="L50" s="3" t="s">
        <v>539</v>
      </c>
      <c r="N50" s="3" t="s">
        <v>502</v>
      </c>
      <c r="O50" s="3" t="s">
        <v>291</v>
      </c>
      <c r="Q50" s="3" t="s">
        <v>1189</v>
      </c>
      <c r="R50" s="3" t="s">
        <v>2168</v>
      </c>
      <c r="T50" s="3" t="s">
        <v>62</v>
      </c>
      <c r="U50" s="3" t="s">
        <v>783</v>
      </c>
    </row>
    <row r="51" spans="1:21">
      <c r="A51" s="21" t="s">
        <v>124</v>
      </c>
      <c r="B51" s="3" t="s">
        <v>4000</v>
      </c>
      <c r="C51" s="3" t="s">
        <v>4001</v>
      </c>
      <c r="E51" s="3" t="s">
        <v>4002</v>
      </c>
      <c r="F51" s="3" t="s">
        <v>4003</v>
      </c>
      <c r="H51" s="3" t="s">
        <v>1182</v>
      </c>
      <c r="I51" s="3" t="s">
        <v>341</v>
      </c>
      <c r="K51" s="3" t="s">
        <v>3844</v>
      </c>
      <c r="L51" s="3" t="s">
        <v>1183</v>
      </c>
      <c r="N51" s="3" t="s">
        <v>1184</v>
      </c>
      <c r="O51" s="3" t="s">
        <v>1185</v>
      </c>
      <c r="Q51" s="3" t="s">
        <v>1186</v>
      </c>
      <c r="R51" s="3" t="s">
        <v>706</v>
      </c>
      <c r="T51" s="3" t="s">
        <v>1187</v>
      </c>
      <c r="U51" s="3" t="s">
        <v>1188</v>
      </c>
    </row>
    <row r="52" spans="1:21">
      <c r="A52" s="21" t="s">
        <v>11</v>
      </c>
      <c r="B52" s="3" t="s">
        <v>331</v>
      </c>
      <c r="C52" s="3" t="s">
        <v>1979</v>
      </c>
      <c r="E52" s="3" t="s">
        <v>442</v>
      </c>
      <c r="F52" s="3" t="s">
        <v>2420</v>
      </c>
      <c r="H52" s="3" t="s">
        <v>811</v>
      </c>
      <c r="I52" s="3" t="s">
        <v>1725</v>
      </c>
      <c r="K52" s="3" t="s">
        <v>1890</v>
      </c>
      <c r="L52" s="3" t="s">
        <v>1204</v>
      </c>
      <c r="N52" s="3" t="s">
        <v>1999</v>
      </c>
      <c r="O52" s="3" t="s">
        <v>332</v>
      </c>
      <c r="Q52" s="3" t="s">
        <v>358</v>
      </c>
      <c r="R52" s="3" t="s">
        <v>415</v>
      </c>
      <c r="T52" s="3" t="s">
        <v>2620</v>
      </c>
      <c r="U52" s="3" t="s">
        <v>2372</v>
      </c>
    </row>
    <row r="53" spans="1:21">
      <c r="A53" s="21" t="s">
        <v>125</v>
      </c>
      <c r="B53" s="3" t="s">
        <v>1191</v>
      </c>
      <c r="C53" s="3" t="s">
        <v>376</v>
      </c>
      <c r="E53" s="3" t="s">
        <v>838</v>
      </c>
      <c r="F53" s="3" t="s">
        <v>1192</v>
      </c>
      <c r="H53" s="3" t="s">
        <v>1193</v>
      </c>
      <c r="I53" s="3" t="s">
        <v>1194</v>
      </c>
      <c r="K53" s="3" t="s">
        <v>1195</v>
      </c>
      <c r="L53" s="3" t="s">
        <v>1059</v>
      </c>
      <c r="N53" s="3" t="s">
        <v>1196</v>
      </c>
      <c r="O53" s="3" t="s">
        <v>1197</v>
      </c>
      <c r="Q53" s="3" t="s">
        <v>1198</v>
      </c>
      <c r="R53" s="3" t="s">
        <v>1199</v>
      </c>
      <c r="T53" s="3" t="s">
        <v>1200</v>
      </c>
      <c r="U53" s="3" t="s">
        <v>1201</v>
      </c>
    </row>
    <row r="54" spans="1:21">
      <c r="A54" s="21" t="s">
        <v>11</v>
      </c>
      <c r="B54" s="3" t="s">
        <v>1412</v>
      </c>
      <c r="C54" s="3" t="s">
        <v>4004</v>
      </c>
      <c r="E54" s="3" t="s">
        <v>2696</v>
      </c>
      <c r="F54" s="3" t="s">
        <v>2905</v>
      </c>
      <c r="H54" s="3" t="s">
        <v>1169</v>
      </c>
      <c r="I54" s="3" t="s">
        <v>4005</v>
      </c>
      <c r="K54" s="3" t="s">
        <v>1723</v>
      </c>
      <c r="L54" s="3" t="s">
        <v>689</v>
      </c>
      <c r="N54" s="3" t="s">
        <v>1825</v>
      </c>
      <c r="O54" s="3" t="s">
        <v>4006</v>
      </c>
      <c r="Q54" s="3" t="s">
        <v>2196</v>
      </c>
      <c r="R54" s="3" t="s">
        <v>2196</v>
      </c>
      <c r="T54" s="3" t="s">
        <v>629</v>
      </c>
      <c r="U54" s="3" t="s">
        <v>3848</v>
      </c>
    </row>
    <row r="55" spans="1:21">
      <c r="A55" s="21" t="s">
        <v>126</v>
      </c>
      <c r="B55" s="3" t="s">
        <v>3934</v>
      </c>
      <c r="C55" s="3" t="s">
        <v>1209</v>
      </c>
      <c r="E55" s="3" t="s">
        <v>988</v>
      </c>
      <c r="F55" s="3" t="s">
        <v>1210</v>
      </c>
      <c r="H55" s="3" t="s">
        <v>1211</v>
      </c>
      <c r="I55" s="3" t="s">
        <v>4007</v>
      </c>
      <c r="K55" s="3" t="s">
        <v>745</v>
      </c>
      <c r="L55" s="3" t="s">
        <v>1212</v>
      </c>
      <c r="N55" s="3" t="s">
        <v>4008</v>
      </c>
      <c r="O55" s="3" t="s">
        <v>4009</v>
      </c>
      <c r="Q55" s="3" t="s">
        <v>1213</v>
      </c>
      <c r="R55" s="3" t="s">
        <v>4010</v>
      </c>
      <c r="T55" s="3" t="s">
        <v>1214</v>
      </c>
      <c r="U55" s="3" t="s">
        <v>1215</v>
      </c>
    </row>
    <row r="56" spans="1:21">
      <c r="A56" s="21" t="s">
        <v>11</v>
      </c>
      <c r="B56" s="3" t="s">
        <v>811</v>
      </c>
      <c r="C56" s="3" t="s">
        <v>2030</v>
      </c>
      <c r="E56" s="3" t="s">
        <v>37</v>
      </c>
      <c r="F56" s="3" t="s">
        <v>782</v>
      </c>
      <c r="H56" s="3" t="s">
        <v>496</v>
      </c>
      <c r="I56" s="3" t="s">
        <v>760</v>
      </c>
      <c r="K56" s="3" t="s">
        <v>2145</v>
      </c>
      <c r="L56" s="3" t="s">
        <v>1375</v>
      </c>
      <c r="N56" s="3" t="s">
        <v>913</v>
      </c>
      <c r="O56" s="3" t="s">
        <v>1673</v>
      </c>
      <c r="Q56" s="3" t="s">
        <v>782</v>
      </c>
      <c r="R56" s="3" t="s">
        <v>2481</v>
      </c>
      <c r="T56" s="3" t="s">
        <v>1346</v>
      </c>
      <c r="U56" s="3" t="s">
        <v>4011</v>
      </c>
    </row>
    <row r="57" spans="1:21">
      <c r="A57" s="21" t="s">
        <v>127</v>
      </c>
      <c r="B57" s="3" t="s">
        <v>1220</v>
      </c>
      <c r="C57" s="3" t="s">
        <v>1221</v>
      </c>
      <c r="E57" s="3" t="s">
        <v>1222</v>
      </c>
      <c r="F57" s="3" t="s">
        <v>1223</v>
      </c>
      <c r="H57" s="3" t="s">
        <v>1224</v>
      </c>
      <c r="I57" s="3" t="s">
        <v>1225</v>
      </c>
      <c r="K57" s="3" t="s">
        <v>1226</v>
      </c>
      <c r="L57" s="3" t="s">
        <v>1227</v>
      </c>
      <c r="N57" s="3" t="s">
        <v>1228</v>
      </c>
      <c r="O57" s="3" t="s">
        <v>944</v>
      </c>
      <c r="Q57" s="3" t="s">
        <v>1229</v>
      </c>
      <c r="R57" s="3" t="s">
        <v>1230</v>
      </c>
      <c r="T57" s="3" t="s">
        <v>1231</v>
      </c>
      <c r="U57" s="3" t="s">
        <v>1232</v>
      </c>
    </row>
    <row r="58" spans="1:21">
      <c r="A58" s="21" t="s">
        <v>11</v>
      </c>
      <c r="B58" s="3" t="s">
        <v>2954</v>
      </c>
      <c r="C58" s="3" t="s">
        <v>1425</v>
      </c>
      <c r="E58" s="3" t="s">
        <v>2569</v>
      </c>
      <c r="F58" s="3" t="s">
        <v>331</v>
      </c>
      <c r="H58" s="3" t="s">
        <v>2016</v>
      </c>
      <c r="I58" s="3" t="s">
        <v>2196</v>
      </c>
      <c r="K58" s="3" t="s">
        <v>1570</v>
      </c>
      <c r="L58" s="3" t="s">
        <v>948</v>
      </c>
      <c r="N58" s="3" t="s">
        <v>4012</v>
      </c>
      <c r="O58" s="3" t="s">
        <v>1537</v>
      </c>
      <c r="Q58" s="3" t="s">
        <v>4013</v>
      </c>
      <c r="R58" s="3" t="s">
        <v>2694</v>
      </c>
      <c r="T58" s="3" t="s">
        <v>4014</v>
      </c>
      <c r="U58" s="3" t="s">
        <v>4015</v>
      </c>
    </row>
    <row r="59" spans="1:21">
      <c r="A59" s="21" t="s">
        <v>128</v>
      </c>
      <c r="B59" s="3" t="s">
        <v>1237</v>
      </c>
      <c r="C59" s="3" t="s">
        <v>4016</v>
      </c>
      <c r="E59" s="3" t="s">
        <v>951</v>
      </c>
      <c r="F59" s="3" t="s">
        <v>3935</v>
      </c>
      <c r="H59" s="3" t="s">
        <v>2358</v>
      </c>
      <c r="I59" s="3" t="s">
        <v>3936</v>
      </c>
      <c r="K59" s="3" t="s">
        <v>2413</v>
      </c>
      <c r="L59" s="3" t="s">
        <v>3849</v>
      </c>
      <c r="N59" s="3" t="s">
        <v>1239</v>
      </c>
      <c r="O59" s="3" t="s">
        <v>1240</v>
      </c>
      <c r="Q59" s="3" t="s">
        <v>4017</v>
      </c>
      <c r="R59" s="3" t="s">
        <v>4018</v>
      </c>
      <c r="T59" s="3" t="s">
        <v>4019</v>
      </c>
      <c r="U59" s="3" t="s">
        <v>4020</v>
      </c>
    </row>
    <row r="60" spans="1:21">
      <c r="A60" s="21" t="s">
        <v>11</v>
      </c>
      <c r="B60" s="3" t="s">
        <v>4021</v>
      </c>
      <c r="C60" s="3" t="s">
        <v>82</v>
      </c>
      <c r="E60" s="3" t="s">
        <v>1632</v>
      </c>
      <c r="F60" s="3" t="s">
        <v>1632</v>
      </c>
      <c r="H60" s="3" t="s">
        <v>521</v>
      </c>
      <c r="I60" s="3" t="s">
        <v>935</v>
      </c>
      <c r="K60" s="3" t="s">
        <v>4022</v>
      </c>
      <c r="L60" s="3" t="s">
        <v>1520</v>
      </c>
      <c r="N60" s="3" t="s">
        <v>499</v>
      </c>
      <c r="O60" s="3" t="s">
        <v>530</v>
      </c>
      <c r="Q60" s="3" t="s">
        <v>939</v>
      </c>
      <c r="R60" s="3" t="s">
        <v>752</v>
      </c>
      <c r="T60" s="3" t="s">
        <v>1569</v>
      </c>
      <c r="U60" s="3" t="s">
        <v>4023</v>
      </c>
    </row>
    <row r="61" spans="1:21">
      <c r="A61" s="21" t="s">
        <v>129</v>
      </c>
      <c r="B61" s="3" t="s">
        <v>1242</v>
      </c>
      <c r="C61" s="3" t="s">
        <v>1243</v>
      </c>
      <c r="E61" s="3" t="s">
        <v>1244</v>
      </c>
      <c r="F61" s="3" t="s">
        <v>1245</v>
      </c>
      <c r="H61" s="3" t="s">
        <v>1246</v>
      </c>
      <c r="I61" s="3" t="s">
        <v>1247</v>
      </c>
      <c r="K61" s="3" t="s">
        <v>1248</v>
      </c>
      <c r="L61" s="3" t="s">
        <v>1249</v>
      </c>
      <c r="N61" s="3" t="s">
        <v>1250</v>
      </c>
      <c r="O61" s="3" t="s">
        <v>1251</v>
      </c>
      <c r="Q61" s="3" t="s">
        <v>1252</v>
      </c>
      <c r="R61" s="3" t="s">
        <v>146</v>
      </c>
      <c r="T61" s="3" t="s">
        <v>1253</v>
      </c>
      <c r="U61" s="3" t="s">
        <v>1254</v>
      </c>
    </row>
    <row r="62" spans="1:21">
      <c r="A62" s="21" t="s">
        <v>11</v>
      </c>
      <c r="B62" s="3" t="s">
        <v>43</v>
      </c>
      <c r="C62" s="3" t="s">
        <v>731</v>
      </c>
      <c r="E62" s="3" t="s">
        <v>731</v>
      </c>
      <c r="F62" s="3" t="s">
        <v>958</v>
      </c>
      <c r="H62" s="3" t="s">
        <v>520</v>
      </c>
      <c r="I62" s="3" t="s">
        <v>919</v>
      </c>
      <c r="K62" s="3" t="s">
        <v>155</v>
      </c>
      <c r="L62" s="3" t="s">
        <v>3912</v>
      </c>
      <c r="N62" s="3" t="s">
        <v>349</v>
      </c>
      <c r="O62" s="3" t="s">
        <v>783</v>
      </c>
      <c r="Q62" s="3" t="s">
        <v>1477</v>
      </c>
      <c r="R62" s="3" t="s">
        <v>541</v>
      </c>
      <c r="T62" s="3" t="s">
        <v>3520</v>
      </c>
      <c r="U62" s="3" t="s">
        <v>4024</v>
      </c>
    </row>
    <row r="63" spans="1:21">
      <c r="A63" s="21" t="s">
        <v>130</v>
      </c>
      <c r="B63" s="3" t="s">
        <v>956</v>
      </c>
      <c r="C63" s="3" t="s">
        <v>1258</v>
      </c>
      <c r="E63" s="3" t="s">
        <v>1259</v>
      </c>
      <c r="F63" s="3" t="s">
        <v>1260</v>
      </c>
      <c r="H63" s="3" t="s">
        <v>508</v>
      </c>
      <c r="I63" s="3" t="s">
        <v>1261</v>
      </c>
      <c r="K63" s="3" t="s">
        <v>1262</v>
      </c>
      <c r="L63" s="3" t="s">
        <v>1263</v>
      </c>
      <c r="N63" s="3" t="s">
        <v>1264</v>
      </c>
      <c r="O63" s="3" t="s">
        <v>1020</v>
      </c>
      <c r="Q63" s="3" t="s">
        <v>785</v>
      </c>
      <c r="R63" s="3" t="s">
        <v>1265</v>
      </c>
      <c r="T63" s="3" t="s">
        <v>1266</v>
      </c>
      <c r="U63" s="3" t="s">
        <v>968</v>
      </c>
    </row>
    <row r="64" spans="1:21">
      <c r="A64" s="21" t="s">
        <v>11</v>
      </c>
      <c r="B64" s="3" t="s">
        <v>4025</v>
      </c>
      <c r="C64" s="3" t="s">
        <v>1604</v>
      </c>
      <c r="E64" s="3" t="s">
        <v>107</v>
      </c>
      <c r="F64" s="3" t="s">
        <v>62</v>
      </c>
      <c r="H64" s="3" t="s">
        <v>160</v>
      </c>
      <c r="I64" s="3" t="s">
        <v>196</v>
      </c>
      <c r="K64" s="3" t="s">
        <v>3938</v>
      </c>
      <c r="L64" s="3" t="s">
        <v>1072</v>
      </c>
      <c r="N64" s="3" t="s">
        <v>374</v>
      </c>
      <c r="O64" s="3" t="s">
        <v>530</v>
      </c>
      <c r="Q64" s="3" t="s">
        <v>497</v>
      </c>
      <c r="R64" s="3" t="s">
        <v>353</v>
      </c>
      <c r="T64" s="3" t="s">
        <v>3520</v>
      </c>
      <c r="U64" s="3" t="s">
        <v>3504</v>
      </c>
    </row>
    <row r="65" spans="1:22">
      <c r="A65" s="21" t="s">
        <v>131</v>
      </c>
      <c r="B65" s="3" t="s">
        <v>1269</v>
      </c>
      <c r="C65" s="3" t="s">
        <v>1270</v>
      </c>
      <c r="E65" s="3" t="s">
        <v>1271</v>
      </c>
      <c r="F65" s="3" t="s">
        <v>1272</v>
      </c>
      <c r="H65" s="3" t="s">
        <v>1273</v>
      </c>
      <c r="I65" s="3" t="s">
        <v>1274</v>
      </c>
      <c r="K65" s="3" t="s">
        <v>1275</v>
      </c>
      <c r="L65" s="3" t="s">
        <v>1276</v>
      </c>
      <c r="N65" s="3" t="s">
        <v>754</v>
      </c>
      <c r="O65" s="3" t="s">
        <v>1277</v>
      </c>
      <c r="Q65" s="3" t="s">
        <v>500</v>
      </c>
      <c r="R65" s="3" t="s">
        <v>1278</v>
      </c>
      <c r="T65" s="3" t="s">
        <v>1279</v>
      </c>
      <c r="U65" s="3" t="s">
        <v>170</v>
      </c>
    </row>
    <row r="66" spans="1:22">
      <c r="A66" s="21" t="s">
        <v>11</v>
      </c>
      <c r="B66" s="3" t="s">
        <v>821</v>
      </c>
      <c r="C66" s="3" t="s">
        <v>208</v>
      </c>
      <c r="E66" s="3" t="s">
        <v>2912</v>
      </c>
      <c r="F66" s="3" t="s">
        <v>1025</v>
      </c>
      <c r="H66" s="3" t="s">
        <v>2375</v>
      </c>
      <c r="I66" s="3" t="s">
        <v>2218</v>
      </c>
      <c r="K66" s="3" t="s">
        <v>1436</v>
      </c>
      <c r="L66" s="3" t="s">
        <v>2970</v>
      </c>
      <c r="N66" s="3" t="s">
        <v>1137</v>
      </c>
      <c r="O66" s="3" t="s">
        <v>960</v>
      </c>
      <c r="Q66" s="3" t="s">
        <v>2375</v>
      </c>
      <c r="R66" s="3" t="s">
        <v>2458</v>
      </c>
      <c r="T66" s="3" t="s">
        <v>572</v>
      </c>
      <c r="U66" s="3" t="s">
        <v>1001</v>
      </c>
    </row>
    <row r="67" spans="1:22">
      <c r="A67" s="21" t="s">
        <v>132</v>
      </c>
      <c r="B67" s="3" t="s">
        <v>841</v>
      </c>
      <c r="C67" s="3" t="s">
        <v>1283</v>
      </c>
      <c r="E67" s="3" t="s">
        <v>1197</v>
      </c>
      <c r="F67" s="3" t="s">
        <v>1285</v>
      </c>
      <c r="H67" s="3" t="s">
        <v>1286</v>
      </c>
      <c r="I67" s="3" t="s">
        <v>1287</v>
      </c>
      <c r="K67" s="3" t="s">
        <v>1265</v>
      </c>
      <c r="L67" s="3" t="s">
        <v>1288</v>
      </c>
      <c r="N67" s="3" t="s">
        <v>1289</v>
      </c>
      <c r="O67" s="3" t="s">
        <v>1290</v>
      </c>
      <c r="Q67" s="3" t="s">
        <v>1291</v>
      </c>
      <c r="R67" s="3" t="s">
        <v>1227</v>
      </c>
      <c r="T67" s="3" t="s">
        <v>1883</v>
      </c>
      <c r="U67" s="3" t="s">
        <v>1292</v>
      </c>
    </row>
    <row r="68" spans="1:22">
      <c r="A68" s="21" t="s">
        <v>11</v>
      </c>
      <c r="B68" s="3" t="s">
        <v>437</v>
      </c>
      <c r="C68" s="3" t="s">
        <v>1604</v>
      </c>
      <c r="E68" s="3" t="s">
        <v>425</v>
      </c>
      <c r="F68" s="3" t="s">
        <v>186</v>
      </c>
      <c r="H68" s="3" t="s">
        <v>518</v>
      </c>
      <c r="I68" s="3" t="s">
        <v>538</v>
      </c>
      <c r="K68" s="3" t="s">
        <v>4026</v>
      </c>
      <c r="L68" s="3" t="s">
        <v>849</v>
      </c>
      <c r="N68" s="3" t="s">
        <v>36</v>
      </c>
      <c r="O68" s="3" t="s">
        <v>1353</v>
      </c>
      <c r="Q68" s="3" t="s">
        <v>415</v>
      </c>
      <c r="R68" s="3" t="s">
        <v>530</v>
      </c>
      <c r="T68" s="3" t="s">
        <v>884</v>
      </c>
      <c r="U68" s="3" t="s">
        <v>383</v>
      </c>
    </row>
    <row r="69" spans="1:22">
      <c r="A69" s="21" t="s">
        <v>133</v>
      </c>
      <c r="B69" s="3" t="s">
        <v>1295</v>
      </c>
      <c r="C69" s="3" t="s">
        <v>1243</v>
      </c>
      <c r="E69" s="3" t="s">
        <v>1296</v>
      </c>
      <c r="F69" s="3" t="s">
        <v>1297</v>
      </c>
      <c r="H69" s="3" t="s">
        <v>359</v>
      </c>
      <c r="I69" s="3" t="s">
        <v>976</v>
      </c>
      <c r="K69" s="3" t="s">
        <v>1298</v>
      </c>
      <c r="L69" s="3" t="s">
        <v>1299</v>
      </c>
      <c r="N69" s="3" t="s">
        <v>1300</v>
      </c>
      <c r="O69" s="3" t="s">
        <v>1251</v>
      </c>
      <c r="Q69" s="3" t="s">
        <v>1300</v>
      </c>
      <c r="R69" s="3" t="s">
        <v>1301</v>
      </c>
      <c r="T69" s="3" t="s">
        <v>1302</v>
      </c>
      <c r="U69" s="3" t="s">
        <v>1303</v>
      </c>
    </row>
    <row r="70" spans="1:22">
      <c r="A70" s="21" t="s">
        <v>11</v>
      </c>
      <c r="B70" s="3" t="s">
        <v>981</v>
      </c>
      <c r="C70" s="3" t="s">
        <v>3462</v>
      </c>
      <c r="E70" s="3" t="s">
        <v>3816</v>
      </c>
      <c r="F70" s="3" t="s">
        <v>1072</v>
      </c>
      <c r="H70" s="3" t="s">
        <v>1946</v>
      </c>
      <c r="I70" s="3" t="s">
        <v>673</v>
      </c>
      <c r="K70" s="3" t="s">
        <v>3054</v>
      </c>
      <c r="L70" s="3" t="s">
        <v>823</v>
      </c>
      <c r="N70" s="3" t="s">
        <v>189</v>
      </c>
      <c r="O70" s="3" t="s">
        <v>758</v>
      </c>
      <c r="Q70" s="3" t="s">
        <v>189</v>
      </c>
      <c r="R70" s="3" t="s">
        <v>1953</v>
      </c>
      <c r="T70" s="3" t="s">
        <v>411</v>
      </c>
      <c r="U70" s="3" t="s">
        <v>2323</v>
      </c>
    </row>
    <row r="71" spans="1:22">
      <c r="A71" s="21" t="s">
        <v>134</v>
      </c>
      <c r="B71" s="3" t="s">
        <v>1116</v>
      </c>
      <c r="C71" s="3" t="s">
        <v>1307</v>
      </c>
      <c r="E71" s="3" t="s">
        <v>1308</v>
      </c>
      <c r="F71" s="3" t="s">
        <v>1309</v>
      </c>
      <c r="H71" s="3" t="s">
        <v>1310</v>
      </c>
      <c r="I71" s="3" t="s">
        <v>1311</v>
      </c>
      <c r="K71" s="3" t="s">
        <v>1312</v>
      </c>
      <c r="L71" s="3" t="s">
        <v>1313</v>
      </c>
      <c r="N71" s="3" t="s">
        <v>1314</v>
      </c>
      <c r="O71" s="3" t="s">
        <v>1315</v>
      </c>
      <c r="Q71" s="3" t="s">
        <v>1316</v>
      </c>
      <c r="R71" s="3" t="s">
        <v>1317</v>
      </c>
      <c r="T71" s="3" t="s">
        <v>1318</v>
      </c>
      <c r="U71" s="3" t="s">
        <v>1319</v>
      </c>
    </row>
    <row r="72" spans="1:22">
      <c r="A72" s="21" t="s">
        <v>11</v>
      </c>
      <c r="B72" s="3" t="s">
        <v>22</v>
      </c>
      <c r="C72" s="3" t="s">
        <v>1449</v>
      </c>
      <c r="E72" s="3" t="s">
        <v>1011</v>
      </c>
      <c r="F72" s="3" t="s">
        <v>1320</v>
      </c>
      <c r="H72" s="3" t="s">
        <v>1012</v>
      </c>
      <c r="I72" s="3" t="s">
        <v>323</v>
      </c>
      <c r="K72" s="3" t="s">
        <v>3640</v>
      </c>
      <c r="L72" s="3" t="s">
        <v>4027</v>
      </c>
      <c r="N72" s="3" t="s">
        <v>1446</v>
      </c>
      <c r="O72" s="3" t="s">
        <v>2383</v>
      </c>
      <c r="Q72" s="3" t="s">
        <v>4028</v>
      </c>
      <c r="R72" s="3" t="s">
        <v>4029</v>
      </c>
      <c r="T72" s="3" t="s">
        <v>4030</v>
      </c>
      <c r="U72" s="3" t="s">
        <v>4031</v>
      </c>
    </row>
    <row r="73" spans="1:22">
      <c r="A73" s="21" t="s">
        <v>135</v>
      </c>
      <c r="B73" s="3" t="s">
        <v>1325</v>
      </c>
      <c r="C73" s="3" t="s">
        <v>1326</v>
      </c>
      <c r="E73" s="3" t="s">
        <v>480</v>
      </c>
      <c r="F73" s="3" t="s">
        <v>1327</v>
      </c>
      <c r="H73" s="3" t="s">
        <v>1016</v>
      </c>
      <c r="I73" s="3" t="s">
        <v>1328</v>
      </c>
      <c r="K73" s="3" t="s">
        <v>1329</v>
      </c>
      <c r="L73" s="3" t="s">
        <v>1330</v>
      </c>
      <c r="N73" s="3" t="s">
        <v>1331</v>
      </c>
      <c r="O73" s="3" t="s">
        <v>1332</v>
      </c>
      <c r="Q73" s="3" t="s">
        <v>1333</v>
      </c>
      <c r="R73" s="3" t="s">
        <v>1239</v>
      </c>
      <c r="T73" s="3" t="s">
        <v>284</v>
      </c>
      <c r="U73" s="3" t="s">
        <v>1334</v>
      </c>
    </row>
    <row r="74" spans="1:22">
      <c r="A74" s="21" t="s">
        <v>11</v>
      </c>
      <c r="B74" s="3" t="s">
        <v>2940</v>
      </c>
      <c r="C74" s="3" t="s">
        <v>4032</v>
      </c>
      <c r="E74" s="3" t="s">
        <v>2442</v>
      </c>
      <c r="F74" s="3" t="s">
        <v>4033</v>
      </c>
      <c r="H74" s="3" t="s">
        <v>594</v>
      </c>
      <c r="I74" s="3" t="s">
        <v>319</v>
      </c>
      <c r="K74" s="3" t="s">
        <v>999</v>
      </c>
      <c r="L74" s="3" t="s">
        <v>2043</v>
      </c>
      <c r="N74" s="3" t="s">
        <v>1725</v>
      </c>
      <c r="O74" s="3" t="s">
        <v>548</v>
      </c>
      <c r="Q74" s="3" t="s">
        <v>1725</v>
      </c>
      <c r="R74" s="3" t="s">
        <v>1456</v>
      </c>
      <c r="T74" s="3" t="s">
        <v>3816</v>
      </c>
      <c r="U74" s="3" t="s">
        <v>960</v>
      </c>
    </row>
    <row r="75" spans="1:22">
      <c r="A75" s="16"/>
      <c r="B75" s="3" t="s">
        <v>11</v>
      </c>
      <c r="C75" s="3" t="s">
        <v>11</v>
      </c>
      <c r="E75" s="3" t="s">
        <v>11</v>
      </c>
      <c r="F75" s="3" t="s">
        <v>11</v>
      </c>
      <c r="H75" s="3" t="s">
        <v>11</v>
      </c>
      <c r="I75" s="3" t="s">
        <v>11</v>
      </c>
      <c r="K75" s="3" t="s">
        <v>11</v>
      </c>
      <c r="L75" s="3" t="s">
        <v>11</v>
      </c>
      <c r="N75" s="3" t="s">
        <v>11</v>
      </c>
      <c r="O75" s="3" t="s">
        <v>11</v>
      </c>
      <c r="Q75" s="3" t="s">
        <v>11</v>
      </c>
      <c r="R75" s="3" t="s">
        <v>11</v>
      </c>
      <c r="T75" s="3" t="s">
        <v>11</v>
      </c>
      <c r="U75" s="3" t="s">
        <v>11</v>
      </c>
    </row>
    <row r="76" spans="1:22">
      <c r="A76" s="24" t="s">
        <v>23</v>
      </c>
      <c r="B76" s="175" t="s">
        <v>1027</v>
      </c>
      <c r="C76" s="175" t="s">
        <v>1028</v>
      </c>
      <c r="D76" s="175" t="s">
        <v>1029</v>
      </c>
      <c r="E76" s="175" t="s">
        <v>1027</v>
      </c>
      <c r="F76" s="175" t="s">
        <v>1028</v>
      </c>
      <c r="G76" s="175" t="s">
        <v>1029</v>
      </c>
      <c r="H76" s="175" t="s">
        <v>1027</v>
      </c>
      <c r="I76" s="175" t="s">
        <v>1028</v>
      </c>
      <c r="J76" s="175" t="s">
        <v>1029</v>
      </c>
      <c r="K76" s="175" t="s">
        <v>1027</v>
      </c>
      <c r="L76" s="175" t="s">
        <v>1028</v>
      </c>
      <c r="M76" s="175" t="s">
        <v>1029</v>
      </c>
      <c r="N76" s="175" t="s">
        <v>1027</v>
      </c>
      <c r="O76" s="175" t="s">
        <v>1028</v>
      </c>
      <c r="P76" s="175" t="s">
        <v>1029</v>
      </c>
      <c r="Q76" s="175" t="s">
        <v>1027</v>
      </c>
      <c r="R76" s="175" t="s">
        <v>1028</v>
      </c>
      <c r="S76" s="175" t="s">
        <v>1029</v>
      </c>
      <c r="T76" s="175" t="s">
        <v>1027</v>
      </c>
      <c r="U76" s="175" t="s">
        <v>1028</v>
      </c>
      <c r="V76" s="175" t="s">
        <v>1029</v>
      </c>
    </row>
    <row r="77" spans="1:22">
      <c r="A77" s="383" t="s">
        <v>1030</v>
      </c>
      <c r="B77" s="384"/>
      <c r="C77" s="384"/>
      <c r="D77" s="384"/>
      <c r="E77" s="384"/>
      <c r="F77" s="384"/>
      <c r="G77" s="384"/>
      <c r="H77" s="384"/>
      <c r="I77" s="384"/>
      <c r="J77" s="384"/>
      <c r="K77" s="384"/>
      <c r="L77" s="384"/>
      <c r="M77" s="384"/>
      <c r="N77" s="384"/>
      <c r="O77" s="384"/>
      <c r="P77" s="384"/>
      <c r="Q77" s="384"/>
      <c r="R77" s="384"/>
      <c r="S77" s="384"/>
      <c r="T77" s="384"/>
      <c r="U77" s="384"/>
      <c r="V77" s="385"/>
    </row>
    <row r="78" spans="1:22">
      <c r="A78" s="386" t="s">
        <v>3836</v>
      </c>
      <c r="B78" s="339"/>
      <c r="C78" s="339"/>
      <c r="D78" s="339"/>
      <c r="E78" s="339"/>
      <c r="F78" s="339"/>
      <c r="G78" s="339"/>
      <c r="H78" s="339"/>
      <c r="I78" s="339"/>
      <c r="J78" s="339"/>
      <c r="K78" s="339"/>
      <c r="L78" s="339"/>
      <c r="M78" s="339"/>
      <c r="N78" s="339"/>
      <c r="O78" s="339"/>
      <c r="P78" s="339"/>
      <c r="Q78" s="339"/>
      <c r="R78" s="339"/>
      <c r="S78" s="339"/>
      <c r="T78" s="339"/>
      <c r="U78" s="339"/>
      <c r="V78" s="387"/>
    </row>
    <row r="79" spans="1:22" ht="17" thickBot="1">
      <c r="A79" s="27" t="s">
        <v>24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20"/>
    </row>
    <row r="82" spans="1:22" ht="17" thickBot="1"/>
    <row r="83" spans="1:22" ht="16" customHeight="1">
      <c r="A83" s="15"/>
      <c r="B83" s="375" t="str">
        <f>B25</f>
        <v>0: Not Free Enough</v>
      </c>
      <c r="C83" s="375"/>
      <c r="D83" s="375"/>
      <c r="E83" s="375">
        <f>E25</f>
        <v>1</v>
      </c>
      <c r="F83" s="375"/>
      <c r="G83" s="375"/>
      <c r="H83" s="375">
        <f>H25</f>
        <v>2</v>
      </c>
      <c r="I83" s="375"/>
      <c r="J83" s="375"/>
      <c r="K83" s="375" t="str">
        <f>K25</f>
        <v>3: About Right</v>
      </c>
      <c r="L83" s="375"/>
      <c r="M83" s="375"/>
      <c r="N83" s="375">
        <f>N25</f>
        <v>4</v>
      </c>
      <c r="O83" s="375"/>
      <c r="P83" s="375"/>
      <c r="Q83" s="375">
        <f>Q25</f>
        <v>5</v>
      </c>
      <c r="R83" s="375"/>
      <c r="S83" s="375"/>
      <c r="T83" s="375" t="str">
        <f>T25</f>
        <v>6: Too Free</v>
      </c>
      <c r="U83" s="375"/>
      <c r="V83" s="391"/>
    </row>
    <row r="84" spans="1:22" ht="34">
      <c r="A84" s="49" t="s">
        <v>2341</v>
      </c>
      <c r="B84" s="22" t="str">
        <f>SUBSTITUTE(B27,"*","")</f>
        <v>-0.00168</v>
      </c>
      <c r="C84" s="22" t="str">
        <f t="shared" ref="C84:V84" si="0">SUBSTITUTE(C27,"*","")</f>
        <v>-0.00200</v>
      </c>
      <c r="D84" s="22" t="str">
        <f t="shared" si="0"/>
        <v>-0.00412</v>
      </c>
      <c r="E84" s="22" t="str">
        <f t="shared" si="0"/>
        <v>-0.00208</v>
      </c>
      <c r="F84" s="22" t="str">
        <f t="shared" si="0"/>
        <v>-0.00207</v>
      </c>
      <c r="G84" s="22" t="str">
        <f t="shared" si="0"/>
        <v>-0.00412</v>
      </c>
      <c r="H84" s="22" t="str">
        <f t="shared" si="0"/>
        <v>-0.00393</v>
      </c>
      <c r="I84" s="22" t="str">
        <f t="shared" si="0"/>
        <v>-0.00345</v>
      </c>
      <c r="J84" s="22" t="str">
        <f t="shared" si="0"/>
        <v>-0.00569</v>
      </c>
      <c r="K84" s="22" t="str">
        <f t="shared" si="0"/>
        <v>-0.00123</v>
      </c>
      <c r="L84" s="22" t="str">
        <f t="shared" si="0"/>
        <v>-0.00104</v>
      </c>
      <c r="M84" s="22" t="str">
        <f t="shared" si="0"/>
        <v>-0.00139</v>
      </c>
      <c r="N84" s="22" t="str">
        <f t="shared" si="0"/>
        <v>0.00386</v>
      </c>
      <c r="O84" s="22" t="str">
        <f t="shared" si="0"/>
        <v>0.00333</v>
      </c>
      <c r="P84" s="22" t="str">
        <f t="shared" si="0"/>
        <v>0.00459</v>
      </c>
      <c r="Q84" s="22" t="str">
        <f t="shared" si="0"/>
        <v>0.00387</v>
      </c>
      <c r="R84" s="22" t="str">
        <f t="shared" si="0"/>
        <v>0.00368</v>
      </c>
      <c r="S84" s="22" t="str">
        <f t="shared" si="0"/>
        <v>0.00654</v>
      </c>
      <c r="T84" s="22" t="str">
        <f t="shared" si="0"/>
        <v>0.00119</v>
      </c>
      <c r="U84" s="22" t="str">
        <f t="shared" si="0"/>
        <v>0.00155</v>
      </c>
      <c r="V84" s="23" t="str">
        <f t="shared" si="0"/>
        <v>0.00419</v>
      </c>
    </row>
    <row r="85" spans="1:22">
      <c r="A85" s="4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17"/>
      <c r="R85" s="17"/>
      <c r="S85" s="17"/>
      <c r="T85" s="17"/>
      <c r="U85" s="17"/>
      <c r="V85" s="18"/>
    </row>
    <row r="86" spans="1:22" ht="16" customHeight="1">
      <c r="A86" s="355" t="s">
        <v>2342</v>
      </c>
      <c r="B86" s="142">
        <f>$E$19*B84*100</f>
        <v>-1.075938528</v>
      </c>
      <c r="C86" s="142">
        <f t="shared" ref="C86:V86" si="1">$E$19*C84*100</f>
        <v>-1.2808792000000002</v>
      </c>
      <c r="D86" s="142">
        <f t="shared" si="1"/>
        <v>-2.6386111520000002</v>
      </c>
      <c r="E86" s="142">
        <f t="shared" si="1"/>
        <v>-1.332114368</v>
      </c>
      <c r="F86" s="142">
        <f t="shared" si="1"/>
        <v>-1.3257099719999998</v>
      </c>
      <c r="G86" s="142">
        <f t="shared" si="1"/>
        <v>-2.6386111520000002</v>
      </c>
      <c r="H86" s="142">
        <f t="shared" si="1"/>
        <v>-2.5169276280000004</v>
      </c>
      <c r="I86" s="142">
        <f t="shared" si="1"/>
        <v>-2.20951662</v>
      </c>
      <c r="J86" s="142">
        <f t="shared" si="1"/>
        <v>-3.6441013240000002</v>
      </c>
      <c r="K86" s="142">
        <f t="shared" si="1"/>
        <v>-0.78774070800000007</v>
      </c>
      <c r="L86" s="142">
        <f t="shared" si="1"/>
        <v>-0.66605718400000002</v>
      </c>
      <c r="M86" s="142">
        <f t="shared" si="1"/>
        <v>-0.89021104399999995</v>
      </c>
      <c r="N86" s="142">
        <f t="shared" si="1"/>
        <v>2.4720968560000003</v>
      </c>
      <c r="O86" s="142">
        <f t="shared" si="1"/>
        <v>2.1326638680000003</v>
      </c>
      <c r="P86" s="142">
        <f t="shared" si="1"/>
        <v>2.9396177640000003</v>
      </c>
      <c r="Q86" s="142">
        <f t="shared" si="1"/>
        <v>2.4785012520000005</v>
      </c>
      <c r="R86" s="142">
        <f t="shared" si="1"/>
        <v>2.3568177280000002</v>
      </c>
      <c r="S86" s="142">
        <f t="shared" si="1"/>
        <v>4.188474984</v>
      </c>
      <c r="T86" s="142">
        <f t="shared" si="1"/>
        <v>0.76212312400000004</v>
      </c>
      <c r="U86" s="142">
        <f t="shared" si="1"/>
        <v>0.99268137999999995</v>
      </c>
      <c r="V86" s="142">
        <f t="shared" si="1"/>
        <v>2.6834419240000003</v>
      </c>
    </row>
    <row r="87" spans="1:22" ht="17" thickBot="1">
      <c r="A87" s="356"/>
      <c r="B87" s="381">
        <f>MEDIAN(B86:D86)</f>
        <v>-1.2808792000000002</v>
      </c>
      <c r="C87" s="381"/>
      <c r="D87" s="381"/>
      <c r="E87" s="381">
        <f>MEDIAN(E86:G86)</f>
        <v>-1.332114368</v>
      </c>
      <c r="F87" s="381"/>
      <c r="G87" s="381"/>
      <c r="H87" s="381">
        <f>MEDIAN(H86:J86)</f>
        <v>-2.5169276280000004</v>
      </c>
      <c r="I87" s="381"/>
      <c r="J87" s="381"/>
      <c r="K87" s="381">
        <f>MEDIAN(K86:M86)</f>
        <v>-0.78774070800000007</v>
      </c>
      <c r="L87" s="381"/>
      <c r="M87" s="381"/>
      <c r="N87" s="381">
        <f>MEDIAN(N86:P86)</f>
        <v>2.4720968560000003</v>
      </c>
      <c r="O87" s="381"/>
      <c r="P87" s="381"/>
      <c r="Q87" s="381">
        <f>MEDIAN(Q86:S86)</f>
        <v>2.4785012520000005</v>
      </c>
      <c r="R87" s="381"/>
      <c r="S87" s="381"/>
      <c r="T87" s="381">
        <f>MEDIAN(T86:V86)</f>
        <v>0.99268137999999995</v>
      </c>
      <c r="U87" s="381"/>
      <c r="V87" s="382"/>
    </row>
    <row r="89" spans="1:22" ht="16" customHeight="1"/>
    <row r="93" spans="1:22">
      <c r="B93" s="138" t="str">
        <f>B83</f>
        <v>0: Not Free Enough</v>
      </c>
      <c r="C93" s="138">
        <f>E83</f>
        <v>1</v>
      </c>
      <c r="D93" s="138">
        <f>H83</f>
        <v>2</v>
      </c>
      <c r="E93" s="138" t="str">
        <f>K83</f>
        <v>3: About Right</v>
      </c>
      <c r="F93" s="138">
        <f>N83</f>
        <v>4</v>
      </c>
      <c r="G93" s="138">
        <f>Q83</f>
        <v>5</v>
      </c>
      <c r="H93" s="138" t="str">
        <f>T83</f>
        <v>6: Too Free</v>
      </c>
    </row>
    <row r="94" spans="1:22">
      <c r="B94" s="139">
        <f>B87</f>
        <v>-1.2808792000000002</v>
      </c>
      <c r="C94" s="139">
        <f>E87</f>
        <v>-1.332114368</v>
      </c>
      <c r="D94" s="139">
        <f>H87</f>
        <v>-2.5169276280000004</v>
      </c>
      <c r="E94" s="139">
        <f>K87</f>
        <v>-0.78774070800000007</v>
      </c>
      <c r="F94" s="139">
        <f>N87</f>
        <v>2.4720968560000003</v>
      </c>
      <c r="G94" s="139">
        <f>Q87</f>
        <v>2.4785012520000005</v>
      </c>
      <c r="H94" s="139">
        <f>T87</f>
        <v>0.99268137999999995</v>
      </c>
    </row>
    <row r="96" spans="1:22">
      <c r="B96" t="str">
        <f>B83</f>
        <v>0: Not Free Enough</v>
      </c>
      <c r="C96">
        <f>E83</f>
        <v>1</v>
      </c>
      <c r="D96">
        <f>H83</f>
        <v>2</v>
      </c>
      <c r="E96" t="str">
        <f>K83</f>
        <v>3: About Right</v>
      </c>
      <c r="F96">
        <f>N83</f>
        <v>4</v>
      </c>
      <c r="G96">
        <f>Q83</f>
        <v>5</v>
      </c>
      <c r="H96" t="str">
        <f>T83</f>
        <v>6: Too Free</v>
      </c>
    </row>
    <row r="97" spans="1:22">
      <c r="A97" t="s">
        <v>3275</v>
      </c>
      <c r="B97" s="151">
        <f>B86</f>
        <v>-1.075938528</v>
      </c>
      <c r="C97" s="151">
        <f>E86</f>
        <v>-1.332114368</v>
      </c>
      <c r="D97" s="151">
        <f>H86</f>
        <v>-2.5169276280000004</v>
      </c>
      <c r="E97" s="151">
        <f>K86</f>
        <v>-0.78774070800000007</v>
      </c>
      <c r="F97" s="151">
        <f>N86</f>
        <v>2.4720968560000003</v>
      </c>
      <c r="G97" s="151">
        <f>Q86</f>
        <v>2.4785012520000005</v>
      </c>
      <c r="H97" s="151">
        <f>T86</f>
        <v>0.76212312400000004</v>
      </c>
      <c r="I97" s="151">
        <f>SUM(F97:H97)</f>
        <v>5.7127212320000016</v>
      </c>
      <c r="J97" s="151">
        <f>SUM(B97:D97)</f>
        <v>-4.9249805240000004</v>
      </c>
    </row>
    <row r="98" spans="1:22">
      <c r="A98" t="s">
        <v>7189</v>
      </c>
      <c r="B98" s="151">
        <f>C86</f>
        <v>-1.2808792000000002</v>
      </c>
      <c r="C98" s="151">
        <f>F86</f>
        <v>-1.3257099719999998</v>
      </c>
      <c r="D98" s="151">
        <f>I86</f>
        <v>-2.20951662</v>
      </c>
      <c r="E98" s="151">
        <f>L86</f>
        <v>-0.66605718400000002</v>
      </c>
      <c r="F98" s="151">
        <f>O86</f>
        <v>2.1326638680000003</v>
      </c>
      <c r="G98" s="151">
        <f>R86</f>
        <v>2.3568177280000002</v>
      </c>
      <c r="H98" s="151">
        <f>U86</f>
        <v>0.99268137999999995</v>
      </c>
      <c r="I98" s="151">
        <f t="shared" ref="I98:I99" si="2">SUM(F98:H98)</f>
        <v>5.4821629760000006</v>
      </c>
      <c r="J98" s="151">
        <f t="shared" ref="J98:J99" si="3">SUM(B98:D98)</f>
        <v>-4.8161057920000001</v>
      </c>
    </row>
    <row r="99" spans="1:22">
      <c r="A99" t="s">
        <v>3277</v>
      </c>
      <c r="B99" s="151">
        <f>D86</f>
        <v>-2.6386111520000002</v>
      </c>
      <c r="C99" s="151">
        <f>G86</f>
        <v>-2.6386111520000002</v>
      </c>
      <c r="D99" s="151">
        <f>J86</f>
        <v>-3.6441013240000002</v>
      </c>
      <c r="E99" s="151">
        <f>M86</f>
        <v>-0.89021104399999995</v>
      </c>
      <c r="F99" s="151">
        <f>P86</f>
        <v>2.9396177640000003</v>
      </c>
      <c r="G99" s="151">
        <f>S86</f>
        <v>4.188474984</v>
      </c>
      <c r="H99" s="151">
        <f>V86</f>
        <v>2.6834419240000003</v>
      </c>
      <c r="I99" s="151">
        <f t="shared" si="2"/>
        <v>9.8115346720000005</v>
      </c>
      <c r="J99" s="151">
        <f t="shared" si="3"/>
        <v>-8.9213236279999997</v>
      </c>
    </row>
    <row r="102" spans="1:22">
      <c r="A102" t="s">
        <v>7395</v>
      </c>
      <c r="B102">
        <f>-100*$E$19*B28</f>
        <v>0.573193442</v>
      </c>
      <c r="C102">
        <f t="shared" ref="C102:V102" si="4">-100*$E$19*C28</f>
        <v>0.71729235199999997</v>
      </c>
      <c r="D102">
        <f t="shared" si="4"/>
        <v>0.6186646536</v>
      </c>
      <c r="E102">
        <f t="shared" si="4"/>
        <v>0.7108879560000001</v>
      </c>
      <c r="F102">
        <f t="shared" si="4"/>
        <v>0.76852752000000002</v>
      </c>
      <c r="G102">
        <f t="shared" si="4"/>
        <v>0.71729235199999997</v>
      </c>
      <c r="H102">
        <f t="shared" si="4"/>
        <v>1.3000923880000002</v>
      </c>
      <c r="I102">
        <f t="shared" si="4"/>
        <v>1.268070408</v>
      </c>
      <c r="J102">
        <f t="shared" si="4"/>
        <v>0.941446212</v>
      </c>
      <c r="K102">
        <f t="shared" si="4"/>
        <v>0.52323915320000003</v>
      </c>
      <c r="L102">
        <f t="shared" si="4"/>
        <v>0.48481277719999999</v>
      </c>
      <c r="M102">
        <f t="shared" si="4"/>
        <v>0.4681613476</v>
      </c>
      <c r="N102">
        <f t="shared" si="4"/>
        <v>1.2936879920000002</v>
      </c>
      <c r="O102">
        <f t="shared" si="4"/>
        <v>1.21683524</v>
      </c>
      <c r="P102">
        <f t="shared" si="4"/>
        <v>0.76212312400000015</v>
      </c>
      <c r="Q102">
        <f t="shared" si="4"/>
        <v>1.2936879920000002</v>
      </c>
      <c r="R102">
        <f t="shared" si="4"/>
        <v>1.3641363480000002</v>
      </c>
      <c r="S102">
        <f t="shared" si="4"/>
        <v>1.0951517159999999</v>
      </c>
      <c r="T102">
        <f t="shared" si="4"/>
        <v>0.42973497160000007</v>
      </c>
      <c r="U102">
        <f t="shared" si="4"/>
        <v>0.58280003600000008</v>
      </c>
      <c r="V102">
        <f t="shared" si="4"/>
        <v>0.68527037200000007</v>
      </c>
    </row>
    <row r="105" spans="1:22">
      <c r="A105" t="s">
        <v>7395</v>
      </c>
      <c r="B105">
        <f>B102</f>
        <v>0.573193442</v>
      </c>
      <c r="C105">
        <f>E102</f>
        <v>0.7108879560000001</v>
      </c>
      <c r="D105">
        <f>H102</f>
        <v>1.3000923880000002</v>
      </c>
      <c r="E105">
        <f>K102</f>
        <v>0.52323915320000003</v>
      </c>
      <c r="F105">
        <f>N102</f>
        <v>1.2936879920000002</v>
      </c>
      <c r="G105">
        <f>Q102</f>
        <v>1.2936879920000002</v>
      </c>
      <c r="H105">
        <f>T102</f>
        <v>0.42973497160000007</v>
      </c>
    </row>
    <row r="106" spans="1:22">
      <c r="B106">
        <f>C102</f>
        <v>0.71729235199999997</v>
      </c>
      <c r="C106">
        <f>F102</f>
        <v>0.76852752000000002</v>
      </c>
      <c r="D106">
        <f>I102</f>
        <v>1.268070408</v>
      </c>
      <c r="E106">
        <f>L102</f>
        <v>0.48481277719999999</v>
      </c>
      <c r="F106">
        <f>O102</f>
        <v>1.21683524</v>
      </c>
      <c r="G106">
        <f>R102</f>
        <v>1.3641363480000002</v>
      </c>
      <c r="H106">
        <f>U102</f>
        <v>0.58280003600000008</v>
      </c>
    </row>
    <row r="107" spans="1:22">
      <c r="B107">
        <f>D102</f>
        <v>0.6186646536</v>
      </c>
      <c r="C107">
        <f>G102</f>
        <v>0.71729235199999997</v>
      </c>
      <c r="D107">
        <f>J102</f>
        <v>0.941446212</v>
      </c>
      <c r="E107">
        <f>M102</f>
        <v>0.4681613476</v>
      </c>
      <c r="F107">
        <f>P102</f>
        <v>0.76212312400000015</v>
      </c>
      <c r="G107">
        <f>S102</f>
        <v>1.0951517159999999</v>
      </c>
      <c r="H107">
        <f>V102</f>
        <v>0.68527037200000007</v>
      </c>
    </row>
  </sheetData>
  <mergeCells count="31">
    <mergeCell ref="B25:D25"/>
    <mergeCell ref="E25:G25"/>
    <mergeCell ref="H25:J25"/>
    <mergeCell ref="K25:M25"/>
    <mergeCell ref="A78:V78"/>
    <mergeCell ref="Q25:S25"/>
    <mergeCell ref="T25:V25"/>
    <mergeCell ref="N25:P25"/>
    <mergeCell ref="Q83:S83"/>
    <mergeCell ref="T83:V83"/>
    <mergeCell ref="Q87:S87"/>
    <mergeCell ref="T87:V87"/>
    <mergeCell ref="A77:V77"/>
    <mergeCell ref="K83:M83"/>
    <mergeCell ref="N83:P83"/>
    <mergeCell ref="E87:G87"/>
    <mergeCell ref="H87:J87"/>
    <mergeCell ref="K87:M87"/>
    <mergeCell ref="N87:P87"/>
    <mergeCell ref="A86:A87"/>
    <mergeCell ref="B87:D87"/>
    <mergeCell ref="B83:D83"/>
    <mergeCell ref="E83:G83"/>
    <mergeCell ref="H83:J83"/>
    <mergeCell ref="A1:C1"/>
    <mergeCell ref="A2:C2"/>
    <mergeCell ref="A3:C3"/>
    <mergeCell ref="B24:V24"/>
    <mergeCell ref="A16:G16"/>
    <mergeCell ref="A17:G17"/>
    <mergeCell ref="A23:V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3.1 Any Privilege</vt:lpstr>
      <vt:lpstr>3.2 Privilege Dependency</vt:lpstr>
      <vt:lpstr>4.1 Beliefs about Markets</vt:lpstr>
      <vt:lpstr>4.1.1 (a) Beliefs about Mrkts</vt:lpstr>
      <vt:lpstr>4.1.1 (b) Belief about Mrkts</vt:lpstr>
      <vt:lpstr>4.1.2 (a) Beliefs about Mrkts</vt:lpstr>
      <vt:lpstr>4.1.2 (b) Beliefs about Mrkts</vt:lpstr>
      <vt:lpstr>4.1.3 (a) Beliefs about Mrkts</vt:lpstr>
      <vt:lpstr>4.1.3 (b) Beliefs about Mrkts</vt:lpstr>
      <vt:lpstr>4.1.4 (a) Beliefs about Mrkts</vt:lpstr>
      <vt:lpstr>4.1.4 (b) Beliefs about Mrkts</vt:lpstr>
      <vt:lpstr>4.2 Beliefs about Govt</vt:lpstr>
      <vt:lpstr>4.2.1 (a) Beliefs About Govt</vt:lpstr>
      <vt:lpstr>4.2.1 (b) Beliefs About Govt</vt:lpstr>
      <vt:lpstr>4.2.2 (a) Beliefs About Govt</vt:lpstr>
      <vt:lpstr>4.2.2 (b) Beliefs About Govt</vt:lpstr>
      <vt:lpstr>4.2.3 (a) Beliefs About Govt</vt:lpstr>
      <vt:lpstr>4.2.3 (b) Beliefs About Govt</vt:lpstr>
      <vt:lpstr>4.2.4 (a) Beliefs About Govt</vt:lpstr>
      <vt:lpstr>4.2.4 (b) Beliefs About Govt</vt:lpstr>
      <vt:lpstr>4.3 Beliefs about favoritism</vt:lpstr>
      <vt:lpstr>4.3.1 (a) Beliefs Abt Favor</vt:lpstr>
      <vt:lpstr>4.3.1 (b) Beliefs Abt Favor</vt:lpstr>
      <vt:lpstr>4.3.2 (a) Beliefs Abt Favor</vt:lpstr>
      <vt:lpstr>4.3.2 (b) Beliefs Abt Favor</vt:lpstr>
      <vt:lpstr>4.3.3 (a) Beliefs Abt Favor</vt:lpstr>
      <vt:lpstr>4.3.3 (b) Beliefs Abt Favor</vt:lpstr>
      <vt:lpstr>4.3.4 (a) Beliefs Abt Favor</vt:lpstr>
      <vt:lpstr>4.3.4 (b) Beliefs Abt Favor</vt:lpstr>
      <vt:lpstr>4.3.5 (a) Beliefs Abt Favor</vt:lpstr>
      <vt:lpstr>4.3.5 (b) Beliefs Abt Favor</vt:lpstr>
      <vt:lpstr>4.3.5 (c) Beliefs Abt Favori</vt:lpstr>
      <vt:lpstr>4.3.5 (d) Beliefs Abt Favor</vt:lpstr>
      <vt:lpstr>Appendix A</vt:lpstr>
      <vt:lpstr>Appendix B</vt:lpstr>
      <vt:lpstr>Appendix C</vt:lpstr>
    </vt:vector>
  </TitlesOfParts>
  <Company>Mercatus Center at George Mason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Mitchell</dc:creator>
  <cp:lastModifiedBy>Microsoft Office User</cp:lastModifiedBy>
  <dcterms:created xsi:type="dcterms:W3CDTF">2017-12-11T17:05:33Z</dcterms:created>
  <dcterms:modified xsi:type="dcterms:W3CDTF">2019-03-28T18:10:42Z</dcterms:modified>
</cp:coreProperties>
</file>