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Ex1.xml" ContentType="application/vnd.ms-office.chartex+xml"/>
  <Override PartName="/xl/charts/style4.xml" ContentType="application/vnd.ms-office.chartstyle+xml"/>
  <Override PartName="/xl/charts/colors4.xml" ContentType="application/vnd.ms-office.chartcolorstyle+xml"/>
  <Override PartName="/xl/charts/chartEx2.xml" ContentType="application/vnd.ms-office.chartex+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defaultThemeVersion="166925"/>
  <mc:AlternateContent xmlns:mc="http://schemas.openxmlformats.org/markup-compatibility/2006">
    <mc:Choice Requires="x15">
      <x15ac:absPath xmlns:x15ac="http://schemas.microsoft.com/office/spreadsheetml/2010/11/ac" url="/Volumes/Secomba/mmitchell/Boxcryptor/Google Drive File Stream/My Drive/Encrypted/Policy Brief with Thomas on CON and Beds/New IHME Data, 4.23/"/>
    </mc:Choice>
  </mc:AlternateContent>
  <xr:revisionPtr revIDLastSave="0" documentId="13_ncr:1_{74D64D2C-37D4-B64B-835C-FBEE9E477566}" xr6:coauthVersionLast="45" xr6:coauthVersionMax="45" xr10:uidLastSave="{00000000-0000-0000-0000-000000000000}"/>
  <bookViews>
    <workbookView xWindow="1660" yWindow="460" windowWidth="23760" windowHeight="16420" xr2:uid="{0E4123E0-0F68-FC4E-BA30-D1399B32A0CB}"/>
  </bookViews>
  <sheets>
    <sheet name="Sample Means" sheetId="3" r:id="rId1"/>
    <sheet name="Full Data" sheetId="14" r:id="rId2"/>
    <sheet name="National Data, updated April 22" sheetId="13" r:id="rId3"/>
    <sheet name="table 1" sheetId="15" r:id="rId4"/>
    <sheet name="table 2" sheetId="16" r:id="rId5"/>
    <sheet name="table 3" sheetId="17" r:id="rId6"/>
  </sheets>
  <definedNames>
    <definedName name="_xlchart.v6.0" hidden="1">'Full Data'!$A$1</definedName>
    <definedName name="_xlchart.v6.1" hidden="1">'Full Data'!$A$2:$A$51</definedName>
    <definedName name="_xlchart.v6.10" hidden="1">'Full Data'!$A$1</definedName>
    <definedName name="_xlchart.v6.11" hidden="1">'Full Data'!$A$2:$A$51</definedName>
    <definedName name="_xlchart.v6.12" hidden="1">'Full Data'!$E$1</definedName>
    <definedName name="_xlchart.v6.13" hidden="1">'Full Data'!$E$2:$E$51</definedName>
    <definedName name="_xlchart.v6.2" hidden="1">'Full Data'!$D$1</definedName>
    <definedName name="_xlchart.v6.3" hidden="1">'Full Data'!$D$2:$D$51</definedName>
    <definedName name="_xlchart.v6.4" hidden="1">'Full Data'!$A$1</definedName>
    <definedName name="_xlchart.v6.5" hidden="1">'Full Data'!$A$2:$A$51</definedName>
    <definedName name="_xlchart.v6.6" hidden="1">'Full Data'!$M$2:$M$51</definedName>
    <definedName name="_xlchart.v6.7" hidden="1">'Full Data'!$A$1</definedName>
    <definedName name="_xlchart.v6.8" hidden="1">'Full Data'!$A$2:$A$51</definedName>
    <definedName name="_xlchart.v6.9" hidden="1">'Full Data'!$M$2:$M$51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 i="14" l="1"/>
  <c r="M4" i="14"/>
  <c r="M5" i="14"/>
  <c r="M6" i="14"/>
  <c r="M7" i="14"/>
  <c r="M8" i="14"/>
  <c r="M9" i="14"/>
  <c r="M10" i="14"/>
  <c r="M11" i="14"/>
  <c r="M12" i="14"/>
  <c r="M13" i="14"/>
  <c r="M14" i="14"/>
  <c r="M15" i="14"/>
  <c r="M16" i="14"/>
  <c r="M17" i="14"/>
  <c r="M18" i="14"/>
  <c r="M19" i="14"/>
  <c r="M20" i="14"/>
  <c r="M21" i="14"/>
  <c r="M22" i="14"/>
  <c r="M23" i="14"/>
  <c r="M24" i="14"/>
  <c r="M25" i="14"/>
  <c r="M26" i="14"/>
  <c r="M27" i="14"/>
  <c r="M28" i="14"/>
  <c r="M29" i="14"/>
  <c r="M30" i="14"/>
  <c r="M31" i="14"/>
  <c r="M32" i="14"/>
  <c r="M33" i="14"/>
  <c r="M34" i="14"/>
  <c r="M35" i="14"/>
  <c r="M36" i="14"/>
  <c r="M37" i="14"/>
  <c r="M38" i="14"/>
  <c r="M39" i="14"/>
  <c r="M40" i="14"/>
  <c r="M41" i="14"/>
  <c r="M42" i="14"/>
  <c r="M43" i="14"/>
  <c r="M44" i="14"/>
  <c r="M45" i="14"/>
  <c r="M46" i="14"/>
  <c r="M47" i="14"/>
  <c r="M48" i="14"/>
  <c r="M49" i="14"/>
  <c r="M50" i="14"/>
  <c r="M51" i="14"/>
  <c r="M2" i="14"/>
  <c r="C38" i="17" l="1"/>
  <c r="D38" i="17"/>
  <c r="B38" i="17"/>
  <c r="D3" i="14"/>
  <c r="D4" i="14"/>
  <c r="D5" i="14"/>
  <c r="D6" i="14"/>
  <c r="D7" i="14"/>
  <c r="D8" i="14"/>
  <c r="D9" i="14"/>
  <c r="D10" i="14"/>
  <c r="D11" i="14"/>
  <c r="D12" i="14"/>
  <c r="D13" i="14"/>
  <c r="D14" i="14"/>
  <c r="D15" i="14"/>
  <c r="D16" i="14"/>
  <c r="D17" i="14"/>
  <c r="D18" i="14"/>
  <c r="D19" i="14"/>
  <c r="D20" i="14"/>
  <c r="D21" i="14"/>
  <c r="D22" i="14"/>
  <c r="D23" i="14"/>
  <c r="D24" i="14"/>
  <c r="D25" i="14"/>
  <c r="D26" i="14"/>
  <c r="D27" i="14"/>
  <c r="D28" i="14"/>
  <c r="D29" i="14"/>
  <c r="D30" i="14"/>
  <c r="D31" i="14"/>
  <c r="D32" i="14"/>
  <c r="D33" i="14"/>
  <c r="D34" i="14"/>
  <c r="D35" i="14"/>
  <c r="D36" i="14"/>
  <c r="D37" i="14"/>
  <c r="D38" i="14"/>
  <c r="D39" i="14"/>
  <c r="D40" i="14"/>
  <c r="D41" i="14"/>
  <c r="D42" i="14"/>
  <c r="D43" i="14"/>
  <c r="D44" i="14"/>
  <c r="D45" i="14"/>
  <c r="D46" i="14"/>
  <c r="D47" i="14"/>
  <c r="D48" i="14"/>
  <c r="D49" i="14"/>
  <c r="D50" i="14"/>
  <c r="D51" i="14"/>
  <c r="D2" i="14"/>
  <c r="AC3" i="14"/>
  <c r="AC4" i="14"/>
  <c r="AC5" i="14"/>
  <c r="AC6" i="14"/>
  <c r="AC7" i="14"/>
  <c r="AC8" i="14"/>
  <c r="AC9" i="14"/>
  <c r="AC10" i="14"/>
  <c r="AC11" i="14"/>
  <c r="AC12" i="14"/>
  <c r="AC13" i="14"/>
  <c r="AC14" i="14"/>
  <c r="AC15" i="14"/>
  <c r="AC16" i="14"/>
  <c r="AC17" i="14"/>
  <c r="AC18" i="14"/>
  <c r="AC19" i="14"/>
  <c r="AC20" i="14"/>
  <c r="AC21" i="14"/>
  <c r="AC22" i="14"/>
  <c r="AC23" i="14"/>
  <c r="AC24" i="14"/>
  <c r="AC25" i="14"/>
  <c r="AC26" i="14"/>
  <c r="AC27" i="14"/>
  <c r="AC28" i="14"/>
  <c r="AC29" i="14"/>
  <c r="AC30" i="14"/>
  <c r="AC31" i="14"/>
  <c r="AC32" i="14"/>
  <c r="AC33" i="14"/>
  <c r="AC34" i="14"/>
  <c r="AC35" i="14"/>
  <c r="AC36" i="14"/>
  <c r="AC37" i="14"/>
  <c r="AC38" i="14"/>
  <c r="AC39" i="14"/>
  <c r="AC40" i="14"/>
  <c r="AC41" i="14"/>
  <c r="AC42" i="14"/>
  <c r="AC43" i="14"/>
  <c r="AC44" i="14"/>
  <c r="AC45" i="14"/>
  <c r="AC46" i="14"/>
  <c r="AC47" i="14"/>
  <c r="AC48" i="14"/>
  <c r="AC49" i="14"/>
  <c r="AC50" i="14"/>
  <c r="AC51" i="14"/>
  <c r="AC2" i="14"/>
  <c r="E9" i="14"/>
  <c r="E10"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39" i="14"/>
  <c r="E40" i="14"/>
  <c r="E41" i="14"/>
  <c r="E42" i="14"/>
  <c r="E43" i="14"/>
  <c r="E44" i="14"/>
  <c r="E45" i="14"/>
  <c r="E46" i="14"/>
  <c r="E47" i="14"/>
  <c r="E48" i="14"/>
  <c r="E49" i="14"/>
  <c r="E50" i="14"/>
  <c r="E51" i="14"/>
  <c r="E2" i="14"/>
  <c r="E3" i="14"/>
  <c r="E4" i="14"/>
  <c r="E5" i="14"/>
  <c r="E6" i="14"/>
  <c r="E7" i="14"/>
  <c r="E8" i="14"/>
  <c r="AG84" i="13"/>
  <c r="AG85" i="13"/>
  <c r="AG86" i="13"/>
  <c r="AG87" i="13"/>
  <c r="AH87" i="13" s="1"/>
  <c r="AG88" i="13"/>
  <c r="AG89" i="13"/>
  <c r="AG90" i="13"/>
  <c r="AG91" i="13"/>
  <c r="AH91" i="13" s="1"/>
  <c r="AG92" i="13"/>
  <c r="AG93" i="13"/>
  <c r="AG94" i="13"/>
  <c r="AG95" i="13"/>
  <c r="AH95" i="13" s="1"/>
  <c r="AG96" i="13"/>
  <c r="AH96" i="13" s="1"/>
  <c r="AG97" i="13"/>
  <c r="AG98" i="13"/>
  <c r="AG99" i="13"/>
  <c r="AH99" i="13" s="1"/>
  <c r="AG100" i="13"/>
  <c r="AG101" i="13"/>
  <c r="AG102" i="13"/>
  <c r="AG103" i="13"/>
  <c r="AH103" i="13" s="1"/>
  <c r="AG104" i="13"/>
  <c r="AH104" i="13" s="1"/>
  <c r="AG105" i="13"/>
  <c r="AG106" i="13"/>
  <c r="AG107" i="13"/>
  <c r="AH107" i="13" s="1"/>
  <c r="AG108" i="13"/>
  <c r="AG109" i="13"/>
  <c r="AG110" i="13"/>
  <c r="AG111" i="13"/>
  <c r="AH111" i="13" s="1"/>
  <c r="AG112" i="13"/>
  <c r="AH112" i="13" s="1"/>
  <c r="AG113" i="13"/>
  <c r="AH113" i="13" s="1"/>
  <c r="AG114" i="13"/>
  <c r="AG115" i="13"/>
  <c r="AH115" i="13" s="1"/>
  <c r="AG116" i="13"/>
  <c r="AG117" i="13"/>
  <c r="AG118" i="13"/>
  <c r="AG119" i="13"/>
  <c r="AH119" i="13" s="1"/>
  <c r="AG120" i="13"/>
  <c r="AH120" i="13" s="1"/>
  <c r="AG121" i="13"/>
  <c r="AH121" i="13" s="1"/>
  <c r="AG122" i="13"/>
  <c r="AG123" i="13"/>
  <c r="AH123" i="13" s="1"/>
  <c r="AG124" i="13"/>
  <c r="AG125" i="13"/>
  <c r="AG126" i="13"/>
  <c r="AG127" i="13"/>
  <c r="AH127" i="13" s="1"/>
  <c r="AG128" i="13"/>
  <c r="AH128" i="13" s="1"/>
  <c r="AG129" i="13"/>
  <c r="AH129" i="13" s="1"/>
  <c r="AG130" i="13"/>
  <c r="AG131" i="13"/>
  <c r="AH131" i="13" s="1"/>
  <c r="AG132" i="13"/>
  <c r="AG133" i="13"/>
  <c r="AG134" i="13"/>
  <c r="AG135" i="13"/>
  <c r="AH135" i="13" s="1"/>
  <c r="AG136" i="13"/>
  <c r="AH136" i="13" s="1"/>
  <c r="AG137" i="13"/>
  <c r="AH137" i="13" s="1"/>
  <c r="AG138" i="13"/>
  <c r="AG139" i="13"/>
  <c r="AH139" i="13" s="1"/>
  <c r="AG140" i="13"/>
  <c r="AG141" i="13"/>
  <c r="AG142" i="13"/>
  <c r="AG143" i="13"/>
  <c r="AH143" i="13" s="1"/>
  <c r="AG144" i="13"/>
  <c r="AH144" i="13" s="1"/>
  <c r="AG145" i="13"/>
  <c r="AH145" i="13" s="1"/>
  <c r="AG146" i="13"/>
  <c r="AH146" i="13" s="1"/>
  <c r="AG147" i="13"/>
  <c r="AH147" i="13" s="1"/>
  <c r="AG148" i="13"/>
  <c r="AG149" i="13"/>
  <c r="AG150" i="13"/>
  <c r="AG151" i="13"/>
  <c r="AH151" i="13" s="1"/>
  <c r="AG152" i="13"/>
  <c r="AH152" i="13" s="1"/>
  <c r="AG153" i="13"/>
  <c r="AH153" i="13" s="1"/>
  <c r="AG154" i="13"/>
  <c r="AH154" i="13" s="1"/>
  <c r="AG155" i="13"/>
  <c r="AH155" i="13" s="1"/>
  <c r="AG156" i="13"/>
  <c r="AG157" i="13"/>
  <c r="AG158" i="13"/>
  <c r="AG159" i="13"/>
  <c r="AH159" i="13" s="1"/>
  <c r="AG160" i="13"/>
  <c r="AH160" i="13" s="1"/>
  <c r="AG161" i="13"/>
  <c r="AH161" i="13" s="1"/>
  <c r="AG162" i="13"/>
  <c r="AH162" i="13" s="1"/>
  <c r="AG163" i="13"/>
  <c r="AH163" i="13" s="1"/>
  <c r="AG164" i="13"/>
  <c r="AG165" i="13"/>
  <c r="AG166" i="13"/>
  <c r="AG167" i="13"/>
  <c r="AH167" i="13" s="1"/>
  <c r="AG83" i="13"/>
  <c r="AH84" i="13"/>
  <c r="AH85" i="13"/>
  <c r="AH86" i="13"/>
  <c r="AH88" i="13"/>
  <c r="AH89" i="13"/>
  <c r="AH90" i="13"/>
  <c r="AH92" i="13"/>
  <c r="AH93" i="13"/>
  <c r="AH94" i="13"/>
  <c r="AH97" i="13"/>
  <c r="AH98" i="13"/>
  <c r="AH100" i="13"/>
  <c r="AH101" i="13"/>
  <c r="AH102" i="13"/>
  <c r="AH105" i="13"/>
  <c r="AH106" i="13"/>
  <c r="AH108" i="13"/>
  <c r="AH109" i="13"/>
  <c r="AH110" i="13"/>
  <c r="AH114" i="13"/>
  <c r="AH116" i="13"/>
  <c r="AH117" i="13"/>
  <c r="AH118" i="13"/>
  <c r="AH122" i="13"/>
  <c r="AH124" i="13"/>
  <c r="AH125" i="13"/>
  <c r="AH126" i="13"/>
  <c r="AH130" i="13"/>
  <c r="AH132" i="13"/>
  <c r="AH133" i="13"/>
  <c r="AH134" i="13"/>
  <c r="AH138" i="13"/>
  <c r="AH140" i="13"/>
  <c r="AH141" i="13"/>
  <c r="AH142" i="13"/>
  <c r="AH148" i="13"/>
  <c r="AH149" i="13"/>
  <c r="AH150" i="13"/>
  <c r="AH156" i="13"/>
  <c r="AH157" i="13"/>
  <c r="AH158" i="13"/>
  <c r="AH164" i="13"/>
  <c r="AH165" i="13"/>
  <c r="AH166" i="13"/>
  <c r="AH83" i="13"/>
  <c r="AF128" i="13"/>
  <c r="AF129" i="13"/>
  <c r="AF130" i="13"/>
  <c r="AF131" i="13"/>
  <c r="AF132" i="13"/>
  <c r="AF133" i="13"/>
  <c r="AF134" i="13"/>
  <c r="AF135" i="13"/>
  <c r="AF136" i="13"/>
  <c r="AF137" i="13"/>
  <c r="AF138" i="13"/>
  <c r="AF139" i="13"/>
  <c r="AF83" i="13"/>
  <c r="AE84" i="13"/>
  <c r="AE85" i="13"/>
  <c r="AE86" i="13"/>
  <c r="AE87" i="13"/>
  <c r="AE88" i="13"/>
  <c r="AF88" i="13" s="1"/>
  <c r="AE89" i="13"/>
  <c r="AE90" i="13"/>
  <c r="AE91" i="13"/>
  <c r="AF91" i="13" s="1"/>
  <c r="AE92" i="13"/>
  <c r="AE93" i="13"/>
  <c r="AE94" i="13"/>
  <c r="AE95" i="13"/>
  <c r="AF95" i="13" s="1"/>
  <c r="AE96" i="13"/>
  <c r="AF96" i="13" s="1"/>
  <c r="AE97" i="13"/>
  <c r="AE98" i="13"/>
  <c r="AE99" i="13"/>
  <c r="AF99" i="13" s="1"/>
  <c r="AE100" i="13"/>
  <c r="AE101" i="13"/>
  <c r="AE102" i="13"/>
  <c r="AE103" i="13"/>
  <c r="AF103" i="13" s="1"/>
  <c r="AE104" i="13"/>
  <c r="AF104" i="13" s="1"/>
  <c r="AE105" i="13"/>
  <c r="AE106" i="13"/>
  <c r="AE107" i="13"/>
  <c r="AF107" i="13" s="1"/>
  <c r="AE108" i="13"/>
  <c r="AE109" i="13"/>
  <c r="AE110" i="13"/>
  <c r="AE111" i="13"/>
  <c r="AF111" i="13" s="1"/>
  <c r="AE112" i="13"/>
  <c r="AF112" i="13" s="1"/>
  <c r="AE113" i="13"/>
  <c r="AE114" i="13"/>
  <c r="AE115" i="13"/>
  <c r="AF115" i="13" s="1"/>
  <c r="AE116" i="13"/>
  <c r="AE117" i="13"/>
  <c r="AE118" i="13"/>
  <c r="AE119" i="13"/>
  <c r="AF119" i="13" s="1"/>
  <c r="AE120" i="13"/>
  <c r="AF120" i="13" s="1"/>
  <c r="AE121" i="13"/>
  <c r="AE122" i="13"/>
  <c r="AF122" i="13" s="1"/>
  <c r="AE123" i="13"/>
  <c r="AF123" i="13" s="1"/>
  <c r="AE124" i="13"/>
  <c r="AE125" i="13"/>
  <c r="AE126" i="13"/>
  <c r="AE127" i="13"/>
  <c r="AF127" i="13" s="1"/>
  <c r="AE128" i="13"/>
  <c r="AE129" i="13"/>
  <c r="AE130" i="13"/>
  <c r="AE131" i="13"/>
  <c r="AE132" i="13"/>
  <c r="AE133" i="13"/>
  <c r="AE134" i="13"/>
  <c r="AE135" i="13"/>
  <c r="AE136" i="13"/>
  <c r="AE137" i="13"/>
  <c r="AE138" i="13"/>
  <c r="AE139" i="13"/>
  <c r="AE83" i="13"/>
  <c r="AF126" i="13"/>
  <c r="AF125" i="13"/>
  <c r="AF124" i="13"/>
  <c r="AF121" i="13"/>
  <c r="AF118" i="13"/>
  <c r="AF117" i="13"/>
  <c r="AF116" i="13"/>
  <c r="AF114" i="13"/>
  <c r="AF113" i="13"/>
  <c r="AF110" i="13"/>
  <c r="AF109" i="13"/>
  <c r="AF108" i="13"/>
  <c r="AF106" i="13"/>
  <c r="AF105" i="13"/>
  <c r="AF102" i="13"/>
  <c r="AF101" i="13"/>
  <c r="AF100" i="13"/>
  <c r="AF98" i="13"/>
  <c r="AF97" i="13"/>
  <c r="AF94" i="13"/>
  <c r="AF93" i="13"/>
  <c r="AF92" i="13"/>
  <c r="AF90" i="13"/>
  <c r="AF89" i="13"/>
  <c r="AF87" i="13"/>
  <c r="AF86" i="13"/>
  <c r="AF85" i="13"/>
  <c r="AF84" i="13"/>
  <c r="C56" i="3" l="1"/>
  <c r="C57" i="3"/>
  <c r="C55" i="3"/>
  <c r="D55" i="3"/>
  <c r="D56" i="3"/>
  <c r="D57" i="3"/>
  <c r="D46" i="3"/>
  <c r="D45" i="3"/>
  <c r="D44" i="3"/>
  <c r="C46" i="3"/>
  <c r="C44" i="3"/>
  <c r="C45" i="3"/>
  <c r="D33" i="3"/>
  <c r="D34" i="3"/>
  <c r="D35" i="3"/>
  <c r="C33" i="3"/>
  <c r="C35" i="3"/>
  <c r="C34" i="3"/>
</calcChain>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RICHVALUE" minSupportedVersion="120000" copy="1" pasteAll="1" pasteValues="1" merge="1" splitFirst="1" rowColShift="1" clearFormats="1" clearComments="1" assign="1" coerce="1"/>
  </metadataTypes>
  <futureMetadata name="XLRICHVALUE" count="50">
    <bk>
      <extLst>
        <ext uri="{3e2802c4-a4d2-4d8b-9148-e3be6c30e623}">
          <xlrd:rvb i="8"/>
        </ext>
      </extLst>
    </bk>
    <bk>
      <extLst>
        <ext uri="{3e2802c4-a4d2-4d8b-9148-e3be6c30e623}">
          <xlrd:rvb i="15"/>
        </ext>
      </extLst>
    </bk>
    <bk>
      <extLst>
        <ext uri="{3e2802c4-a4d2-4d8b-9148-e3be6c30e623}">
          <xlrd:rvb i="21"/>
        </ext>
      </extLst>
    </bk>
    <bk>
      <extLst>
        <ext uri="{3e2802c4-a4d2-4d8b-9148-e3be6c30e623}">
          <xlrd:rvb i="27"/>
        </ext>
      </extLst>
    </bk>
    <bk>
      <extLst>
        <ext uri="{3e2802c4-a4d2-4d8b-9148-e3be6c30e623}">
          <xlrd:rvb i="33"/>
        </ext>
      </extLst>
    </bk>
    <bk>
      <extLst>
        <ext uri="{3e2802c4-a4d2-4d8b-9148-e3be6c30e623}">
          <xlrd:rvb i="39"/>
        </ext>
      </extLst>
    </bk>
    <bk>
      <extLst>
        <ext uri="{3e2802c4-a4d2-4d8b-9148-e3be6c30e623}">
          <xlrd:rvb i="45"/>
        </ext>
      </extLst>
    </bk>
    <bk>
      <extLst>
        <ext uri="{3e2802c4-a4d2-4d8b-9148-e3be6c30e623}">
          <xlrd:rvb i="51"/>
        </ext>
      </extLst>
    </bk>
    <bk>
      <extLst>
        <ext uri="{3e2802c4-a4d2-4d8b-9148-e3be6c30e623}">
          <xlrd:rvb i="57"/>
        </ext>
      </extLst>
    </bk>
    <bk>
      <extLst>
        <ext uri="{3e2802c4-a4d2-4d8b-9148-e3be6c30e623}">
          <xlrd:rvb i="63"/>
        </ext>
      </extLst>
    </bk>
    <bk>
      <extLst>
        <ext uri="{3e2802c4-a4d2-4d8b-9148-e3be6c30e623}">
          <xlrd:rvb i="69"/>
        </ext>
      </extLst>
    </bk>
    <bk>
      <extLst>
        <ext uri="{3e2802c4-a4d2-4d8b-9148-e3be6c30e623}">
          <xlrd:rvb i="75"/>
        </ext>
      </extLst>
    </bk>
    <bk>
      <extLst>
        <ext uri="{3e2802c4-a4d2-4d8b-9148-e3be6c30e623}">
          <xlrd:rvb i="81"/>
        </ext>
      </extLst>
    </bk>
    <bk>
      <extLst>
        <ext uri="{3e2802c4-a4d2-4d8b-9148-e3be6c30e623}">
          <xlrd:rvb i="87"/>
        </ext>
      </extLst>
    </bk>
    <bk>
      <extLst>
        <ext uri="{3e2802c4-a4d2-4d8b-9148-e3be6c30e623}">
          <xlrd:rvb i="93"/>
        </ext>
      </extLst>
    </bk>
    <bk>
      <extLst>
        <ext uri="{3e2802c4-a4d2-4d8b-9148-e3be6c30e623}">
          <xlrd:rvb i="99"/>
        </ext>
      </extLst>
    </bk>
    <bk>
      <extLst>
        <ext uri="{3e2802c4-a4d2-4d8b-9148-e3be6c30e623}">
          <xlrd:rvb i="105"/>
        </ext>
      </extLst>
    </bk>
    <bk>
      <extLst>
        <ext uri="{3e2802c4-a4d2-4d8b-9148-e3be6c30e623}">
          <xlrd:rvb i="111"/>
        </ext>
      </extLst>
    </bk>
    <bk>
      <extLst>
        <ext uri="{3e2802c4-a4d2-4d8b-9148-e3be6c30e623}">
          <xlrd:rvb i="117"/>
        </ext>
      </extLst>
    </bk>
    <bk>
      <extLst>
        <ext uri="{3e2802c4-a4d2-4d8b-9148-e3be6c30e623}">
          <xlrd:rvb i="123"/>
        </ext>
      </extLst>
    </bk>
    <bk>
      <extLst>
        <ext uri="{3e2802c4-a4d2-4d8b-9148-e3be6c30e623}">
          <xlrd:rvb i="129"/>
        </ext>
      </extLst>
    </bk>
    <bk>
      <extLst>
        <ext uri="{3e2802c4-a4d2-4d8b-9148-e3be6c30e623}">
          <xlrd:rvb i="135"/>
        </ext>
      </extLst>
    </bk>
    <bk>
      <extLst>
        <ext uri="{3e2802c4-a4d2-4d8b-9148-e3be6c30e623}">
          <xlrd:rvb i="141"/>
        </ext>
      </extLst>
    </bk>
    <bk>
      <extLst>
        <ext uri="{3e2802c4-a4d2-4d8b-9148-e3be6c30e623}">
          <xlrd:rvb i="148"/>
        </ext>
      </extLst>
    </bk>
    <bk>
      <extLst>
        <ext uri="{3e2802c4-a4d2-4d8b-9148-e3be6c30e623}">
          <xlrd:rvb i="154"/>
        </ext>
      </extLst>
    </bk>
    <bk>
      <extLst>
        <ext uri="{3e2802c4-a4d2-4d8b-9148-e3be6c30e623}">
          <xlrd:rvb i="160"/>
        </ext>
      </extLst>
    </bk>
    <bk>
      <extLst>
        <ext uri="{3e2802c4-a4d2-4d8b-9148-e3be6c30e623}">
          <xlrd:rvb i="166"/>
        </ext>
      </extLst>
    </bk>
    <bk>
      <extLst>
        <ext uri="{3e2802c4-a4d2-4d8b-9148-e3be6c30e623}">
          <xlrd:rvb i="172"/>
        </ext>
      </extLst>
    </bk>
    <bk>
      <extLst>
        <ext uri="{3e2802c4-a4d2-4d8b-9148-e3be6c30e623}">
          <xlrd:rvb i="178"/>
        </ext>
      </extLst>
    </bk>
    <bk>
      <extLst>
        <ext uri="{3e2802c4-a4d2-4d8b-9148-e3be6c30e623}">
          <xlrd:rvb i="184"/>
        </ext>
      </extLst>
    </bk>
    <bk>
      <extLst>
        <ext uri="{3e2802c4-a4d2-4d8b-9148-e3be6c30e623}">
          <xlrd:rvb i="190"/>
        </ext>
      </extLst>
    </bk>
    <bk>
      <extLst>
        <ext uri="{3e2802c4-a4d2-4d8b-9148-e3be6c30e623}">
          <xlrd:rvb i="196"/>
        </ext>
      </extLst>
    </bk>
    <bk>
      <extLst>
        <ext uri="{3e2802c4-a4d2-4d8b-9148-e3be6c30e623}">
          <xlrd:rvb i="202"/>
        </ext>
      </extLst>
    </bk>
    <bk>
      <extLst>
        <ext uri="{3e2802c4-a4d2-4d8b-9148-e3be6c30e623}">
          <xlrd:rvb i="208"/>
        </ext>
      </extLst>
    </bk>
    <bk>
      <extLst>
        <ext uri="{3e2802c4-a4d2-4d8b-9148-e3be6c30e623}">
          <xlrd:rvb i="214"/>
        </ext>
      </extLst>
    </bk>
    <bk>
      <extLst>
        <ext uri="{3e2802c4-a4d2-4d8b-9148-e3be6c30e623}">
          <xlrd:rvb i="220"/>
        </ext>
      </extLst>
    </bk>
    <bk>
      <extLst>
        <ext uri="{3e2802c4-a4d2-4d8b-9148-e3be6c30e623}">
          <xlrd:rvb i="226"/>
        </ext>
      </extLst>
    </bk>
    <bk>
      <extLst>
        <ext uri="{3e2802c4-a4d2-4d8b-9148-e3be6c30e623}">
          <xlrd:rvb i="232"/>
        </ext>
      </extLst>
    </bk>
    <bk>
      <extLst>
        <ext uri="{3e2802c4-a4d2-4d8b-9148-e3be6c30e623}">
          <xlrd:rvb i="238"/>
        </ext>
      </extLst>
    </bk>
    <bk>
      <extLst>
        <ext uri="{3e2802c4-a4d2-4d8b-9148-e3be6c30e623}">
          <xlrd:rvb i="244"/>
        </ext>
      </extLst>
    </bk>
    <bk>
      <extLst>
        <ext uri="{3e2802c4-a4d2-4d8b-9148-e3be6c30e623}">
          <xlrd:rvb i="251"/>
        </ext>
      </extLst>
    </bk>
    <bk>
      <extLst>
        <ext uri="{3e2802c4-a4d2-4d8b-9148-e3be6c30e623}">
          <xlrd:rvb i="257"/>
        </ext>
      </extLst>
    </bk>
    <bk>
      <extLst>
        <ext uri="{3e2802c4-a4d2-4d8b-9148-e3be6c30e623}">
          <xlrd:rvb i="263"/>
        </ext>
      </extLst>
    </bk>
    <bk>
      <extLst>
        <ext uri="{3e2802c4-a4d2-4d8b-9148-e3be6c30e623}">
          <xlrd:rvb i="269"/>
        </ext>
      </extLst>
    </bk>
    <bk>
      <extLst>
        <ext uri="{3e2802c4-a4d2-4d8b-9148-e3be6c30e623}">
          <xlrd:rvb i="275"/>
        </ext>
      </extLst>
    </bk>
    <bk>
      <extLst>
        <ext uri="{3e2802c4-a4d2-4d8b-9148-e3be6c30e623}">
          <xlrd:rvb i="281"/>
        </ext>
      </extLst>
    </bk>
    <bk>
      <extLst>
        <ext uri="{3e2802c4-a4d2-4d8b-9148-e3be6c30e623}">
          <xlrd:rvb i="287"/>
        </ext>
      </extLst>
    </bk>
    <bk>
      <extLst>
        <ext uri="{3e2802c4-a4d2-4d8b-9148-e3be6c30e623}">
          <xlrd:rvb i="293"/>
        </ext>
      </extLst>
    </bk>
    <bk>
      <extLst>
        <ext uri="{3e2802c4-a4d2-4d8b-9148-e3be6c30e623}">
          <xlrd:rvb i="299"/>
        </ext>
      </extLst>
    </bk>
    <bk>
      <extLst>
        <ext uri="{3e2802c4-a4d2-4d8b-9148-e3be6c30e623}">
          <xlrd:rvb i="305"/>
        </ext>
      </extLst>
    </bk>
  </futureMetadata>
  <valueMetadata count="50">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valueMetadata>
</metadata>
</file>

<file path=xl/sharedStrings.xml><?xml version="1.0" encoding="utf-8"?>
<sst xmlns="http://schemas.openxmlformats.org/spreadsheetml/2006/main" count="597" uniqueCount="300">
  <si>
    <t>icuover_mean</t>
  </si>
  <si>
    <t>conforacutehospitalbeds</t>
  </si>
  <si>
    <t>percentunder18</t>
  </si>
  <si>
    <t>percentfemale15to44</t>
  </si>
  <si>
    <t>percent65andover</t>
  </si>
  <si>
    <t>percentwhite</t>
  </si>
  <si>
    <t>percentblack</t>
  </si>
  <si>
    <t>percenthispanic</t>
  </si>
  <si>
    <t>percentbelowpoverty</t>
  </si>
  <si>
    <t>realpercappersonalincome2017</t>
  </si>
  <si>
    <t>percentofadultswithdiabetes</t>
  </si>
  <si>
    <t>seasonallyadjustedunemploymentra</t>
  </si>
  <si>
    <t>Constant</t>
  </si>
  <si>
    <t>Observations</t>
  </si>
  <si>
    <t>R-squared</t>
  </si>
  <si>
    <t>(1)</t>
  </si>
  <si>
    <t>(2)</t>
  </si>
  <si>
    <t>(3)</t>
  </si>
  <si>
    <t>50</t>
  </si>
  <si>
    <t>icuover_upper</t>
  </si>
  <si>
    <t>Mean</t>
  </si>
  <si>
    <t>Std. Dev.</t>
  </si>
  <si>
    <t>Min</t>
  </si>
  <si>
    <t>Max</t>
  </si>
  <si>
    <t>ICUShortageIndicator</t>
  </si>
  <si>
    <t>Log of Population</t>
  </si>
  <si>
    <t>Percent Under 18</t>
  </si>
  <si>
    <t>Percent of Females Aged 15 to 44</t>
  </si>
  <si>
    <t>Percent 65 and Over</t>
  </si>
  <si>
    <t>Percent White</t>
  </si>
  <si>
    <t>Percent Black</t>
  </si>
  <si>
    <t>Percent Hispanic</t>
  </si>
  <si>
    <t>Percent Below Poverty Level</t>
  </si>
  <si>
    <t>Real Per Capita Income in 2017</t>
  </si>
  <si>
    <t>Percent of Adults with Diabetes</t>
  </si>
  <si>
    <t>Seasonally Adjusted Unemployment Rate in March 2020</t>
  </si>
  <si>
    <t>Control Variables</t>
  </si>
  <si>
    <t>location_name</t>
  </si>
  <si>
    <t>icuover_lower</t>
  </si>
  <si>
    <t>state1</t>
  </si>
  <si>
    <t>totalpopulation</t>
  </si>
  <si>
    <t>ICUShortage_Upper_Indicator</t>
  </si>
  <si>
    <t>AK</t>
  </si>
  <si>
    <t>AL</t>
  </si>
  <si>
    <t>AR</t>
  </si>
  <si>
    <t>AZ</t>
  </si>
  <si>
    <t>CA</t>
  </si>
  <si>
    <t>CO</t>
  </si>
  <si>
    <t>CT</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</si>
  <si>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</si>
  <si>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</si>
  <si>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</si>
  <si>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</si>
  <si>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</si>
  <si>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</si>
  <si>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</si>
  <si>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</si>
  <si>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</si>
  <si>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</si>
  <si>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</si>
  <si>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</si>
  <si>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</si>
  <si>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</si>
  <si>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</si>
  <si>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</si>
  <si>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</si>
  <si>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</si>
  <si>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</si>
  <si>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</si>
  <si>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</si>
  <si>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</si>
  <si>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</si>
  <si>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</si>
  <si>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</si>
  <si>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</si>
  <si>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</si>
  <si>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</si>
  <si>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</si>
  <si>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</si>
  <si>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</si>
  <si>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</si>
  <si>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</si>
  <si>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</si>
  <si>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</si>
  <si>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</si>
  <si>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</si>
  <si>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</si>
  <si>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</si>
  <si>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</si>
  <si>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</si>
  <si>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</si>
  <si>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</si>
  <si>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bedover_mean</t>
  </si>
  <si>
    <t>date</t>
  </si>
  <si>
    <t>allbed_mean</t>
  </si>
  <si>
    <t>allbed_lower</t>
  </si>
  <si>
    <t>allbed_upper</t>
  </si>
  <si>
    <t>icubed_mean</t>
  </si>
  <si>
    <t>icubed_lower</t>
  </si>
  <si>
    <t>icubed_upper</t>
  </si>
  <si>
    <t>invven_mean</t>
  </si>
  <si>
    <t>invven_lower</t>
  </si>
  <si>
    <t>invven_upper</t>
  </si>
  <si>
    <t>deaths_mean</t>
  </si>
  <si>
    <t>deaths_lower</t>
  </si>
  <si>
    <t>deaths_upper</t>
  </si>
  <si>
    <t>admis_mean</t>
  </si>
  <si>
    <t>admis_lower</t>
  </si>
  <si>
    <t>admis_upper</t>
  </si>
  <si>
    <t>newicu_mean</t>
  </si>
  <si>
    <t>newicu_lower</t>
  </si>
  <si>
    <t>newicu_upper</t>
  </si>
  <si>
    <t>totdea_mean</t>
  </si>
  <si>
    <t>totdea_lower</t>
  </si>
  <si>
    <t>totdea_upper</t>
  </si>
  <si>
    <t>bedover_lower</t>
  </si>
  <si>
    <t>bedover_upper</t>
  </si>
  <si>
    <t>United States of America</t>
  </si>
  <si>
    <t>State</t>
  </si>
  <si>
    <t>ICU Bed Shortage Indicator, Upper Estimate (1 = expected shortage, 0 = no expected shortage)</t>
  </si>
  <si>
    <t>ICU Bed Shortage Indicator, Lower Estimate (1 = expected shortage, 0 = no expected shortage)</t>
  </si>
  <si>
    <t>CON Required for Acute Hospital Beds</t>
  </si>
  <si>
    <t>Lower Bound Est.</t>
  </si>
  <si>
    <t>Mean Est.</t>
  </si>
  <si>
    <t>Upper Bound Est.</t>
  </si>
  <si>
    <t>Estimated ICU Bed Shortage Over Seven Months, Mean Estimate</t>
  </si>
  <si>
    <t>Estimated ICU Bed Shortage Over Seven Months, Divided by Population, Mean Estimate</t>
  </si>
  <si>
    <t>Estimated ICU Bed Shortage Over Seven Months, Upper Estimate</t>
  </si>
  <si>
    <t>Estimated ICU Bed Shortage Over Seven Months, Divided by Population, Upper Estimate</t>
  </si>
  <si>
    <t>Estimated ICU Bed Shortage Over Seven Months, Lower Estimate</t>
  </si>
  <si>
    <t>Estimated ICU Bed Shortage Over Seven Months, Divided by Population, Lower Estimate</t>
  </si>
  <si>
    <t>ICUShortage_Lower_Indicator</t>
  </si>
  <si>
    <t>ICUShortage_Lower_PerCap</t>
  </si>
  <si>
    <t>ICUShortage_Mean_PerCap</t>
  </si>
  <si>
    <t>ICUShortage_Upper_PerCap</t>
  </si>
  <si>
    <t>Mean Estimates ICU Bed Shortage</t>
  </si>
  <si>
    <t>Lower-Bound Estimated ICU Bed Shortage</t>
  </si>
  <si>
    <t>Upper-Bound Estimated ICU Bed Shortage</t>
  </si>
  <si>
    <t>Figure 5. Percent of States Projected to Experience an ICU Bed Shortage</t>
  </si>
  <si>
    <t>Figure 6. Estimated ICU Bed Shortage Over Seven Months</t>
  </si>
  <si>
    <t>Figure 7. Estimated ICU Bed Shortage Per 10,000 Residents Over Seven Months</t>
  </si>
  <si>
    <t>TemporarySuspensionOfCON</t>
  </si>
  <si>
    <t>ICU_CON_and_no_suspension</t>
  </si>
  <si>
    <t>ICU Shortage and no Acute bed CON</t>
  </si>
  <si>
    <t>1.235**</t>
  </si>
  <si>
    <t>0.000383***</t>
  </si>
  <si>
    <t>0.598**</t>
  </si>
  <si>
    <t>-27.74***</t>
  </si>
  <si>
    <t>-1.124***</t>
  </si>
  <si>
    <t>0.589</t>
  </si>
  <si>
    <t>(0.524)</t>
  </si>
  <si>
    <t>(0.422)</t>
  </si>
  <si>
    <t>-0.00874</t>
  </si>
  <si>
    <t>(0.0268)</t>
  </si>
  <si>
    <t>0.187</t>
  </si>
  <si>
    <t>(0.144)</t>
  </si>
  <si>
    <t>(0.000111)</t>
  </si>
  <si>
    <t>(0.270)</t>
  </si>
  <si>
    <t>(9.113)</t>
  </si>
  <si>
    <t>(0.335)</t>
  </si>
  <si>
    <t>7,918*</t>
  </si>
  <si>
    <t>9,066*</t>
  </si>
  <si>
    <t>7,920*</t>
  </si>
  <si>
    <t>(4,399)</t>
  </si>
  <si>
    <t>(5,083)</t>
  </si>
  <si>
    <t>(4,663)</t>
  </si>
  <si>
    <t>5,011</t>
  </si>
  <si>
    <t>(4,384)</t>
  </si>
  <si>
    <t>-1,731</t>
  </si>
  <si>
    <t>(2,313)</t>
  </si>
  <si>
    <t>-4,535</t>
  </si>
  <si>
    <t>(3,875)</t>
  </si>
  <si>
    <t>-4,197</t>
  </si>
  <si>
    <t>(4,306)</t>
  </si>
  <si>
    <t>-293.8</t>
  </si>
  <si>
    <t>(261.5)</t>
  </si>
  <si>
    <t>-74.76</t>
  </si>
  <si>
    <t>(227.1)</t>
  </si>
  <si>
    <t>322.0*</t>
  </si>
  <si>
    <t>418.9</t>
  </si>
  <si>
    <t>(171.6)</t>
  </si>
  <si>
    <t>(262.8)</t>
  </si>
  <si>
    <t>2,783</t>
  </si>
  <si>
    <t>941.9</t>
  </si>
  <si>
    <t>(1,962)</t>
  </si>
  <si>
    <t>(825.1)</t>
  </si>
  <si>
    <t>1.269</t>
  </si>
  <si>
    <t>1.608*</t>
  </si>
  <si>
    <t>(0.763)</t>
  </si>
  <si>
    <t>(0.863)</t>
  </si>
  <si>
    <t>-4,933</t>
  </si>
  <si>
    <t>(3,153)</t>
  </si>
  <si>
    <t>-952.6</t>
  </si>
  <si>
    <t>-537.1</t>
  </si>
  <si>
    <t>(1,063)</t>
  </si>
  <si>
    <t>(841.2)</t>
  </si>
  <si>
    <t>144,089</t>
  </si>
  <si>
    <t>-104,907</t>
  </si>
  <si>
    <t>113.8*</t>
  </si>
  <si>
    <t>(256,174)</t>
  </si>
  <si>
    <t>(63,931)</t>
  </si>
  <si>
    <t>(66.66)</t>
  </si>
  <si>
    <t>0.282</t>
  </si>
  <si>
    <t>0.202</t>
  </si>
  <si>
    <t>0.049</t>
  </si>
  <si>
    <t>(0.000402)</t>
  </si>
  <si>
    <t>(0.000340)</t>
  </si>
  <si>
    <t>(0.000380)</t>
  </si>
  <si>
    <t>1.21e-05</t>
  </si>
  <si>
    <t>(0.000263)</t>
  </si>
  <si>
    <t>-0.000193</t>
  </si>
  <si>
    <t>(0.000225)</t>
  </si>
  <si>
    <t>-0.000624</t>
  </si>
  <si>
    <t>(0.000413)</t>
  </si>
  <si>
    <t>-0.000582</t>
  </si>
  <si>
    <t>(0.000430)</t>
  </si>
  <si>
    <t>-1.46e-05</t>
  </si>
  <si>
    <t>(1.47e-05)</t>
  </si>
  <si>
    <t>6.48e-06</t>
  </si>
  <si>
    <t>(1.73e-05)</t>
  </si>
  <si>
    <t>6.39e-05***</t>
  </si>
  <si>
    <t>4.51e-05**</t>
  </si>
  <si>
    <t>(2.24e-05)</t>
  </si>
  <si>
    <t>(1.77e-05)</t>
  </si>
  <si>
    <t>0.000275**</t>
  </si>
  <si>
    <t>0.000122*</t>
  </si>
  <si>
    <t>(0.000136)</t>
  </si>
  <si>
    <t>(6.64e-05)</t>
  </si>
  <si>
    <t>1.89e-07***</t>
  </si>
  <si>
    <t>2.18e-07***</t>
  </si>
  <si>
    <t>(5.83e-08)</t>
  </si>
  <si>
    <t>(6.62e-08)</t>
  </si>
  <si>
    <t>-0.000367</t>
  </si>
  <si>
    <t>(0.000228)</t>
  </si>
  <si>
    <t>-0.000140</t>
  </si>
  <si>
    <t>-8.39e-05</t>
  </si>
  <si>
    <t>(0.000114)</t>
  </si>
  <si>
    <t>(0.000106)</t>
  </si>
  <si>
    <t>0.0258</t>
  </si>
  <si>
    <t>-0.0138***</t>
  </si>
  <si>
    <t>5.53e-05</t>
  </si>
  <si>
    <t>(0.0237)</t>
  </si>
  <si>
    <t>(0.00469)</t>
  </si>
  <si>
    <t>(4.18e-05)</t>
  </si>
  <si>
    <t>0.538</t>
  </si>
  <si>
    <t>0.461</t>
  </si>
  <si>
    <t>0.084</t>
  </si>
  <si>
    <t>0.000996</t>
  </si>
  <si>
    <t>0.000988</t>
  </si>
  <si>
    <t>0.000865</t>
  </si>
  <si>
    <t>Multiplied by 10,000:</t>
  </si>
  <si>
    <t>Bed Shortage Indicator</t>
  </si>
  <si>
    <t>Bed Shortage over 7 months</t>
  </si>
  <si>
    <t>ICU Bed Shortage Indicator, Mean Estimate (1 = expected shortage, 0 = no expected shortage)</t>
  </si>
  <si>
    <t>Table A1. Descriptive Statistics</t>
  </si>
  <si>
    <t>Bed Shortage Over 7 Months, Divided by Population</t>
  </si>
  <si>
    <t>0.0392</t>
  </si>
  <si>
    <t>(0.129)</t>
  </si>
  <si>
    <t>-0.0483</t>
  </si>
  <si>
    <t>(0.0852)</t>
  </si>
  <si>
    <t>-0.0260</t>
  </si>
  <si>
    <t>(0.0629)</t>
  </si>
  <si>
    <t>-0.0641</t>
  </si>
  <si>
    <t>(0.102)</t>
  </si>
  <si>
    <t>-0.0181</t>
  </si>
  <si>
    <t>(0.115)</t>
  </si>
  <si>
    <t>-0.00440</t>
  </si>
  <si>
    <t>(0.00356)</t>
  </si>
  <si>
    <t>0.0183**</t>
  </si>
  <si>
    <t>(0.00726)</t>
  </si>
  <si>
    <t>0.00754</t>
  </si>
  <si>
    <t>(0.00574)</t>
  </si>
  <si>
    <t>0.0380</t>
  </si>
  <si>
    <t>(0.0349)</t>
  </si>
  <si>
    <t>5.14e-05***</t>
  </si>
  <si>
    <t>(1.55e-05)</t>
  </si>
  <si>
    <t>-0.0969</t>
  </si>
  <si>
    <t>(0.0694)</t>
  </si>
  <si>
    <t>0.0750</t>
  </si>
  <si>
    <t>(0.0507)</t>
  </si>
  <si>
    <t>1.468</t>
  </si>
  <si>
    <t>(6.343)</t>
  </si>
  <si>
    <t>Full Model</t>
  </si>
  <si>
    <t>Limited Model</t>
  </si>
  <si>
    <t>More Limited Model</t>
  </si>
  <si>
    <t>Notes:</t>
  </si>
  <si>
    <t>0.49</t>
  </si>
  <si>
    <t xml:space="preserve">The dependent variable takes the value 1 if there is an expected shortage in ICU beds (in the mean estimate) during the pandemic and 0 otherwise. The full model completely determines the left-hand-side variable in a probit regression, so we present an OLS model in column (1). Columns (2) and (3) show the results of probit models. In this instance, the limited model is our preferred model. Heteroscedasticity-robust standard errors are in parentheses. *** p&lt;0.01, ** p&lt;0.05, * p&lt;0.1  </t>
  </si>
  <si>
    <t>Table A2. Modeling the Shortage in ICU Beds</t>
  </si>
  <si>
    <t>Table A3. Modeling the Total Shortage in ICU Beds Over Seven Months</t>
  </si>
  <si>
    <t xml:space="preserve">The dependent variable is the total expected shortage in ICU beds (in the mean estimate) over seven months. Regressions results are OLS. Heteroscedasticity-robust standard errors are in parentheses. *** p&lt;0.01, ** p&lt;0.05, * p&lt;0.1  </t>
  </si>
  <si>
    <t>9.96**</t>
  </si>
  <si>
    <t>9.88***</t>
  </si>
  <si>
    <t>8.65**</t>
  </si>
  <si>
    <t xml:space="preserve">The dependent variable is the total expected shortage in ICU beds (in the mean estimate) over seven months, divided by the population. Regressions results are OLS. Heteroscedasticity-robust standard errors are in parentheses. *** p&lt;0.01, ** p&lt;0.05, * p&lt;0.1  </t>
  </si>
  <si>
    <t>Table A4. Modeling the Total Shortage in ICU Beds Over Seven Months, Divided by the Population</t>
  </si>
  <si>
    <t>States that Do Not Require a CON for Hospital Beds</t>
  </si>
  <si>
    <t>States that Require a CON for Hospital Beds</t>
  </si>
  <si>
    <t>No CON Required for Hospital Beds</t>
  </si>
  <si>
    <t>CON Required for Hospital Beds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</si>
</sst>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7" formatCode="0.000"/>
  </numFmts>
  <fonts count="5" x14ac:knownFonts="1">
    <font>
      <sz val="12"/>
      <color theme="1"/>
      <name val="Calibri"/>
      <family val="2"/>
      <scheme val="minor"/>
    </font>
    <font>
      <sz val="12"/>
      <color theme="1"/>
      <name val="Calibri"/>
      <family val="2"/>
      <scheme val="minor"/>
    </font>
    <font>
      <sz val="12"/>
      <color rgb="FF000000"/>
      <name val="Calibri"/>
      <family val="2"/>
      <scheme val="minor"/>
    </font>
    <font>
      <sz val="7"/>
      <color theme="1"/>
      <name val="Calibri"/>
      <family val="2"/>
      <scheme val="minor"/>
    </font>
    <font>
      <sz val="9"/>
      <color theme="1"/>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theme="5"/>
        <bgColor indexed="64"/>
      </patternFill>
    </fill>
  </fills>
  <borders count="5">
    <border>
      <left/>
      <right/>
      <top/>
      <bottom/>
      <diagonal/>
    </border>
    <border>
      <left/>
      <right/>
      <top/>
      <bottom style="thin">
        <color indexed="64"/>
      </bottom>
      <diagonal/>
    </border>
    <border>
      <left/>
      <right/>
      <top/>
      <bottom style="medium">
        <color indexed="64"/>
      </bottom>
      <diagonal/>
    </border>
    <border>
      <left/>
      <right/>
      <top style="medium">
        <color indexed="64"/>
      </top>
      <bottom style="double">
        <color indexed="64"/>
      </bottom>
      <diagonal/>
    </border>
    <border>
      <left/>
      <right/>
      <top/>
      <bottom style="double">
        <color indexed="64"/>
      </bottom>
      <diagonal/>
    </border>
  </borders>
  <cellStyleXfs count="2">
    <xf numFmtId="0" fontId="0" fillId="0" borderId="0"/>
    <xf numFmtId="9" fontId="1" fillId="0" borderId="0" applyFont="0" applyFill="0" applyBorder="0" applyAlignment="0" applyProtection="0"/>
  </cellStyleXfs>
  <cellXfs count="50">
    <xf numFmtId="0" fontId="0" fillId="0" borderId="0" xfId="0"/>
    <xf numFmtId="49" fontId="0" fillId="0" borderId="0" xfId="0" applyNumberFormat="1"/>
    <xf numFmtId="49" fontId="0" fillId="0" borderId="0" xfId="0" applyNumberFormat="1" applyAlignment="1">
      <alignment horizontal="center" vertical="center"/>
    </xf>
    <xf numFmtId="11" fontId="0" fillId="0" borderId="0" xfId="0" applyNumberFormat="1"/>
    <xf numFmtId="0" fontId="0" fillId="0" borderId="0" xfId="0" applyAlignment="1">
      <alignment horizontal="left"/>
    </xf>
    <xf numFmtId="0" fontId="2" fillId="0" borderId="0" xfId="0" applyFont="1"/>
    <xf numFmtId="0" fontId="0" fillId="0" borderId="0" xfId="0" applyAlignment="1">
      <alignment wrapText="1"/>
    </xf>
    <xf numFmtId="0" fontId="2" fillId="0" borderId="0" xfId="0" applyFont="1" applyAlignment="1">
      <alignment horizontal="center" vertical="center" wrapText="1"/>
    </xf>
    <xf numFmtId="0" fontId="0" fillId="0" borderId="0" xfId="0" applyAlignment="1">
      <alignment horizontal="center" vertical="center" wrapText="1"/>
    </xf>
    <xf numFmtId="0" fontId="2" fillId="2" borderId="0" xfId="0" applyFont="1" applyFill="1"/>
    <xf numFmtId="0" fontId="2" fillId="3" borderId="0" xfId="0" applyFont="1" applyFill="1"/>
    <xf numFmtId="0" fontId="0" fillId="3" borderId="0" xfId="0" applyFill="1"/>
    <xf numFmtId="14" fontId="0" fillId="0" borderId="0" xfId="0" applyNumberFormat="1"/>
    <xf numFmtId="0" fontId="0" fillId="0" borderId="0" xfId="0" applyAlignment="1">
      <alignment horizontal="center" vertical="center"/>
    </xf>
    <xf numFmtId="0" fontId="0" fillId="0" borderId="0" xfId="0" applyAlignment="1">
      <alignment horizontal="center" vertical="center"/>
    </xf>
    <xf numFmtId="167" fontId="0" fillId="0" borderId="0" xfId="0" applyNumberFormat="1" applyAlignment="1">
      <alignment horizontal="center" vertical="center"/>
    </xf>
    <xf numFmtId="9" fontId="0" fillId="0" borderId="0" xfId="1" applyFont="1" applyAlignment="1">
      <alignment horizontal="center" vertical="center"/>
    </xf>
    <xf numFmtId="2" fontId="0" fillId="0" borderId="0" xfId="1" applyNumberFormat="1" applyFont="1" applyAlignment="1">
      <alignment horizontal="center" vertical="center"/>
    </xf>
    <xf numFmtId="0" fontId="0" fillId="3" borderId="0" xfId="0" applyFill="1" applyAlignment="1">
      <alignment wrapText="1"/>
    </xf>
    <xf numFmtId="2" fontId="0" fillId="3" borderId="0" xfId="0" applyNumberFormat="1" applyFill="1"/>
    <xf numFmtId="0" fontId="0" fillId="0" borderId="0" xfId="0" applyFill="1" applyAlignment="1">
      <alignment wrapText="1"/>
    </xf>
    <xf numFmtId="0" fontId="2" fillId="0" borderId="0" xfId="0" applyFont="1" applyFill="1"/>
    <xf numFmtId="0" fontId="0" fillId="0" borderId="0" xfId="0" applyFill="1"/>
    <xf numFmtId="0" fontId="0" fillId="4" borderId="0" xfId="0" applyFill="1"/>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2" fontId="3" fillId="0" borderId="0" xfId="0" applyNumberFormat="1" applyFont="1" applyAlignment="1">
      <alignment horizontal="center" vertical="center"/>
    </xf>
    <xf numFmtId="11" fontId="3" fillId="0" borderId="0" xfId="0" applyNumberFormat="1" applyFont="1" applyAlignment="1">
      <alignment horizontal="center" vertical="center"/>
    </xf>
    <xf numFmtId="0" fontId="3" fillId="0" borderId="1" xfId="0" applyFont="1" applyBorder="1" applyAlignment="1">
      <alignment horizontal="center" vertical="center"/>
    </xf>
    <xf numFmtId="2" fontId="3" fillId="0" borderId="1" xfId="0" applyNumberFormat="1"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indent="1"/>
    </xf>
    <xf numFmtId="0" fontId="3" fillId="0" borderId="1" xfId="0" applyFont="1" applyBorder="1" applyAlignment="1">
      <alignment horizontal="left" vertical="center" indent="1"/>
    </xf>
    <xf numFmtId="49" fontId="0" fillId="0" borderId="0" xfId="0" applyNumberFormat="1" applyFont="1"/>
    <xf numFmtId="49" fontId="0" fillId="0" borderId="0" xfId="0" applyNumberFormat="1" applyFont="1" applyAlignment="1">
      <alignment horizontal="center" vertical="center"/>
    </xf>
    <xf numFmtId="49" fontId="0" fillId="0" borderId="0" xfId="0" applyNumberFormat="1" applyFont="1" applyAlignment="1">
      <alignment horizontal="left" vertical="top" wrapText="1"/>
    </xf>
    <xf numFmtId="49" fontId="4" fillId="0" borderId="1" xfId="0" applyNumberFormat="1" applyFont="1" applyBorder="1" applyAlignment="1">
      <alignment horizontal="center"/>
    </xf>
    <xf numFmtId="49" fontId="4" fillId="0" borderId="0" xfId="0" applyNumberFormat="1" applyFont="1"/>
    <xf numFmtId="49" fontId="4" fillId="0" borderId="0" xfId="0" applyNumberFormat="1" applyFont="1" applyAlignment="1">
      <alignment horizontal="center" vertical="center"/>
    </xf>
    <xf numFmtId="49" fontId="4" fillId="0" borderId="4" xfId="0" applyNumberFormat="1" applyFont="1" applyBorder="1" applyAlignment="1">
      <alignment horizontal="center" vertical="center"/>
    </xf>
    <xf numFmtId="0" fontId="4" fillId="0" borderId="0" xfId="0" applyFont="1" applyAlignment="1">
      <alignment horizontal="left" vertical="center"/>
    </xf>
    <xf numFmtId="0" fontId="4" fillId="0" borderId="0" xfId="0" applyFont="1" applyBorder="1" applyAlignment="1">
      <alignment horizontal="left" vertical="center"/>
    </xf>
    <xf numFmtId="49" fontId="4" fillId="0" borderId="0" xfId="0" applyNumberFormat="1" applyFont="1" applyAlignment="1">
      <alignment horizontal="left" vertical="top" wrapText="1"/>
    </xf>
    <xf numFmtId="49" fontId="4" fillId="0" borderId="0" xfId="0" applyNumberFormat="1" applyFont="1" applyAlignment="1">
      <alignment horizontal="center"/>
    </xf>
    <xf numFmtId="49" fontId="4" fillId="0" borderId="1" xfId="0" applyNumberFormat="1" applyFont="1" applyBorder="1" applyAlignment="1">
      <alignment horizontal="center" vertical="center"/>
    </xf>
    <xf numFmtId="2" fontId="4" fillId="0" borderId="0" xfId="0" applyNumberFormat="1" applyFont="1" applyAlignment="1">
      <alignment horizontal="center"/>
    </xf>
    <xf numFmtId="49" fontId="4" fillId="0" borderId="4" xfId="0" applyNumberFormat="1" applyFont="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ichStyles" Target="richData/richStyles.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Structure" Target="richData/rdrichvaluestructure.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06/relationships/rdRichValue" Target="richData/rdrichvalue.xml"/><Relationship Id="rId5" Type="http://schemas.openxmlformats.org/officeDocument/2006/relationships/worksheet" Target="worksheets/sheet5.xml"/><Relationship Id="rId15" Type="http://schemas.microsoft.com/office/2017/06/relationships/rdSupportingPropertyBag" Target="richData/rdsupportingpropertybag.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SupportingPropertyBagStructure" Target="richData/rdsupportingpropertybagstructure.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Ex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'Sample Means'!$B$31:$D$31</c:f>
          <c:strCache>
            <c:ptCount val="3"/>
            <c:pt idx="0">
              <c:v>Figure 5. Percent of States Projected to Experience an ICU Bed Shortage</c:v>
            </c:pt>
          </c:strCache>
        </c:strRef>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'Sample Means'!$B$33</c:f>
              <c:strCache>
                <c:ptCount val="1"/>
                <c:pt idx="0">
                  <c:v>Lower Bound Est.</c:v>
                </c:pt>
              </c:strCache>
            </c:strRef>
          </c:tx>
          <c:spPr>
            <a:solidFill>
              <a:schemeClr val="accent2">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'Sample Means'!$C$32:$D$32</c:f>
              <c:strCache>
                <c:ptCount val="2"/>
                <c:pt idx="0">
                  <c:v>No CON Required for Hospital Beds</c:v>
                </c:pt>
                <c:pt idx="1">
                  <c:v>CON Required for Hospital Beds</c:v>
                </c:pt>
              </c:strCache>
            </c:strRef>
          </c:cat>
          <c:val>
            <c:numRef>
              <c:f>'Sample Means'!$C$33:$D$33</c:f>
              <c:numCache>
                <c:formatCode>0%</c:formatCode>
                <c:ptCount val="2"/>
                <c:pt idx="0">
                  <c:v>8.6956500000000006E-2</c:v>
                </c:pt>
                <c:pt idx="1">
                  <c:v>0.29629630000000001</c:v>
                </c:pt>
              </c:numCache>
            </c:numRef>
          </c:val>
          <c:extLst>
            <c:ext xmlns:c16="http://schemas.microsoft.com/office/drawing/2014/chart" uri="{C3380CC4-5D6E-409C-BE32-E72D297353CC}">
              <c16:uniqueId val="{00000000-8A63-B145-A6A2-F98935B97D18}"/>
            </c:ext>
          </c:extLst>
        </c:ser>
        <c:ser>
          <c:idx val="1"/>
          <c:order val="1"/>
          <c:tx>
            <c:strRef>
              <c:f>'Sample Means'!$B$34</c:f>
              <c:strCache>
                <c:ptCount val="1"/>
                <c:pt idx="0">
                  <c:v>Mean Est.</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'Sample Means'!$C$32:$D$32</c:f>
              <c:strCache>
                <c:ptCount val="2"/>
                <c:pt idx="0">
                  <c:v>No CON Required for Hospital Beds</c:v>
                </c:pt>
                <c:pt idx="1">
                  <c:v>CON Required for Hospital Beds</c:v>
                </c:pt>
              </c:strCache>
            </c:strRef>
          </c:cat>
          <c:val>
            <c:numRef>
              <c:f>'Sample Means'!$C$34:$D$34</c:f>
              <c:numCache>
                <c:formatCode>0%</c:formatCode>
                <c:ptCount val="2"/>
                <c:pt idx="0">
                  <c:v>0.13043479999999999</c:v>
                </c:pt>
                <c:pt idx="1">
                  <c:v>0.29629630000000001</c:v>
                </c:pt>
              </c:numCache>
            </c:numRef>
          </c:val>
          <c:extLst>
            <c:ext xmlns:c16="http://schemas.microsoft.com/office/drawing/2014/chart" uri="{C3380CC4-5D6E-409C-BE32-E72D297353CC}">
              <c16:uniqueId val="{00000001-8A63-B145-A6A2-F98935B97D18}"/>
            </c:ext>
          </c:extLst>
        </c:ser>
        <c:ser>
          <c:idx val="2"/>
          <c:order val="2"/>
          <c:tx>
            <c:strRef>
              <c:f>'Sample Means'!$B$35</c:f>
              <c:strCache>
                <c:ptCount val="1"/>
                <c:pt idx="0">
                  <c:v>Upper Bound Est.</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'Sample Means'!$C$32:$D$32</c:f>
              <c:strCache>
                <c:ptCount val="2"/>
                <c:pt idx="0">
                  <c:v>No CON Required for Hospital Beds</c:v>
                </c:pt>
                <c:pt idx="1">
                  <c:v>CON Required for Hospital Beds</c:v>
                </c:pt>
              </c:strCache>
            </c:strRef>
          </c:cat>
          <c:val>
            <c:numRef>
              <c:f>'Sample Means'!$C$35:$D$35</c:f>
              <c:numCache>
                <c:formatCode>0%</c:formatCode>
                <c:ptCount val="2"/>
                <c:pt idx="0">
                  <c:v>0.43478260000000002</c:v>
                </c:pt>
                <c:pt idx="1">
                  <c:v>0.55555560000000004</c:v>
                </c:pt>
              </c:numCache>
            </c:numRef>
          </c:val>
          <c:extLst>
            <c:ext xmlns:c16="http://schemas.microsoft.com/office/drawing/2014/chart" uri="{C3380CC4-5D6E-409C-BE32-E72D297353CC}">
              <c16:uniqueId val="{00000002-8A63-B145-A6A2-F98935B97D18}"/>
            </c:ext>
          </c:extLst>
        </c:ser>
        <c:dLbls>
          <c:showLegendKey val="0"/>
          <c:showVal val="0"/>
          <c:showCatName val="0"/>
          <c:showSerName val="0"/>
          <c:showPercent val="0"/>
          <c:showBubbleSize val="0"/>
        </c:dLbls>
        <c:gapWidth val="219"/>
        <c:overlap val="-27"/>
        <c:axId val="727268384"/>
        <c:axId val="727457936"/>
      </c:barChart>
      <c:catAx>
        <c:axId val="727268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27457936"/>
        <c:crosses val="autoZero"/>
        <c:auto val="1"/>
        <c:lblAlgn val="ctr"/>
        <c:lblOffset val="100"/>
        <c:noMultiLvlLbl val="0"/>
      </c:catAx>
      <c:valAx>
        <c:axId val="727457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27268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'Sample Means'!$B$42:$D$42</c:f>
          <c:strCache>
            <c:ptCount val="3"/>
            <c:pt idx="0">
              <c:v>Figure 6. Estimated ICU Bed Shortage Over Seven Months</c:v>
            </c:pt>
          </c:strCache>
        </c:strRef>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'Sample Means'!$B$44</c:f>
              <c:strCache>
                <c:ptCount val="1"/>
                <c:pt idx="0">
                  <c:v>Lower Bound Est.</c:v>
                </c:pt>
              </c:strCache>
            </c:strRef>
          </c:tx>
          <c:spPr>
            <a:solidFill>
              <a:schemeClr val="accent5">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'Sample Means'!$C$32:$D$32</c:f>
              <c:strCache>
                <c:ptCount val="2"/>
                <c:pt idx="0">
                  <c:v>No CON Required for Hospital Beds</c:v>
                </c:pt>
                <c:pt idx="1">
                  <c:v>CON Required for Hospital Beds</c:v>
                </c:pt>
              </c:strCache>
            </c:strRef>
          </c:cat>
          <c:val>
            <c:numRef>
              <c:f>'Sample Means'!$C$44:$D$44</c:f>
              <c:numCache>
                <c:formatCode>0.00</c:formatCode>
                <c:ptCount val="2"/>
                <c:pt idx="0">
                  <c:v>48.327179999999998</c:v>
                </c:pt>
                <c:pt idx="1">
                  <c:v>5785.6729999999998</c:v>
                </c:pt>
              </c:numCache>
            </c:numRef>
          </c:val>
          <c:extLst>
            <c:ext xmlns:c16="http://schemas.microsoft.com/office/drawing/2014/chart" uri="{C3380CC4-5D6E-409C-BE32-E72D297353CC}">
              <c16:uniqueId val="{00000000-E6D8-144F-BA52-0DF58A810799}"/>
            </c:ext>
          </c:extLst>
        </c:ser>
        <c:ser>
          <c:idx val="1"/>
          <c:order val="1"/>
          <c:tx>
            <c:strRef>
              <c:f>'Sample Means'!$B$45</c:f>
              <c:strCache>
                <c:ptCount val="1"/>
                <c:pt idx="0">
                  <c:v>Mean Est.</c:v>
                </c:pt>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'Sample Means'!$C$32:$D$32</c:f>
              <c:strCache>
                <c:ptCount val="2"/>
                <c:pt idx="0">
                  <c:v>No CON Required for Hospital Beds</c:v>
                </c:pt>
                <c:pt idx="1">
                  <c:v>CON Required for Hospital Beds</c:v>
                </c:pt>
              </c:strCache>
            </c:strRef>
          </c:cat>
          <c:val>
            <c:numRef>
              <c:f>'Sample Means'!$C$45:$D$45</c:f>
              <c:numCache>
                <c:formatCode>0.00</c:formatCode>
                <c:ptCount val="2"/>
                <c:pt idx="0">
                  <c:v>113.76819999999999</c:v>
                </c:pt>
                <c:pt idx="1">
                  <c:v>8033.7870000000003</c:v>
                </c:pt>
              </c:numCache>
            </c:numRef>
          </c:val>
          <c:extLst>
            <c:ext xmlns:c16="http://schemas.microsoft.com/office/drawing/2014/chart" uri="{C3380CC4-5D6E-409C-BE32-E72D297353CC}">
              <c16:uniqueId val="{00000001-E6D8-144F-BA52-0DF58A810799}"/>
            </c:ext>
          </c:extLst>
        </c:ser>
        <c:ser>
          <c:idx val="2"/>
          <c:order val="2"/>
          <c:tx>
            <c:strRef>
              <c:f>'Sample Means'!$B$46</c:f>
              <c:strCache>
                <c:ptCount val="1"/>
                <c:pt idx="0">
                  <c:v>Upper Bound Est.</c:v>
                </c:pt>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'Sample Means'!$C$32:$D$32</c:f>
              <c:strCache>
                <c:ptCount val="2"/>
                <c:pt idx="0">
                  <c:v>No CON Required for Hospital Beds</c:v>
                </c:pt>
                <c:pt idx="1">
                  <c:v>CON Required for Hospital Beds</c:v>
                </c:pt>
              </c:strCache>
            </c:strRef>
          </c:cat>
          <c:val>
            <c:numRef>
              <c:f>'Sample Means'!$C$46:$D$46</c:f>
              <c:numCache>
                <c:formatCode>0.00</c:formatCode>
                <c:ptCount val="2"/>
                <c:pt idx="0">
                  <c:v>1871.5150000000001</c:v>
                </c:pt>
                <c:pt idx="1">
                  <c:v>17089.82</c:v>
                </c:pt>
              </c:numCache>
            </c:numRef>
          </c:val>
          <c:extLst>
            <c:ext xmlns:c16="http://schemas.microsoft.com/office/drawing/2014/chart" uri="{C3380CC4-5D6E-409C-BE32-E72D297353CC}">
              <c16:uniqueId val="{00000002-E6D8-144F-BA52-0DF58A810799}"/>
            </c:ext>
          </c:extLst>
        </c:ser>
        <c:dLbls>
          <c:showLegendKey val="0"/>
          <c:showVal val="0"/>
          <c:showCatName val="0"/>
          <c:showSerName val="0"/>
          <c:showPercent val="0"/>
          <c:showBubbleSize val="0"/>
        </c:dLbls>
        <c:gapWidth val="219"/>
        <c:overlap val="-27"/>
        <c:axId val="727268384"/>
        <c:axId val="727457936"/>
      </c:barChart>
      <c:catAx>
        <c:axId val="727268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27457936"/>
        <c:crosses val="autoZero"/>
        <c:auto val="1"/>
        <c:lblAlgn val="ctr"/>
        <c:lblOffset val="100"/>
        <c:noMultiLvlLbl val="0"/>
      </c:catAx>
      <c:valAx>
        <c:axId val="727457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27268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'Sample Means'!$B$53:$D$53</c:f>
          <c:strCache>
            <c:ptCount val="3"/>
            <c:pt idx="0">
              <c:v>Figure 7. Estimated ICU Bed Shortage Per 10,000 Residents Over Seven Months</c:v>
            </c:pt>
          </c:strCache>
        </c:strRef>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'Sample Means'!$B$55</c:f>
              <c:strCache>
                <c:ptCount val="1"/>
                <c:pt idx="0">
                  <c:v>Lower Bound Est.</c:v>
                </c:pt>
              </c:strCache>
            </c:strRef>
          </c:tx>
          <c:spPr>
            <a:solidFill>
              <a:schemeClr val="accent6">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'Sample Means'!$C$32:$D$32</c:f>
              <c:strCache>
                <c:ptCount val="2"/>
                <c:pt idx="0">
                  <c:v>No CON Required for Hospital Beds</c:v>
                </c:pt>
                <c:pt idx="1">
                  <c:v>CON Required for Hospital Beds</c:v>
                </c:pt>
              </c:strCache>
            </c:strRef>
          </c:cat>
          <c:val>
            <c:numRef>
              <c:f>'Sample Means'!$C$55:$D$55</c:f>
              <c:numCache>
                <c:formatCode>0.00</c:formatCode>
                <c:ptCount val="2"/>
                <c:pt idx="0">
                  <c:v>9.9000000000000005E-2</c:v>
                </c:pt>
                <c:pt idx="1">
                  <c:v>5.2459999999999996</c:v>
                </c:pt>
              </c:numCache>
            </c:numRef>
          </c:val>
          <c:extLst>
            <c:ext xmlns:c16="http://schemas.microsoft.com/office/drawing/2014/chart" uri="{C3380CC4-5D6E-409C-BE32-E72D297353CC}">
              <c16:uniqueId val="{00000000-51AB-B94B-BEF1-46230618B5C1}"/>
            </c:ext>
          </c:extLst>
        </c:ser>
        <c:ser>
          <c:idx val="1"/>
          <c:order val="1"/>
          <c:tx>
            <c:strRef>
              <c:f>'Sample Means'!$B$56</c:f>
              <c:strCache>
                <c:ptCount val="1"/>
                <c:pt idx="0">
                  <c:v>Mean Est.</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'Sample Means'!$C$32:$D$32</c:f>
              <c:strCache>
                <c:ptCount val="2"/>
                <c:pt idx="0">
                  <c:v>No CON Required for Hospital Beds</c:v>
                </c:pt>
                <c:pt idx="1">
                  <c:v>CON Required for Hospital Beds</c:v>
                </c:pt>
              </c:strCache>
            </c:strRef>
          </c:cat>
          <c:val>
            <c:numRef>
              <c:f>'Sample Means'!$C$56:$D$56</c:f>
              <c:numCache>
                <c:formatCode>0.00</c:formatCode>
                <c:ptCount val="2"/>
                <c:pt idx="0">
                  <c:v>0.55300000000000005</c:v>
                </c:pt>
                <c:pt idx="1">
                  <c:v>9.2040000000000006</c:v>
                </c:pt>
              </c:numCache>
            </c:numRef>
          </c:val>
          <c:extLst>
            <c:ext xmlns:c16="http://schemas.microsoft.com/office/drawing/2014/chart" uri="{C3380CC4-5D6E-409C-BE32-E72D297353CC}">
              <c16:uniqueId val="{00000001-51AB-B94B-BEF1-46230618B5C1}"/>
            </c:ext>
          </c:extLst>
        </c:ser>
        <c:ser>
          <c:idx val="2"/>
          <c:order val="2"/>
          <c:tx>
            <c:strRef>
              <c:f>'Sample Means'!$B$57</c:f>
              <c:strCache>
                <c:ptCount val="1"/>
                <c:pt idx="0">
                  <c:v>Upper Bound Est.</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'Sample Means'!$C$32:$D$32</c:f>
              <c:strCache>
                <c:ptCount val="2"/>
                <c:pt idx="0">
                  <c:v>No CON Required for Hospital Beds</c:v>
                </c:pt>
                <c:pt idx="1">
                  <c:v>CON Required for Hospital Beds</c:v>
                </c:pt>
              </c:strCache>
            </c:strRef>
          </c:cat>
          <c:val>
            <c:numRef>
              <c:f>'Sample Means'!$C$57:$D$57</c:f>
              <c:numCache>
                <c:formatCode>0.00</c:formatCode>
                <c:ptCount val="2"/>
                <c:pt idx="0">
                  <c:v>10.495999999999999</c:v>
                </c:pt>
                <c:pt idx="1">
                  <c:v>25.286000000000001</c:v>
                </c:pt>
              </c:numCache>
            </c:numRef>
          </c:val>
          <c:extLst>
            <c:ext xmlns:c16="http://schemas.microsoft.com/office/drawing/2014/chart" uri="{C3380CC4-5D6E-409C-BE32-E72D297353CC}">
              <c16:uniqueId val="{00000002-51AB-B94B-BEF1-46230618B5C1}"/>
            </c:ext>
          </c:extLst>
        </c:ser>
        <c:dLbls>
          <c:showLegendKey val="0"/>
          <c:showVal val="0"/>
          <c:showCatName val="0"/>
          <c:showSerName val="0"/>
          <c:showPercent val="0"/>
          <c:showBubbleSize val="0"/>
        </c:dLbls>
        <c:gapWidth val="219"/>
        <c:overlap val="-27"/>
        <c:axId val="727268384"/>
        <c:axId val="727457936"/>
      </c:barChart>
      <c:catAx>
        <c:axId val="727268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27457936"/>
        <c:crosses val="autoZero"/>
        <c:auto val="1"/>
        <c:lblAlgn val="ctr"/>
        <c:lblOffset val="100"/>
        <c:noMultiLvlLbl val="0"/>
      </c:catAx>
      <c:valAx>
        <c:axId val="727457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27268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en-US" sz="1200"/>
              <a:t>Figure 3. Projected ICU Bed Shortage</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20668029076033601"/>
          <c:y val="0.10711820603255222"/>
          <c:w val="0.79331970923966399"/>
          <c:h val="0.58173605421412888"/>
        </c:manualLayout>
      </c:layout>
      <c:lineChart>
        <c:grouping val="standard"/>
        <c:varyColors val="0"/>
        <c:ser>
          <c:idx val="2"/>
          <c:order val="0"/>
          <c:tx>
            <c:strRef>
              <c:f>'National Data, updated April 22'!$AC$1</c:f>
              <c:strCache>
                <c:ptCount val="1"/>
                <c:pt idx="0">
                  <c:v>Upper-Bound Estimated ICU Bed Shortage</c:v>
                </c:pt>
              </c:strCache>
            </c:strRef>
          </c:tx>
          <c:spPr>
            <a:ln w="28575" cap="rnd">
              <a:solidFill>
                <a:schemeClr val="accent2">
                  <a:lumMod val="50000"/>
                </a:schemeClr>
              </a:solidFill>
              <a:round/>
            </a:ln>
            <a:effectLst/>
          </c:spPr>
          <c:marker>
            <c:symbol val="none"/>
          </c:marker>
          <c:cat>
            <c:numRef>
              <c:f>'National Data, updated April 22'!$B$61:$B$183</c:f>
              <c:numCache>
                <c:formatCode>m/d/yy</c:formatCode>
                <c:ptCount val="123"/>
                <c:pt idx="0">
                  <c:v>43891</c:v>
                </c:pt>
                <c:pt idx="1">
                  <c:v>43892</c:v>
                </c:pt>
                <c:pt idx="2">
                  <c:v>43893</c:v>
                </c:pt>
                <c:pt idx="3">
                  <c:v>43894</c:v>
                </c:pt>
                <c:pt idx="4">
                  <c:v>43895</c:v>
                </c:pt>
                <c:pt idx="5">
                  <c:v>43896</c:v>
                </c:pt>
                <c:pt idx="6">
                  <c:v>43897</c:v>
                </c:pt>
                <c:pt idx="7">
                  <c:v>43898</c:v>
                </c:pt>
                <c:pt idx="8">
                  <c:v>43899</c:v>
                </c:pt>
                <c:pt idx="9">
                  <c:v>43900</c:v>
                </c:pt>
                <c:pt idx="10">
                  <c:v>43901</c:v>
                </c:pt>
                <c:pt idx="11">
                  <c:v>43902</c:v>
                </c:pt>
                <c:pt idx="12">
                  <c:v>43903</c:v>
                </c:pt>
                <c:pt idx="13">
                  <c:v>43904</c:v>
                </c:pt>
                <c:pt idx="14">
                  <c:v>43905</c:v>
                </c:pt>
                <c:pt idx="15">
                  <c:v>43906</c:v>
                </c:pt>
                <c:pt idx="16">
                  <c:v>43907</c:v>
                </c:pt>
                <c:pt idx="17">
                  <c:v>43908</c:v>
                </c:pt>
                <c:pt idx="18">
                  <c:v>43909</c:v>
                </c:pt>
                <c:pt idx="19">
                  <c:v>43910</c:v>
                </c:pt>
                <c:pt idx="20">
                  <c:v>43911</c:v>
                </c:pt>
                <c:pt idx="21">
                  <c:v>43912</c:v>
                </c:pt>
                <c:pt idx="22">
                  <c:v>43913</c:v>
                </c:pt>
                <c:pt idx="23">
                  <c:v>43914</c:v>
                </c:pt>
                <c:pt idx="24">
                  <c:v>43915</c:v>
                </c:pt>
                <c:pt idx="25">
                  <c:v>43916</c:v>
                </c:pt>
                <c:pt idx="26">
                  <c:v>43917</c:v>
                </c:pt>
                <c:pt idx="27">
                  <c:v>43918</c:v>
                </c:pt>
                <c:pt idx="28">
                  <c:v>43919</c:v>
                </c:pt>
                <c:pt idx="29">
                  <c:v>43920</c:v>
                </c:pt>
                <c:pt idx="30">
                  <c:v>43921</c:v>
                </c:pt>
                <c:pt idx="31">
                  <c:v>43922</c:v>
                </c:pt>
                <c:pt idx="32">
                  <c:v>43923</c:v>
                </c:pt>
                <c:pt idx="33">
                  <c:v>43924</c:v>
                </c:pt>
                <c:pt idx="34">
                  <c:v>43925</c:v>
                </c:pt>
                <c:pt idx="35">
                  <c:v>43926</c:v>
                </c:pt>
                <c:pt idx="36">
                  <c:v>43927</c:v>
                </c:pt>
                <c:pt idx="37">
                  <c:v>43928</c:v>
                </c:pt>
                <c:pt idx="38">
                  <c:v>43929</c:v>
                </c:pt>
                <c:pt idx="39">
                  <c:v>43930</c:v>
                </c:pt>
                <c:pt idx="40">
                  <c:v>43931</c:v>
                </c:pt>
                <c:pt idx="41">
                  <c:v>43932</c:v>
                </c:pt>
                <c:pt idx="42">
                  <c:v>43933</c:v>
                </c:pt>
                <c:pt idx="43">
                  <c:v>43934</c:v>
                </c:pt>
                <c:pt idx="44">
                  <c:v>43935</c:v>
                </c:pt>
                <c:pt idx="45">
                  <c:v>43936</c:v>
                </c:pt>
                <c:pt idx="46">
                  <c:v>43937</c:v>
                </c:pt>
                <c:pt idx="47">
                  <c:v>43938</c:v>
                </c:pt>
                <c:pt idx="48">
                  <c:v>43939</c:v>
                </c:pt>
                <c:pt idx="49">
                  <c:v>43940</c:v>
                </c:pt>
                <c:pt idx="50">
                  <c:v>43941</c:v>
                </c:pt>
                <c:pt idx="51">
                  <c:v>43942</c:v>
                </c:pt>
                <c:pt idx="52">
                  <c:v>43943</c:v>
                </c:pt>
                <c:pt idx="53">
                  <c:v>43944</c:v>
                </c:pt>
                <c:pt idx="54">
                  <c:v>43945</c:v>
                </c:pt>
                <c:pt idx="55">
                  <c:v>43946</c:v>
                </c:pt>
                <c:pt idx="56">
                  <c:v>43947</c:v>
                </c:pt>
                <c:pt idx="57">
                  <c:v>43948</c:v>
                </c:pt>
                <c:pt idx="58">
                  <c:v>43949</c:v>
                </c:pt>
                <c:pt idx="59">
                  <c:v>43950</c:v>
                </c:pt>
                <c:pt idx="60">
                  <c:v>43951</c:v>
                </c:pt>
                <c:pt idx="61">
                  <c:v>43952</c:v>
                </c:pt>
                <c:pt idx="62">
                  <c:v>43953</c:v>
                </c:pt>
                <c:pt idx="63">
                  <c:v>43954</c:v>
                </c:pt>
                <c:pt idx="64">
                  <c:v>43955</c:v>
                </c:pt>
                <c:pt idx="65">
                  <c:v>43956</c:v>
                </c:pt>
                <c:pt idx="66">
                  <c:v>43957</c:v>
                </c:pt>
                <c:pt idx="67">
                  <c:v>43958</c:v>
                </c:pt>
                <c:pt idx="68">
                  <c:v>43959</c:v>
                </c:pt>
                <c:pt idx="69">
                  <c:v>43960</c:v>
                </c:pt>
                <c:pt idx="70">
                  <c:v>43961</c:v>
                </c:pt>
                <c:pt idx="71">
                  <c:v>43962</c:v>
                </c:pt>
                <c:pt idx="72">
                  <c:v>43963</c:v>
                </c:pt>
                <c:pt idx="73">
                  <c:v>43964</c:v>
                </c:pt>
                <c:pt idx="74">
                  <c:v>43965</c:v>
                </c:pt>
                <c:pt idx="75">
                  <c:v>43966</c:v>
                </c:pt>
                <c:pt idx="76">
                  <c:v>43967</c:v>
                </c:pt>
                <c:pt idx="77">
                  <c:v>43968</c:v>
                </c:pt>
                <c:pt idx="78">
                  <c:v>43969</c:v>
                </c:pt>
                <c:pt idx="79">
                  <c:v>43970</c:v>
                </c:pt>
                <c:pt idx="80">
                  <c:v>43971</c:v>
                </c:pt>
                <c:pt idx="81">
                  <c:v>43972</c:v>
                </c:pt>
                <c:pt idx="82">
                  <c:v>43973</c:v>
                </c:pt>
                <c:pt idx="83">
                  <c:v>43974</c:v>
                </c:pt>
                <c:pt idx="84">
                  <c:v>43975</c:v>
                </c:pt>
                <c:pt idx="85">
                  <c:v>43976</c:v>
                </c:pt>
                <c:pt idx="86">
                  <c:v>43977</c:v>
                </c:pt>
                <c:pt idx="87">
                  <c:v>43978</c:v>
                </c:pt>
                <c:pt idx="88">
                  <c:v>43979</c:v>
                </c:pt>
                <c:pt idx="89">
                  <c:v>43980</c:v>
                </c:pt>
                <c:pt idx="90">
                  <c:v>43981</c:v>
                </c:pt>
                <c:pt idx="91">
                  <c:v>43982</c:v>
                </c:pt>
                <c:pt idx="92">
                  <c:v>43983</c:v>
                </c:pt>
                <c:pt idx="93">
                  <c:v>43984</c:v>
                </c:pt>
                <c:pt idx="94">
                  <c:v>43985</c:v>
                </c:pt>
                <c:pt idx="95">
                  <c:v>43986</c:v>
                </c:pt>
                <c:pt idx="96">
                  <c:v>43987</c:v>
                </c:pt>
                <c:pt idx="97">
                  <c:v>43988</c:v>
                </c:pt>
                <c:pt idx="98">
                  <c:v>43989</c:v>
                </c:pt>
                <c:pt idx="99">
                  <c:v>43990</c:v>
                </c:pt>
                <c:pt idx="100">
                  <c:v>43991</c:v>
                </c:pt>
                <c:pt idx="101">
                  <c:v>43992</c:v>
                </c:pt>
                <c:pt idx="102">
                  <c:v>43993</c:v>
                </c:pt>
                <c:pt idx="103">
                  <c:v>43994</c:v>
                </c:pt>
                <c:pt idx="104">
                  <c:v>43995</c:v>
                </c:pt>
                <c:pt idx="105">
                  <c:v>43996</c:v>
                </c:pt>
                <c:pt idx="106">
                  <c:v>43997</c:v>
                </c:pt>
                <c:pt idx="107">
                  <c:v>43998</c:v>
                </c:pt>
                <c:pt idx="108">
                  <c:v>43999</c:v>
                </c:pt>
                <c:pt idx="109">
                  <c:v>44000</c:v>
                </c:pt>
                <c:pt idx="110">
                  <c:v>44001</c:v>
                </c:pt>
                <c:pt idx="111">
                  <c:v>44002</c:v>
                </c:pt>
                <c:pt idx="112">
                  <c:v>44003</c:v>
                </c:pt>
                <c:pt idx="113">
                  <c:v>44004</c:v>
                </c:pt>
                <c:pt idx="114">
                  <c:v>44005</c:v>
                </c:pt>
                <c:pt idx="115">
                  <c:v>44006</c:v>
                </c:pt>
                <c:pt idx="116">
                  <c:v>44007</c:v>
                </c:pt>
                <c:pt idx="117">
                  <c:v>44008</c:v>
                </c:pt>
                <c:pt idx="118">
                  <c:v>44009</c:v>
                </c:pt>
                <c:pt idx="119">
                  <c:v>44010</c:v>
                </c:pt>
                <c:pt idx="120">
                  <c:v>44011</c:v>
                </c:pt>
                <c:pt idx="121">
                  <c:v>44012</c:v>
                </c:pt>
                <c:pt idx="122">
                  <c:v>44013</c:v>
                </c:pt>
              </c:numCache>
            </c:numRef>
          </c:cat>
          <c:val>
            <c:numRef>
              <c:f>'National Data, updated April 22'!$AC$61:$AC$183</c:f>
              <c:numCache>
                <c:formatCode>General</c:formatCode>
                <c:ptCount val="1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formatCode="0.00">
                  <c:v>296.5</c:v>
                </c:pt>
                <c:pt idx="23" formatCode="0.00">
                  <c:v>479</c:v>
                </c:pt>
                <c:pt idx="24" formatCode="0.00">
                  <c:v>720.51300000000003</c:v>
                </c:pt>
                <c:pt idx="25" formatCode="0.00">
                  <c:v>1057</c:v>
                </c:pt>
                <c:pt idx="26" formatCode="0.00">
                  <c:v>1512</c:v>
                </c:pt>
                <c:pt idx="27" formatCode="0.00">
                  <c:v>1826.5</c:v>
                </c:pt>
                <c:pt idx="28" formatCode="0.00">
                  <c:v>2414</c:v>
                </c:pt>
                <c:pt idx="29" formatCode="0.00">
                  <c:v>3328.01</c:v>
                </c:pt>
                <c:pt idx="30" formatCode="0.00">
                  <c:v>3685.5</c:v>
                </c:pt>
                <c:pt idx="31" formatCode="0.00">
                  <c:v>4079.1</c:v>
                </c:pt>
                <c:pt idx="32" formatCode="0.00">
                  <c:v>4821.72</c:v>
                </c:pt>
                <c:pt idx="33" formatCode="0.00">
                  <c:v>5578.23</c:v>
                </c:pt>
                <c:pt idx="34" formatCode="0.00">
                  <c:v>6107.86</c:v>
                </c:pt>
                <c:pt idx="35" formatCode="0.00">
                  <c:v>6565.67</c:v>
                </c:pt>
                <c:pt idx="36" formatCode="0.00">
                  <c:v>7465.46</c:v>
                </c:pt>
                <c:pt idx="37" formatCode="0.00">
                  <c:v>7960.38</c:v>
                </c:pt>
                <c:pt idx="38" formatCode="0.00">
                  <c:v>7766.96</c:v>
                </c:pt>
                <c:pt idx="39" formatCode="0.00">
                  <c:v>8086.06</c:v>
                </c:pt>
                <c:pt idx="40" formatCode="0.00">
                  <c:v>8677.5400000000009</c:v>
                </c:pt>
                <c:pt idx="41" formatCode="0.00">
                  <c:v>8590.6299999999992</c:v>
                </c:pt>
                <c:pt idx="42" formatCode="0.00">
                  <c:v>8639.01</c:v>
                </c:pt>
                <c:pt idx="43" formatCode="0.00">
                  <c:v>8589.51</c:v>
                </c:pt>
                <c:pt idx="44" formatCode="0.00">
                  <c:v>9148.66</c:v>
                </c:pt>
                <c:pt idx="45" formatCode="0.00">
                  <c:v>8630.01</c:v>
                </c:pt>
                <c:pt idx="46" formatCode="0.00">
                  <c:v>9134.0300000000007</c:v>
                </c:pt>
                <c:pt idx="47" formatCode="0.00">
                  <c:v>11664.4</c:v>
                </c:pt>
                <c:pt idx="48" formatCode="0.00">
                  <c:v>14047.7</c:v>
                </c:pt>
                <c:pt idx="49" formatCode="0.00">
                  <c:v>16669.3</c:v>
                </c:pt>
                <c:pt idx="50" formatCode="0.00">
                  <c:v>19116.7</c:v>
                </c:pt>
                <c:pt idx="51" formatCode="0.00">
                  <c:v>21892.6</c:v>
                </c:pt>
                <c:pt idx="52" formatCode="0.00">
                  <c:v>23099</c:v>
                </c:pt>
                <c:pt idx="53" formatCode="0.00">
                  <c:v>22310</c:v>
                </c:pt>
                <c:pt idx="54" formatCode="0.00">
                  <c:v>21443.3</c:v>
                </c:pt>
                <c:pt idx="55" formatCode="0.00">
                  <c:v>20263</c:v>
                </c:pt>
                <c:pt idx="56" formatCode="0.00">
                  <c:v>19099.8</c:v>
                </c:pt>
                <c:pt idx="57" formatCode="0.00">
                  <c:v>18031.8</c:v>
                </c:pt>
                <c:pt idx="58" formatCode="0.00">
                  <c:v>16955.400000000001</c:v>
                </c:pt>
                <c:pt idx="59" formatCode="0.00">
                  <c:v>15937.9</c:v>
                </c:pt>
                <c:pt idx="60" formatCode="0.00">
                  <c:v>14964.2</c:v>
                </c:pt>
                <c:pt idx="61" formatCode="0.00">
                  <c:v>13991.8</c:v>
                </c:pt>
                <c:pt idx="62" formatCode="0.00">
                  <c:v>12928.4</c:v>
                </c:pt>
                <c:pt idx="63" formatCode="0.00">
                  <c:v>11449.8</c:v>
                </c:pt>
                <c:pt idx="64" formatCode="0.00">
                  <c:v>10114.5</c:v>
                </c:pt>
                <c:pt idx="65" formatCode="0.00">
                  <c:v>8929.92</c:v>
                </c:pt>
                <c:pt idx="66" formatCode="0.00">
                  <c:v>7789.83</c:v>
                </c:pt>
                <c:pt idx="67" formatCode="0.00">
                  <c:v>6834.99</c:v>
                </c:pt>
                <c:pt idx="68" formatCode="0.00">
                  <c:v>5982.43</c:v>
                </c:pt>
                <c:pt idx="69" formatCode="0.00">
                  <c:v>5217.25</c:v>
                </c:pt>
                <c:pt idx="70" formatCode="0.00">
                  <c:v>4567.62</c:v>
                </c:pt>
                <c:pt idx="71" formatCode="0.00">
                  <c:v>3979.18</c:v>
                </c:pt>
                <c:pt idx="72" formatCode="0.00">
                  <c:v>3471.85</c:v>
                </c:pt>
                <c:pt idx="73" formatCode="0.00">
                  <c:v>3021.56</c:v>
                </c:pt>
                <c:pt idx="74" formatCode="0.00">
                  <c:v>2701.48</c:v>
                </c:pt>
                <c:pt idx="75" formatCode="0.00">
                  <c:v>2393.6999999999998</c:v>
                </c:pt>
                <c:pt idx="76" formatCode="0.00">
                  <c:v>2101.94</c:v>
                </c:pt>
                <c:pt idx="77" formatCode="0.00">
                  <c:v>1797.89</c:v>
                </c:pt>
                <c:pt idx="78" formatCode="0.00">
                  <c:v>1554.36</c:v>
                </c:pt>
                <c:pt idx="79" formatCode="0.00">
                  <c:v>1340.88</c:v>
                </c:pt>
                <c:pt idx="80" formatCode="0.00">
                  <c:v>1164.97</c:v>
                </c:pt>
                <c:pt idx="81" formatCode="0.00">
                  <c:v>982.56500000000005</c:v>
                </c:pt>
                <c:pt idx="82" formatCode="0.00">
                  <c:v>812.59299999999996</c:v>
                </c:pt>
                <c:pt idx="83" formatCode="0.00">
                  <c:v>648.34400000000005</c:v>
                </c:pt>
                <c:pt idx="84" formatCode="0.00">
                  <c:v>503.17599999999999</c:v>
                </c:pt>
                <c:pt idx="85" formatCode="0.00">
                  <c:v>346.18599999999998</c:v>
                </c:pt>
                <c:pt idx="86" formatCode="0.00">
                  <c:v>205.83799999999999</c:v>
                </c:pt>
                <c:pt idx="87" formatCode="0.00">
                  <c:v>165.446</c:v>
                </c:pt>
                <c:pt idx="88" formatCode="0.00">
                  <c:v>139.386</c:v>
                </c:pt>
                <c:pt idx="89" formatCode="0.00">
                  <c:v>121.276</c:v>
                </c:pt>
                <c:pt idx="90" formatCode="0.00">
                  <c:v>113.255</c:v>
                </c:pt>
                <c:pt idx="91" formatCode="0.00">
                  <c:v>107.712</c:v>
                </c:pt>
                <c:pt idx="92" formatCode="0.00">
                  <c:v>103.61199999999999</c:v>
                </c:pt>
                <c:pt idx="93" formatCode="0.00">
                  <c:v>94.906700000000001</c:v>
                </c:pt>
                <c:pt idx="94" formatCode="0.00">
                  <c:v>88.573800000000006</c:v>
                </c:pt>
                <c:pt idx="95" formatCode="0.00">
                  <c:v>80.746700000000004</c:v>
                </c:pt>
                <c:pt idx="96" formatCode="0.00">
                  <c:v>73.45</c:v>
                </c:pt>
                <c:pt idx="97" formatCode="0.00">
                  <c:v>65.97</c:v>
                </c:pt>
                <c:pt idx="98" formatCode="0.00">
                  <c:v>59.1417</c:v>
                </c:pt>
                <c:pt idx="99" formatCode="0.00">
                  <c:v>51.831699999999998</c:v>
                </c:pt>
                <c:pt idx="100" formatCode="0.00">
                  <c:v>43.301099999999998</c:v>
                </c:pt>
                <c:pt idx="101" formatCode="0.00">
                  <c:v>36.18</c:v>
                </c:pt>
                <c:pt idx="102" formatCode="0.00">
                  <c:v>28.805</c:v>
                </c:pt>
                <c:pt idx="103" formatCode="0.00">
                  <c:v>22.0746</c:v>
                </c:pt>
                <c:pt idx="104" formatCode="0.00">
                  <c:v>13.138</c:v>
                </c:pt>
                <c:pt idx="105" formatCode="0.00">
                  <c:v>7.07667</c:v>
                </c:pt>
                <c:pt idx="106" formatCode="0.00">
                  <c:v>0.36690499999999998</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numCache>
            </c:numRef>
          </c:val>
          <c:smooth val="0"/>
          <c:extLst>
            <c:ext xmlns:c16="http://schemas.microsoft.com/office/drawing/2014/chart" uri="{C3380CC4-5D6E-409C-BE32-E72D297353CC}">
              <c16:uniqueId val="{00000000-2947-324E-92E0-36241E3429DD}"/>
            </c:ext>
          </c:extLst>
        </c:ser>
        <c:ser>
          <c:idx val="0"/>
          <c:order val="1"/>
          <c:tx>
            <c:strRef>
              <c:f>'National Data, updated April 22'!$AA$1</c:f>
              <c:strCache>
                <c:ptCount val="1"/>
                <c:pt idx="0">
                  <c:v>Mean Estimates ICU Bed Shortage</c:v>
                </c:pt>
              </c:strCache>
            </c:strRef>
          </c:tx>
          <c:spPr>
            <a:ln w="28575" cap="rnd">
              <a:solidFill>
                <a:schemeClr val="accent2">
                  <a:lumMod val="60000"/>
                  <a:lumOff val="40000"/>
                </a:schemeClr>
              </a:solidFill>
              <a:round/>
            </a:ln>
            <a:effectLst/>
          </c:spPr>
          <c:marker>
            <c:symbol val="none"/>
          </c:marker>
          <c:cat>
            <c:numRef>
              <c:f>'National Data, updated April 22'!$B$61:$B$183</c:f>
              <c:numCache>
                <c:formatCode>m/d/yy</c:formatCode>
                <c:ptCount val="123"/>
                <c:pt idx="0">
                  <c:v>43891</c:v>
                </c:pt>
                <c:pt idx="1">
                  <c:v>43892</c:v>
                </c:pt>
                <c:pt idx="2">
                  <c:v>43893</c:v>
                </c:pt>
                <c:pt idx="3">
                  <c:v>43894</c:v>
                </c:pt>
                <c:pt idx="4">
                  <c:v>43895</c:v>
                </c:pt>
                <c:pt idx="5">
                  <c:v>43896</c:v>
                </c:pt>
                <c:pt idx="6">
                  <c:v>43897</c:v>
                </c:pt>
                <c:pt idx="7">
                  <c:v>43898</c:v>
                </c:pt>
                <c:pt idx="8">
                  <c:v>43899</c:v>
                </c:pt>
                <c:pt idx="9">
                  <c:v>43900</c:v>
                </c:pt>
                <c:pt idx="10">
                  <c:v>43901</c:v>
                </c:pt>
                <c:pt idx="11">
                  <c:v>43902</c:v>
                </c:pt>
                <c:pt idx="12">
                  <c:v>43903</c:v>
                </c:pt>
                <c:pt idx="13">
                  <c:v>43904</c:v>
                </c:pt>
                <c:pt idx="14">
                  <c:v>43905</c:v>
                </c:pt>
                <c:pt idx="15">
                  <c:v>43906</c:v>
                </c:pt>
                <c:pt idx="16">
                  <c:v>43907</c:v>
                </c:pt>
                <c:pt idx="17">
                  <c:v>43908</c:v>
                </c:pt>
                <c:pt idx="18">
                  <c:v>43909</c:v>
                </c:pt>
                <c:pt idx="19">
                  <c:v>43910</c:v>
                </c:pt>
                <c:pt idx="20">
                  <c:v>43911</c:v>
                </c:pt>
                <c:pt idx="21">
                  <c:v>43912</c:v>
                </c:pt>
                <c:pt idx="22">
                  <c:v>43913</c:v>
                </c:pt>
                <c:pt idx="23">
                  <c:v>43914</c:v>
                </c:pt>
                <c:pt idx="24">
                  <c:v>43915</c:v>
                </c:pt>
                <c:pt idx="25">
                  <c:v>43916</c:v>
                </c:pt>
                <c:pt idx="26">
                  <c:v>43917</c:v>
                </c:pt>
                <c:pt idx="27">
                  <c:v>43918</c:v>
                </c:pt>
                <c:pt idx="28">
                  <c:v>43919</c:v>
                </c:pt>
                <c:pt idx="29">
                  <c:v>43920</c:v>
                </c:pt>
                <c:pt idx="30">
                  <c:v>43921</c:v>
                </c:pt>
                <c:pt idx="31">
                  <c:v>43922</c:v>
                </c:pt>
                <c:pt idx="32">
                  <c:v>43923</c:v>
                </c:pt>
                <c:pt idx="33">
                  <c:v>43924</c:v>
                </c:pt>
                <c:pt idx="34">
                  <c:v>43925</c:v>
                </c:pt>
                <c:pt idx="35">
                  <c:v>43926</c:v>
                </c:pt>
                <c:pt idx="36">
                  <c:v>43927</c:v>
                </c:pt>
                <c:pt idx="37">
                  <c:v>43928</c:v>
                </c:pt>
                <c:pt idx="38">
                  <c:v>43929</c:v>
                </c:pt>
                <c:pt idx="39">
                  <c:v>43930</c:v>
                </c:pt>
                <c:pt idx="40">
                  <c:v>43931</c:v>
                </c:pt>
                <c:pt idx="41">
                  <c:v>43932</c:v>
                </c:pt>
                <c:pt idx="42">
                  <c:v>43933</c:v>
                </c:pt>
                <c:pt idx="43">
                  <c:v>43934</c:v>
                </c:pt>
                <c:pt idx="44">
                  <c:v>43935</c:v>
                </c:pt>
                <c:pt idx="45">
                  <c:v>43936</c:v>
                </c:pt>
                <c:pt idx="46">
                  <c:v>43937</c:v>
                </c:pt>
                <c:pt idx="47">
                  <c:v>43938</c:v>
                </c:pt>
                <c:pt idx="48">
                  <c:v>43939</c:v>
                </c:pt>
                <c:pt idx="49">
                  <c:v>43940</c:v>
                </c:pt>
                <c:pt idx="50">
                  <c:v>43941</c:v>
                </c:pt>
                <c:pt idx="51">
                  <c:v>43942</c:v>
                </c:pt>
                <c:pt idx="52">
                  <c:v>43943</c:v>
                </c:pt>
                <c:pt idx="53">
                  <c:v>43944</c:v>
                </c:pt>
                <c:pt idx="54">
                  <c:v>43945</c:v>
                </c:pt>
                <c:pt idx="55">
                  <c:v>43946</c:v>
                </c:pt>
                <c:pt idx="56">
                  <c:v>43947</c:v>
                </c:pt>
                <c:pt idx="57">
                  <c:v>43948</c:v>
                </c:pt>
                <c:pt idx="58">
                  <c:v>43949</c:v>
                </c:pt>
                <c:pt idx="59">
                  <c:v>43950</c:v>
                </c:pt>
                <c:pt idx="60">
                  <c:v>43951</c:v>
                </c:pt>
                <c:pt idx="61">
                  <c:v>43952</c:v>
                </c:pt>
                <c:pt idx="62">
                  <c:v>43953</c:v>
                </c:pt>
                <c:pt idx="63">
                  <c:v>43954</c:v>
                </c:pt>
                <c:pt idx="64">
                  <c:v>43955</c:v>
                </c:pt>
                <c:pt idx="65">
                  <c:v>43956</c:v>
                </c:pt>
                <c:pt idx="66">
                  <c:v>43957</c:v>
                </c:pt>
                <c:pt idx="67">
                  <c:v>43958</c:v>
                </c:pt>
                <c:pt idx="68">
                  <c:v>43959</c:v>
                </c:pt>
                <c:pt idx="69">
                  <c:v>43960</c:v>
                </c:pt>
                <c:pt idx="70">
                  <c:v>43961</c:v>
                </c:pt>
                <c:pt idx="71">
                  <c:v>43962</c:v>
                </c:pt>
                <c:pt idx="72">
                  <c:v>43963</c:v>
                </c:pt>
                <c:pt idx="73">
                  <c:v>43964</c:v>
                </c:pt>
                <c:pt idx="74">
                  <c:v>43965</c:v>
                </c:pt>
                <c:pt idx="75">
                  <c:v>43966</c:v>
                </c:pt>
                <c:pt idx="76">
                  <c:v>43967</c:v>
                </c:pt>
                <c:pt idx="77">
                  <c:v>43968</c:v>
                </c:pt>
                <c:pt idx="78">
                  <c:v>43969</c:v>
                </c:pt>
                <c:pt idx="79">
                  <c:v>43970</c:v>
                </c:pt>
                <c:pt idx="80">
                  <c:v>43971</c:v>
                </c:pt>
                <c:pt idx="81">
                  <c:v>43972</c:v>
                </c:pt>
                <c:pt idx="82">
                  <c:v>43973</c:v>
                </c:pt>
                <c:pt idx="83">
                  <c:v>43974</c:v>
                </c:pt>
                <c:pt idx="84">
                  <c:v>43975</c:v>
                </c:pt>
                <c:pt idx="85">
                  <c:v>43976</c:v>
                </c:pt>
                <c:pt idx="86">
                  <c:v>43977</c:v>
                </c:pt>
                <c:pt idx="87">
                  <c:v>43978</c:v>
                </c:pt>
                <c:pt idx="88">
                  <c:v>43979</c:v>
                </c:pt>
                <c:pt idx="89">
                  <c:v>43980</c:v>
                </c:pt>
                <c:pt idx="90">
                  <c:v>43981</c:v>
                </c:pt>
                <c:pt idx="91">
                  <c:v>43982</c:v>
                </c:pt>
                <c:pt idx="92">
                  <c:v>43983</c:v>
                </c:pt>
                <c:pt idx="93">
                  <c:v>43984</c:v>
                </c:pt>
                <c:pt idx="94">
                  <c:v>43985</c:v>
                </c:pt>
                <c:pt idx="95">
                  <c:v>43986</c:v>
                </c:pt>
                <c:pt idx="96">
                  <c:v>43987</c:v>
                </c:pt>
                <c:pt idx="97">
                  <c:v>43988</c:v>
                </c:pt>
                <c:pt idx="98">
                  <c:v>43989</c:v>
                </c:pt>
                <c:pt idx="99">
                  <c:v>43990</c:v>
                </c:pt>
                <c:pt idx="100">
                  <c:v>43991</c:v>
                </c:pt>
                <c:pt idx="101">
                  <c:v>43992</c:v>
                </c:pt>
                <c:pt idx="102">
                  <c:v>43993</c:v>
                </c:pt>
                <c:pt idx="103">
                  <c:v>43994</c:v>
                </c:pt>
                <c:pt idx="104">
                  <c:v>43995</c:v>
                </c:pt>
                <c:pt idx="105">
                  <c:v>43996</c:v>
                </c:pt>
                <c:pt idx="106">
                  <c:v>43997</c:v>
                </c:pt>
                <c:pt idx="107">
                  <c:v>43998</c:v>
                </c:pt>
                <c:pt idx="108">
                  <c:v>43999</c:v>
                </c:pt>
                <c:pt idx="109">
                  <c:v>44000</c:v>
                </c:pt>
                <c:pt idx="110">
                  <c:v>44001</c:v>
                </c:pt>
                <c:pt idx="111">
                  <c:v>44002</c:v>
                </c:pt>
                <c:pt idx="112">
                  <c:v>44003</c:v>
                </c:pt>
                <c:pt idx="113">
                  <c:v>44004</c:v>
                </c:pt>
                <c:pt idx="114">
                  <c:v>44005</c:v>
                </c:pt>
                <c:pt idx="115">
                  <c:v>44006</c:v>
                </c:pt>
                <c:pt idx="116">
                  <c:v>44007</c:v>
                </c:pt>
                <c:pt idx="117">
                  <c:v>44008</c:v>
                </c:pt>
                <c:pt idx="118">
                  <c:v>44009</c:v>
                </c:pt>
                <c:pt idx="119">
                  <c:v>44010</c:v>
                </c:pt>
                <c:pt idx="120">
                  <c:v>44011</c:v>
                </c:pt>
                <c:pt idx="121">
                  <c:v>44012</c:v>
                </c:pt>
                <c:pt idx="122">
                  <c:v>44013</c:v>
                </c:pt>
              </c:numCache>
            </c:numRef>
          </c:cat>
          <c:val>
            <c:numRef>
              <c:f>'National Data, updated April 22'!$AA$61:$AA$183</c:f>
              <c:numCache>
                <c:formatCode>General</c:formatCode>
                <c:ptCount val="1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formatCode="0.00">
                  <c:v>289.11599999999999</c:v>
                </c:pt>
                <c:pt idx="23" formatCode="0.00">
                  <c:v>470.73399999999998</c:v>
                </c:pt>
                <c:pt idx="24" formatCode="0.00">
                  <c:v>711.14099999999996</c:v>
                </c:pt>
                <c:pt idx="25" formatCode="0.00">
                  <c:v>1046.3399999999999</c:v>
                </c:pt>
                <c:pt idx="26" formatCode="0.00">
                  <c:v>1500.67</c:v>
                </c:pt>
                <c:pt idx="27" formatCode="0.00">
                  <c:v>1800.66</c:v>
                </c:pt>
                <c:pt idx="28" formatCode="0.00">
                  <c:v>2380.61</c:v>
                </c:pt>
                <c:pt idx="29" formatCode="0.00">
                  <c:v>3288.13</c:v>
                </c:pt>
                <c:pt idx="30" formatCode="0.00">
                  <c:v>3639.85</c:v>
                </c:pt>
                <c:pt idx="31" formatCode="0.00">
                  <c:v>4030.44</c:v>
                </c:pt>
                <c:pt idx="32" formatCode="0.00">
                  <c:v>4767.09</c:v>
                </c:pt>
                <c:pt idx="33" formatCode="0.00">
                  <c:v>5512.36</c:v>
                </c:pt>
                <c:pt idx="34" formatCode="0.00">
                  <c:v>6026.85</c:v>
                </c:pt>
                <c:pt idx="35" formatCode="0.00">
                  <c:v>6474.35</c:v>
                </c:pt>
                <c:pt idx="36" formatCode="0.00">
                  <c:v>7367.48</c:v>
                </c:pt>
                <c:pt idx="37" formatCode="0.00">
                  <c:v>7856.86</c:v>
                </c:pt>
                <c:pt idx="38" formatCode="0.00">
                  <c:v>7654.27</c:v>
                </c:pt>
                <c:pt idx="39" formatCode="0.00">
                  <c:v>7961.67</c:v>
                </c:pt>
                <c:pt idx="40" formatCode="0.00">
                  <c:v>8546.69</c:v>
                </c:pt>
                <c:pt idx="41" formatCode="0.00">
                  <c:v>8459.1299999999992</c:v>
                </c:pt>
                <c:pt idx="42" formatCode="0.00">
                  <c:v>8498.94</c:v>
                </c:pt>
                <c:pt idx="43" formatCode="0.00">
                  <c:v>8448.34</c:v>
                </c:pt>
                <c:pt idx="44" formatCode="0.00">
                  <c:v>9002.19</c:v>
                </c:pt>
                <c:pt idx="45" formatCode="0.00">
                  <c:v>8481.77</c:v>
                </c:pt>
                <c:pt idx="46" formatCode="0.00">
                  <c:v>8058.92</c:v>
                </c:pt>
                <c:pt idx="47" formatCode="0.00">
                  <c:v>8129.8</c:v>
                </c:pt>
                <c:pt idx="48" formatCode="0.00">
                  <c:v>7974.85</c:v>
                </c:pt>
                <c:pt idx="49" formatCode="0.00">
                  <c:v>7953.19</c:v>
                </c:pt>
                <c:pt idx="50" formatCode="0.00">
                  <c:v>7201.47</c:v>
                </c:pt>
                <c:pt idx="51" formatCode="0.00">
                  <c:v>7014.41</c:v>
                </c:pt>
                <c:pt idx="52" formatCode="0.00">
                  <c:v>6298.52</c:v>
                </c:pt>
                <c:pt idx="53" formatCode="0.00">
                  <c:v>5833.51</c:v>
                </c:pt>
                <c:pt idx="54" formatCode="0.00">
                  <c:v>5376.85</c:v>
                </c:pt>
                <c:pt idx="55" formatCode="0.00">
                  <c:v>4789.2299999999996</c:v>
                </c:pt>
                <c:pt idx="56" formatCode="0.00">
                  <c:v>4267.83</c:v>
                </c:pt>
                <c:pt idx="57" formatCode="0.00">
                  <c:v>3786.35</c:v>
                </c:pt>
                <c:pt idx="58" formatCode="0.00">
                  <c:v>3336.3</c:v>
                </c:pt>
                <c:pt idx="59" formatCode="0.00">
                  <c:v>2896.8</c:v>
                </c:pt>
                <c:pt idx="60" formatCode="0.00">
                  <c:v>2464.87</c:v>
                </c:pt>
                <c:pt idx="61" formatCode="0.00">
                  <c:v>2020.67</c:v>
                </c:pt>
                <c:pt idx="62" formatCode="0.00">
                  <c:v>1612.49</c:v>
                </c:pt>
                <c:pt idx="63" formatCode="0.00">
                  <c:v>1332.85</c:v>
                </c:pt>
                <c:pt idx="64" formatCode="0.00">
                  <c:v>1080.6500000000001</c:v>
                </c:pt>
                <c:pt idx="65" formatCode="0.00">
                  <c:v>865.50800000000004</c:v>
                </c:pt>
                <c:pt idx="66" formatCode="0.00">
                  <c:v>666.49699999999996</c:v>
                </c:pt>
                <c:pt idx="67" formatCode="0.00">
                  <c:v>492.24299999999999</c:v>
                </c:pt>
                <c:pt idx="68" formatCode="0.00">
                  <c:v>422.78100000000001</c:v>
                </c:pt>
                <c:pt idx="69" formatCode="0.00">
                  <c:v>360.16699999999997</c:v>
                </c:pt>
                <c:pt idx="70" formatCode="0.00">
                  <c:v>300.75700000000001</c:v>
                </c:pt>
                <c:pt idx="71" formatCode="0.00">
                  <c:v>245.006</c:v>
                </c:pt>
                <c:pt idx="72" formatCode="0.00">
                  <c:v>193.02500000000001</c:v>
                </c:pt>
                <c:pt idx="73" formatCode="0.00">
                  <c:v>150.94</c:v>
                </c:pt>
                <c:pt idx="74" formatCode="0.00">
                  <c:v>112.96299999999999</c:v>
                </c:pt>
                <c:pt idx="75" formatCode="0.00">
                  <c:v>78.642300000000006</c:v>
                </c:pt>
                <c:pt idx="76" formatCode="0.00">
                  <c:v>47.679099999999998</c:v>
                </c:pt>
                <c:pt idx="77" formatCode="0.00">
                  <c:v>20.196100000000001</c:v>
                </c:pt>
                <c:pt idx="78" formatCode="0.00">
                  <c:v>2.3339599999999998</c:v>
                </c:pt>
                <c:pt idx="79" formatCode="0.00">
                  <c:v>0</c:v>
                </c:pt>
                <c:pt idx="80" formatCode="0.00">
                  <c:v>0</c:v>
                </c:pt>
                <c:pt idx="81" formatCode="0.00">
                  <c:v>0</c:v>
                </c:pt>
                <c:pt idx="82" formatCode="0.00">
                  <c:v>0</c:v>
                </c:pt>
                <c:pt idx="83" formatCode="0.00">
                  <c:v>0</c:v>
                </c:pt>
                <c:pt idx="84" formatCode="0.00">
                  <c:v>0</c:v>
                </c:pt>
                <c:pt idx="85" formatCode="0.00">
                  <c:v>0</c:v>
                </c:pt>
                <c:pt idx="86" formatCode="0.00">
                  <c:v>0</c:v>
                </c:pt>
                <c:pt idx="87" formatCode="0.00">
                  <c:v>0</c:v>
                </c:pt>
                <c:pt idx="88" formatCode="0.00">
                  <c:v>0</c:v>
                </c:pt>
                <c:pt idx="89" formatCode="0.00">
                  <c:v>0</c:v>
                </c:pt>
                <c:pt idx="90" formatCode="0.00">
                  <c:v>0</c:v>
                </c:pt>
                <c:pt idx="91" formatCode="0.00">
                  <c:v>0</c:v>
                </c:pt>
                <c:pt idx="92" formatCode="0.00">
                  <c:v>0</c:v>
                </c:pt>
                <c:pt idx="93" formatCode="0.00">
                  <c:v>0</c:v>
                </c:pt>
                <c:pt idx="94" formatCode="0.00">
                  <c:v>0</c:v>
                </c:pt>
                <c:pt idx="95" formatCode="0.00">
                  <c:v>0</c:v>
                </c:pt>
                <c:pt idx="96" formatCode="0.00">
                  <c:v>0</c:v>
                </c:pt>
                <c:pt idx="97" formatCode="0.00">
                  <c:v>0</c:v>
                </c:pt>
                <c:pt idx="98" formatCode="0.00">
                  <c:v>0</c:v>
                </c:pt>
                <c:pt idx="99" formatCode="0.00">
                  <c:v>0</c:v>
                </c:pt>
                <c:pt idx="100" formatCode="0.00">
                  <c:v>0</c:v>
                </c:pt>
                <c:pt idx="101" formatCode="0.00">
                  <c:v>0</c:v>
                </c:pt>
                <c:pt idx="102" formatCode="0.00">
                  <c:v>0</c:v>
                </c:pt>
                <c:pt idx="103" formatCode="0.00">
                  <c:v>0</c:v>
                </c:pt>
                <c:pt idx="104" formatCode="0.00">
                  <c:v>0</c:v>
                </c:pt>
                <c:pt idx="105" formatCode="0.00">
                  <c:v>0</c:v>
                </c:pt>
                <c:pt idx="106" formatCode="0.00">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numCache>
            </c:numRef>
          </c:val>
          <c:smooth val="0"/>
          <c:extLst>
            <c:ext xmlns:c16="http://schemas.microsoft.com/office/drawing/2014/chart" uri="{C3380CC4-5D6E-409C-BE32-E72D297353CC}">
              <c16:uniqueId val="{00000001-2947-324E-92E0-36241E3429DD}"/>
            </c:ext>
          </c:extLst>
        </c:ser>
        <c:ser>
          <c:idx val="1"/>
          <c:order val="2"/>
          <c:tx>
            <c:strRef>
              <c:f>'National Data, updated April 22'!$AB$1</c:f>
              <c:strCache>
                <c:ptCount val="1"/>
                <c:pt idx="0">
                  <c:v>Lower-Bound Estimated ICU Bed Shortage</c:v>
                </c:pt>
              </c:strCache>
            </c:strRef>
          </c:tx>
          <c:spPr>
            <a:ln w="28575" cap="rnd">
              <a:solidFill>
                <a:schemeClr val="accent2">
                  <a:lumMod val="20000"/>
                  <a:lumOff val="80000"/>
                </a:schemeClr>
              </a:solidFill>
              <a:round/>
            </a:ln>
            <a:effectLst/>
          </c:spPr>
          <c:marker>
            <c:symbol val="none"/>
          </c:marker>
          <c:cat>
            <c:numRef>
              <c:f>'National Data, updated April 22'!$B$61:$B$183</c:f>
              <c:numCache>
                <c:formatCode>m/d/yy</c:formatCode>
                <c:ptCount val="123"/>
                <c:pt idx="0">
                  <c:v>43891</c:v>
                </c:pt>
                <c:pt idx="1">
                  <c:v>43892</c:v>
                </c:pt>
                <c:pt idx="2">
                  <c:v>43893</c:v>
                </c:pt>
                <c:pt idx="3">
                  <c:v>43894</c:v>
                </c:pt>
                <c:pt idx="4">
                  <c:v>43895</c:v>
                </c:pt>
                <c:pt idx="5">
                  <c:v>43896</c:v>
                </c:pt>
                <c:pt idx="6">
                  <c:v>43897</c:v>
                </c:pt>
                <c:pt idx="7">
                  <c:v>43898</c:v>
                </c:pt>
                <c:pt idx="8">
                  <c:v>43899</c:v>
                </c:pt>
                <c:pt idx="9">
                  <c:v>43900</c:v>
                </c:pt>
                <c:pt idx="10">
                  <c:v>43901</c:v>
                </c:pt>
                <c:pt idx="11">
                  <c:v>43902</c:v>
                </c:pt>
                <c:pt idx="12">
                  <c:v>43903</c:v>
                </c:pt>
                <c:pt idx="13">
                  <c:v>43904</c:v>
                </c:pt>
                <c:pt idx="14">
                  <c:v>43905</c:v>
                </c:pt>
                <c:pt idx="15">
                  <c:v>43906</c:v>
                </c:pt>
                <c:pt idx="16">
                  <c:v>43907</c:v>
                </c:pt>
                <c:pt idx="17">
                  <c:v>43908</c:v>
                </c:pt>
                <c:pt idx="18">
                  <c:v>43909</c:v>
                </c:pt>
                <c:pt idx="19">
                  <c:v>43910</c:v>
                </c:pt>
                <c:pt idx="20">
                  <c:v>43911</c:v>
                </c:pt>
                <c:pt idx="21">
                  <c:v>43912</c:v>
                </c:pt>
                <c:pt idx="22">
                  <c:v>43913</c:v>
                </c:pt>
                <c:pt idx="23">
                  <c:v>43914</c:v>
                </c:pt>
                <c:pt idx="24">
                  <c:v>43915</c:v>
                </c:pt>
                <c:pt idx="25">
                  <c:v>43916</c:v>
                </c:pt>
                <c:pt idx="26">
                  <c:v>43917</c:v>
                </c:pt>
                <c:pt idx="27">
                  <c:v>43918</c:v>
                </c:pt>
                <c:pt idx="28">
                  <c:v>43919</c:v>
                </c:pt>
                <c:pt idx="29">
                  <c:v>43920</c:v>
                </c:pt>
                <c:pt idx="30">
                  <c:v>43921</c:v>
                </c:pt>
                <c:pt idx="31">
                  <c:v>43922</c:v>
                </c:pt>
                <c:pt idx="32">
                  <c:v>43923</c:v>
                </c:pt>
                <c:pt idx="33">
                  <c:v>43924</c:v>
                </c:pt>
                <c:pt idx="34">
                  <c:v>43925</c:v>
                </c:pt>
                <c:pt idx="35">
                  <c:v>43926</c:v>
                </c:pt>
                <c:pt idx="36">
                  <c:v>43927</c:v>
                </c:pt>
                <c:pt idx="37">
                  <c:v>43928</c:v>
                </c:pt>
                <c:pt idx="38">
                  <c:v>43929</c:v>
                </c:pt>
                <c:pt idx="39">
                  <c:v>43930</c:v>
                </c:pt>
                <c:pt idx="40">
                  <c:v>43931</c:v>
                </c:pt>
                <c:pt idx="41">
                  <c:v>43932</c:v>
                </c:pt>
                <c:pt idx="42">
                  <c:v>43933</c:v>
                </c:pt>
                <c:pt idx="43">
                  <c:v>43934</c:v>
                </c:pt>
                <c:pt idx="44">
                  <c:v>43935</c:v>
                </c:pt>
                <c:pt idx="45">
                  <c:v>43936</c:v>
                </c:pt>
                <c:pt idx="46">
                  <c:v>43937</c:v>
                </c:pt>
                <c:pt idx="47">
                  <c:v>43938</c:v>
                </c:pt>
                <c:pt idx="48">
                  <c:v>43939</c:v>
                </c:pt>
                <c:pt idx="49">
                  <c:v>43940</c:v>
                </c:pt>
                <c:pt idx="50">
                  <c:v>43941</c:v>
                </c:pt>
                <c:pt idx="51">
                  <c:v>43942</c:v>
                </c:pt>
                <c:pt idx="52">
                  <c:v>43943</c:v>
                </c:pt>
                <c:pt idx="53">
                  <c:v>43944</c:v>
                </c:pt>
                <c:pt idx="54">
                  <c:v>43945</c:v>
                </c:pt>
                <c:pt idx="55">
                  <c:v>43946</c:v>
                </c:pt>
                <c:pt idx="56">
                  <c:v>43947</c:v>
                </c:pt>
                <c:pt idx="57">
                  <c:v>43948</c:v>
                </c:pt>
                <c:pt idx="58">
                  <c:v>43949</c:v>
                </c:pt>
                <c:pt idx="59">
                  <c:v>43950</c:v>
                </c:pt>
                <c:pt idx="60">
                  <c:v>43951</c:v>
                </c:pt>
                <c:pt idx="61">
                  <c:v>43952</c:v>
                </c:pt>
                <c:pt idx="62">
                  <c:v>43953</c:v>
                </c:pt>
                <c:pt idx="63">
                  <c:v>43954</c:v>
                </c:pt>
                <c:pt idx="64">
                  <c:v>43955</c:v>
                </c:pt>
                <c:pt idx="65">
                  <c:v>43956</c:v>
                </c:pt>
                <c:pt idx="66">
                  <c:v>43957</c:v>
                </c:pt>
                <c:pt idx="67">
                  <c:v>43958</c:v>
                </c:pt>
                <c:pt idx="68">
                  <c:v>43959</c:v>
                </c:pt>
                <c:pt idx="69">
                  <c:v>43960</c:v>
                </c:pt>
                <c:pt idx="70">
                  <c:v>43961</c:v>
                </c:pt>
                <c:pt idx="71">
                  <c:v>43962</c:v>
                </c:pt>
                <c:pt idx="72">
                  <c:v>43963</c:v>
                </c:pt>
                <c:pt idx="73">
                  <c:v>43964</c:v>
                </c:pt>
                <c:pt idx="74">
                  <c:v>43965</c:v>
                </c:pt>
                <c:pt idx="75">
                  <c:v>43966</c:v>
                </c:pt>
                <c:pt idx="76">
                  <c:v>43967</c:v>
                </c:pt>
                <c:pt idx="77">
                  <c:v>43968</c:v>
                </c:pt>
                <c:pt idx="78">
                  <c:v>43969</c:v>
                </c:pt>
                <c:pt idx="79">
                  <c:v>43970</c:v>
                </c:pt>
                <c:pt idx="80">
                  <c:v>43971</c:v>
                </c:pt>
                <c:pt idx="81">
                  <c:v>43972</c:v>
                </c:pt>
                <c:pt idx="82">
                  <c:v>43973</c:v>
                </c:pt>
                <c:pt idx="83">
                  <c:v>43974</c:v>
                </c:pt>
                <c:pt idx="84">
                  <c:v>43975</c:v>
                </c:pt>
                <c:pt idx="85">
                  <c:v>43976</c:v>
                </c:pt>
                <c:pt idx="86">
                  <c:v>43977</c:v>
                </c:pt>
                <c:pt idx="87">
                  <c:v>43978</c:v>
                </c:pt>
                <c:pt idx="88">
                  <c:v>43979</c:v>
                </c:pt>
                <c:pt idx="89">
                  <c:v>43980</c:v>
                </c:pt>
                <c:pt idx="90">
                  <c:v>43981</c:v>
                </c:pt>
                <c:pt idx="91">
                  <c:v>43982</c:v>
                </c:pt>
                <c:pt idx="92">
                  <c:v>43983</c:v>
                </c:pt>
                <c:pt idx="93">
                  <c:v>43984</c:v>
                </c:pt>
                <c:pt idx="94">
                  <c:v>43985</c:v>
                </c:pt>
                <c:pt idx="95">
                  <c:v>43986</c:v>
                </c:pt>
                <c:pt idx="96">
                  <c:v>43987</c:v>
                </c:pt>
                <c:pt idx="97">
                  <c:v>43988</c:v>
                </c:pt>
                <c:pt idx="98">
                  <c:v>43989</c:v>
                </c:pt>
                <c:pt idx="99">
                  <c:v>43990</c:v>
                </c:pt>
                <c:pt idx="100">
                  <c:v>43991</c:v>
                </c:pt>
                <c:pt idx="101">
                  <c:v>43992</c:v>
                </c:pt>
                <c:pt idx="102">
                  <c:v>43993</c:v>
                </c:pt>
                <c:pt idx="103">
                  <c:v>43994</c:v>
                </c:pt>
                <c:pt idx="104">
                  <c:v>43995</c:v>
                </c:pt>
                <c:pt idx="105">
                  <c:v>43996</c:v>
                </c:pt>
                <c:pt idx="106">
                  <c:v>43997</c:v>
                </c:pt>
                <c:pt idx="107">
                  <c:v>43998</c:v>
                </c:pt>
                <c:pt idx="108">
                  <c:v>43999</c:v>
                </c:pt>
                <c:pt idx="109">
                  <c:v>44000</c:v>
                </c:pt>
                <c:pt idx="110">
                  <c:v>44001</c:v>
                </c:pt>
                <c:pt idx="111">
                  <c:v>44002</c:v>
                </c:pt>
                <c:pt idx="112">
                  <c:v>44003</c:v>
                </c:pt>
                <c:pt idx="113">
                  <c:v>44004</c:v>
                </c:pt>
                <c:pt idx="114">
                  <c:v>44005</c:v>
                </c:pt>
                <c:pt idx="115">
                  <c:v>44006</c:v>
                </c:pt>
                <c:pt idx="116">
                  <c:v>44007</c:v>
                </c:pt>
                <c:pt idx="117">
                  <c:v>44008</c:v>
                </c:pt>
                <c:pt idx="118">
                  <c:v>44009</c:v>
                </c:pt>
                <c:pt idx="119">
                  <c:v>44010</c:v>
                </c:pt>
                <c:pt idx="120">
                  <c:v>44011</c:v>
                </c:pt>
                <c:pt idx="121">
                  <c:v>44012</c:v>
                </c:pt>
                <c:pt idx="122">
                  <c:v>44013</c:v>
                </c:pt>
              </c:numCache>
            </c:numRef>
          </c:cat>
          <c:val>
            <c:numRef>
              <c:f>'National Data, updated April 22'!$AB$61:$AB$183</c:f>
              <c:numCache>
                <c:formatCode>General</c:formatCode>
                <c:ptCount val="1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formatCode="0.00">
                  <c:v>282.5</c:v>
                </c:pt>
                <c:pt idx="23" formatCode="0.00">
                  <c:v>463.5</c:v>
                </c:pt>
                <c:pt idx="24" formatCode="0.00">
                  <c:v>703</c:v>
                </c:pt>
                <c:pt idx="25" formatCode="0.00">
                  <c:v>1036</c:v>
                </c:pt>
                <c:pt idx="26" formatCode="0.00">
                  <c:v>1489</c:v>
                </c:pt>
                <c:pt idx="27" formatCode="0.00">
                  <c:v>1776.49</c:v>
                </c:pt>
                <c:pt idx="28" formatCode="0.00">
                  <c:v>2346.5</c:v>
                </c:pt>
                <c:pt idx="29" formatCode="0.00">
                  <c:v>3249.99</c:v>
                </c:pt>
                <c:pt idx="30" formatCode="0.00">
                  <c:v>3596.4</c:v>
                </c:pt>
                <c:pt idx="31" formatCode="0.00">
                  <c:v>3982.73</c:v>
                </c:pt>
                <c:pt idx="32" formatCode="0.00">
                  <c:v>4716</c:v>
                </c:pt>
                <c:pt idx="33" formatCode="0.00">
                  <c:v>5457.48</c:v>
                </c:pt>
                <c:pt idx="34" formatCode="0.00">
                  <c:v>5955</c:v>
                </c:pt>
                <c:pt idx="35" formatCode="0.00">
                  <c:v>6387.97</c:v>
                </c:pt>
                <c:pt idx="36" formatCode="0.00">
                  <c:v>7273.72</c:v>
                </c:pt>
                <c:pt idx="37" formatCode="0.00">
                  <c:v>7757.85</c:v>
                </c:pt>
                <c:pt idx="38" formatCode="0.00">
                  <c:v>7550.21</c:v>
                </c:pt>
                <c:pt idx="39" formatCode="0.00">
                  <c:v>7844.49</c:v>
                </c:pt>
                <c:pt idx="40" formatCode="0.00">
                  <c:v>8426.2099999999991</c:v>
                </c:pt>
                <c:pt idx="41" formatCode="0.00">
                  <c:v>8335.2000000000007</c:v>
                </c:pt>
                <c:pt idx="42" formatCode="0.00">
                  <c:v>8365.1299999999992</c:v>
                </c:pt>
                <c:pt idx="43" formatCode="0.00">
                  <c:v>8310.91</c:v>
                </c:pt>
                <c:pt idx="44" formatCode="0.00">
                  <c:v>8863.85</c:v>
                </c:pt>
                <c:pt idx="45" formatCode="0.00">
                  <c:v>8336.39</c:v>
                </c:pt>
                <c:pt idx="46" formatCode="0.00">
                  <c:v>7491.48</c:v>
                </c:pt>
                <c:pt idx="47" formatCode="0.00">
                  <c:v>6602.1</c:v>
                </c:pt>
                <c:pt idx="48" formatCode="0.00">
                  <c:v>5480.48</c:v>
                </c:pt>
                <c:pt idx="49" formatCode="0.00">
                  <c:v>4579.3999999999996</c:v>
                </c:pt>
                <c:pt idx="50" formatCode="0.00">
                  <c:v>3022.79</c:v>
                </c:pt>
                <c:pt idx="51" formatCode="0.00">
                  <c:v>2060.21</c:v>
                </c:pt>
                <c:pt idx="52" formatCode="0.00">
                  <c:v>1357.92</c:v>
                </c:pt>
                <c:pt idx="53" formatCode="0.00">
                  <c:v>1112.1099999999999</c:v>
                </c:pt>
                <c:pt idx="54" formatCode="0.00">
                  <c:v>921.23</c:v>
                </c:pt>
                <c:pt idx="55" formatCode="0.00">
                  <c:v>711.66300000000001</c:v>
                </c:pt>
                <c:pt idx="56" formatCode="0.00">
                  <c:v>524.43499999999995</c:v>
                </c:pt>
                <c:pt idx="57" formatCode="0.00">
                  <c:v>365.52800000000002</c:v>
                </c:pt>
                <c:pt idx="58" formatCode="0.00">
                  <c:v>229.36699999999999</c:v>
                </c:pt>
                <c:pt idx="59" formatCode="0.00">
                  <c:v>138.62299999999999</c:v>
                </c:pt>
                <c:pt idx="60" formatCode="0.00">
                  <c:v>120.502</c:v>
                </c:pt>
                <c:pt idx="61" formatCode="0.00">
                  <c:v>59.861499999999999</c:v>
                </c:pt>
                <c:pt idx="62" formatCode="0.00">
                  <c:v>26.590399999999999</c:v>
                </c:pt>
                <c:pt idx="63" formatCode="0.00">
                  <c:v>13.8942</c:v>
                </c:pt>
                <c:pt idx="64" formatCode="0.00">
                  <c:v>0</c:v>
                </c:pt>
                <c:pt idx="65" formatCode="0.00">
                  <c:v>0</c:v>
                </c:pt>
                <c:pt idx="66" formatCode="0.00">
                  <c:v>0</c:v>
                </c:pt>
                <c:pt idx="67" formatCode="0.00">
                  <c:v>0</c:v>
                </c:pt>
                <c:pt idx="68" formatCode="0.00">
                  <c:v>0</c:v>
                </c:pt>
                <c:pt idx="69" formatCode="0.00">
                  <c:v>0</c:v>
                </c:pt>
                <c:pt idx="70" formatCode="0.00">
                  <c:v>0</c:v>
                </c:pt>
                <c:pt idx="71" formatCode="0.00">
                  <c:v>0</c:v>
                </c:pt>
                <c:pt idx="72" formatCode="0.00">
                  <c:v>0</c:v>
                </c:pt>
                <c:pt idx="73" formatCode="0.00">
                  <c:v>0</c:v>
                </c:pt>
                <c:pt idx="74" formatCode="0.00">
                  <c:v>0</c:v>
                </c:pt>
                <c:pt idx="75" formatCode="0.00">
                  <c:v>0</c:v>
                </c:pt>
                <c:pt idx="76" formatCode="0.00">
                  <c:v>0</c:v>
                </c:pt>
                <c:pt idx="77" formatCode="0.00">
                  <c:v>0</c:v>
                </c:pt>
                <c:pt idx="78" formatCode="0.00">
                  <c:v>0</c:v>
                </c:pt>
                <c:pt idx="79" formatCode="0.00">
                  <c:v>0</c:v>
                </c:pt>
                <c:pt idx="80" formatCode="0.00">
                  <c:v>0</c:v>
                </c:pt>
                <c:pt idx="81" formatCode="0.00">
                  <c:v>0</c:v>
                </c:pt>
                <c:pt idx="82" formatCode="0.00">
                  <c:v>0</c:v>
                </c:pt>
                <c:pt idx="83" formatCode="0.00">
                  <c:v>0</c:v>
                </c:pt>
                <c:pt idx="84" formatCode="0.00">
                  <c:v>0</c:v>
                </c:pt>
                <c:pt idx="85" formatCode="0.00">
                  <c:v>0</c:v>
                </c:pt>
                <c:pt idx="86" formatCode="0.00">
                  <c:v>0</c:v>
                </c:pt>
                <c:pt idx="87" formatCode="0.00">
                  <c:v>0</c:v>
                </c:pt>
                <c:pt idx="88" formatCode="0.00">
                  <c:v>0</c:v>
                </c:pt>
                <c:pt idx="89" formatCode="0.00">
                  <c:v>0</c:v>
                </c:pt>
                <c:pt idx="90" formatCode="0.00">
                  <c:v>0</c:v>
                </c:pt>
                <c:pt idx="91" formatCode="0.00">
                  <c:v>0</c:v>
                </c:pt>
                <c:pt idx="92" formatCode="0.00">
                  <c:v>0</c:v>
                </c:pt>
                <c:pt idx="93" formatCode="0.00">
                  <c:v>0</c:v>
                </c:pt>
                <c:pt idx="94" formatCode="0.00">
                  <c:v>0</c:v>
                </c:pt>
                <c:pt idx="95" formatCode="0.00">
                  <c:v>0</c:v>
                </c:pt>
                <c:pt idx="96" formatCode="0.00">
                  <c:v>0</c:v>
                </c:pt>
                <c:pt idx="97" formatCode="0.00">
                  <c:v>0</c:v>
                </c:pt>
                <c:pt idx="98" formatCode="0.00">
                  <c:v>0</c:v>
                </c:pt>
                <c:pt idx="99" formatCode="0.00">
                  <c:v>0</c:v>
                </c:pt>
                <c:pt idx="100" formatCode="0.00">
                  <c:v>0</c:v>
                </c:pt>
                <c:pt idx="101" formatCode="0.00">
                  <c:v>0</c:v>
                </c:pt>
                <c:pt idx="102" formatCode="0.00">
                  <c:v>0</c:v>
                </c:pt>
                <c:pt idx="103" formatCode="0.00">
                  <c:v>0</c:v>
                </c:pt>
                <c:pt idx="104" formatCode="0.00">
                  <c:v>0</c:v>
                </c:pt>
                <c:pt idx="105" formatCode="0.00">
                  <c:v>0</c:v>
                </c:pt>
                <c:pt idx="106" formatCode="0.00">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numCache>
            </c:numRef>
          </c:val>
          <c:smooth val="0"/>
          <c:extLst>
            <c:ext xmlns:c16="http://schemas.microsoft.com/office/drawing/2014/chart" uri="{C3380CC4-5D6E-409C-BE32-E72D297353CC}">
              <c16:uniqueId val="{00000002-2947-324E-92E0-36241E3429DD}"/>
            </c:ext>
          </c:extLst>
        </c:ser>
        <c:dLbls>
          <c:showLegendKey val="0"/>
          <c:showVal val="0"/>
          <c:showCatName val="0"/>
          <c:showSerName val="0"/>
          <c:showPercent val="0"/>
          <c:showBubbleSize val="0"/>
        </c:dLbls>
        <c:smooth val="0"/>
        <c:axId val="726285152"/>
        <c:axId val="765459184"/>
      </c:lineChart>
      <c:dateAx>
        <c:axId val="726285152"/>
        <c:scaling>
          <c:orientation val="minMax"/>
        </c:scaling>
        <c:delete val="0"/>
        <c:axPos val="b"/>
        <c:numFmt formatCode="m/d/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65459184"/>
        <c:crosses val="autoZero"/>
        <c:auto val="1"/>
        <c:lblOffset val="100"/>
        <c:baseTimeUnit val="days"/>
      </c:dateAx>
      <c:valAx>
        <c:axId val="765459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Expected ICU COVID Beds Needed in Excess of Number of Beds</a:t>
                </a:r>
              </a:p>
            </c:rich>
          </c:tx>
          <c:layout>
            <c:manualLayout>
              <c:xMode val="edge"/>
              <c:yMode val="edge"/>
              <c:x val="3.6122917717254503E-2"/>
              <c:y val="1.9461690559817602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26285152"/>
        <c:crosses val="autoZero"/>
        <c:crossBetween val="between"/>
      </c:valAx>
      <c:spPr>
        <a:noFill/>
        <a:ln>
          <a:noFill/>
        </a:ln>
        <a:effectLst/>
      </c:spPr>
    </c:plotArea>
    <c:legend>
      <c:legendPos val="b"/>
      <c:layout>
        <c:manualLayout>
          <c:xMode val="edge"/>
          <c:yMode val="edge"/>
          <c:x val="0.20538641618413475"/>
          <c:y val="0.8444398582758279"/>
          <c:w val="0.62418839897778722"/>
          <c:h val="0.1042495569214333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olorStr">
        <cx:f>_xlchart.v6.9</cx:f>
      </cx:strDim>
      <cx:strDim type="entityId">
        <cx:lvl ptCount="50">
          <cx:pt idx="0">1040</cx:pt>
          <cx:pt idx="1">1003</cx:pt>
          <cx:pt idx="2">1951</cx:pt>
          <cx:pt idx="3">1945</cx:pt>
          <cx:pt idx="4">5599</cx:pt>
          <cx:pt idx="5">7636</cx:pt>
          <cx:pt idx="6">7798</cx:pt>
          <cx:pt idx="7">8831</cx:pt>
          <cx:pt idx="8">11032</cx:pt>
          <cx:pt idx="9">12004</cx:pt>
          <cx:pt idx="10">13656</cx:pt>
          <cx:pt idx="11">14987</cx:pt>
          <cx:pt idx="12">14713</cx:pt>
          <cx:pt idx="13">14808</cx:pt>
          <cx:pt idx="14">14882</cx:pt>
          <cx:pt idx="15">16121</cx:pt>
          <cx:pt idx="16">16480</cx:pt>
          <cx:pt idx="17">19283</cx:pt>
          <cx:pt idx="18">20543</cx:pt>
          <cx:pt idx="19">20487</cx:pt>
          <cx:pt idx="20">19840</cx:pt>
          <cx:pt idx="21">21196</cx:pt>
          <cx:pt idx="22">21412</cx:pt>
          <cx:pt idx="23">21512</cx:pt>
          <cx:pt idx="24">21502</cx:pt>
          <cx:pt idx="25">21789</cx:pt>
          <cx:pt idx="26">23611</cx:pt>
          <cx:pt idx="27">23624</cx:pt>
          <cx:pt idx="28">22869</cx:pt>
          <cx:pt idx="29">23097</cx:pt>
          <cx:pt idx="30">23117</cx:pt>
          <cx:pt idx="31">23132</cx:pt>
          <cx:pt idx="32">23035</cx:pt>
          <cx:pt idx="33">23161</cx:pt>
          <cx:pt idx="34">24230</cx:pt>
          <cx:pt idx="35">24293</cx:pt>
          <cx:pt idx="36">24561</cx:pt>
          <cx:pt idx="37">25623</cx:pt>
          <cx:pt idx="38">27664</cx:pt>
          <cx:pt idx="39">31410</cx:pt>
          <cx:pt idx="40">31418</cx:pt>
          <cx:pt idx="41">33025</cx:pt>
          <cx:pt idx="42">33145</cx:pt>
          <cx:pt idx="43">34626</cx:pt>
          <cx:pt idx="44">35364</cx:pt>
          <cx:pt idx="45">35022</cx:pt>
          <cx:pt idx="46">35841</cx:pt>
          <cx:pt idx="47">36684</cx:pt>
          <cx:pt idx="48">36208</cx:pt>
          <cx:pt idx="49">36927</cx:pt>
        </cx:lvl>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strDim>
      <cx:strDim type="cat">
        <cx:f>_xlchart.v6.8</cx:f>
        <cx:nf>_xlchart.v6.7</cx:nf>
      </cx:strDim>
    </cx:data>
  </cx:chartData>
  <cx:chart>
    <cx:title pos="t" align="ctr" overlay="0">
      <cx:tx>
        <cx:txData>
          <cx:v>Figure 2. States That Require a CON for Hospital Beds</cx:v>
        </cx:txData>
      </cx:tx>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Figure 2. States That Require a CON for Hospital Beds</a:t>
          </a:r>
        </a:p>
      </cx:txPr>
    </cx:title>
    <cx:plotArea>
      <cx:plotAreaRegion>
        <cx:series layoutId="regionMap" uniqueId="{D5866281-A15D-B04F-BA44-15E576FD367D}">
          <cx:dataPt idx="41"/>
          <cx:dataId val="0"/>
          <cx:layoutPr>
            <cx:geography cultureLanguage="en-US" cultureRegion="US" attribution="Powered by Bing">
              <cx:geoCache provider="{E9337A44-BEBE-4D9F-B70C-5C5E7DAFC167}">
                <cx:binary>lHptc6S4suZfmejPy4wEAsGJM/eDBFQVVX5tt+3xF8Ld7RbvQggk4NdvgnvHc2bPPXs3HFakJERJ
IpWZz5P657f5H9+at9fhl7ltOv2Pb/Pvn4px7P/x22/6W/HWvupf2/LbILX8Mf76Tba/yR8/ym9v
v30fXm3Zid9chMlv34rXYXybP/3XP+Ft4k3Gr+Nr0o3luNxNb8Ny/6anZtT/sfe/6fzlbX/Nw9K/
/f7p9XtbdnGpx6H8Nn762XX6/vsnL4hc+umX3/76kp/d168tjHxaJAwV/2bM26sef//kYER+Rb6H
Q+IjeBf1yKdf7Nt7F8bQRaPQ86KQeNT/9Esnh7H4/RPxf0XYI0EEf4iQyHU//aLltHehX6Moohih
0EOIhtj9c3NuZbMI2f25HT/rv3RTeyvLbtS/fwo//dK/P7Wtzkch8mGbvcjHLoHf8WAK/bfXe1gR
PIz/F15dXQ+Rsteeei5GTv2JKSftZuaTW9Syv+zMv/kxL/h//NrW/5dfU8JD/Wzh1/Kr5cdsWPAo
51g2LL/zOzZ0zH+S9VlceQf5UPaMPPdJ+SYO5Ymk7cQGyUNeXOwjvswxPSE2S24LtjrJKBN5/s9T
xQGK/j5ZHIbw3VzPI5EPHw/962QXrHHjNwRfUY0E69Wqs24rIuvNDSMO1ZkRBeX96IbM6x6oXueT
0y6mYZPyh2zEdsh2qRLRyMQ8kLhwfRwr0q3Mncr6vBcGr1WaE/Si+m7OHGHnzMOr5W3VS763dbkN
GA6WPlZVFMV1qUueK2XSNWx7Njqqy/Yi1EVes241VUIwEcxrwi4rkSwaVvq1zPa60aPM9mqPzG0X
KpvWwpVZ4Jcrl7gvuTc4KvsoJiGHbKFVkIpVXtdTo7K9aIccH3pfHD+aBlz2DVsprhlsUhTjeegz
1KA+m2jfwL5MfZ2MMxWs3H7Sp9Y9dqrndM1lRhxTNyzYy70BdV2frcSUvGjwwm045AfPmFSSXmXE
kD5zquKnFG3SXtXDRY7YPfl6UVnrFbphuqAq2wu1SXh2+tiicmaRg4YsR9GQ0Y5MzV/qkjRR0sz5
k2rUcVTIPRhcj1k7jGO2+ugKlWOe7k3j6qCGha4XJHlY/hEipTMx1j9CU6kk2Gp70158VLGqnn1b
NcxRo2T7cv1tE6pRzCvfV75/lXAQF6rb8rCvd1/lLuXG60AJt01AYd2n7Vp9/lihWzvq57LpaIeG
IW/63heOTnKlhyyce1DSj8XvEiZNc4TjkCzOpDMHeTrbpVJJczBkPYWzEmlE/ce9rylzcdK9x4yr
CXw17fC5nFRWdA38dOSOIg0n+fhe9UKvy5aDu2mC74d9tku7drg+co+WaL63703wxUM+RqDzIqph
i5Q7y0zlzbRyXIwOC7WhfBYOzcZI+Yz4Yx07hSpb5k2zzaylIIpuUUm5doLNUTlnJR7mzBLKa9mt
R7rNYVdbs835XVqnu9bPx/Qv+tpXFLR2n5SWMkx1Plzts5H7lP4s/LKXWdQHMM2tLdcenDi5+kez
gNLkIZiKVoLm7NW9mLeOj+rfHmlIX7NBL05MJHwvtICGirYeG+Z3Az0EkTzgCFR371036W/VLl9c
FkW6jEll/Fg3Xsc8L3dxsg8J8EqTvpmeP16/S6Muu+PUmPenhkLDqZuXig8E9stqOPnLVuzS3rb0
M5jvbigJr02Rs71xxZNgvoqa5L37L0+O6M0xTnuqNptVL2uX7dJMqn543sVFdHhNdnEvVOi/FuAy
Ei2csGYfHfto9dH48bb9GSdsMWu6sIr3na//3P6AWAzHzr2fCmVPCvzsyuGM9JnwNxOFWxUd7UqY
3ZdGBejHvt69cD1THyKBzu+9JFjB3hXLZvXe+ws3TMrBe5LL3CVB5V3yhSb+9pL3Z/en9rrE7s83
79W9Y297f91fxnTO1B4W25zx4NKDh5x0rrZD9u9e89HmWi9cuTuM36mWfexFIy82NQ2tbxPc0Ne9
Vm1NaNPXpliDeG+zGHR4lz6Kv7e1MziVwPfKgwO70TqOgB3YxnVr8WPZFv9vx+7DPnrkPu6jvkt/
/6lthh9tYiIFimAbFtfwAbk/JFizxGwO1ytwQue+OTodeiZ56SfV5vX2wm5eT62W0cZx5/5gXAQq
KkZWr9JZ+FoOhqFx0bElwwSGAorQR/de1Q6pt/mhjwJR89fq3tGV6k2XfZ8s2++gXla809XMq83N
dXZsUTJad2KemIZ42pR/L9zNQX9U/9K2eb2hVjPYq2ZTe5qjpCOwyZ3VOJ4W5XLtr8fKqjZ1I3IK
m0mm9TC+wHaYEwSllyoomkMZ0Jl14GlRa8Cmm8/khtR1/f6bBk57RvcTpIis47luKQvnSCalD9sz
DHWy+Ioeu7IcE3dUguWbvzStthCybWKBwTDtBUS1PisCscbhItPZLvmxN9/2vfE9p5NH2fXrSbvX
zbYj+y4Fm7+rqb6porU6CK39pLX+j6ny1HkqG7bM4avShUgtFceo1ssx6uIJS5ER8aWo4PDqLcKa
t/AkolOLuOnz+1Iale5tmzp4LmmOw1zBhLWzRifrXiwGF6IV1TEES3cBjh5HiHWXRdRZac9ywHVm
dBscfFGclC/cDDsefi9WMt1EflAfzbgcSS3D6z7sWOGuD6rNTVotbWZsf19iCHAkpkPsO5YNeUfv
KjL03B1nHCPfb7O92IxtFrXzz+p7R7kYXjddzYsqb7O9eNeAXSyDGoLg2hpeFiM4Wepc04K6HOl1
iIeCXGxuI07d2rBx1ScTWnEzzj5mvq0hXnYhbg0mehOszXzokW/Aobb4h55Rm7hbqLYXePfSUfmz
2nkGH9YgPHSSfO9nfNs1nsnq0DHZLqmqnRkuiiEuJBzCFlbQwKmCL/OXeoTA2FXvzXVU6Pe+EEyH
8Yfm8NG0D3x/RzsZCMl0MEZMC+lzvTkhtRVNE3or38WJVBPLSzPGlEwQESEbtTBoe6qvIdrYH9ql
efNcu/TRsT/3PmSdy+9N5epkb6NKRYdwIGnQd2AJtgKtHYHt20RQdszw2rUxxGxjtrdRh0B3P1zM
gv3T3rR3FsJO2S5JpxbcKJheMw2C0RAlg83DUzf5t3MekBQ0BVy6W5yaIbcHG4ga8fe2cXgToRgS
t4fIfG/yW+zEyIsqNm6jPjo+qvamhwiXMNwkZmbGJqETgwLghdEDDs11cxBVOnpnHCV+mNin7i3E
7ZWNcwne8aDj4KG5Bthx7yR55BYsNu390rJiPoxVAoKbn1UA4Xm8DPfaXobyekNJVVyJbDGPk/tq
jGRFfWjCpHaTon4k1Q2uDq3mrXOW1Q2tDqMLZ+ZA8Tk0mjk5nO9LV12r+TLNl7VieRS3+Xl0TmHE
A/9OIGajWJSnuj3Vi+TDnOawrjTIukvIyQoem4/fVhGrpP2hCj6Mh6ng1HkZJPNh/Z9HevKriqPl
ZhlYWz+5A/MqJuLiSyCY+oodRipu3IepSIqWEcwnNlfMc/nopEHNiHegKA3a09QnokzrkSlyE7as
+jJUtxp9ba5Q2rOLn/WvIauuZ9bDEeUlXzMv83n1slx0XP1YUu9VS2YSGTu3Pliijs0v0WHm4cn9
ju+6xJ7qZxT3jyoO4/kYray48Y7mOLKOlbc0CRwW3ALoHBg6hXF7hY/91xKA5XiNBRv7pCasKdPc
OWnLgotn4n5KMUTYYywdlsdfNfNuupOfrg/ByklS3znX4m35Xjz2P+RFXWZA/nxI2ufOZwHA7C9j
F/vX7oN+JvHbeFzPp+klP8GsysN6KDlMGOKQTN5m3nykh35hC0mQSKQElxWvPvMOXZsE6nmsjmVx
b0XiqngY0kAd8zTCIWvaQzsPLKI8+Lw2MRk5+k7kXVHw5Q8hUwclgRevSzy3LBq4nY4zwNqKz5RV
QA7M2ShYpfmKkx6PDA0vw/lC7yJYVncKePc5mLPQJFFSnrCNnfzJW49SHNYlAQu5gnJ8mdI1vxTH
6M6NuyuRzi9jxPV39yIq1uq4jo6ijPs5Xj43dRxE6Tgfxyix+anSTAb3RLLu1evPaE3/GNu4cu+6
+tjLa5uib72T9GuSFOBJt/+yY8tX+p12oIlc+ueaMorOOYTClns3OGL1o1r42X8wDnPOOO1j+eR/
L8AP6opr0KRLfi9QTP8wHV9y3rxEY+x4Wyc5E3I0L8tD1F9cckQXiL3umhf8hkYOzAT6GnW8ycwr
Aq1UFyw5RD+Hro57HolTAzFKwIuZLyErMSBl5j51h9HEomf0Mfhq7trb8Fmd5qsWsd6yvrvA8XfM
Kcxj+9kErM3Z9F3w4S2C44OTLuC5jGecNjIl5AAzhNc3FkA/x1de5t11C5/nJGqPtmLlG7qyr863
5pYkkgNIe3Cfxff6QZVMSSALeMBGnl/XT+pJntEdsAMiLZLp7PcsuJbHpmTrc3Mi14/Lvf/ZOXq3
1VunGBXcU8yP0Q+g/IJsTmWiRgaGZvgyHsydeyRndKpLNjy6RWxeAR3XJx3PjCTOM5Kcpnk8sime
HkrLwBZiDqigWphpYoXjseA1mGwAEHfmpT0NA3MjWCIjJUMXEYNNfSI4q5n4LPMYli6TlhnDXEC/
lrnMTcNjdxf9UcfR45wE8XqsX9qDnzg9L8MbTzOkk4iD0YxF1mlu44DwnMkLHLcqBZLuKGogyUAP
L2PJMAPqK2stg5PvVof1uip4OKf+Yb77lh/FBZDnsTuucFCbmoe34xGdLFieISURW8ECehxFzI3V
Z9jT03ieWV3HruQdaKo4lrAGEzcoruBY30bPCvFlZlJw5aV5wDzQfJepa3rMfR6CHh5yoHcOIqm5
OlR/2Cs5fAHsVTlcwBuj1H/ChkvQvZZ7lzAWJ3XJ0zYLHgnM+eAwfJxrfkNbTs+qT/ujBz6FE/Dq
XAAdmfOpSt6Wm/oSvZLb+ou4Eofia4e5fz03reUf7i/sFBA+u4v0wGy0phmPQB5liNDhUHj5NQ4h
sBk3pJJLwOtkw0aTtR4rdTAlpRs+B1UIsfWRBNZlXt9PsQcMWGa2IbskNkCyS9b3xu74LkaoREnV
mHNNdHUot2eaHd3896O9WkEUo10AJaNfxXIKeD1KfQ7pj0J2FABVEU3Z9GdRDWjKHK8x2S7tHVr3
L45EAfBIoWKRHUgm1jUt6to9aWCuQutgvq4ELOUuzgi4R+33KqYB0STRBQScVuWSi9DMWdHTpmVt
V1Rgd4GDqPZ6TqGLek281PVyDIYIwmnUtUCFhkAV7dJYbKDgoz4A6XgoC3QODGnivhkW5uK2y9BW
0BJi2136aMORsYd2mG5zZOISg/IHC3xggCeAdFWH+3ipsHPIxY0IEMpC2kAMEnT4VBWDPkxbLL0X
Y+1fq8XBqd3YhY9CbFDwo+raAnbJoJudZZs31LZLQx+Cyf1oJIEuGS2HInE3FBi4E0dkJcedDh43
SnCXgo0NLmsXHdsi4jjAnxvk5WkYATXVz6bmSw9uIp96dR4QxinxwB5Pj7Na7MmWNnX8OTp8EEgo
7Ca+1MF2GMupZaUa16xdgYnxxgGseqQArrsQeU6mjGd/8t6ryJaGhxAqRSZ/oEKjrGhnCzHbih/6
IVQp5ADmDPIAcxbh2Tt4ZXgU6/bFB+I/tUsfJqaZ5cqrja8jtWcYzcM+DqUBpLJ9uY/io80YtJzc
/NJZ3GbYDBRCpUku8ULUA9L6mgLq8WgeHM1GxO0U3ZYF4b4xYPU2OpnojUV6J48/yGTXNS++T8Gw
OpIwR85e1i3jGbBvAZZVfV3GOoIzAkmTVGrvyegQA3KDArUV65CdEj0EONlp1f0D78VHNRxlCYsE
YIggJt8/L96gvbNQDMBIRT7vFxuyZQmB3lEb6fxebByy3w/QKASO26iAkESNOXdWDAzdzrBWbjVk
7/UQzW2yJyd+e09x/UykvGdxvsl+GUpR/Mxx/Vn9r2Nyn/xzG/HRtKXIPmqHN7llqPR/fOjqc/rw
9wf+5aUwi5/T2jJv/1L5v9Jwf82R/U87/6dZOBdB5uo/ZOEgofbLYzmIsitf/zUXt4/8mYuj9Ffq
brm4CIVBhAmCBNTPXFzo/gp0FcERiUjgwgPQ9X+ScejXwEMYcm00CrwwoB/JOI/+iqMQDA4NIkRc
SNf9/yTjINkDucW/5uNI6AV0SxVSijGk4/DfMmRiIbbpKqAerONXaejKt9YozV1b3mg6DmfreU3S
9BIxNU2v4xS2p8W51BZP1yZdChKc7GRA/SFrNq1AQnV1HvukBZxhRdoH9LWs8psJvEAigzkHYC0g
3FB9fmiqYmFW5FdlcO4XoAIXlLneEvFBRA6fXCCDcrs+2deA+H2yTorG03oMp97GVPRHi4zLB1mr
FAVRYkYI2pU6DeEsT4Q4bWwWZ4QzZl+pKNoLCW1aBZ3gOJ/PRjTrxa4L5I1qwHeFumnNChFBpHgD
CKGoC2YbF5+ANigOXd5dORKrjdcOEux+noq2jL16Miki5gqs7no7B9JJ2iUgidKAQfVYDYB66wgy
dX2UzB4ACR8X7YGEUkFEAxijKeuJ9e78uZ78MPXLeDBzwZZOldydXoelIRDgjQswVaiMG5eKuK/Y
AsmGBJJyV4OdJ/AR1IkDBWE9dgA1imZUsYAcHXynMrXlVKVFAejY7SGEXZf5wTPhfRtqrmUjT7MP
6MH19RUgcAiF2t596EdjL6hwHjCQ9suoH4PC3vlk4MYGqQowC8CldoOKZfm0uiUroyVRyAFiOroJ
5HplpugLov0r6XJm+mVitTekY70MsTOGp63Xa0THxoJCqkS/2CqS3O+E4GMbARWKyfVYDpahYNRp
38izN8+Yg1+2zCnwsR6DzAqwdgtwQUDONOcQmSvXoOdS6vqyLm4YuzOWaeEFrFPIsNJ18riRGyau
CT5UZgVOOvSnOMfBeKiITqUpagBdLkBjUHA2+kAVIEX9jQxUz6sHgL47jxRoNSqEjFWIxrjfEqXK
bblcXHFoWlFCBPxtbMUDcts+xcDjxlbUV+5QAJ+AvPseu5c69+/cJrqRdQHhrH0BWpUmA66eVV8M
N0MDTFm52qPj5SGrJ8r8cg6TqR104ugoLQccsNmpi4v2DWubskhthw81clfYScgzmn5lxEbAUE9L
rOqgSITn2MMk8qSdpie3adqTyGWVTMCZgSWAYzb3HEEEAfRRfskHgBauDwGaGm4Kz17lejhgbWws
iecz2cqkaWmY4LL4XGsCYfkaGT5qzFRPr0fSqitamtSMo/1SPBAX+MjhPmxd5yAJgHrUr9+rse2A
FXa/+6G6zvMljToEZ5Ho9jA1Q8PBC05sWQebyHAsnq1/mzfBeIzm0onNqr1kzOmxMByOzXNV3Ssf
kNhk+9hQt0w87F/ToVIpeDU+LE8dnt8Wx9BDYSAyC+bTBGmMlGIFKDhc0rXGMi5mAwxs0cST9Dtu
Qndkw+TEFeB93ETqEOTiDki3NEL5nTY3uavXZIgKeENzTTvpgwEIPEABLoBWQhU3qz/HQnotj/wp
YkWJjki/Rsvqc6xf53lqY4povAj0itbtAwkgA+CGRErz6UBNAaas0uLohJ3hvhi+TS5q4rYFQNsM
60m5kXtprFkgrZrfzyrKvxRtk6nmc1somYxl97pMBYmlV4hMdwEsRhZvfY8SDHcHbkqrBWs8euOJ
3GRzYR9p5AHXSx7zoFLAujRAEYSnsi7CO+MBKutNy2eztjyMBhFHQvZJUxR+Yvvx0ob+W1D9KJ3g
sVkBE7YL8AJ+7b7ZqWO2RZYtwbIwx0cPtG11YvU3UXqAJH1Zc9kgxEwrU88NcBzRr2EXCN4uYRFH
Hhis0eNeFQ5x2INlUnI9zNIINjVE3AUHTKfhanSWlvdlD193KNtD7i9xMA6aGWejAxS61NSyrvbO
cz/55yKCpEZBvrQ9Al6tABCiq9OyNmWWdyULZeMmnjNCJg6ouLbEKC1cAXtMpyvVii8KHXWobizg
hLnvQ+5UnYgNeMl8yN27NkK8Jn0Hp6C1mfYdE2M/8X1IfjqRC1nqORHWhLA3kC5SNbAZAQ4gWdF9
HgCc8CYSgKDr6CWIqDm2P6JmfK5CUnPaqDsNecwTINQ171hYLzcNuiZNEICFA/MyAkIsiAu5z9EL
4xJt2XYxHLwAoG4eQaxaNuKs/BzdNlMEGSkPdKd8BF+geF6j+kAdga9N4Z3MAG7NturWq3V4KzEB
orRjAaHd8+yS4hwUjgIfWZ6msevjZhjlpQz6K33svMC5IRsTVgTmGnhw8JAGnQmKPpfa8TJpnPrW
mRAUjW1PThUci14f/YomeJw+r1R98Un0UOegKKJ+AuwZsjm0TxEGtcSzSm0/LSdJIRulAu/QCmeN
rRedVNmvR6NPYFdVujgAgFZ1E9rC3NXhubch0DB0uI4spKLlGvYspPDcsEbpYqK71XOWu3xSwHgv
6/dpAfqgnFWYwlF76Qd7P40LcJgC9D9Shrc9KCbEHPZY5u7I18XLCmBT4MZUAvp741s/lrIGJN9F
RSxtD5eH+jfpkylVs3xT0xLwQC1hjOFmwGDIkJa+xam0YabrpQPYUPzRzt7DMIV1agi5FxCAlE1l
2BRFU1LkC4smGXLUolO+jBc9tMBjgDsqB2eJDao5OAVzRc1z6ZbHfJ2BmVULC1px9Oe2vUFDCPlQ
V7woSnVaYqc+IqMK2Jbii5HAoCyt+1Lk5cGuETj4ikPqfn4KhroHvrR9wDV98iegu9eZB5m0KD96
PS6A1urcYxCNQGIK+KASY5PO5avvrPZ5QOKbLHB3GML64LneOVBWwwGCHUOQ0AJaO/piuimmZRhc
3IC4aSQsjgMK3K7w3ce2gbgrCJrXakQja8aWUSUmyJnKgDuOuW+X8bGZzBpLVYhYjnlMV3Va4KbT
RczAmK3UfFGRJ9hageXS1qmvZOXBW+jaX8mZaDbBpZn+K8qVd+11DvNpMMZzOVfZuoyntizuStwD
T9r7r70phwQP613p9HCTSfBgFc9LH4FFVC/B4DzU1Uhir8hzRiC9yPLZ0ceFFlea1JoVzXrXlNvF
Nq/y7/IQ/2hbgGwkMAzCh/A0QPjEB0urU6+LpAkruJKWP9Wbog5ulVL4zieIVppLiGcIkcDWlTYf
0lYrkYza9kkofMnL2iypWoCnHoYrkdMmXenXqgbKdLZNfwBypKndr44zG0gx9JY7LvqqhftCXBmc
tFPewF2z8ozbiMTt2ivm3HQITHRn1z5xlu4e7nvdYMjkM3+q7qv1WsniLid1m4xBCSEl3BhhXRQC
I78OLetl+0AtJCE1uVu6wY3RNPBFIS8dNLqXs+muR4h9aAEhehSCH7N9wXx3M+4VUYd1Qw3TvY8s
5rMc7qjnX8J2vMpruBchzTwdGycA95KrCu7BaQ1edvXieTbOESzSlKyQjvyjJeoJQl6I7bSZuGck
5l2vb6cOeBuLnYgTWZx64qmHehxD1plqusINcKXac0I43bDflBashzEimme4ADV9mSk2EJbDTcEy
nPN0HdvlbJwKbrl4HqtnT5zGdYYMVuVOwL79ABtTQUw+tS++OVGFs9ybHgekU6eiEKQS99qI0OME
1szsKl2G++G0GEiazBHkzbU/5CwEu0pxBLGZs8IFoAW4ztGh9U2VoxUC60nBtb3ZZ53XT8c1h6yV
54giCVpFuMntIynpYaXdFdyfq5gcW/uc99U3E0I0WtXzjS7M2+Rpj1ckgMRV698iABsXfwKLUlaQ
9RBwtTAP8ElsXaB/Mif6FNjyq/bMGYWgozUcgLho3K9Fc3FaH37KkWUKV2aeFn95c1V9ryvUbxFr
x6bZvegr4viHTnVXHSYwJ61J7FfDxoOEkJL43+ycWXOjzrblP1FGQAIJvDIINNny7PILYdfAnAkJ
yZCfvhfUvcf/c7pvR/R7V0Qp0GBZlkTm3mv91i6+8lrpAJXIRzvIo8dW7Hs3WZWnQXWf6KIe2LS+
zkQeDMJ1ROm5bfqPkcxjAnKnD0rtP7ZTnjgZAESY1IVR2ZHOmynUj6zzH50l//S8HO+wjKUjg4Ya
IpL5Z0bU0ZdQdG3zkKO9ce35SuuGBpmpIn8SJ3AQQAndY9kWZUAnGPR2EbGBpSwrvnzzZdE61uje
pqX70cEWMZn/YrtLGUBRX/znbPV/ovr84U5YQ+zMCEn3g5pX364jySDwY2vxjAa9Ab/pEcufm910
Ts+86F5LMsUdnHztDTfbz+GtN+6jU+kIyAwUe5NXQVHVPczCEJoSeuoJyF9zqZr2oYOEPTHrZLY1
xOiMwjYly73Diks3y1ul6TuXAhTHDDVsPPEMKzTJ4saB3cHzO+HAjzEX2oNK8he8m/g6so1uoA/C
MF+tXqbgUyFD1c5XPcG4FVdNPHhNff3s29YVUNX96pIbzZp4YD9UJ2JSi0vuZaE7kKiTdqy7rry8
y5JXB9MyngtupKrCqmweM0EZFm/7HtzqRy86aHn0mvfZnapjSgiKQjfOl/rD8R3Ue73zpVr/gvqX
hnWxeIFpq59Lzw4rSpw6K8LObCLwLNgKUAiwBVBfji8Zv3Opituh+Ok7y0OTwSXK4OcZ1L05Hous
bnouSxr2LUSD7aPhJQ8dvz20MvULNO8wPwjtnyqR15E514G7uLA0vDnsSHtaBD2NvpUWVhd6Dn3z
tJrDCmv7jB1pe8/J7D1LYQPoKp6z7gp249M1kpLTNcgmxgLhwMNc/Zui82sOsbIb4CVmVYclKIQM
8oKy4hXqRYMyCt0zKbJbzaZDXsHrA5npPD12rJBnTkwVL2PdBaqtb/VCyqM1o56C4nIltWFcSmdI
DAFeY5ywaHQFKgCNPkq0FKgjgQfDjvm0uUxDh0aZ9KHlTQn2fnXKrfFa5sb9oqAAYOOqgqFrr2wm
T6WgB1KUMiWZfQMZLiN0gF0gmnGJ6zU78xwWe+1i3fXbWIr+t2B4ARnMAAvnkF7c5h6MzJvfTlMq
0EUUbNbBomBE6spXgK71XVNlQQ3XnqoO7asBkB9lXTnBNGtEGxumd7HyLoFyhTIut+6colIH9455
V9mjLKgKima+uKJ2/HIn64sA55Eo46oZuwWYD3i8PbtbVwsmPFq0YGnKVHfiqysn79ja3RRC4JvB
r8yHwh9uXQ7HfyTijbHqvLidF2Sw5CWZ12ejvO+9LA/8jIswG51nO/eu2Ppuk1XBTDfcxF3JM5vI
vbLmVzpAghED1Cqj8w+kpPeu02BfFPrDrPseFGVhH0ZvxdmmUnwvD1QaPWwtPw9mXl9Lw/Puytw8
1xktDl5XxFKXxYnUzWHK6i4U/Qy5Cd87xxxUUnT0wxICRXT3054gIS+SRZVonKNluHFFLSMUtfgU
2cYXjlGj3UvtUwHSohyfeVkfM7+Kgd6M5waKZ+QYBdyfxJgLmLkT04G7gX2shi8J94GbGTiD3Ebf
bs6/2mrowsYlmzsg06HDsmFC6ozber5Y82TGi0vP1EHLIZanqgBH4LdZ2PLxw/QoqBMUNnMjgcuR
9eiYINVzZzyvBQS2UWXvuc2CXpIynGvjwP1hiLS0zNSU850ozRL9KMTJUosOHcWfdsIJqtwenaQz
vbOxRr8wPzUNacNcSgWStsIq7qMrmRvXOvtSswMcvwfVUB7h0TVMdjR+reMmizXWKaUZujvQt9hT
3aDxKASBaUCXgOLMr7DZzu7YHGvHSdeFnWTRyKBv3di2MwIdBfJGa67T46J+CWteonkQEjv3DLXK
uvbK9o5mbsyRbw+xoAp1Qbtcxm5DGbrhbq7kzV1A50KKDeZlWmKkKWqz/+lkkAIrVv3SCwOEjIYu
RCX6082c361r8sPcZCRQnludp854kv6QGqQbIlvlt9HIH6yS3GXehG+1D4/UXnuUeHOHWnBRoenB
/qvz6tY19s9y8KvIq6ZLKfKrNrNDTeV2ilptJN2+CkUnYMnW5Mjpc6Z5rCcXT9wM4bI2d40B+ZJX
40MjrGcFWzGAbPvBCbWi1jVO4+Ra6MZYEeYGuWYWKhPSHUqD9SErUbcZVp047WSEbiKz8VUMOfTY
nMWdX7WxXU+hTa0h5C2UUQ6uTg1xMUv/FzHoC9NQpFiV12ELKi2BoJpmU5tmLvoOUjZAluTCgdWX
SZdX4OVB6cbcRfG7KGRCJj/U9Nhnl8YcglH2PyWxaZzhq7y1TA9+s9IT/EJ6yoeOAqprnAMzh5u1
jGZaVmZI6gq1hWDuaS6G/zqSudTxPIMf9zNCTjhR0BGi14kcD9rnftEWDTutNmUnuiKnEew3jn65
htTCqT5gzTypvFQHgNfDsbKAwOXKvIMg4xxED/u040YRQZqhAdv8Yns3lvMcZO04wXJe+QbZWrlf
BlBh0GxUZmqvJUiCDVrv9JTObbsmO2RpbUmA/WgeUdR467HpsIE1rDgq8dCafVnFSPqcwQeiFdl/
+85tdnYWMS58oDceOvb99+4vZj+CJC7wseO1fN+GKjRaqo6mwwZHTi1Ijdl3QYNI7YW0gO4DGZqe
OKP/dVFwtK1wVt6szUFcNv6xaIUPDmQ7dL0ShmG/+bfeZguXI/YfTp1LXxq4Y7Cd8yTKKsGZB9++
RMqj6KYsMEtlh+bmQe8XCmdNPFPj8/sm6njI6/Au6anasLd/PbZbEW34vgpq04zWEUv79x2zgIEB
T08EsOeOUACHBK2kOH1f+NLKN84QN250bC8BTlQ+zgJvQNanpYokriJgOPIxGnNaR17bP7lN1l5F
jnp4IthNZwjYAEfPrcvBcoEgaYxJx6YyQYlOrRXJUYaNar2oqI/CrFA+qCEUHM1K5ROChacmCXaC
h5Zj459XZTw2mbwrO9RIFfZS8J6aYj+dy4tb5TpoNUReRussLib2W1Myph2fjugJnItay0SOXht3
UKXI8kTzfgxbVLdQIRHDsL3nGadhZBKoimvZvqzVMCf2upELlXmubOtnSbGxADWdDvVaPZtZ011I
B/PbdIsYa/RpzZdtE8hL9JkzjUWmbojYDECnitgUqzx0nCPP1IN2WawqHSENhZ2bn7TlsxDLnAj1
pJBpUMYStrWRcmNVJ5FNP3rSvhjLQOMKehCIDjW3D+gTrbBwOvfYZArtknRDLJIW/KCEVAoXAkUc
zb/Q+za3jpjlgWWND9MmVNyeI8m7Xz0V94Nxl9s07S20KtaaNC50z9Z5rc1xCmpp/W4Je5Joqpu+
OzfN2hytFXwNsbPQbqqrZdGXuvfXwHFAG3pHZisJ86R0ANYsz8Pqnqr6eaLgMXJrvs+U/ejL7jj7
1Z1RrlHXi1eI8ej3+bqgleQvq40VV8Odn9T0UbT+bfu1nWfCKmmHwGWdAXy/+sVFGUxQ8GHEre9Z
b8RtZhUBPO4nx3bfbAIHZ4Io2xTGO1dYWYWWv2ZpvY/4C50KwsgI6tZSdPhRrNCwBX2S40WoEohJ
brqBvQ5v218X2pAbrjVjOvH1+OlO+c0nKM6Fg1dZIC2CemKc7qrcQ+dmB63hPHcZ6h+N06PpGp5k
nfHSjwtIfI0usVS/hnlEeYU+Fwo49kp67AybnIfxmVZLFoNgH7GegZLsy6SkMsbaiF2+b2Uwl+3v
GvQtHJNJRHwNqlLIsMgldktnCdZM6sAy1+eO+j9Z7ujz0EGDMtXMwxok+j1Z2Qx0pkfdNzro7gsJ
xSFxFGR6j7hOaNXelPZFyZCWQwnt6DYw4GU0gvMYgTAVco0/gcPZ2946GEXWZ1+v8WSRj7tWoEul
GUwIVznvhM1RPrInU1UJXEr7SmHBVdNIQkRzgGeaEHyz/iqZVQbb5yGR6jzIQvrAH4aruXpvkzQ+
sVZaERfWj0lID70s/uYe8YVmWn/Wcu0C0sQ5lXkyzs2Mu+Uzs2sICCtDYWPd57zrDvPcywP0mjoo
K+eCNNCUMlcYp2asvlbuwQsZHko2/HFrCKFa18Haigm6IJnD0tdNWMOIMPApRhZ4TF5YH7rz8PH4
Hqhs/6L9/jFT1q+5nWQwZNBcBTDXbgQ2Z+Ngu6ss3R68GVDLwQiEZ7+yEicpQG6cjuJVuua9v07z
wanBLUubJE3/iibLDy1492He2Cy0Z1kd/SwPhxotZds6z3DUwYnkEH/92UXnZhGojX1sVTVQw2FC
6VyWUf/DULqPnDbDrlriI/Hk2XHFm0GcO7tsmwgyQlXot2Hqj9Se70czP5Qjw2+mHkJOpTqS2THT
iRXPVeH0B4/JrUyFeecRO8nzFbUx6bFwVlvtjm7Lp8k6MAgjVKF9T6Fmv5PCyg+Zh80cGKh5kZJ9
9CjBBodb2EvrKOu8x95nX54L5wZfG26p31Toh66/uVTEK6C1YAGYA9VJ/Ua8BUZwn71vX3hZ6FiV
fkzs/GjZ5LQMAuKEsh/q2o3IWn0OU576TBzw0nSkGLQ4fzZuawYlBsUCjZx1eSlEJ8OqJo9t3Vy6
6YvkmQy8aTwi+Hhc+8oOmcwt0J4wD0GOW4MKtaOA9nYeOBnXjzKLpDVb76BTPTCX3axmfOCKBJwz
pH2t+/33rmNTBUZdF+j2moN0xWMxGCKgoBJMjZLbNoAgIr+SBSiQUBHV60HZzYtbLD5c13wATbD+
Jv6YCI8W2Hm2HhF4N7aXPq7U4+DiXJoMF3kJya8+zx6ZWUfWOsuktT996LiILzk/O6xbM4Kig+xf
qr5KBlmcHU7uLH86lQVWxcW/eVCTrBFCUT4WWMFsANzNumFCH6Pn/fGaL0Mgdgvv7JmDfRiqKjK4
awa1gOsujRSLK1IgEgrrYqTIRXxAxkWz6AG+98aEY6ElvP+s8vYRMMW9BHbUdLZOxylrwNy7OkYN
cimM/GT49rNj2G+dwHvW4g9AbXksV7eJfLwWJMP7YIXy3gGl6GDDBATyKWpyBDpBDDoshh0I6AyS
sWq6lwpI31Q+Gs7408hR49AaKbghaXCeYKNNmnG6N7AZmAUsG3s9dgIysamhS3qd2Ya9CbddErTx
KzyxrqKJNDQkZkGvXlnGq2G/99rY3KvsLLIx4qATlLs26BLhpRhO6Pbdj0pNb0M9GiEty3urkIgy
V+XDPPJfngcFqbbVu9f08TAOX/1qf7Q9f+UNygJVvvRs+mG7dR1MfHlArcEP6B9dbADlAtq4/ixG
6+DDnQgglwaKyy8Hn2fmLRQngxsswoy9xqxTb33KKzI+VMK4gPKmRt+D1Fus+yYzmxA7DY/Qt+nQ
wakkrKh08Yl2Cvwyn0t8ExzZw6fs3iHoRwCTDBheI3xJs/4cexABGTYK2GLWgY39FQGsFZunYQMn
qAo4vPBvaf5jIOxgrP2Zj6h8bA87JRCSM5RXZAOMInCLY7XYn/MErL9an73V/IRo1oTmPCXEB9Ng
tfzndn5nIu+BibMQElsXtnTU4WKzZ9twj1MxYfVhcOFma704Lpw2TzLAk9RdsZSqNAd+ej+oGg0o
JT9Fj2dxyCvHqmkMvQpYi7rFkfYb0IDU5kzGBjPXYwHJeC/33fEXZdCnxpwA5CfmtjXf8ylDodJj
yQSFCUzyJ7HxKgZifg0yDzWZI+23+PpsIcmJIabo+MA6zGONn0vJqTfLl5pydchF7aCxuhl1VZ4V
nBKr3WwzDUdGwCAV2bNfsnejgC+QZ8t1rbPX0ZjObPDq2OwHIJfFgN/S/V57jiWD6gde6cQt6zYY
2vos0A5BVYAVMgKfdS2EFpT7aQ2lDmrXidylMiEkAYatl5S3SM/C4Q8RQQMyDxkkgHswJ4I4b70u
kSUdWqh0JvxJt3zrqb5XKCKTzAP979P6ASUQGIXVfQd4k0ot/RDllgwzY8VfZMHjVmtsGryPG3W3
QlydVL9gyWAfC+SKWAusK/hw7QMnxWPf531sZiIL5urARH4viuGd6sqM58XSEQGYNPgWlFA3T0xk
f/Huq5OfbxFkKAYuHFeYQeduQFchBufOzCYkKr3lBV8Fic3kRp15PgL7eSBu9TIbDYduja225NjI
+myMq2UWEfCwPkKxhqAMx1+OJerIwQ5lK3SfYWhwquBcCda+RpHnEgBTzFeHueJ92uVHrecyyNEQ
Gr0Fe36GXWqO9gydgN38FWCIcMprA90qgedsbOn7R6ezvrq8ri6Gc/TrO4km+0GZ+rwUuXWEZTYa
Gh/JiMTmgg2rrSaw8rmnj3aH3CfiboHuKrBSUPM61aKOLJBx9JeXEbLQTPnjKOZLP1EWwsN/HQfR
Rpbz7nc/2YisIBnKLDBo+diW+pFbkOkkPMt1yOdHpAg9kZ81NBGXQBYTUO+ZauZDo8kfqTUspRJZ
9k4vfijodHQc9Yf6LYuabE3synixyUdTs9/gisOZU362OMgZayov2sx17OfUQfluxeXM76huXm0H
X2vud3AwwBPoIWq9hh8IK9hBdXmKpOsdYHUjslcKcXAcD1lhljH0aC+gIM4DbRlYE1ceFRb2EHxq
qG2q46DWzQ9E7qbJQi38hC22h9Smm3jLK+QZaISAnA/eOH1xClum7bKneXHfTbq8Qo54URwZMbAw
MiEtu1u4gha9/jIlFNlGoaSRcG3yhpVhqzKA6uSoO0MltacQX5hzpDUENhLSDLeK2UVQCMkjt54O
I3eOvQ+tPveqT92ga1Pt+4xMmZmpj6HwD3yU8OW7rEdBNV9hiF+RG2WR0efsAd6sa/HfjE9eWGdw
PZRaqmhG+5nrNh20e++VCNe2ejLDFVt2yjS9d3IbhRakTsc6FEOZTDOtA+Qev+aVj8hmgvjNqxR7
X54I80X5dhvCJgZ80rT8YJEi8Jr2VjlFgepsevA5fZrcX0PVRr7vFSGq9a9uVAgZhFkn22vjYMDB
iP8ayBJiUE2TZJm+WIZCm0uHASkL+wS7O61LFo8+IrTAulN0fQS6XzyjEZNLzET7UpYqKFpLB50t
rcg39LJlVTLF//S8FrGvgCp7Jfuy16UL6rZi8VSaj4VtjMdlRmpmWNm7+vIELdK6h5sEiVFhCE3g
rA3knhEtF+8ORYaWtp5fPKe/FpSViechoqP5Gjn9S5kNfeK3+olRgiwtzl8UfE0Vj7SzI7UUw0E2
isagZBI6jnDWeGpa4xzC33rSeUZxst47Esq6mZWfzKPlcaLT/UAcuPOLQhZlaStE2Jc10raT+Hxy
H4mzhowh60ysOS4grwCn5KESUoXlYgNXbFKYOVks1nlKHZLSblIPdY5XRqsJhN4EDzfvYstYfu30
8f8ntP/HOUmApsEq/8+E9sv4WfwbmP33B/41JMnHJCR4I5BhTIda9j+HJGF+EjMoRhQZtu8hqPMN
ZlNMSaKMAcD2EdQ2bfNfU5IAZhv4ZxlArJ1tSJLz/wZme9a/g9mGBxrbMiwg49bGee+jjf4xukj0
oiwE9qUrM3GON3WOxMI+RuQfh8zdIsj7SJG/h//5ALtJNgQGu+BQw4MUrr6VBdblwRfoBFwVtmz2
XyfhzAcl7Eu+QuvgK7kVrjmnUnloFcl8sjPbi4mp/yyClDcOUDM0Vwh4w1JXByEJAB1bA95Zcje0
JF2Tys3vWo0c8lxUPwqi3wuzgjGSzWXa2dAA6nlJaKv6Q+v6dujbJvqAntVRq5AaH8rZ0RgMhUS1
1/pcwA/DITGFp5/2Q7vViD15WszRlI3gbUiHaOl+157u+PtW/ONp9rv+8S7tj9pvNBAzLwdtJgqO
kxHvY3HgurHpfT/M1NwcbLt43kMc+037xR7X2Wfm/J9us+dtfd3vaezsvw//Thvaf3K/63vkzvdz
fP8avv/gfv1/O/y///b92b5/TV52DuoBuRz3mSPGnkbbpo9M28V+2/cdw5Zg/766H/2dUrIffv/I
99PsP7JfLZqmCI2yMdDX/dvz7/eaDtP/Nvdkf9DfW/cHOPk2+mY/LN1g0n1x2q/8x2v6/n37E/zH
r9qvFtuXgkAejr5/tltspDn36wUKZJBB0PS7dd3GV+2X5Z7esqtNodoOEfnnJ1A1pyaXItlv+vtA
vs+4+tdD/j7H/ui/D9ru/r76j7vrfViW2hT8v4f7o/7j6far//Pd//kq8xE+MyhXAT2xwaa6T6LZ
B9Psj/w7rcafMX5KjuhY/l4Xm/fxPb1mv6pJUZ3mx/3W/YbvZ9Js/O85OM02SGS/Z7/YH8hbKEgo
6vGc+40eUQyaJCxbWZB7axsgMJockKrzfai2EQLtNo9mv3/hLYR7x0feHlUOshK1FU3KtaMZ4F9U
2xiT5DjH3UHJtgAgL4eLu07k4AIHTjVa8E5zvIjdz/l7aG7Wj4N3sw6MLUz293C/tRjds43ES7Jf
2y/2H9wf9331H0+537jfvT/w++f22zIKp1FUvDj0uYYgBT70C9VMEelMnrUS1sngaLPZlizLmvHD
21e27cLaY2hiX9rZdoPZYmqH2LJq9j5Yasuv2VuSjWsjqtf+TiPiBgZ9jegee9uHeTDnItsB/fE2
wAN5Dv53isd+9fs2jnhlJKieoOzi/YA7znXY9hUWdkwPsqseoTzXBKgLWCLJC8yEy3JcNMwEWI84
X7kH+zwUg6cMYT8foT90KApzAdDjIbmBPOvcI7q+XW0hU9gj/go6qQop3lqfKjrDWS1hHmBuUwXg
YrMed7fPlb2f5GjUxrKfj6Z6dRBVtDxlAnjM+3PJVXf2B1kDUUW2sd1Sjoupn7LGC4H+GWnfbyPy
DIw9cwgykfvR4Ek7BegT7galt6UpnS1XuY+B2QfCgD9A7PJ7Nsx+VCKeaW05zWU7vfeLYktxfl/d
j+SW9rRa+26fZ7Nf1Fsm1EU4FAU1JM6CITFK8vveGEnCJOsi9Gk4BdZ2MEOGyTMhRuNEXKob3VKo
+xdqNyu/v37ft/VbltXdUq0NAvxEiAZVMM6C3T105Gavfl/fj/4akJjhtaYeQrRkS9PW3Ra7dLeM
Ld/StkDocb3YMrjLlsatZ4w34rY7IqILKwxpLPhEao/wGlua9+/h2Ke+GuixQOQ327O/SHmiogUQ
kOc4AQvun2phen8venW0N62TKdjdoPQBP1uY31F6fAMcNj9z0dYAGeZAakQyYgsn8hJIzNgoU3N9
GKrD+gRNzyqOw9Py4RXJJmgLTDYI9SuGLv0RRZJbcDSBb0HjD+tfJSa+3MoJnv27AtyxRFBDV/Ue
/7S6O+AQ9pAigW8UGE9Cw9idyhjjVzB2J1wxc8gDHnKXGzcTsSb7l8o+p3Z76kqGFgK2HLP5ovF1
LiJJYqBHrXVRaDcajLY7Ky9tQMTyqPIjJt6L9djq3xT+oAMVoMCQn4OTH6E5GQRR/mCukTeZDrP9
wuzUBnhjIZD25v5m3XF1Xhw/FgrZoFRWV8FeCyvpm0tWxNB+gJ7a9YUXV2nAqUoRkxjGWAByKBKN
JlshnGQlAF9civDdFiDDyyqviL0o/0jAxuuQ/Fk6GHcUJK16l0uEuWd4xqy7L7YI9qEAo6guq/fI
m2RWby1B157fuvEXmxLM8Du7ddSDpZsSpzxVaN6XiDfHgiCOD2dBncb2lNePLgwpoCYwMqcT89IB
mQQvtT5n+MFcJMiTd/WR1pcWw4IQyDHukF4epqDA+2s9l9arboL2tuYJxMPBB6QWjH9oExrv8tWD
uWCk1h/MPjBRr92bV8zLIA3GAcQI1EAsgYTQQAJ8BY6FiRn3mKNhvoBWA0YT5+ijs4MAsjseV3ZE
ErkrjgjtOvL36Ia6Oefi6tWhWaYiOzB98ehXpU/AMzRooEFfDP9BkEgwTOhJCn2S7q1WZxCqk8Z5
YQEVq4Kq/iPyV3u4QrTS5w4SB1LNGsmMBJJjAy/zD8gOKHxYwwi+pktx6vIwt2KGD3BKdHd2/gAa
sDGBQ8fFEvU08saT+QcwNK+PnQ4tY3vD8D4RMNCYAYRvJ3XT3sNku3jLBgCJwXhT5LI+BOZVLGhH
D4If1jEEUOX4Ia+upYq5H8526HpnY0xBVUCDfnRIbNrPfnPSRgrncDi2Y5rJaBkOrjg3IFIw52m8
uIDxgPSB8GiGwAbItwbx8gHnRgZVink+jfMw0uNcEMyeuDjjYa0OS4I/M8egG6dJ1Xic9RkEt/m7
+mAEL3XB+LqEGtFMH+f24kKTfqYYPkh+GPxauvflO8QJSydsOpkMFXjY/vCt04BTIU9a89ZJSMXl
o4aQpjESBWctrDkDCnleRKZ9sJGORMKmhfJypltkB0ZnIOsTjjHWc7Ugy8Azu1Tya2yTOofSbT4r
735sIlmlEBY1mvxfHZyqFw+p8di6g9WTQRvH3uwHGeZMZXFnH+YfNSbeuAlGdSh+6NoEbZF4JxBV
sHB2gbVpQhGeZSAJ5mQAeMF7focvs3v176xzm/BUIOA3HgCdeCqAmo3ZKnDmMWomxCspCUZeINf6
gsYJ9GJ3Vu+O9d6r1G3iMVWP9FdmxbVM8dJcaDAZpvB4d7JL8JqyIfHaC7UCBnoqzF+6t8EJ7TKx
/HNzNlScGQeY7JhxASfEx1JszhdEPxnST1+qvNN+pOA5fjb4uPrRgKGQDOXdhGk4NHDB0L3wt/YK
KObefsY0EP1YlAgeBLT/sKz7AhS/gIAPW96MjSqa+sRqruZyIfZVZucc7kX3gnFtvRe75Ow3DxMk
PCBYD3BsTTsl0EfBujbpePPfWrz/P8Wre27sdEntWD5xwPn2MX/QGHkRYALP8uYPobcmBo/mOgar
1uJcRojv3bCgYMUl5oVMfjo02Otg9IYI6tQ6IKiCcfZdOvLsIGasn219WteHGU0pAnvGZZTYGDAM
LbAcfMghHo7AVw6nCRlL8YRRTc+rPmGObzCOYVmdVBO7LOEKts6fef0xId6PfjIoi7cWWto0wnC/
nzDtBgroZBysKTQaDKh6hAyEMa91dmFLOmFlKU+AKcr+c+4uJhCEOsE7VGMr9AJgQpgbCxSxKTBE
LgDMoHFsBtMv7xOv8r54LzFeZgjqMxqaAigESBEWFM8wZpL5UQyBSSM9xkDGoY9z9NnAjGLo/OMX
2AqBFF1Sq+jZQAwQSR8akgABlBCn+k+nCru3DvG6Wx3Lo/1g1Qd9qCJ+Xm9wZKyPLB1B98FYi/FN
c+N6xiAlDImqXvPnqgyNJxdsYoxXDrEeou8bhvNmGLg1BPmLffN+dSlGqlx/yze4tM5dNW4jZWQG
UTQELfiCKyQGGxk4jxiUE2ZpG+I9DRCZDIqD8/gz+N3F6udwYNERmjq9WXc8pTc44Yj51S/2vJ0x
/K16MyyA7IF8cx6nLLTcoLUjhPGyZ4Z4QhcXzRUPncVhmI6IAiG1JKLslsEIoS8YaeVhXhimxGah
0yIrhHHKIVKKKKFENIK5nuNjg29ckWKItfgYku6+jJHKNgwMFnzEHBOMq4Ehlcv/xd55LTeObdn2
V+4P4AS8eSUAei9SSukFIaWU8N7j63uAeeuoTt7qjuj3G1XBIJkgRANs7L3WnGMuRxfog4MGll8C
0pW6xAsDocuwUYF9WIvSBqoou628lF42KubhN9oeyn50/bWBtP8o/BSfUdx0CFLffU6DdJtftHV6
Ee/+Nj6gWg4QosJAio4deoh7vop4V6vwYr7SLOXfpJc0dkvETIiel9ByeGsQBPMN+lnfRrbLLc8h
TXDCS03/okFhBfGHtiHHGU+Id+kmg5F7kp/rY+Zky+6s7fGqd+d4p9uKw8G+bPHW8KXZ2l7Z18fu
XG28FZCYxbSf9uVRWZqljbeVh1bgHji9U5pdNQ8Bclc3PAZ4cDCUTajcn9gCGhycn2mvLYPXZoPl
uX4fXXPrbd9w0u7T4+Bo+cJcMfvYI/jbY8ubljXfY2wLLp3pRbpoF9GBevqCTZz8kCytpWxH52aj
m3Zxi4/FTfgRXgenfY9u9M9uxkL8VT73brHRFoUDeK159V8QM2uOdYPXpmPIxtXD0YOv1pGWXDVe
GMk4dPiGMbSgCmKCCPYXJRNt9vN0rfYU3otNfBTWtPT2CJEcw/HsbGWdMztcGq94O4TGCQ56ZU+v
rS3bw0IA3IajVMOk8Cooa1QEXFxeUz7Vyl8xKdkkOw6H5+jW7Ptf8dFcdfvyPWHWQ+Xrh/jrR3oM
r6Pr/Qpes890jeTbYYzRdpjZD+AUJmjnT9lTe8hke9m+iXd0EjkORX74mpMqXNzEr8xhQxEw1x0s
17C4WR/tWyPPyLZdeUnX5rt6r17HIwMhA6T6Xr1GP1W7R3DlgDHYwRa/63Z3Li/qPXaR5C7ElXzg
1qY7yB/4KGKb0WeJHtehVqjtjTWwqm3wYz7o1sLLkM3DWxvPI1z5huSwPUDM4slhkV6kdXbikrgt
vzhW8zvdwc20i5b1fdr5jDENFHc3P3B1ir8ex33zEp3oh/A/kDjoYLuU3ytymmaBlFbx7BAulLjw
MpvzOfxCmNK88G+cTGHr6NABWaPw1SAi44LF1ySgX10MH9NH9CR4CFVsjx5St6RZoSJhExe4ycS7
8CEeGJdpZS+hsnucutlZ3/rrYTPwg4zH4bN6RS9RL5Qlx3t2m+2qP319Mdr5s3CalriQ1kilWzS3
Nay95175Ea/Ejb8JNzRckJaUy8lVtsJBOcCRcY1rSot5oUEVtT7j0S59RKBcModz/GIaC9BxwWW8
iivjNCG2vMSHaseUQhtizhXxNbdhZqy98xfyB77qWeGI2MLpmSpvo1N4mV6GxwD4GCU8ZrdciNRF
fc+/cJIzqNCm+Wh5IT3QbJEzfnAZ/OgPqJbU52aTObiXWaq9N6dya32kiSsIdn+10HK8c696DX5o
++6kY+/Frgn6zq6vXWNjGeR3756MF/FenRA0x9MKaSXzgzfpA3fYTIdyQs0pv7pxP71wQew+Jn7G
aCFk82DMwMYUoT/UDEujKyzkajFuR/ejWzPDY615VY6AwBagF20U5W51YizlMvk2AaEcV/U9OTHk
Jaf+wPeKX9YuXWEHWFo6IeHmDGUKZEtv4gb1vr63XHPDiY8JEsqHi758Tevc0VfWSVyJoOIaTPE3
/wWVqTNSr1oEDGPP/vojcAoXXhqNsvVw0ffdAhuPHZ143wP9dQZJ0R6WrMZeSq44H8bn9ErDSvuU
XrWTybU7WlrH7KXY6eDTAmyQVzquveECK+OSJp+ZDlKH4aC9D2sMuHa16W34GzvpyVyVK2ao7Hl1
xrdxZU7Rf5nzp/e33S5fTev2q2OcWNOmtFEcrKNl9BRe4ou2wytwxZhqSy8yh0CMsc+RcfIu6gvn
rPdMbZEfUP1SQicLXfF5fB/fi3N1i6/psdlnjILGT+sU3IwnCdSFPW28rb5Kj+YFepkTvX5EjnAd
dh2ns7Ke/8OqFfSLsLL1Z/k9OQtAlQsUE2skbk1nQ8wDGh8uYqZQthAufph4mnJOl9rbm82SefFW
38ZuuLIo725YL1zwmeF2n49a+W5B6MbNhttjM9zA+m6sycGIBkJ7Mr7EEZaHf0FHxq84QYK7NTfC
D/ytznGESOGWX60X3sQHPEdsq1G3bOdyaNwxsULaorA2Yn30qLgJs7A8n/FUj5vfz9XeQjFlnVoB
QGJzZhE/7kkz5utx73EzmlK7zPvowiqEIpQ6l5MfN49K1PfDxz1/7Omx9wourrn++ng/OAFnhBuB
A4b0FPdERAR+j4aiLzYKNmCpqQ3YlMwFu3BXC28dxRxpItkBCDtihHA9igCPTc7q+e2HQr+WjDhf
i6J/kqnJr6rEZwE837B00UUBq1iJCLqahfuPe/hZqvWk9DOsoNjW0VzVfxB+KQCBvXrcRYMVchXo
GS6TOt9kSL7l0KSCad59s0rdyVeokGTZNZ9gfdDXZsE7AefYjkp5rlRqgyHi5q00PzXg/98GgVQ7
zRh/SI1O9QUBTBQwoy4GiLP5MMyTcpAWcXIYi9kwN79jqlp0BMRINGwtDlETeUW4GgickBWFAbcU
ThRq17gyEgZO3pPiK6iS8pehMwy7jcFQaDOyuHnkTDzutgPGlDxUkUM9SrqPQu+jrvu4ZzyadX1Z
7lLPT1cPe8bjZpzdFXJFofz7uUJow3UFi5pYgTnfYwZPNzNzHOMjIR+PpI/5RiwoXGHfM1goUAd9
3BSCUMru467ueZemTbvloy77u1aLSB/6WBly2wc6DuoClYOIbgH/IpXh8d/3kFhS+5yfe9z88fCx
3eNlsVDQRkmzEadWTqG7/orF+ksckEnAktjE2Hupd3KdaaR8JzXYNKzqmDRzJMRAkXI7WmKFAEsZ
VlE+HVMPopQPuAibMuJequIPfPI3TTk2rd2UBbETTcMZEmEmETIxR2+UrdHtJKU9AXmQlp2gl9tJ
niFqVNWpkerPhmy2m9+PHv+Ahc1wQn8WkT42eTz5eN3vx4+7WKqszCh2ykTNVWPAlwFhgIGtZlKq
pgWoKR73H08/bvBfzixGbr4ffv9rWXtUXLtk9djs+/nfe1Haqprs73/S++xitkaDf8dQ7E4MJbsb
Re0QIgMh06UeY6oMSKDQ3vH1/gWZRH0luxD3XnH2VascXPv3vz3u+XN0hDlNfIYHlVLRyxpi/LyD
x00pC/xoap3MhpROxnvI9o8XUb1G6vcNtcS4yZa/d/X97O/Hjxc8XvrYKR54LsOPu9/7+73l48nv
l3+/5vfu/9x80Hxk6lX39MdLHn+wNyrAvRU17e/dfG/35zv72+N/fGfff7rU4mQlWxGd5/l7e+zy
b+/+b5/u993HK73v7/hvf+n33ccGvz+g1bLO1BOqtt/v+b/9Th5/2ajDv368v/3l78/5x4d57Pb/
eQfff2J6mxr1TpvutZ6vJA+04jTbpR43fzz3x8N/2oQeAHWtP3YjPZpW35s/7n1v89htXuqswL63
+f7nf3ruzz/z2MUfu/29jaFM14Z+2/IB7fwdXORHY74q62iLgJ6r53y9/Y30/M+HxqPDyfj8V+rR
I8Hgsbn5uPt4eU6tSYYv9hsN+k97fDz3vZvfm8zf9u93809/+n+1m8c7erzie9ffzw1zF+z/i47+
53A2FD+kcv33oqOnOTLt/9jvVZ4A3foP+dHvl/7FhTT/BVcCiCNiMTQOiIX+jYVU/qWgH9JVhZg2
U0ZI9G/1kaL9S0ZepBHtpMDHYatv9RHCJJVoNUPT/pIz/QXH/A+6J4F2//fx3zPaZNg7/6k+UolV
Qh6lGuxUVwAx/JFF1oZynMHgyNdV3qDoRa67D8v2lqq4YYzhpeo7lmw16vVq6DpwVJK2j0CjTDOd
W0NUA1nZAshteunRKC+eAYvPmqwJ7bK0VXJ/cFTgOa5HOaEqqnUnWj+jKDEWwhRTaoFYYCsqovUw
pCbQ60Pu+EczTaInKxZdscqUO/gmkEeDIizxCHjOoDeuNsbKCu9y7iDCNe2kMv2lWgH2qyVcjqKB
+lvLsmgt54m1LAZraWS+trM0zLAsO2NZktB4GsIC7hvyxarINrkX0t8b5jZiDwQBMOUqK0I3HlVr
6TW+t/B7/Vir3RIocvJkSKwMsZbr6zKe1jA8QAZCFNqJlLmUEsAaKRPaSg6GuxWYiDWTqNoDRmkH
M9wVAzLg0eqxZsA9pNVCDz6KwAEkoXr0mihdeBwvW2YDnxX8KFppDRioXJZWNQTJhcCFeyHpmuyq
Yf0jycM96ojguUmydRSFwUIJaepbpbWROap2bW5I26RXPqo6ZElelxkO840RStrNKkE052G5yWQq
ldlMwfAHb916sr+V1M63QQrmw/g+dfU+VehWatZOAY/pRl5/VcQI+neCmlYXE4gHKOQ7I3QsPb16
TajZsVCrp35U001t0fuNA49GoU9PW2uFHcuuZBvETXhEKDm4olXcsTw1S6VF8w3RQNvDaBwp6aBW
74AW1jTFCR9ZmErQL6tMrS5TLr2Q+VLuxcp4HnKjgSxBbXv0ROPax8AMOoEpAaL3jZ7rvY1bg1iJ
HgGy3lAeDT3t2WspEMmessHMdsX4rCzLBMQKlEa3TLOz6OnejplSiII0jJ0x0KfdGE/UkhvtUhlK
fOULdQRLx3RT97dCsBK7tsTGFeC24JaLwK8XLNjiOAcFEvsKfYVPiY+7kA3dOKtxZKHLfy1SCe4N
Eul94nXZRejozqpiTfgQEJoX7JyQ7EdtnRX0PXKwGYaeEC8wFD7HPT1AsxwPaQCEpe5uui8Wu2BI
r2Ymu2HbPBH8SLuDC4EZ+MGukChk1J4yL/O0NRNM4+KB9Srk1Edt469btaz24TBQT29UhaY/8Ouk
bF1cSJQpapT7BqZFAjOmC5lt8Xqy4nIH7VHIJ5DbYI+yNCURoaHrFY6X3Pc+U/ix9C1FWiEtPY3a
p3MWwDNcRKkOXz6E3l8i0zdVeUAykcHElERpR/KHJLwZowWovypPsKLSqNRW/FBB35pwus29YNXA
I6WasLa2RoNQxXcxpX2jWdZ+TLLTQ21nsjaYM2lO2co/Goa+y/WBbrFiUnz1RdFVIyABsHxdS6i7
lRUUdO5zuO2wBFeoVgK3HuTqxJLatppyaSlZcKvk56zS7RQDkZOJUnj0fUPCmE1JVxKMM9OuG0OQ
ce779ldQK+AiYe5QfwSqqWOQ3EPdYcwoFPTSLbGDoqqvorLKyNxBVyzp5XHwQ4N8QQtgrokZcgQS
t2ibVjioZntNi7LfRqEeOCZicbv3W8UVopLyV2GFfD8y1i+ap0kZ00sPcLzq8dKnzECGVhKvIwVv
ZKNWX0Y7Ju7Qx6QNiELg9pGZnp2xA6rXV8Id7Iq8DJUYf3aRU+TRwWnkY05OiC+cpyAa3WkIOjdQ
zF+q5T1XSoD0QsJZCCNSXeUvhPqFx9H0Md+Unsf7Hk58tQirx/RaZl9p0rT3qpWwYatORDLmWiRi
x1UzWoIxi3bYOo0fdZtKklNXQGy16DVxcDrA4ZSF8KqbdEuN8csrMhSpJRitSkLC09TlS4SSzA47
vBMi21hZ9qOKkSbhUSHnUh3umQEKahwag4UcoRxSLdu9mP3EFL5tc4m4i6z/mUp+asvoBtoq6lxj
DGh6AeBR8NThCpRWkkj7q1WExA7pqnkSLYDGH5cy2AQ3DsTnYhzw0CvEf4QTgDsfKMOSt74eLNKe
zNjYQysezqYUCBDBNuBYxG1r5FweJgYOpdIwN/l9yjCPvHxS09GthRc19O9jPYSuVljKZqQLWoz9
B7SRwQYnPawsvU43ylS+yv70YQaJd6mqDfaK7lrjJxtj7YLqOTz7IcZ/q+no6OuR5ow5H6JWwwvO
CYa4kVOzShUf6rLgZrF6UDywY11mWEsp9gsbvIotKLG1TbDREPtj1e6UpI0jigez06ZTY0SZ7UOc
WJtZ9DFNmu/0kkYXiNgLRrpVLtLhMMoRRoaWHUGdlpCAWdP6GfCOVKdKYGAX55Idae4YjLDnp9L1
DJVUrhhM5qRUL0qjB2u5IUZEgtPkRj0cVNpxQ2NF2H3wcTVAWRxZg44YcIAlcFQXuVFbm7w4g+3x
70MqrFMKr1PgT9gz1M8RAtxhiuijJgpdCan5NaamdMvqtZinPySjL2bW2EteTj8pSvnu1HDMpGNI
S0qrTxAdEkHZRHP1URC2Ulu9mnpcrsvEh99S9BCz5jwgo6ZlbBlT+oR1axN76GxCxu8lzE757PEB
lMqULpauu1EmhD/GGEte7a1NGfCMjEViqWaDt9V0v3mJO/XJDIdLnUkBrkCId1opY49stZvpCXeG
JUSuQfNiSP5noHZkHGCBPhphW8GVahCgNLmI/ULPnRgr+ZMa9rljQvp0SpExD6cUAqig9n4M+vgm
jw2ZP2GmOla0131Zfe9E36TM2JOZpEtHE4DGLgjw4dc4mN61wAQ9570H4tRvRDVVbyj5KL36ibEP
qkm9dUb10qlkOOF47pamWfpXTccdVwVBup7GRAJsK6gwGQbi47ThqoKGOigdPh15Eoq17hMl4AVf
pVD2C02voqeYxM5VZ0qgxFpFO0U934em5voS6UKwVkrof3GvItOJGBqTfS+PX4Ep7gk0KzblAN1L
E6XlVBb+qg/oqMSh5K2qUcrQnk+c+W2z17NrnAK6KINia1G6ulkNB7FmKd3PgVZCoZfX0KzpHHhi
vSnwgSR5/sRXBTO5DotN2ygt4Icp3StJ5e/MMnoPfUO3o9Js+VFAilYQWbUhpH0fned5VpdOSznx
9JURZBrdqvLOtXeJGzoGL0izqhU1TLz1We7Bp1Xmm+mpRKNIkwVkFa5QkE/IaZiuMlZTtUkmFR2I
9yVz8SfrBElTkc3mvfnAiSszcmPg5Lh4UzqeGUqrGjxW0Kj6Os3EsxkwSwLF0GvVp9Jar55chPgg
PcqPmAfPfaQir8BHoASoZ/z8eTCjGuxOQVgcjhq3TiMacdoUvHrnTAkPntEPX36R7wI1mF7HWnmC
fPABdCm/YmPajEBlGY8YQVAwrhK13Ou9GZ4kDkuoYLD/9J44W4let8aslHZW4eaTVH15Db8jtRH9
ZHbqbgpS1HrCLwVX5q4k48KJxIiOiw5Ifaj12qW2rUKSpZebIFCFq+CFZx0gph8Kz2arEsSJ4q83
C/GUe0JA3Tz+LExSa+peGtGKDS8lGp6yINDRgor9GnfVAbxot4kMQ1xrKBmHEMqyaeLQJDmyT5sB
rZBJb6FFCaeEMTa6Lv9UiL+OdbndZXUngwFDDSPL4fOjps/SAxVZjtxLm1/zeOEjLTJQYdERFU7y
7OA9Fb0A7SSPES+t8igBOSEGzwA9DdRlw6epIf6K5LxgDGx0rODeM6V7aEsFNPXW92dsEDeMz+gp
iovQoMzKkykilHNjGhxxckT+kdRBgQurwyDjvfcK0JMPlfLjpp+lyrDYXiWQRbDrJUQMomZxbqiG
PVZup+c9gSc0CJMOejrd/h7hPemNotGQt1LNERceVk0nLgplUeKblMYpXrZNeRRqI1xJ2pDZAVot
O5RnNlnd7nwDOo0WqKgUtRJ0n9iOW9nEKN8zt3SVtJ+nzfpHUw4o5NrIQII1QSrxmltJxKxTmyFr
uokKu0yVMx2NjgZCcCnBwqLXbM0N05OpNK5517pG8KHHXbxvPkE/+awfolOqtZrdhL1le1K9y4fE
33iCpqJpAKMUiiuA9dbGL9TgIAlesMTcvJ40MzqZBorWCAGun0aEX5IAcejwWObB3GKO1fAa98lK
KmmltxYT5CCOrlJKIpJWflliID4JERFRPTYFN8nQfsVeNDrh1CEpEOhITJlIuLb5I5PpAuZND2pQ
W7Q9p2Qd1cEWkfqi6ZXmCaaeZQu++RoN+XqsumCNRv1HmxivaqSvoIuh+As+As2CWJKqL0J1CFQQ
ig39cq8kWEmOuGjhnD5BTX4lFmU5IUESe5yuZikojq97W3Me2QIRkLHYbViY7OIsopN1hIy78NJ8
VyYyMHoRuBSr4ioA+5cNVr9u5yjA0fS2HtcsnJIa013WgMj3In3dEt2d0LNY+oN4UvXB2Ho0ktNe
JeWlfO+iqcWrr12FmqwvS4TQpMHk2oXBc9yb7/qgnDl3z1kbv3hKoW8tFKv4Vo8qhiGHif1jR/k0
SOuyiNclQj+1LrhwFAodBpHmjzG9yH4q77yc8zioTJaFM0Ovz9E2aPPhB+ugZxVE+SCwkp1nWfLG
q8CNzNSsMVXWhOjCf+stAihj4dT1g91oGV3IEbqYMYOtfJnPVHco+qREJpbIMmsH7tATA88lbBXm
OCmTSLieodNVLEdcpZ+wZKenUIW1NZPKRkIYI2lT1IqwbUvf31Wa722E5hNbBs1gcksxxAKKGqvq
aA6juQxjhLxjOjQYF/giU+CRrHrgL7WmtlWVUttGTN62VtAqK439FYVK+KGvocqVgPmN85hmtf2T
OqWvQPtPRMzTyu/7kfy/WY9WmTepzNN1Zhmk1PnkMXiB/5PZUMW83g8XaqCtRFm794OHjbQTrggT
I6m9SqYUu3GDMK+Du4ax4ihOzYSRtsDJKtbP0IYgTujBAd/QJ45kCWVyphLgtxJE5sqgXFvWB0jk
DDWes7dnoC/9WVH07kYfBgS7jl999lpjcX+S5S99sp7TAbKxPGu0O4QJcavEC2U05VUSnNKxHxey
bvTOIOSbNqkdLxgAURno6ErkKQFTpomw5EY2z5EvvbWSU5OziaJLfG2oAW4JNsDaOhnQjtponQN3
9WqSICOFuC/p3aIisdDKBsXZqLl+zNqmGsGf+/IXrhnrcGxHy3qTqZSZNMXgcmHoQ3dv+jN4gBis
ekTWKNMl0kbS/0aIXz5sozZW4MkMZBuGYiQvNQ/VVJhGe5mpvk071nfFpGXUrottrrpayo8xEkEx
atJnP2DmSqp5DUBlhONS33kCcMMwIt4wVySw+GwVafldLMjnm5AfABOeHCrsGgzGDiqGZBkzFiY4
EScPWFTpY0w9MvkbcUj/Ps8V+vfIYSxWwES6xusqGQgwTM5xVm6aGaLOWhelJslwBnZqIRlOxT0w
mlU/lHYaVM+WoELzDZJzbSW1W4dvcjArAbRkNljPYEDjjtXnVc0phUzykfOa8M9iS/7tV9FwOMjE
/qp0Dm2t6g+BgCQ59cgklrH7diNS7CJ7F0FHlKX+VIpRYgcJGkFPQW+oioRWqu07vLx1p3CVs5Sa
tvHEeMUyztCJ12umg0GSSD7kzFkwSeesP0L104yCT+qGgDSeBj9t3RjRbDNUP2I9fu31OTloo1b8
chKZdKrRAjXWLoHPB6665B26+qEbECpl6J4xUzpxIGyMhuQ9EYJJRWZiPqA1bzTSDUDaRojFVWbK
oLDQhXeNuFHpce9ZVO3ESDgXsByo9pz8KrqFXfFkBgUpiI21jJjfMDm6co40fnHJwu5LlxHL15L+
AkjsmEMvVilRVFFxpcC0JWjlI/SQP6iJuiziCNteizJmxo41/poY6VoiM5pBDUWzqpyrRke4MjDi
dmrArPVlsqqfU69+QRa4p6pO839wI7NH0aET0Dr8DL24dKRqPAgh1NYB73af2l0UfnaidDWm3hGt
bjPF2WuXIPaMcupHWkxwc5u8DwIyL6sfPiXIenD8OX34HVioHFWZsinLhA00D5BnvnRXdHySmBP8
MOd8QjVaNK95qd16VgF9Hi0TBvMkj9c1zFy0AKR5Cqs0NZzAyKm6amuYGgKKbAXsQFxIER1v5dMM
LIfq6LRoDDyNbZM8a1jnF5FXXw1WISD5+SdTKIn4qZ3RLD4oA5+DjZp+5qWyEAC7K1XPhVWMEVP2
YNkSdTzkTfnRyOqO7ItN3iMYjIbsmY4oXokZGx4zL2tE6p558jWqm0zwOMKTeXVjIkNTV4NkfhL3
+6p2KCuiOZ+A+AXkQ9mpxIUgKOdEdekfPWd8dqBNZ4tjyjexioWgadDmTT0/LLDZheYtgd/zARTq
uDi90KKF+BkMZKuDijirrFBAVy1z60ATEG+zCvIi9TlWcPSbW0uj/oEfbTFRg25oeFMMHX4V0Djs
IrbuADXHRWpOr4GZIsH2lGmjwDyIYqotVh/8qjPl2Gio/MlN3rRm68pNG0Hkz8RDmX+N1MH0jLxW
BQNN1prCWm+v5ZSqGxHPEzUONL0A0zDq8ou019oaEjsxO2/TWAHQ+TpgVZ6A0/CwW4AKSqHhcbKJ
fCch/FGBoVfSCOVRsn5VdaKykYIOJac3gDIP3jJMMlUY7IwgJC/Ao6gCMxidOvlsFE93+NaSYK0W
ZbfqRCSIpec7UQr3QagoS6kFZ53QyrYskjMNu25yzZo1ZhW0GJ9GWEK1l497gdNKTkriP9KSmqxE
WLWBNl6VQJsMacvEM8UCm0XvOuKfzSCWiOjIQhE49GcNoGibxswkCDV9P6B7Bn4EnlGgYJ5S4DfI
1DaZA2Fwajvt7uOZKPujrknvWfKz9DrlbsLxz6q6JZNZjHb1KBH5aGj9Bix2tkx8MWG4rpZSC43N
C2XmGBJ1SUV1AyznDuB9ZVlDNpmilkxiS22QEFH8LAkRIm9GIP0C4WalFeuqq9qjdpran2KBxgli
PjJExmdVC6SlLIy503fdbZRFcHXCdSowwdQGJQnRQEYcgOaKM2tu7PSLOMn9RVgAhuG6qK7lgbAf
tYlrx9JwdShe9jxShat8/1ZYCbnyUfgSN7NntVdPHYOWJZXyKtSts1iqNykYIRGZQYh+F/Vx6CcK
HFPtWtQR6JVAZdkSdx+Id24NqHhcZz7jDoz+PociSEDhk5mgGG0bC36Uk5S4saAbNSPpZCYVIESO
XCEKCvVEl3B2mpaF1k4VmYsogXVWs3qpSczWRr/kSPHEfWVNHQ4nmYwsUIQyhLAsIqkiY6zSJ4xr
XYmrs8zRoUcvWBeLs4rqVAJikjSZD5orrF1QhzA6yZSwxGcmuJVtFAZ2GWoizECSn20uQEiW735s
lJvYYhEGEl05if70VmupznGt5GjsiKhIynvqkTiiaF5iQ/JgkUdMk5B670VL2nIvwWzpQJ1RlUJL
kbDbuGO9XXbICFmd99Dl6nE7KOln32DflpGWToL+qurZafJ9uCPQeTqiYKNu+pHVZOrqVvY0GLwp
8WIahEAPVPUrrWc+/CYb/ZOZUcIA2y26hUZBwY85B7KpXLKqKJPZjTLoII97vmpfx7A8iiihwmWk
Zgn+qHpN5BAnPuhTtRkluI4YI56A3j+FAwM3AQvImwnFTHvvInjGU614J6YFlP4ny6WMiXg+Uhxj
lhnXcs9ak9wIK6agQB/iOlbw3SyDWnotJjg58J+o/q90/NTG6mCInuxIBW0/JSyuZFxJVsTkW12l
Y3Qs0uqt6huO2OQVZtdKH4Z9SLgG9V+7EArwn7ox0xxR6M9rA2Vymc4cmvRFH+gcBrHOnEssv2bB
nxWkrFIodymrWGwv8tC/0F100xoWrGxsBav9NfGVdJr6ZQ7At8WCvfT+OuXYC5V3xatdOU4/cTIM
Pha5EUWvJBe2YfV7WcS3BZXZTTv9UuF7m2osvH6MXcY/lGH9Vhv4SvL6mVmeugxb89gOxkHQI8ev
WLWScpDcurb5UWjedt5XpcWHLMfqQo2vwQhFph4dCxZbw1bi2hqq/coLs52fnkryiyx5PPeifsWs
6jTeSp+6H7Js7Pklscs68pittMhzamwdasjoo7hEv0KkAHxMVpdT5ZqbMEhVzbw+gTOHyp6lTjEe
lIKhMkzR047TLawJSqLQ0SgEZxjdPtVRifXI09Ub35rDWbqB7ETqGsCewSIzqD3Nv1crUNBNoxN/
8kiQDxjoC8CCt76gqjVFaMP1lrX20CM9J2Me3r3X92tlxE0nJ9ijqpQro0ptvVCqkjJ9eYF39FKa
pCxXNVcA+SrrJvYCbRHp01mPZpRsvqSd/RppCiHiUXmprUsm6aTWBgQmjkud5NyMafGiLzXQSvJS
1zB5t9mhrFplUcTCbcgq5PH9JYqoVAkGMto8qKJVkkTPgzB80lXEbVc3dtH4Z6VFmwubkFp4tx5I
kFQT+ga1QGR8jEut6NRTKfvLqA0+84SGa1DCzh9CgksgCPZSRQSsjO0AQMtJP3rqG4WtXTKiQcsG
itZdtBYtf5X18hqYCRN9p2d4VNuzrw9uwzEiSOMhVCXMh8EGqAcsVybegkJ0y7iC27n2PAHIJxQ0
na5LkW29YqCrJDnQmpC2a+2TRxG4mV18VrYaVCCkDIp7GcV9GmZP84HfCNF7nlD14JqWd8d+zO1O
IWReMX4QYbSrBOuYxJpbN+adRvuPPs6dSMOCMJCWppfii9TjHhPHX5liYhpJ6wuxKZjwENYRddMj
lJcyjJceaDB1I4vQI2uJgFvvJlN9KJi/ENNwHMLwmEXFO+3r13ow11LU0BuX05XR/8xUbDq0PVVS
s8ilhiQ2bs1G+Jik+rNN1TtRifcaChcjoP6ZNfptjHUE+jIeqPKZPubbxFyx9d5EzbuoU/0rLoM7
sZ7L+L/YO4/lyJUs2/5LzVHmDo1BT0IgFLVKJiewFExoLR1f38sjb1dW16t+Zj3vCSwYJCMoAIef
c/Ze28kfmTmf5nIFY8ugFX1FUGX3AjJg3b64ybhjSBWmQfEdruFlda3nKk73BCEBo6ejP+zUmH/r
DPHUFf3XkqveqJqbMcneiSf6Og8G0ds24IfcO+Zl+bAygrVqZt+gZcNWI/qxYgCEOSdetuMeQ1JM
/Gpa8gEQ4c7y/Z/8rJt2TrYJ8YXwqQSTNJf7ZyuhYy0vzJc+I+XftbF51xf5RwEeM/ayY5HEN+m6
3PmQwiyjul0t+9JZzWdKhnKXTxfHGN8tLirXZQKlZAl3ETSoeCz69GtVmueiw06dUeCOLCZcYF8c
w7lx4L4Kmo2N126StLlLvOBoTQxTxDDfW2tzP5vIeVfrzigl7Wful3587qP8BmHvC82l5457ymZl
IlLrtBW17oeaU5vVE2bRRvlcnqX5MGJijp4qZzY2wzZGpLZ1x+Hi1rr66rp9gcTZu3eUiafCQfwS
VCrZ6pOFVJiHKH6QZEoljb9AmQcKYEQA87wehX5U0bQCKxSVFpnKUQPhBx9OfG9PxTEYqhcJDGiy
8H/XjrUZ6nY/iOa+GDRv89nK5pOjLMQJdPhj891RlXUoF1pAnnr2XN2Nma9wx/t1sm8zZT4ERvvd
WpJjjHc1KdebiClqvyIDzvuPckyf6vIlSBKk8573RfkfUaAIL11+1AQBuJE074Y+f4rQny6vs8Q/
OYZT19/Mff+e2OqrN0ryJYK3RBs2Kyyydj/8UGZ6a9MFZyxyaAQpUYbJdsrqSEUdTHy3oM88D8Tu
wGQDXQypkpc5oBeHy3rJ61tYvYeIkAN87RGZ5fybZky+3oJBDM0NTj7CFcgDb4ApPEtDYT/25CvT
LZCwwAJj70yNc0xtsHoTl/28xrz6ehG0HxqLaD3ZcfrReHLsB/a8n4rPR9LfB4ECe3EPfvqlLjqw
B4/Lmn7p5+7ZdZwwYBvBdIB2ORGVDZLkrAkNI6FBDU/AlfYv/b65ch8FHmCYe7eg+J1NR8jfRr9h
actnrySFNk2CmyUen4JEixI5U5L01SzNcJgw4hI5t946Mom12pg6JJkOheNfDNJQtvqLlrL9Mnp4
DZL00+wTjISl+1KbIBOT0IMvOJPGWj37SErscd3lZfDd7CHzWZaDl2PlTh7sVgo4FLAZneGlZ4y4
vqG6PmQOibAGRPwU5IdNU4QsqJypfDOggKbB3OfGLWaFegO9ZjcvgKu86T6IMEUK+xTN/b0yvFsF
spHU60O2Wif7fRppYquXaSXNPIWS4Y/3dvo11q3Muf7MZv873daTWzEDxWBKqsf3NnhlRHOMo+Iz
sv3bKIkgm7jtySfnc43cp6jEiTMmJ7+igzNiMZeMcoyeCPuVJRJ0/oEW3naEm1sxTds5TMiLooZU
OvOnzEeCkbhrbb2KUF+Pseo2G0qkC8gGmEBVW9uiA7CUJuTe5ibul3e3bKst0x/QW/296xOcGWSi
BbtxDEyWR1QTt45KsOhO0xlu5FXT+H+wuf8RNmfRgb7+jX4nputo8r+CxHXk+X/87eWzqj77/vPz
v0k+f3/XX5JPX5L37Xmsjkg7/+g9A/F3AmotD4y49PD/+CDl/ooBt9y/u74EQWabArEoOtE/ek/7
74FvuUGASNTxrcC3/ze0OQn27l/0nr4ZaKKdLaTlCsCQ+vP/RJvzVAdJcnYqzEAeNrAF647Uh9m2
htMg3kZtO6ktNiDbFeEGVIkascjVi/KPg1Fqq8pw9aboJxcj6ZlBaL+KPlw/cX2uGrm5LiPuVU+b
jTUKCEw4lpxrFMn1498Pfas7EZwMqs6lGQhM7bei3NOQo6sw/HoYr8EdtNVVaLTWfeZjZZF9D8nr
+nCO6gDEun621e+S2xk7GGk1bCn0UoKgbzwns3Fqie/Zmgt3WdvP3xzN02qpEKmnmJqtlxmy9VJ2
2I6ER17AyracxAvcJ0iVLhIHyoaERoZxARgudsQhYc/fKNTJr1ia107C5B5y7wdILFt8RfqV3IFL
PTvJQl6PvUbHxNDGoZFc6qYp7mEKP8x2wpRPzfVWAR8FxNDtEG7g4wcSkUyx2CNJYnQSp0fH7s5p
vKSXYfDCYEYQK6rkvemsi9IOKNu3JPQCWtIxkY+GNT4uRX9I7QEsxIFSFo3B/JonUxKWDqFh82Iz
y2tCk8mfcIsXchLWvRsFyHEL1C4VgApZlo9IGrD0clPf2kbjhH7w7Me4YsmYA88umUECx20aaKFO
RBmsBEK8SRDSUNKOE4o46hTZ7LYeAxnOHfsTwCb7gQW6FusrxGEgel8Leo9VCt3GBjuCqELucmuS
YUCu2k6TA7kXow/2DQk6lJIzdp5LLsCjSDv6IClCwZGEZVkYgMvRf0qmNqZPuZAl/i2jPagStvxl
VIaLc9EMyFNuHiwEYo9mfnawKuxVYQws8nDPhWeHfjl37MVMe1dJCfjKWJ88wFQwW+kSKt84pEVw
iQcv2ixEEzO1XL6aKZCXnAAq7t0+JtHI/T7rV3HVbZ4t7xUN1SP5YuiD/fWDoNk0lD6QPH0Frc+Y
b8qdMpcHUZH1QwopFVQ6kx6Z2D/IdFA0UiDyFB6nDRFxJxRQgP/L7tCP9F4G00Wwmx+6smDQKzDf
Cq1GaKM+nFsN8o+VLvPDJRmAFuV+fowna+8PLpayKQ0ZiZxW5oVN59JcMBBtRo8gpU+OD7bKn8hC
65xnM52+FyOJl2qtH4dBIFhcKQ9Brtosa1jOTKBk6Eskom0ZNUzbDYJPvbR/qrqZBvWSbuslJ6LE
IYWNTbDLX6NyoWZnI+IfPUjKm1Ze2Pa+dILZZ2pI0luOrW3/JNuAIVBeOkcXkjqiu2uLLKGOnBSj
pvo7Zwd71nHGkZriiYVVnxBaASHCQG1rqYAZCtavtHufnDGmRD3AkORuXDabKK/siySBjtH2HMqB
gUFdLxvfYbgMGzfhzMoR4cUHgiePBVZUkjK6A4rnALVw81ijSwb6997PATME2zL3yoar3tK72I4W
4TxozYDs2C+ldD9yj+01ZkYHEE5bfoDQRsElE2B+0UQOZziT6eJ9UlkMR5ikK/8O6jnbtAmwzHvw
6Gl59CxUXTEakWFFLWdUgoZOMiO3ofoIbqUNhUVhC5/01sapDpmghZaQ9rtj15sdgm6GVDnLn606
xSVzqBhVg2zIw2EBQXbDpYEaC71Tde/qNyHH6bBSpB4SD2JGJG71DHhrLZ3zMAr7Z4GYvo7Zh6bL
wzKlwx3Zomo7dV2M5Ps5WoL4rfccDV5MlyO9yVPHOSZINcR+So5IYgIrUmmsDhOttZWqwwnygCav
+GHmfFSK+FuMfzy1Y7bizCO0ULYskNUlTyqODMT1xT2Z89iaXSbkQMxj8rf2dmIpVg/4Crb7Zi0M
78iVr+A1EL+zoIym44Q9MIYYZlSwyNiD1ft1bqmHMTtgNEixVKNxo9U7VezWnJlgEwLTP+2F5WVC
t35UAdd5cxrVRGHpVqeGYOAKI+u7Y/8ySpKNpOGAZipS5l0pcqXml19X5jmPpqPRSYD4c/GylBjZ
F2Y+hwpL8S5D5/Dg0DrKqh6OpRGdVsm6Of5soAyS+Gy9kcFAbmxOjEvez0jBq8Dcc1ZPIb53hCdy
Hxfq5HlPGTCKzoCPhjKu387MxjiFST+sFEOxUpbkL6DPbCxexxqcC/ta1Jcf0wTRp8t06gY9tHak
4BPMG4EkVN/RaXxbFMgjBhwj8aIImJlii+CcJW1/sfDAeyBLVJUXJ8+Mvna1mE9+MnKXSdDmlcnB
cYijs4fK2xbWCsmtUCjtmIrMjg2SCFb2g9EQDisc/HDC1COJuj8lyiX4fOjOwXLpJZektbjRrkuy
R7Vk07Z/65BmhgZ7kF2zEphE+MBhCRZAhk4LhcmhBM8oEmpIIYhHsdyjVKzz5KUtuRet5ozCWpT9
NidqYT/nv5x4ohM6WwXaPeVtMzGapx7BYnMMJnXbjDRafaVoLRZfUNM626Ydd4UN/sxJq19VAOUq
cKjCq4QpTcVNJe7VPW6Bl87thzB3M3UzQYlYJR4axiP2UwwzPTNWAqiT9cI6fZe6BPw4VvvWBY17
UMK9M7Jw6ovlYPTiPs068icZIJLbyTXRV0yQXNt9MgznGDgt3rvaDPX25VwrorIHZDAEpHiV88yV
8y60TqptmuXQ5ckZaOH0+5Czkch7oJCe+dQ4/s6wmb062qhtTw4CoKTudxkK07Kda3zWgTiTryTO
VmJ+lNzSdwCXb9FAe/tWrM5uzYvHBCb/ljnoBzYG0r4oUJbYsQ5RLBbWOrvV7VTnRUwVrelIfRU+
rozZZmzqJ8wn6XfBTverb02ajeeRyuo85QYZk0NZPhHRMIWKrJQ4c6nTGywMiCxWrwbNHvyMVN/S
LokQ11Ie0yxGC8t+4ghT9Dtrfh/SebiPmdv8toO7hm1tgSEn29y1uWeR4bfpWp+JnEI6VqjtaBKE
RynKQBy6fGkUJ3AwwiGsQ+j1O0MFREWNgdasQHW0ffdkaX/4nJuYXpGuontJPWs3W+yqc+sJxXW8
M1wCDjtmgWeElIQZ8J69qMS5JBqAHEKuvIOrhxmi33lWIY+53sRiZQBLI13kGentVXfnWeZ0WPAx
xm7ihDNpGIuF3I6kQA1qHsBdZAX9UsRTg9bZ2WPRoiqF84eV92Slzyp5QwVAy2pkBnT9cch41yts
cvKCMg2LiTpdtguMxig/Z7AgfoftqQS6viHZEwZmERpD85IF2uKr2EmH42LcrkHunMrxqk4lyJsi
HRMxwz2hgBLJTH62jjHs85LQwBZoWEtgJPHZoEMKgrQ2Qzq1O5H2zNgjGFJXm3yCfv5cRh92H71m
K5vl3i5jkFZvwvKfygH0wMyc1jLdPkSJPyWgFua+AEumxpKEDXs4oi0ihHJIwqFz3688075C1pME
NjQizTWohXD3nl9+lGnXH9YCWKqB9dtjHzWg08J6/NFOz2Xmf5ID1iNxq2nFSuNQm8U5aK3XJYZ3
3+YvaWuYpOtqhWWvlUSZ+y1IieFbnSQ6Bz7/eaEi5ihzw96cy0nGxdsawDYYGLDFZfDOPjAJKedv
6spNw7wWIZqwzwnB+B6nahSD3FIi+TUsxUWOYGYb8dLgHTzFJHmdbV1EoH0JExf6W+GTsDTWamI3
CvCgClAbchoxrYr3lWAPJprGo8OePxqt06KdmfaOL1qIbPjzideFszbpPOKqV6cyeOoUbMRGH+b4
R+ER/kgSeRmaBOZYuAmJK1tlcECuiQ3OQm8bEzvit05/ID3mbDNuCr2i+cqOAoFoyWID6nfAiILu
E2hRV65gWpbqlQY4TT5rlzRquqRp+zzNTCpq7fI3fDhFqy9PCiDeWhjnPh2+sXt4K1osKobbX5wA
lw7h8mGZh+TTIg114QvnQdPuxsSxz5XvHqQWHPZkmhLtSXxEUxbmmbxq7+TVXzCvLGAN6fZeL2p7
Lh/N1mSUtwS01/RZeCU2uHadH5aC3KwormXoTR8eDqZT1JTWthRGt43H4qZYGD5krhGwrJiI/H6j
dBH3UxGikBlMNnyKkXsXxCDQS2wsKcG+0NLP6qF0inELO9faelb8UqvYDYdsSC5juQKBWfWWL6Md
7GZlGCTeW+xhy0i8VRs4OEmcFuoiOl6aRVWR8t5jY6NAU9kpjvBn133whkeR/YIkovJ6mqsEfSoL
T74P3K9ean4kOVm7SLxvMlNeXMsacaWslyImJQcJGEP1tYPEgEKwE2ypPWfpNg25JnkxnRIylMji
JSaxnHat/+sqPLweSG/WyXOO9cg0gXNU1652XP91KJoRJn2/hDPK8d/Pty6TDyuZyE7Qh8j1ILIU
8XgjBOQ0Nun71ZKP3Ej7s2zj4WzlPGUM7TfHWtFnpTTKmFRNnJjOsCurlrAtWonnYk2Qz+VufSTx
aOuW9hAmBbo7QNdEgXxJWYzO0Srsc4q67fejfHbJs21ZrbkPVZvc6TuGvQIYrIFEg1a2gWxqHo99
i45m7igr7fYBkVtyEG7rHVekyl4bBJq//s+H63NFBiwlNmDTYdbkO+sSWE6WPTGt84AS1zma8UdT
u4DiKlI/bPoqW6V1mlmdcwOt3eCu1TkhV/5wrUNShxYoFNO74Wx3vg/utX6fSUfi3hAQ4VknOZkA
5md8aCKMh2A3uFyA+G6KDoUFwu9HSrH2fMWXXA+RvkvKhN1u1g5QnfVBMIw/VqO5s3q3ZNkgAG7x
ovV8PWhroAUk5npb+/O0yayQ3LSzKhk1Cn1Yx+alGuxgT0IL9OHU/hb1eRzKyJwvq8dJla0svivn
6DEua23vmS+VC2s7HCsIq81SkKTlwnojYTRGyhKZQcgaILi7QJfBk2Y/XA+lIb6LsX52CNnZDoF8
bQOLXHM32qddgDeK1Ke6c8rNZA7NoeshzPXQwtCisvgdFDcEN2+OEoSmna6nYnxtXhLSBEln0gul
AchkDGJvR7eJ+7dePA12AmeV5iUqvT6MrFFuIwQJgDe5bBE/AJPsRoSbRvZyfYp7mDo/tEUw0o/g
oNRImNpstTgUgIBfyS/TtZ2mD0bt74Le4Y8WMERCMb+tJTSvQooaFUP8mmupLzHp8zG2kvBK/g6u
kBeze6Aam38/ZV6bZY3pEk3UooD1puZ8PQj9yHfbEM0ZBje9UrTJA38Qdbp+3mKFhumcwfWpEtb4
UizN1jV7NkXuPwBHV6yRSRirinqqPYHfbHSTDqgilR8Ry/y+Uc/h+qiQWRHmlXy77lBrtqNemcjD
ssjquBDk5Er5U7Z+csAkcUJaEBwNtwmgvGKyqycaPQHlMHMhymSF17uJuatPS+GyOwnGI78exSyI
BqGIiosIL3eNhwXcPHmng8RmjJXIXtzPSaHtVbZ/8f1M0rZZteVgxM3zlMSYIghDQ+SPPiuL8hd3
hRG4enT9Uq2StCJS/5q6vc9a3mtqbVCdrfMQm3G0nyIXx4Kao1u8is2uUDWndm3uEhxx6b7z1+Te
H/bNXE2HGnEqYBrOPM1JR6+Hf4xbbxI/jJb3kMEZ3Y86Zr01zZOXeU/Ecf+iGcGUwTjnyxI2CcoD
/A6wrZvpNc/QX9ttvFc+hD3a0bjc+RdsOkPBylKYg/1eqrDL4F5an6OqKja1TBzmOPlG/XU/xssh
D3Iq9D4awg5QnklTCMr0FC4tS6vX6xDFA8WodQwMIJx0haY9IqDlt0UkIFSFHhcRUE3KH9tb23Ln
9ZhVBkunVTvAFP2bHLcGZkPve5UHCPGKm7JVM61ofv1g/eLMOr5235pLft8GoMs7QAi7pkfYiImz
oTm34525KeX4LgZyO3Ro22VUMj944/q8SBBFbDqyfZbSdewBhBat1dwgX6ElZWTyvlYELZkQEIWf
3hAOuGFuBqDONeeQNjSSx6C9delxFUb2uQh6cXPQ3iz0cbdWV35gBHGOZhmRNVgQ6Tmsd7I3LooI
9007GM80aJ/3MLi2RiPfp552HaaHtJq/CaqiTWaK/qlc03dMyOZT3/Br9y3waHsoaRRyG0+L+FlH
ZIL+U7h+4jR57tfGINyJlQrcCXEW5Ytrxrcee5mpH5LbRf+jCTFsiWLeLuTH4fE0f3itvxKa8FYF
EKkLBNK07N8cu5f7ZLTtA7Fvt7NHCRu4KKFpEzIt9wE6YC3ZOZnM2Id7pz6R5rGK5G2RoVOrjJyU
KxH63fJlzFLvhP7ixfeLULoq2DWsWYgaOrQMzg5H6XzMrWWgCSubcJSM6nGzHAvHfUIJxpS6sKK9
gKy6SvcWctWm73FdFGVDVkSPkqzEyJpHtyOGYuSKHYRhut0iwlapXDQPyoCBPRNzaBDiijmBEIWY
Fn0ZWMHOtHRy50/LTO7MqoYTbdQFG5qvcfKQjPgjVDxt6PbEG2HlckPBS+OBeb7vuGrLe9/I0gKA
h8UcFkzKrHht+WMJFhV8Lkb3QVjhr+VHxXRnU8TVrQGh6aaMky9V9oMKI6HpMuR7yN/jig9ZAIvb
Vc0DfAFUxAHdBttgeNo3L73NCeKtzy3BRexzrZ0d29VlTEF6g5xdZjfaru57Jkknk8rC4qzwy+dx
txuxlTQ5NuemVuE0U8rZCcq/WFgIWyiPtenZKTNEXe814LpdhgjXHszvKYFs+5a4vU2y1m9VSYtT
jjoFVaJjGbs6HBYYfzldoErJF7CdbafCOOKaa0b7JUqD7hhp4VOdvxCeSZJPtlY7F/CFWwZ+mGQI
Dkw4KbGEntg4Lp0E4FYWHe+tbCHFS0gGDDgHaw7dChMWtubcpq2fNse1qqed7xlP+DWG58Q2v9Qq
+FrlDWRzmQSHgSW9T9w7M0p/xZnNLHZGk42gB8EkuYWFrLgbJREcuLiH06VFxF4BnKxXCRhxesEI
14zTONPvCxQphq5VIw0kYBMJUhBvuLEBdk2N7z1zZyeKdo3s0SylDQFvi7T35EukG286oGz+wcW+
SzrBv7FatOPJpChKjK1n3lvlZZJcaW32itaKOTIoAHzPNJn7WL55xZAeqHVOq89Ml9g5O1104wW9
kF13hAeveB0KcgXUfQ+hsCvgDAiLdEm3u13ZlfOHyJ/bxvpldkzPaXVz7qCj8bCzR0kwnsq2uE1e
AKayGl5cp6JzT7DRBm0s1q2kaW8jMLS9UXyQictmJYVqO7KUkI54n9HUQcxrXFoH0ZK94r+wYKQU
xXCPmwSiCqAXjGG1B5K0cRDMNzb0dq76rkvc7eBV1n4BAGC0bY3ZPfgxRLhjk7Vxb+OMJE19QfXU
9pGBni2AItE2bOOchkuE+0Tv0qKruF+SrBtrFC21gxp79q7C2/sujuMqws3o0ituyF4rvA+6Uj/a
ukIBlwLjmE+eDMRLWnu08WHKWPyT8N3/SNVwyVUtTiZxzOtSnlxBbz/w4r3/0zuQLiO2ReXBoMl0
qT/RG8VFlghxX5jZNyYj5KAMqKzoujo728ieuxrQtuPlT5PiFBMLg5aKSxqlIxJKEmJRdFbwR9we
8ZFXn8uyyyAhQ5NZEiZHCXhCJHMdV1fCour5deioTYroZKXffybgOSy8iFRixb5SYLpulxJ0pHxv
SfBjL4hctZ0krHxA9EX1zf6ROYV1ZzY4AccOcq5T2ycHuMk6e+6eUTJkyqqv93jhSefx+1+sMd62
FZ6/rZbpMsR0hRfWjIOc6Jgl67hHavUdW+PFWxnhZTNYdA/1VIQUU+qWTz3ZhKMfBkwch0jvcf8c
PL0Nzszs/3nuz5cYqxxAqMVonolJldtUx6xU10iQ68NU1KhYqP5apOekuKuyjEnW6SHvWdf8pT9f
30Umc8uyeG2u3379mn96+Pvl9JfXugh0TS4PqV9Cw0DkKlemL3zyerh+758Pf/8Qf97vn176X778
9/upGcdhrGGaS5Sh99XvMusqPNbvMDsZE+nrW0s3kUCwxbgpY/PVfl2C4ZTJ1d7Jb4a50iDQxUQw
62SXf31YtWV/bn1FrOE4fkS6wmDb89ch810G8NePGfIGEo4Jn0rMoKWrrh/2wsvOpUN7DW1hXV7+
9fPX1/MqGoS/X6XQ73b9ouvBNbP/eqXfT9rAbxK3ZsPLrfPP1/35sX6/1p+P/93X/LvnbGPwT15/
aHW/0umhO850drDyKWt3/TDRp1f/j89eH12fu372+uH1cH2BPx/+u+/9dy9VjiB6Mov/Rad70cw1
KONp08b8tpyX+uN/+6TVdJQKfz5f629K/3zT9ePrp92WogWX8aw7teBPVjj5+mFUe+qvh9dPXQ9I
s+hIGKc/3/4vb3H90BKz9X9KH/X/JbyZGHcgrv3PhLdbVAk1K+g/C33++qb/EvqQLAn3yvZM1/ln
slvg/N3zAqIc8db8Q+Nji79TskrUzJ5vmezHeHNef0j+42/If4RA+uPxBeJ/rfExTVMz2+qC0XZ1
+vkff3NE4HkmA1/H8X3Ls9hD/neNTyfdrMUSnJzNgZGMHT82shrIP6FHXiT4GFReOAcnZw6mP7oe
WKj2nRCMg1XenCb58yrOuR78WvUElWvxjuj8BmnrepenCAXgOXAfK9xj5tcfg4jIPomr7kYyEEqs
8tPtgYqnVXcrIDqntCZCVdKr7djq8+3ZTbTEdH/N3eSO8j7CdrZd3BioF9Z1ZAPIKunq7hHE6NSU
9XnSBV6jKz1d8rm6+KML42xaXRBKCGy6QOx1qdhdi0ZdPub53qWabHVZKZYzsoB5O1JvQk84RVX0
vW9cdxfX0Q2dw14XqK4uVV1dtNa6fDV1IetfS1qd0mbqMjeKmmm/GLQChjiwjslp6hhjzLo49tsZ
sxKEYQu1f6oL6EKX0hM1taS2XqixpS62UfNU26URn5b5EuhyPNOFea9L9F4X66Yu21dd19W6lC+o
6Vdqe0ZkDAIjQEG+qUjxvDRWkx8y+gGu7gvoBgFd5l2qWwYDvQMEzwjf1WmQGQlAbkNoE/EQNoNb
aY7TwV/3vW5EoBTaI57Q7Qkme5dWNyxc3bqYdRMj0e2MrPUePMOTm2og2y3I+/vOIMQT5l22mUhE
I5iGv0dOj2TVzZJUt01S+idl/cQQZv3Woxlt588lSKNTGZH1JNEUzKordn0hcGDUxbMzU0T63HTq
qmcLNIzJJojZSedBvcDsjgaS5bMoLAdsA0DMYF0bJBktj8qvkmPRFIOe+bwEZcdeZDBO9uTfll1j
nPjTXLy2lhdmkZ9sZlF76AYQrVFcyY7xkE76PinRbtHVEPx2XYGbwet6YDLMH+gGYESIoBvvyD7r
wVlU6jTXCjZgJx/XVXpbRKzJi294+0phxjVbi+lpIYZNOQzGvTB1zkQenxwxfV1GRzE9J5yiQIxN
q7faY543554CyCZKPTaK+jABqKEVWf1Mi0eVFAE/gVD32GZHimjndaoDfnrToRmLOba2BLLjZTgZ
gF0Gy+rw6WZoxkwmgQPXmd/N/MUdRz01Ll59H+FGJMuPpD+h6LuMdnm2aRRtJMQLW67E/vgv8Vp9
ldVIOZmm9jFJIzI36qcYIUdYE6sGC01sWgO2nunaWmBD5FFahk4CkhGPbODP/PcSXBXo2khRSfAe
G4rGfTJeppSmSVo0dzXds6Ht0Nqp3sByi27kMK4YShY3NB03pF9PYiH7TTIHbK5wMxGHoaTH55n0
aSh82VK3+8rNAaF1cdgUuIRHIs5NKzhhgM1vTZnem0uDXZdWpjXflep16I314JCLjTWS9o0RP1t8
+W3mZ3f0gb5iPD/1M/1oaQBho4VMIjSbtjKYLo3pfBeBAXsDQY3L+H17kzYTCRI8ptgWAUbi1xRO
CS78LgljfB6RHHcQqQheQaDD3mLYimqioTQaZHCXOeeG86Cmdb2fkK+D/fuS2TlNEBvr3tq39amL
/JD27q5x6u9dhocPcR7CGX8P5ktPBNwRdZOg2iZdpN1GZYoPIJpjnCjlr4QJ/xg0P6NcRXcm9PnN
zHCUbpmD1RLTHASxNdmZgq5epGwENB1Qr57cmbFqtzblzm5o/G5bePPtYCA4XDMvtAt5WVf33kqj
5lC71Mb52H+3S6MO6yD4TFv7fWyxRJoVCEqwLfc0LWDcLZRfmIGbgzV39cYml6NiaaPl7wKAH41Q
KSIE2OhhQkToMnn9UZT1hI4rucV3fZknlNwTmVI1ViWqh3kI/bxkGjcR9ZSaD52J4Sk6ZrDdDviR
qLUVLe0mVnfoMof1zVvsYRv1Qu791f85MxKt6T31KCxvkrl9aL24PWZ18bOd0h9Z5WeXaEpGvN3V
FCbqC0IKSnHlZzvHX3hAeo3trN+6tON66UgbxSWPrYB4x01jQiCDEk7TS8y/1FLXewlGbe6R8qeD
2BUZvv6p0nS1BfM+t5ZHYT+3de389OY3Ny3eBy/Pn+eUUXjgcNe0Z8J6CjF/gmGZHqtseoocymE/
WNSmQtgP5YCWoBQfaXcz+/ltVkVnUVNvovPpFqxSYyTP+Iy2QwPxvYjiYOeBft0gXmrIVph+lM6X
uIzjZ0FSet33rCrlnQpM6yBW9qQL5lCrfxytrti7BBygqxgb6HQEwgTf0S1uJIokeE3zdKC19Qww
Lb8zk4SFuc2PQ7N4WopJe51WPcNc5El1+2EovC0W1SzpnnMUigmSShHVkKvc5dVN1ndo+kwUsNNI
uFP4csePmhH3vhYDWA0or6tLa3MAzIa6ikAYWYeetZDGVuBydOQaM6zCy69SzGmoQN4tz8wujmv8
dHw6crkj+j0ap3Vn+2TaOEHb3qUKH8wcR1paUeydeTr5jGQeajmXJ8Z89E9acztWLuOMDPmli77M
zfvp7NhrtvcmMkhyOl2Hkg412EXuFL2IDtxr7ynGz0zhB/KCaqKNzeJkjHgiME42Nw0hqCg8+2Pb
xRB3aOeRvofoWkzvViq4hSAxFRZ5I0vOMKvOrR+JmnZoMIEjMdD1zRwwrSy2Ji4l5lQMsEfjyfWR
EHMabZ3+IrqeyzjtjR/07i17Nl4Ckd2TshDfrv1wJ1DHDutwZk6q9klKz7dX63vecPHa5hQc45iQ
O4b/79x1nLBSHcRdn5sZEGGs6WJlkL3mKF6ZD7Fsxvc1vskeUlfk9dDTugW/Wy2p7wsIMAYG5slt
Tt3Sf0QrXbdOeem5c+RnOrDPiFaYtUiBDw6tudbCnqN6X5ycuFwhlNQ00/yq3nq2lA9S6PG3U7wu
6DbD1cvxT5giuuvmCsNU4Mdbz1vzm5y6e1eyV9gm74a0cHN14JCClbVaGggSnU7tveBgMzo/jNTP
bgd6s/GICUVfmp25vIpNKtDjOPV6EgV4Goe79a4vS1Yw37qxywhiaZ5yF2xQYtE/ZUc6m/lj3Zhn
rbYL/pO9M1mSFNm27K+U1JwrCigKDGpifefmTXh4hMcEiZa+R+m+vhZE1s28zXtX3rwmpGHh6Y5h
oKies/fagjSeFKdXPpsh81BFYFy3163pAJOwzRNLknvixxak4ACPtCN/NJ5fnlSLWNRhxgLMj+vT
2pcDnZVJiZT6YH4x+hwqw6DNMw9vrgy7IzQy7Pae74EJqvGbiejq2zORL5pOVGPQ5k3tdr/oTmUn
693YkK1WpMO5BsccFqQkJoNE1ZcSiCaRy45GSPYhaIJ9zPmciJLT4TJ0Zi52e9E+2pX8MlpcK7Ek
59invJynzpcCc/t+coHPdlhndpbm8bju1n1BKyzhbuxqwRPE958SzeR0Itq54+bY6UQX2yQrP4hG
FofcjefbAC+ILpNPbpes+qML+I5RsHypaRl1EH4OKTLFtzxsL6OqnD0AnYnJcZtchSgeko4JOwEN
7RaCcF0/o4Km51a4JMghANzELFNaVScIJNwnkzXGlnJkTNOKmV/CyJ1XccBFWL71da4eAMNRzp0/
VQaao9I0kAgPu9CiSdKWJ2+w6Awoh6Jvkh6Jz2U2XAbJbbbSb2MyBwAf8HcDnct3UESukpCSGxMR
MKg9CDo/VzvlA/zV2cEjCuRBxdb82NaQl1W9T1v7SE2c9QfKTtYc7ac5G5lV59l1Ivf73IjyQznS
ODEjG3rxUFxJ2VC3IZ3HfZs2R+nyy52FV2C9AG57b2Mo0JH7PpUlae1phFOpxMdXkvGWDAyjo0lk
pI/5uYdEMdtxxJE+NHC578Lkg3gUfp2QQEGvhfcZfkGbM11IeqYTSlnYmz83nkyOrcVj1ep6muXt
9xjH8jNolmuTozlgvnS2O6zqTVWoi4TyEF6i1g2OUdh/d5AcPJg82LcBVsFkkgG8s/5H5rf1YXTQ
8MfGSx823VvkKELuoh+tMYoDcR/jbZ6TK12kqzVdZjnC89bvPjKmR5YyYvbjB7ceqFlS8Wbuiqan
oaRdz597vrWvE/2NekyLX/CQkv6B7xyCoTA1xOz5sepc7unIqzdWb1mHDNvdbvYPeoC/5jpnVwwl
agkrRMocnyoPPRVfOJip0PtuKQSeA0H0m0AtnfO+/RhWbXJySEwyuUmjoqEzNXEdzT4FYX0rQhKN
EnJcYDF7FHvM6Si99oWGKoDD0Zdfc1ioZVJCcjCKHxYxi6o3ubWrumaGixZ6zrmTWQPvwyG9j9N4
A7D12HRW9top2jra4fNXptFc7LGH0WEFZ3ilzr4pBHNlzsvW4u7eYV6PN3NmlseUbBwxtY+VGj7o
OOIRiaHhSAv/FqSjfWoXz/dU0hQY5ne7yp9GYelbL3t4wRacoryFPVwWy8SqLbYBPTqHZzJtKdKn
onZ6tnp72BYie8tdaOOKxf0orcXqPxFY6fbnsa/UIZbOeNQ5bUGlrE80jFMAIcNwNiA2bnzze0u3
kfs0/5Wk9QFXevwAp/DRYrHNLDM1Njqx2nMf9K9+asKGkEu3JuUZP9ruLmRecCusgckY3ZKtbYOU
7svwoaran5Uy1L6M4Mpn7oeY3ib1QCNDaWEK8MpUAPyCHkpNtOs4NG+Ni9XZZxw4jFLZB1NQm/do
sHdCbPvaLxfEzRadmNzjwSKNKP7UqCYmrpQ+kyGsD1FH6gWMpAtexWE304aIEpADsQtnL+TY+Nr6
n21sfmzHUJ5dOlQAREUAyabDiHKk7kwrJ9plPYNJRZrIUVvpi5zk1ZJTfRjiNt9Tg+i2KoCaZo5F
eRUpmsZJi40A/YAH2KxhkgORrjqA+E7xEcv7z9ni12EDZnlMal42Zt+Y+X61LLJBu6C7hQPXdlFy
t4kcJoBsKnmneWYyHJ3U5KpNweStdjW3g8tHKELQhRUOeHoXNKBQviEr2zp182h4r/GAZz4JPI3Z
ST+t+tJaGNaFccpFwbTwgOdF5Phbebrs4roFUqDRpxAgPRnPdYMA2Tcik4o1G3SMUNeWzbrL4G1u
hTVkW/rIy//MJsoGyeOoie7kNCRHzB200zP/ie43cvvlr7XLIawb4DLtpSdg9u8HIcgaINyYCPFV
19T/XfP073Zx6sJZMtqzuxzbqnhq3a+lIDJ+3Vnfhk0+7mGI/hSNiVTCJdbcnWYmTsvBrq/sPn7M
mOajrg1QGK3vGfEMiysOz9lyVvJQo1laXtlJIbemhXJJavLXVacJbfNtOgA6elrlli4YKdrmhEHr
ptivgVGQjekvLBsYIX+8avia1p/omABYe6sJ4p0aJO6uRVe2yslsSO6bXpTDztB9CA1oSeayl/9v
HGGzdXxNMvAFRJ8QowLqu3lJ7Vo3I/hIxBp/f7PnicJVgoGAte6T0aTUxIXbM43klb9s/nyvYLaO
sCXZqjEYLp0y/9hkRo9F2ItfcQhQbnPNl/DvIWV9hJq90n28s0ak2H9u1mQyJtnVpfa7YecJgAxD
qeKzibbH7wx0X6sEOVskcS5zdC5ocr5lQ3AXnl6koQBmf+8aKVY1X5PdK5cKIXB74KfciWdTva+k
VUHri+ZGfFuF2hBt/iCweiXGZuqgKJlKb3a2ZVcsM+BFA7aK9FdJmG+kiKbBLZrJw4qCTUcnA9u/
SOQN10u2wzDM2zasusufmwyT+yVVE7HgY/G8vs/fTy5wQBMIzWL7pwS0KkREFY9mwjSZ1TEs3QtJ
CtU2qSLgkcCdkWP8v02x/NFWdkjy1zef7EUrvUowVzFmvRyFnjIkBus+iiNsVJmLfb4pX+m3M1eV
OKWMMd6FLsMkbEYKpSyTikIoXDkk9kTdmz9AfYx9yHSRKb/0IyCyJB2oi8zquwXdHhiPfR7wgQc9
YIjGhQwZTONmBom0cYx0htFZt9veCd6hBD0jR4a9hfKfsM0Pte1/mvJi2Af5gWT26FjWyVM8QTCU
Zt09wD8WGGIUqQZLekKNBZTIelLd3iYnvNmJzA6a2TpIv8E/gO/J4zE7EhoC94YqXWIBPDWkc0iQ
lpwQdqW7gkXDKZEAfpR3MZCM7Us7ews9hBYSyEqa5YdO+5r1BZoU2WQfysqDqJp3v5jS6TNBURjg
07c4pSGvEsZLceyziZY04SZbvKyEUxB/N5cBNC3P1Y9Jya/1DJwMMyn39mgUsNyG9JA0MFqyAUks
LIRR2z+QYWwyFJGMIz7WWct4l4LrAqqPy61VQMkag10/AKZTvvpqZG9t7s47p1GYggiKRz6Dd1Sl
xqEcaGj7iXPxksYEvdWoB7dozrg13lBnPvRNOSFtZXkm+WSbrK31U6tBUxj2xzonDlUzWc4H41Np
F69oauej1y2rTFRxoHTRihF3NjvFvnzvfSJ5AUMcskteNJ9ipNIXavfUNqCZuKb5rm2eqliv3X1Z
jNY5HN4SJLmvVLI26LqQtCF48bNhWXZmz/hSXKCdyYGUnWRbE5+2d02NQdBjuldTgOrUVxo22TfV
6/fCHbGyutG3bnZx2s3YCsli1EjdNRbIofjGCf9kZcney3DkdhbBD3Z5DHvrR5/3H+IBuysKgzAM
nubAnXajpu7pm86xIyQ1oyyxGdUYHxvMpPB34a3S3mAmU/p7yu+P5GIEAnKV0wfiaJduevTlkGzJ
KsSzN4Y/7VQ5m5UYEEZLda1/nmtjPpkW2Pxas7ITFU1wFFCTTGCntP5HVggjPmWWmMSaK+hM1Aq+
DGMCR9QZy+1AhZFWCI+SKC6fpgJRSFq14mR7dEOm6CNQdmvTug2FKuqrmJGia24+NS+zxQdPYREw
BX+fbQI6VQVIK9ewllW9I9hncTimyd6BH7htyC3xuboceU+mXG9Cx3mXeMwQF4MBIZB5tMc3Yeby
EPbdl8DQ2c5wRMbansusJZ6D8YyJz+J5iIr3kC+GdThQ9TCSh6QTlG1YMbZecm7g+KFomiHz1UsT
Kg9e54kjDRAvH0y4XkgkCWdOvM3Syshc3eFonbJtn7tn286qQ4bxA7yFTl6gdOQxmepuCKOHVg61
GPsiau9r6GFMDdDasjx3HiuLHCKQU/1WU+qblBFe6+QLClMDABGeaxOzEaq+bRxl5jPq4s8qSb9Q
2EYjHwKMHKpz5ZnhlbF1X5TdkUncPgKkuTdGlnaRqkxMEqDFefYeUexgorSa14jGCkuTH4bBf4PF
A9mPBjTorN61wlYHLzO+O0uKoNuLX82ANRBE6lsZQ0NDMpDumBu9oqcjzSftqRQEKRxs6atDHozw
7Hvqzz7DMPNpeKYUujcqyqvH0SBpdbpUkfo4pJ31JNDB79uSKw8DsHMuyxZDtKG+okX5WIzZLnVJ
yk3JGTiEHkEJjsSokDrQVqbipGcGdisLk30ReuRv8jiNB0ZwHREX0E03y3aIkfQh5sUsbixb87cp
TbK4vEdwHXsih1RTv1lzElwMAkVrP+yoz8bz29B7pLgH+CWn2Tk3FnDzyaZEax2Aak2nzIxvMvbf
0ooY2g48w9EEZ0I9JD9OU/zQp8iSGqafMkMOFk3fQqOdj0lAzGjWq1cmnp9EZBuUscaj6/P8B5a1
77uuR8sYPmA6Brjnf9LBlGydDm4xP/IWBRXVZPdCC5/FSOWbR3dyPwy4OOdJHKW1KP3ox7Dgc/Dv
huXXMus/1XQONmZEIorbf43LwWJda760I2nfnWVg0gsQwZXhcOuFfiR89SfFQNmjxFpEKSjc0KME
1HFbcq7OyfLe+g/rJl7S7vJFwZJgS6KumRyQCA6XdVPXTE41g65HQNQGxg8+HyUhYYEq9ZuXHMXk
MSTrnnCarG/0kbwl4EnLBoy2/v1qCrpAIJuPg0MLfgsKl1dDGKgsWiva6K9TIMOjR2PCM+czhIcQ
XACVZh3IYEf7s94EtPxCoAYXV7bjKQvShzzjweP71WM08hj3EwjS22JoEBBn8pwKUOMWErsLph9Q
6xRu4dEwf+UhCaViwhOhUL5aCXm06/v1nFlHzPos6r3nmvL9fta0J+P0ZQg6dRA2KCoIHUys+y0B
UPGlsjSVwhywvU8r6+wSRHRRLSBpiLzDvjBKfLdCVPtJZDlpol52nU2dY2/B+8XKcxtOJLFuBtX5
mzrE/O4rejOI6ZO9DAmIVctmfbVuBpKYqKYvbxZLTitCu0ik1yKmMDSmEMsz7HWoNKvL5HFvZ0Cw
WVkRA0C17EcoUM90BgGpDub1y7rLUq/aKKM7NaCut+u35QaQMX6/6ufhKAksq0e33nnWEinfJCkK
TRCsWQAIgsA02mrLn5JjQe0cR/7M6UjC4VnksXG0pcpPSeDs8wmPzp8bu8Ct01oxpdz15fovgHUO
GDiIJkkhFEZdONMogXgWVe/pck1OAmoFAR3NAxE97uEv73WqfejNOeFGZeWn5i48jFZPQ5Wre9Ve
ra/oRxPoU7wNibIvjJz2BeswdwIYrEXPIBfj5rpZGSjzvCQFR0G38+2c2sxi8sSSW17WV+vGSUZr
Y2IB3bVDG1+t3jgmBXVqXLog0KnnXdCRkvwUXtDMUsuzYWhYVe1RbV68t4CZw43lNlxjy1R/3RDS
4h+s0L2vWThd7P0sJ6qkPNaJatuDJ4qYhjOFQ3MYkDrMNNwNsUp6YqRssGg6aNgtAO1FM6crMotR
ZBOzvKRN/7nxSYs+mSFL2CLCesR5BbUeG7/kYuz4U2Pk/13wZNe+s7VdrlGni7zDGOt7uqQz/1aL
6Hqfpao6kY02u2I7IHs5dYp06sVylC+rRd/BnzaF1HHXL2JVxmXzhJqjbVy182hfU/noBpr4TMmr
cuSJ2hTOtbbNa0cLiAJlPhpHNO9YSZOZeqpfnSK3o/NGmEh/1JM8rUGaeRW8AOAnvHz56odVP/hb
gte2gcSIMzx33kw7Z5HM50FJ4Vd2HGwvCdrBcbcsYyrDcfc9lqmVTgOKE6kLHI4t6YnzdgXKLA/4
31SZdVfitDraqPkg2w+XHrfuDmC4gPIlGSjtZS3oR3XMk0OzAmlnOkMRjSevpyhs62/Kml6SOWkx
57IKdR2PYPA1SXrdH8OemmcTcy76Ul/drI7PUPR/83PGYowW6zmHWC7XZ9MuKdw8SNdDj+rPeKOa
88q/KTOKw1vb6h7clq+wXw3KK/6iznY0Z31IzJigxGSfI3Vaf+WkQb/8/u3rvgDhvv5tWlVAp5aN
1Y4o4/7c73vimws5Pxs6/RKF9lENkXdsQZEyyC5XF1eIOSMKNk7BuAwuy3uNVKS30IXYrZ9YronZ
63mAD/J5lqa3S8YRiwWnJ7phxLYvxA+rS9di/xlS+/e9uR5iP9XEsk81fbplWd7k3rdggs25lEfA
9IRHtZRSlr1gAiU+4nh1F8tSQPsQxAohbeZqg1oOa71f1t11My//AOtL73qfmvt65CPug4NtW+Tp
OfdQIput+XYTd8mHBsQFrPOQxiwC+0Gf+zxPL5DjwMUvmW/V9JknmAGuM8+OVdo8G6Cn6+qDrT3c
NKm+m4XJ8mExW7Cm2Y3UWjad3zz0sXhiBkExkpHLynAWAIkHR1yH08ZWlK9rM+IeNC5WyVlFGfy9
oq65KX3iACvrc9Kpd5Uh6a1Mf8eKEuhqBSLPdUhaxM95rJJkIY93F4eQntat3h1t0+9wxIuBY2ST
u6hyMICT9pR/CX1r3uqegLasirdFFCxmbeJlbC8lMUZ+1NPVroOHMmM5aTnDDnzLPRmyL2WbMc7K
Bz3kxYaY+e+U49uXnlrlku7WjNH0kgXi1DEf80IwGswKyT0yyM/xBOiHTMEf0U9eEtgb99l0AwIE
ZDrxcI8fx4yZcVx1xd6b5N4m73zLJJWJSjecq6b8zh05bwKDSZkVk3lgiRbuYIJh3muRP9AtKK5T
7ZCVYxfnqaj1t1I8OW4gv0cBhBfWJzzlS+aoPfZzbwCbLI1Hn8LFPjHT9KyG7pfpM6+vo/55rFt7
25aGDwSfJzVFZ31KMClAVRXHgbDUdRTxGyuZiaxmQEnH0DpDZEGGwLg2deajmeGShcrnX8bcFef/
j3P770WetqnArP3XIs/7z+F/vZdN+g8iz9//0x8iT9f8m4dSlPAjabp/SDqXeIb/87/B3/7NVUIK
xZWL3HKVgP5BdJPO38C4of4RCmWFp9w/1Z4IQaXvExaB4sIjMQyN6P8gwdfk4/xV6yk9R9nSdYAn
krLkKfVP+b1mr2pgW2F5nkSYPfYi614C7N9QdzEyIgWZzWAmcBYmURj8chQ29DkbvN1fTtq/yRE2
5b85Cs83BaeJcwF27h8Vpz2V87n24PwUmV8fQDl/oGTzQLyGeXdm1nzgqh4a5W4XKZIKTWMfOiTu
jVWEsWaJl7Ka5reg+TeW798ckuX+6yFJVLWWC7LL8m3vn05MY9iWW3lgbC2MkRSnGEyEpjWQZe6P
vEvEUzbqE6lePMft8JukGbjVDnpQ07M2hWO8BFhE9roY9NF2IBlRroNp6mO8LYTlkPJlDEdaBSgR
yg5jSRVQf3CbkzG0J+LoWIeG48f/cJKhAP7zV41Xg6vN44Ly4Av+40mu6cWPzOKLs/BncbXxJ5Hu
WjZ7+td4rXxo90EDUiAdrZNZyWNKZYXxSJVddaPouPhkrMfC8j4FlvD3/+HYEDb/y7FxoTO5t5eb
ZLne/4oV7NouaQbPzZkQDS/BoMCfiOxcCjUdQ+Hj9UEKuJ3s+t3xNZNIB7O6BXkpU9FIvTGdH3Pj
MRTTfzyuf7kwUfxSq+MegfrAF7Wc07/gDhOBx95qG/8k03O9cIhsQQXSMSCyIoq+dQ58/ajzcSIW
9IWoG1Y5yYg0KagpO7P5kPfRf7gwneVr+os6GwWHQ9XFsxA+8F1aEB3/4ZCmFjlLGIw9lCKT3Nkk
MK6qyfcCVtODn8XNhyx4IP0ifK6HLHlFJrqfnBF/j4QNkjfgYwUo63shSxfHpcHcZMzkZbLhFJSz
+NRQcXT7AOeYnZFFjDB166TylX6AeVO9gAlD3LOZNA/mCEARSQYxR85mrqx5F5OfNnmjjX15+lbq
gvmq4Y/IP8ubbF2gKVV7duzyPeroHI4tnQCWnifbaO8I/KgGQ0S7E9oILOlXnNTWXkRwnEa36ncu
jjncaRTLld8sbXXWzkOx+Dkt7/W/vxItaf7LfeI6psn73PfCF5b8pxNcYEkMk7zTJ2tgZmjl5d0O
A4TNPvbxBNBkUofoKmpUU2Mw3kfmrldSZYoncnSeDM1CRNEDgv1H7c6nR9fk7nSYak7QpH8MUcln
n+rgmgYzqLDA/V7V5ICip/I5v9bOUXLYKdeo3oOOKmrkEYQ3Wu2xDCwgKpZ8Sj1U31PUnxFDiLvR
sFlfEbcQUn7XT72vIOgBwUISbkaP6yaL/LsZeCXaYzPYa1VeEVy98DVqCmPjeGo7x3ztZTE9RwjN
Ny6N1S43jyKdcXO2epu2TfToJxUQxUmgQ6ScsiOVShGRTmkqT46VcEAImfAeKBTQXl+8BlWRnKWc
04fOrxDVOt8mjd0eh374YGWROMyA6M484HZC6eTAzR3Td23SUzS1khRH0k5uqVl2NwUV6g5XgIZ9
3G5zKwyf84S0YGZHPNowoZnzdC2a3rwXRJWgFLwrVzx5Tm3s+qrxdpj8/dsQ1WjUHFpUGfgRitqV
eebBjlxVYPlkJVFeTU9PFCfj9qZjml3Y8y5GJMdbuxRyc22f0jb4WvT9R68qqeYs35HKgBnUEe5Z
d4DWZdvi3Yl88xLWrF7GgSly0lG0yY077a1i7xpkmvJUPfu1Gz+zGL3mAFsIFE7j58Do42eR+MQD
ifoOZbo+GkZtftCFGzAye/RsgKYj7AlvDp3PO/K26T4YXC30CynpZtQ5MfhLal01mbBxci5tpo26
6r7EYA9vLWSE3eQThahdDLipM14mF0CrPfGUTyhZ7r1egtMfs+Qml007CZtIgeieop+HHA0yOkLQ
9EgH6oUEXfR6DjrpUUT4XVn80PBe2Caqyc49MMenknDDp4BSURwnMZNU/RXx6vSkc/JT+i5/o0d3
pVBmg/cb7RcpauMxRvy97kE+fS3mkZNslv7jtDAYKsK6nYwKX+i7YAbYOKw+z75HgNC6O/uF9/sf
UofP0fWDt1/fI6MFGN8Mwiy3yvm2/rDtixhhboHKgggbNGSi31ZhGz43yyZbzLbcJCiel92pZjBt
7Gh8kI06rm9JXCZUJkyYFkT2CB/OBKG74Ye0iNxjCKCAfro0XtaNoMEVZdN8F8tPECSrT5mHHNiu
WFfb6mnddCwdL4iZv697OYiHOx9vNzJxvExtjwuEiv+HdTP2lLZnt0D/DJyg1d2IRj4R5sbtJObf
PKckUldPtKtA5uIY/BAW7p4H7HwjOuWSaNt/MwHh0jlrhw827mmzDN/wQ7uniJykk3aSDkBMS3q7
pqkh/Na4Q/lBnj5b5XYM6urdq3vk6z8occYfu4mLWMDSkJnzZjqtv/VKuh+mJN5K14jKKHt9z4C3
PjV43l3ri5fb/RMNy0BPb1p1V6k0obVRc1IAwYoi7E+sY4gD8mF9Yra5ZkFCLlHi741WbhzMO2cn
c2gVDJ2zhwh3080CnHXBIabozPchQV/byUMw7tfDdMzydD6Eg8BXnqRIKKr4l8XQdiBWkHCajlD4
bGCcaCxPbc3jTJLsNqIYkzdj8Bxl+ZfOBkouGXxPOYrdoiF+pDS6aGcEWKIFdRZRJaTHT9ZHlskk
K0xt/aSi4hkd6GswIgwaQkSJ40ryMstil2UkDgVe+JBFiNfWs5nJ2TjPBckODkyuKiUHK04+OVp3
T3QSdwk5w7/HJxT89uvEtdy0nz1hkLiW+/fcnoerH5O/aXrjB1cN8VE715FJBEQy3mXqrtC5jxQi
hhEampwxP7d3bQ0h4YsMEoijdxKm+ratcITIZD5FHh0W0462NKZpj2XzBxWG8haHrb8vCrqTKehV
MQ4+3YnYQARCdb5ttn6EdI/v78kL4wGjMJ6fCsxrKgIof1NqAPdzT05WwnE1PXxURO8VATAi6SGD
46NNhzmHfTvGBJQZUYHTyzC/oQJumK/qPVWGfDsU2JaSfolRibsITQS1vsgbbjLc22YBSkP316JM
jE9g4ic/lzhdIqDtMRn2FOXus/aKAwuy7OhiUzpII0JZgh0k7T9BqmG6MgavcB2gNgnnQxpOJP5g
IeJyNN5CTVxUNJZHX/fujo7+/OTVxNUkYJ9awiDdaqz481AsROfxYO3nqzc2KSxKatvjYGaPIvfU
hf73Q0yyN2iE4ZwuqCiAJMzAQ56sU1X6N8Lu/VsO5qED2qNC6VxmxF5bERZJ+V2g+tghTk1Otq4e
6swq78L/GQ2Q44LA/sykxjmnTvMzxpGPZVvZxHn6jyYgmAuJkiAmVU5mZJYMJ434/QV8oXktXMnj
2CNKEBGqexSEDD41mkJRXyj5tWy96j12o7c+HZyL3RIGNcgqhiORG1tl2iDydQjKKLigUquOXksm
lgeN/ixqYmOolFVxuKGFN0G4pz2bqicTtOYRwBklpvJcw6oh8g42Eb3UZOPhYz+vB290YftcaZ8k
psqgTUoQpIMjf9vR4HnwYeTPITLpyH9F1tswDPTxohXl6e/JiEpk8l5Hk/FAbhdtR86s0XSPMgFn
QKJbfh0jct79RAeHkjlqrXuqZ3b9mDV9cxoBBbZGdS77qj/148/GKcqHofSQ2gXNr2pGhzCgMD8n
DgzuuT6bSW0cvLBsTllp2xceamQp8uVhImhjlqqgwaPURS7QMhRqcqAtQH/01fgImBjzXWqUxpl6
DjcNv6MLkFYWhVkfuYLOtka9jPwctOqi1yZ8bINc08FJQSA744qPoV/dYJTtMRUat6ynsjcTf7TT
rbvnMrF29OjjRP3MQFA9IVC0Ytc9Wwjej02yZFxMHgV/baF09ZJjTK1i06O4a/0+e4WbrY3a24dV
U18HINplZL82YBC8sNnkoy4/BTPk7y72Xy0NfSCeQScO+AM5HKQaPowFCAwJBT1axg7Wi2Byk5dG
5xzcZH/te2OG/Y0a3zS6EmdaP+C56atrFvN3ModbtyMbbWd2yV21LnNTGwOXEY0YKZZdGtjjjScL
p7j36PvwjOpRJnzQeX5ODZ8os0E9YO0brpVyaKdOKiDYirgIqBn5ZzMKngyIIj9tF8VnKxBgggux
JJKKJi/UFfa3c/Vbrfeity4jy7j1nXgY1NWzYG/WM4j3JIurBR/Oz1br/6Wra9P7ciNzUiyyIh5u
jQ4rotfpqBV5B1vDnQiXA+S+lw20MlS/PwAeZYdhqAR0gfxLw4Ls2odxeFtfrRsX3PpuEMTxktxo
oA4W0rj6CXgqquOX9UegAF5QOhlH8sR+odUj81dMd8NJ7AvaVOv3psj49uq+DnB4EogEJnSDW2SD
P0mU2aM3x++iXsD44m6ypHuGRQcNSz0Z5EYOZVC9iMyCm0oFB0HKVL2s72kgftsQifSxrWxwdsJY
2tBR8wIud+t1Xf207oHZosXm9eCvln8MTw69vAOXcbGrVR7vlQfSg0vGfiY5w36eUkBqqIEoedPg
AvPYJefapjY+KnO8i6G7aRHWH4hQRGZuv7gmmTi0vHIo7RwOne365vnpRzMYXIjf3tmTg7uTAkiu
CCPzpUtN8RIpcytbDjDofIkQSbACs8I9palhY+nl9kF3bVXuieVGeUPiV+D6cZBmGMaj2UKynWYh
LgQNYptY90lVFGAHoEZ6eE8SFkhXWO8egScgYTGNzRdphC+U6pvjbI/etYro8fRM7KDoz5d1QxEX
Q8Cf+9GEBBdh27y3OM88Mif1MzbbiaCWk3LriCRd5xkEYn9xuYmggIEtnJfU57yiUD82CcmSYXMc
2xr6DfnlVux8NgStrIxo8R3zhvNYKDQTsZftdZjfLJ19bkr1jSRqFCRZQ4AW5sE8j299CbVmnsJn
MSR3f47vBP1soV6/MsNbOKnETHGok4niKstNhkg7u3U8BbwlciiZxi81tsptbSWfDCE35izsbZLE
r6pg6dXYZ5s5GsgzuaUFic0n9787s/zqzu5p8PqPRoGasJ/fSaedd4q+9TZ8jSqsNH2XlMdiRPgc
eSFXaTttIS8hmeuemZx8AihMh564twmfirCQItQnywRomZ2tJiI9WNFVA6UtLPokZoGcMhhoveOT
v5Epeh5ccNoIUEUrvpb6hXl+sCcEuKVbzazGbFzznNiBtXX68dRLCPpZb5gn7GQFSVLxFSZIsxWe
/ikNF2O4k34dUyAYcFQ+0WbpzgUAmoAZuhdm6kypDaEMLG9qSrTzGC7XTe5g3aK1Zib+z3bmcyYa
0oWtzqbXib2UzrOKR9hoTbq1Slo/ZL54+PXFAdkKPWrbMHZVYp0g4LwYdoQdpe5dcPkZXG7NJH4p
72ANqlPvTdCoh5XpEezbjnD+JxztToOnBrMhaBm063HPcqjMzV8Bp7oawMvPC1PQMJkIdGn9NX23
E4T9mMyJggRBc1gqyAV87R8MHI8MQxGxRZb/6GEWIpzDxXeUl78GhwTuIHFw+I6+8xYq++4v6p+4
86mAKhTNWSRZX0X2R+VXnxsdZ5e4Ygks/SDfRv5ARjWG9Lau3OfUXWZfRfMlBtz1ia/kwciCtwZ7
5iZu6q9Kd0i0VD0f28FZDBFZgIoqFRtiU15YtKdX6YKf8jKbgplrR3cj83ddbDX3LkWa13bGG2ZS
Sgys2pOp9/ZVxePLC6pmZ5n2IlMNiNHJDP84ixd/vusqLo+0w6rnGL2WQ6hCruEAkSHvsihX1rFH
y0W2cn7rs8pisfQREpm4oeupdlzCLWuhmpNoNVdZd821amS2czKS/Ew8o2ff6b4UFI42g9cujdzo
wLjH+OWIR/jP7lNEgZq8Clpe515O4mslhhpdpyuvSeZPp0TAJmYudfy/nJ1Zc9vaul3/yq284wTN
QrOqkvtAggQpNurl5gUl2zL6vsevzwC8T7ytnWsneWGRFEVRILCa75tzzKR37tV5sS2RuJCYCAsd
LdSQJ0lznwx9u0ufBorKBwSvuMxLv7otqujRJpJSmX3nzLfWb2Oyik+gW4AuJZSUY9IoIOlZJ5Fw
9R/tEbuF1tutu84bgaI/y8k0jiwUACkEhFM3fPpUxPeONfjPRZzvi3J6sSWexzzAuqFOqAWcsEaX
GsW5uyTca4pk3BrpkRGZbGrlvI0WwT4NexhznNMbNGC3gGGviZKVQK35OXZm5A6q77Mtqg5DgzkT
hIODJOw4tGgalYKA6GBReKyIZAuS/N635+eVZmpSup4JXaXPjiwM8U1DIzFqy8/Okk0zqk8w9fdK
spgEhsbR/jINlOwpS1vAXvzizOmXmAIF1gQf/W6vm87N+hjNJTgl+NnW0pEv1478crM+XG8w1tNS
/y9/7C/6kp+vHkga2U9D+OjoIJrKYVv10HmTqts2AvfsDno54uM8OWBWk4d6ecEivJ4LB0wUXKla
QlVY4d/rTR9P5M59I8PqaKjbkcXa2U+7CDcQsRHWbVfSrekiPMbkhScS80CewcFPy+x1ykakq0bj
cNqDmpx1dGWIldnrgi5LagWGQzjs8YvOD361NHUXLrQ2BPe2Vzd+9hjZ/XOtOgbqhwiU+SLjwAG7
GetaP03a7BpeKQf7satpq8jegc+RFU+Szv3TbC+pJaTV9Xh/Ciu5GQBKXsMpAlBvK42bwF8PZKpx
aFJ0ZqF6CFql5IvrqGTQN56Fj/pxbonqU0YluwHHAkYiEI+4U/OyTG5kMX/jy7YZshVgbEPuIOaM
8ZzRoNeHVl6HcDa8VFolG8VtTPwH4uemYAc4CbcvHMq68CWp2AXFrRk3F4f+8Knqck9yJruKmkte
FVEggrO1xXiMCz8hxyurT35OscEnTtQFR1CdkzS/GlqhvJRwE/awb51j2gb9vVTkQg+f26/YgD0b
PFw/t+LRtsPC4xLIiWsL85ci9095HiuvSOXKLUks/RXJenplimajJPtdyWL8NSip8aA+KLDDf+qD
8N6CTv+WhYPbt/VWZ4y5TX2jx5IWV2ivJ1JXGutLRmYlWy+T71WlkJ524QOIXSqDHUVeNtQ2Ytsm
OerKQO5tJuZD58vZg+VHkI2RGswtbUNpbnaLciC6qBo9ShzNDfQE0A9hZ12DKkipBxYaDO9OOdu1
ErhTI4XLZv87DpwDG0rraFVwRQI7v020Xnui2IaCDZx0msnpZLKDm8iNfKxbKHHLI7uiHddlrX1t
dXKQMMIrh1osmt4pfwrZI2zjjl1wUEMCjZ2+8IS6+qRiF12dgiz8MsWmfYnrgnlIsb7WDhB0jK5j
216JyNZGtBskAOgLeIUDIzVxHGJSneqyty9DnV2cOI/OWipT2oPjie5kcWTMRKYWd/d6Zr0muLhC
kUKXoeJ7F6uNstUJjm+10dlUVvfQNUzGTaA6mK7nb02V9Qfhr76xStnQt8r3eIKDA+w9RP1IkO0x
ai5ILwY3xoVjKTMCpGSqD103fQrDliX6UGvXtSyFHMujbWQ9aOprZYBbz4uCKax1PlplUiIqDo2b
NJpNqhgQO3Wdc2ys6XoG80s0VfkB9+Ij39ZEVB7Gryjp532ud6hIHDxj0u508ELqvNc4wRgi0q0V
yy2mDKyDBa8PjfqDbG2E1bSRqkkFBpK2Z8qc5nnUCG/MbnPo2vfhnHdUoIP2omQITwRTWj00o2dO
nyY5XGVOQGuAJcbk8IJazj+mszOcess6xXpsXfNp+BAgv7zrKv+MzZIrcLDI3R1p2ZCJeCvLVNkm
urVJ5qC5nSltBzYdGzF00X4uqvDURt3DbCVU0s1vcFx2uUnE3hAoLLZjMe0aoonYqePdqBSH9XG2
6wbD9iyLgIdxaL+qwxSeZlh2aLHG4tAfinoBPxZjdwmrnuRcUOw7Zb6Qy2R6BkFsrlqW4W6tHGAy
t1y/rRbsTX6o7SE/kgnYIbSstMOUcDiEENcoc+xP9fPEoGz67e2k9yCn++QRjFKElL7UTwlwG6sS
6m6coEkkYVlAf9xqkl2k1HXroIgIugUbT6yR26HrVG9u2P5TKi4/MNqzClfjPTSf/DOJEVMU3XSG
iK6WQq+ZRVKDwa/2ySTBewpmsx3vwobh0Khb5RzXCm+qB3eDSTFgrOeLI3wNjV6X7EkRi3YBXQlo
0Rw/FrbWCZp2d+oK+TyMsvIqzGZbrc6NZxtRGAMPv1S2gKT8TvZ0VGL9BGvvrTcgJpRprKCFfYCi
iWtjUj92LTOsnc+5F5IBRiWbWOCynsNj0IXTFlXpDt/PdK8hAvUKNF3bAWfr1RrpAQPb9eNWnOeg
RFI8Fi9Ci8Oz2UDQAcokkTn5BlDCBrn9pCT3Dm/hRs5IHqUR+2RGLuCabT/ah4j9/6lpgVCZcrJO
BWtGv6VwlMAX99jhVhciobubMaRqahbaBVbci5oJUNW68UKrAoF3jnUJEStLCw1FFPSphvqSztmH
4SbbyglW7dhCkWV2UFqaJgmFE1/zVj+iWKSnaKJ6T0TTWWNBcTaWG1DV7lQH3cmHW7wvVezNHW0p
oPg0m8tIexqyFJtBrESuUp2opGanwMi1bTMo31MfIT4hY+WTIZz+VgF3YDqfVHMynxqltsDEUvEa
kk+R2iMxTLX6TJrwwR6AFCDM9UEtMgFI9ontVJpXvIb086BxQBbKshOxwAh+gxQsZU0MRqVV+WlU
8EoRUH1RYpZ8oUpIMMzgbnT1IHqDaYYDa0l0sNTUOcoWHEBB50CL/a1lJ+AGLCZ2yq06d9d8jyiB
VONTsthYDQMGHxAGWENXYCMbgtrwlx9SO57EVleC/hgvOTADSvpD2TUgS3ticAq0FKghmV9mnZRb
ZsRyuIamo+3jlEZ8n7fPuhENh3zw4WYMOS2mFNvXBSoGvN+OhB37tq7q5hbcUXO7DjspVzA6lORg
j7c0LVmrV62TX+2lTS1GrbmY4y35duHBiRnh4xxRD+a85DZc7tmR8paQsbDJ28E6DKlGb5TE2r5O
ec7PL1bRN2cR40tjGXsi0s3clWTzgNvJ2CmEIV1Wmx2oNJ7zOmWaFKq6U4QfM3MH1mVox/gwZOol
wUEoG8IO5ZCEx0qFiMW4B79FaqTpMjZ7aTG/huRUsEPO5GOnRZe8rdVPvgEWOBwAW5ELctc1i40w
6+C6cCC3TVTlnqgLhfyS9POg6aGbDPJU5iZ2cUvYeMagfGToYVUCMOpWO0XDOAHuInEgjO0OS6vz
dQpF7U1+MeyI4D2F9I0+jTCwZgtvG9y78KqVgX8RIwrMyuxJBKO63bPU0+xC+5IM1X6OyM6uWITm
MFpY2yqIZSedyo7XGzowiKqRT3EuPRm224G163lMqSf0BEBrWl3dVmpxS4l+lyR6+Tr26psZkHpd
5MXBl830BKz+RGnhKSqN6ECaIi7j5XxYzwwfEpJgybEr27Rw9SzDlE+Oz5aTmzO+SZ5FjdLSoZzh
Nbmo73N2plOo+6Cqp3ZbUSqjD0W6UqsR3EaoNc34+hzE2hMNcKwkOf2cnr3bnsoW2z7anRBK0Fhi
KztW2L028Qi6BU/eCBXcfMPJwlNpqnqsM/XnuWPVSpDj7K2DsFHQVYoc1nTm2H4FkBOBU2tUb+qr
wp1yOps1vkGvU2wTroz9EhZF+5SrUlxCQ39JqnuL/v+jlZjRk6w1KtR5pHlhLJEJkE94I4aSfFHE
G0xfy42xmBPWe/ME6HR9GE5kbdkROL3MbJkSolgejVWQ/VN7nOfDB61OUDMjwVh1/J1d0rlfdcM/
7ia0tY/DdKHY/JeOf1UNr7L+HxLnVfJc4G5yueSBUSzRS45JMZlyib3QB9f7eWRFm6A2YhOJQnr0
4SL9LZlUOhEpK1Z10mCeHBuj+5YsEULxKnhfhent4rNZ72lJgZ9LWh9+iIb7Rbf/4+4q4V8l/ZXN
aBQ2ZubSVyahdREir2rk9eHPG9MOo12V0KtdQbXrG6xv+OOtFhztem+Bm852UBwyNmDzNk1Sf2eO
w8v6w2R9bn2DZMXxrh/h3RsmJeIsxIwv1UI6LawBZfzqG/jxeHkSGPZMrblGO9OjCXdSfKo/BfXr
vZ8P/VBhoUpM4rvn18P/7rmfD3/+vkGbh6ylZde9PklOTUrtAAX4+g7hz29xfawoJV9lhC+Dk1+l
cRmJG1/U4iYdQsvYtmaGIEMm3jA4ktLh4/oCRXyRelMeR3ssm5NcwmjX97XnnLNjvftD0bv8ZL2n
hQ6er7j9ur54fWq9cRa173qvkU4DJ6c4/ny79fkf71mMFP5EiX4uW2zcVPDam3jxYK/31pv1B13E
DjwlTXoblY/QYaA8LnFbmPXSHyzgFejLumijB0Z6XL/mcNWo//xa02TfLxfVejnh76hu1pt+uSes
iVQBUiV2SjCMN1WZjzc65XmKejz8ebM+l4UzO0OFqnnS+gDG0qzYrf9IEHORrDeTXQe7IKlhicxO
/izjHqkTeoEUL/MGnQvMBHRNIVF/Sb23IcyhK6fcJ9UJPLWN0wIUduI8KU4H1NC3vJhwWqZoPIpV
hRM7fNby/MFIKMEO426ilb+hdA5EMyAbqJk8Fmj6yTHZ4muwoyZ2eHAIejIw9NtMj529PiXfHMl+
h0b4s1XwB7N26SxyTSt58cHBIdHDpdzmfhh4jWFcxBKLhArskgQV6iNzfNEr87bV4+AciAAH3VJs
jnzoKVZIsEmEGHdjT80XanH0ymmMbhCAJaXPN8MboskgAqGddq1P9X+qBNXNdodPh+hzVtpH3zIu
viA2y+gu49Ib7lrMfBZx47Y8ialZ0gJOfVvRI+0msMndB5HWd1TMvM5/1tQA0+jkfC3ND62VWaAG
5LEJkq+M1i5NQP6fIPJixUGvVU1fZ1DIisj4umnMOpN0NkFpPuuD/aqontpkhEzY7Venpc8ySVvZ
6Br9AhJ8IDZOdHBCnc0C0zi595vQhPMUdYnAo0+GMTWgC7i1z1UEgWUg+XWj6eOxQGwR07npM/aW
vn8XOfQTg4mlfE4KtF3a5Va6Rgr+km4OBRnH0fcDBVTRAplEjzKzdSMBok+dxxRSg2Zw5Bp2Yje+
3h8xacN4a6aQmJSU/rnUPhWWByY73BgZS3zyVpDq+/cEmOYYQ3eQ7PD8EEHnsK5xW9Ji2NOmOIld
ll80AkFeCkPzfMQ2m7GqOjpWiyVDjy6yNh6nVpdbH/zGFm3EAyWqC/97s2SgoiiO2FfZEUevBqAS
m8A2Syt/4er8rrWQ5KmTxg0Nbhb4RxFwcmmEb/izoIdhhCSxRtXO6tQvbCAaLlldq13O7dhlfUgm
CgWuce+35YepBSNaFtGXqBzwhjhguVTp72bTrviHtYfJNr/5ZGmaAykS8AFgP5L6Uav6zteziSZK
RjznKA6gHcetinJnrypVsm/DdnzW0w6Mq6JMO1bJupeHhNvXVdEf4mAEjgE+4Wkk2jUb1BxIGFQn
J8tMgLBac09XfT8v24b1KQJWNnU3aA9qPinMQqbcNdX8Sfd185LNLUy7OCENVVAumAPdPmJMt8ED
hBUddOKY6Csi6DT9pxF18VGySSTpM+cCNSKb4oGpIfcROpEDrDhFmd8LctEew7B0ixq6kjLhpKeG
M+8lGj90LeiVMAJZVCaa/mkcp/jal/EzE0X/tN60+EjHRn2MizPcpPkxroxvFRBn9lj+8GSDwnFj
NWAqnN/SCBelHg3RXWSA1xyyvVH6OmNVKg8A6pbLRIkegtC+CYVxLmjMOr3Zn6rZpEfQYmrO7Aej
NeyHUYv2Uzr3d2qnP1Z5/TUEu8OPJmrVk5HfWoI4gUHVCFuFY8uoUSO2KbTR1WDe7jJZe7DRjKvG
zq4v8vaE8PuVMjMoCMqI1P1AcKS5GEiMecnK2GH1D/Xfb0bOguEJoUeLcYtAFc0hHAKUWj6n6qUi
vf5i6pO45DpyxRFdw95SJosrOTbxfEMoLUp7GwWhBktW3Fd9T3fJCsYd5SrMSMoHUFTWxWid84ju
6jDPVeRmWTi6OCVKt47aRa2ehTv04W9Tqj+irAgfW8rz+DGzZ2s4TTPRwiZYxNBMPmTaNJx9OZWX
WNEeVtVNVVOVjAr1JpjrQ2/x53+vLNbeYbWF46C6gqeNm0PD0PjeajH3eiwj2ygPiUaM9tAvORaZ
r5CIZT87iBYfx6yp3Xqe9uYi7hitNvrDR9D/4fbgMzCgqpACVRqBxjs5u/TDFjhEWx4yBbmT3+m3
dsAIoAwhlJvY+ZTqrM8RBJR7WfThVchgK/VM2ypYJrcN7nuUcQGZgohNAVdlt70TPLU0l49sV9Xr
ogJdq1G/P3D6Irj+RfG+HDlVxT2BDh9ywDtBNm6G1IiLkQMnQRmkpuYcg96/ajALd4gXhGcuNv2x
146ELIce26YEiMSBWPMv0TCd/UbIVxxfmhPinFRfCoo5FH/MNwQqpmD8YglMNeauKcxok0XRfPOH
z/8PcwOfX+q4CBxp8W+sgvO/mQimJsYzo5EdGMPeZcOsFG7UNvwTJvAhBNVHVBn5FslTD6XX/thb
EcODgEso212hF2KHth9Q6xczifFqWs5HuVRAqrj8xJV3F49l6UHTIAsqCwGDxOIqWrIg13/iv/9i
iGlWJ9FX+ms1F1r77uF/HnYPu/+x/Mb/fsWvr/9P7624vmZvzW9fdHncP71/wS9vyp/962O5r+3r
Lw92EEPa6b57q6eHt6ZL239bn5ZX/t/+8D/e1nd5+j3gn6STxVrxX3u/PkTNV2jiUf5389dfv/Vv
wr/1L0fF10WJ3FysTSrX21/mL6n/i0vR0qUUhiOwK/Kjf5u/7H/R2NLpuPAT3bYNPsZfqH+hY/4y
bGIDLKGrEDrF/5P5y/jlwhKOlCBqDCwOBm+nWe+HA11Tw6RjSDzJRX0G+ZSaUvtgkol0MCuCu9l2
hFczJ/FUm40jFKsR99K0YxBDWC6Gy98O392PC/o/8i67K6K8bf7nf3s3QP74OIQhsHCkT+0Qm/ar
s4XQYh3+SWaeDFN33KkMy32sf+0nu7xV81dZku9iAtlFgFTeLqEnf7hO5f/haNj031WJv4514DvH
F2IXZgidFjni30+F03eP5gifrm3y06D66Q7iQoajoD03IEO8P/zvv5pO1v+dU4VzBY+RaqvvTSd1
OIRBl2jilGSD+Vr4U+JZsDwyUjvduI70JyUOTtSDksKGERDH3zAB3yRFnJ1iqFqe0UREz4VquEXW
PR/+8OF+HcB+fDjNgl/kOKom7fcD2ACfGNtHLRBjE2IaN9iwMB7vq8qHVdtEsBObMMB4QFC1mTNt
UyNLuwBoS6/T9VGmI4Lhahid/e8/1+pY+zkxrJ+Lq4EsXNPSkBMu1+vf3VlIWUBLjZE4hb0vvKDy
R7dpyUvKffmdsKrgWaixZ+ipQvAsRgliCM0bdrbmzdpZSQ5NLPSDwbBrpdV0miZi4hTVx9RvB2yO
AAJSHBUgl5DJk2U+2Ui8rCDSToM1fiNpwbrvik9W1dgHmYhDNIOPDVEvf7Za+azEungABXfHRZZc
JN4LtY21e4tlPDmX5U0nGeawVK6lOr9QCDVrHIz0sf0Jyd4HVcez8vuj9c7quRwtZp/F4ulotoW5
6Z3/L0b2SM/ZF6eoKFTS2QhKYLkLVYfDCDwXRRUdNehphcXKklVjQX4bjpz/vw+iaYw8Glc6F9S7
C42IATVF3CZOwLWHm04NL5nqGw9zN3ql3j6STgpqf2pONC+PJEYcW0cZn35/MH410f04FjgghUmv
j4Bq853fEO1GrVhFJ069H35X9AMJDfN2JJYA7+2diOI939Gfhrd/jraWyoivLd+DxpTw7mxVe/Yk
rZ6Kk6Gah7EuTFdp9McicO5QASn7WKrzCZD0VW/Bn2O6ucAQ29SVZrzUtfmHS0f/53hjqYZu4xcy
BF/Ee8et4xtaP0O5PhVJiw5nMM7gKC5OSko9CqEH1ZmA7NLVyXI72qbRwNKkzzH9gbZu5jxyjbDU
LsTTEO4JmPlmAHtFEHT6YKgE1BUT6QdVDRyT3fiZyu9EKjmDt9ZnWy637g+WSP2fIzc+auYxSgDc
0d+f2b5OPopvJeK0+rjyufRv65qYP3yPmTfGJE740jmXCg3zyoTxk5LlvfMn67NRlNVDM1N2RCC1
Kbsk32OtMbbGQBWyKCmy0KI99aauXNMm2KEWQRyXaSw7u2TaKVOwhK/hwgHKOm3MsqEQIpv6D8Pv
r07kH+eqEAbs5uV0ZSH86yiXoCQZs6TkvEnM6jAqNPNUlY+7uiGq/iOhq8Wf/LjL+f/ryGoxGxlY
13EK07h4d32MJQ6a2q6MU0Q28gOs/+kOxtWdVlYJGQO13MsMz1OYGqivlxtH3wrrW1Ll2R8mZe3X
uYeJnp6GpBAlWKFAa3j/ScqwLdKqwgXQ+iADI019FCgkPNsK0NGM0ejpQ6zuSzzPhKQpxkVvGmbC
pjbAszSgmdPADYI6eMw1YkJ+P4iY77ZTfDbCmGgnWYAMOQHfu4PLZAZDrNkEcMtsS93KRoDXxlu6
oCYThZzcvsO1wme7qLZObk5LJkfmO7fLvBIMKYjUylY3QW8oJzSJ/gaU38EktmIPMQ2DqCm9uuA0
znPTPoz42SSrMpg9+HBGnV+MJ7Yv+uSfRq1DCVGlwUXGlXZ1IqvCReVI/GP+PYTpTRk4eHca86at
kUE3saN6I4mFqE9Z94FOQmaQjHvAuNmO5VHiTnOkuzEAaU2B6i+CUr0bDpFWFKffH0G+wl/PNJOl
L1I+YCGLv9qw/rErzh3ggWNmiJsgIJigMa1ndQ7nfUGHmbDP7NZYiK1p1amYFFFFznz2bWFZ8ZYV
Gqwcvwb0GsfMI5U65rvIgYWlFtV0A404OcZUldN20m+geVA/U8mZF9lxBgnKuSOKzYp0mmjKQ021
UA2rkZcmCUmWJGC72thu6dPZN7nTxPA3BlJu42ALbhObpAIMLBTBtK2lH29/kJ9WCBSl5WmmCggZ
an08xuiZGmnnSB8MJpkSdPnen+utMZchcOoe6FRpFCeMD6QDRGS9D+PB74bpmgPYQ22XnfBqsT3U
LTLn6WO65ZCc2mo0tvPkHBg3onurNRSPPSzt7PxDWib9cQ7zh8IxHxjXQqQ4blOn/ecporidhs0j
AT84CkPqdkhRxm1pWT5dSRt1RibuWtrKtwOKcrev5nBnqeVwZP3vQbBuzllDg6E0A3uXGLSYqEnL
cxvUCIXJp+Xb08cbkXc+yPRUbGl7sOzJlBznkLbF0v3RVsG1REEHQrsfXxsmYaqun+M8/miYh3TW
op3W4WKx+wjbLQD/7TyoH4o+CI6dZr52bZfuSuArm1mZFuyvvyhsUzzFtkqyRNYbN1h6KvwyZUSo
ZX8FfmVdIIx681jgDKvBm7XSfhzgqGNx9PeV07aeBMOOnH96Rn01nMfYOOimGkJbtt7y0en3TSih
Vdlk3BD9Gu2F1sWujSjkru81fHBddDDSJvycEL8qnPxAyEP/YOt854PBQr7tHsAiJsgmQXAFpg8+
OSZrNCnCJ5FU9n2owd5zAhYeCPy8gaLPEc1O6kZ5+r2xmuBB6f3vPtnau8FEWdQT6eQhKGMxixv2
kgewB+l4Fow1UZeH19anDqvPjvNxKOuA/j/g8cE++aEoPRaqOLl9e9hpaQ8pdprqp67vdhDZ6MTC
gECv9gCpzzOLcMQ+Ym2NLDJ3c6kSQsVpDd84AXNoY/Ig8VmvZtr0qUmkbJgbVEc71jMa340hYdGE
eu5wKaWDWwWEv6xnOPT4teCFgIB7WuV/lyAOT8VcfJMBc7CUc3E3OMWVkUx3y3CWXmDECbEk6nQj
O0vDRfVF4dJ49o1PcT48yCTSzzMwta3BTtorQxGfQOdeAH7uh2qqHmlNeIEY/LuWwLB4aujoxBnA
ZXwUOQHqJnFfe2jo2lYmfXHMgvnUEFyE3j0O99YcY/2Nq1dhjM2hbsCHNUH66qNAZMCQFLtEdcc/
SB5bXNtHX/dfEaVPpxZZuyJ6RBwdAHgiahwUZBb0J8TrT4HJGZZHi4p4eiG0oNYjzoqus7+1Z3Pu
w4dCb9RN6bDwFrZR3zZ5gjYBS2+q5qA4qu9y0JRLajavTbr0a5DDZd38JVDzAUXT1OzMZPFnRvXH
SD2maWV/aAoE8ZrvUtwKb60iIynUD4B506y8+MEAAto2bkzC7wj/trPtErnhzdSMD7T1rp2oJw/F
pLqjgAzbGrHsNicE/VxUykvNdtgzUfJv65TojEYWX8EfG5ukgcoLCuCuTALsVU5C7HPkX/QQxK4+
54/qGPp7S1JxV+bPoUnbJK4mHPmKncIdo6dU9Z+B3MYdOhGZNzZpy/iwERsMWw6pdY4cFG2Nf4nl
2Nwbco+KW99bLWI3YdYxl11BVk/Tsg0tdO0pt5H32sFTR2cHCHv2XIt4PCta4tOJFm+BSiaSM08J
22g+SZ93BpaaEoGcNciXTib0CnxGpBj6npuHBAYyWeeHCJ/9WAPI0Pzqw8gKbaMJ5EB1143nrJdP
4VRFXG+9Z4yauFVCazeKzHGrEXiUkZvTU7BUsVldCwi+dqBeo0Imn/ugwlMeB3tNsKfORvPYNIR5
9q12V/kVvy46ipmNc0EEiOmKjJxlc5azM97rbcsho1QOSsrBeFCDDYDGO6esFx/RNBWbcRTVUTI6
EY2+acEc77TMMU9TMsN6gDRa6wRXobOr6T83TxTH7FOQOQXqAPnZz6yC3HnsxHEbk68wUN3P9dHA
ZaH1+zIeSTRkcDLmhBlCb97mCThEji/1mPu0JBV2QzQ5qw4mrTewZ3DDED0k2uyRk0S/B4sKSNJk
LyF1P+TSxeRoW7jZyzx9spUxPRvNeepr5SCLqnM3DSFdp24u2S2W411DskwtIE+EjW+eS115RjJC
lIaCwgq8numNHQgRkYAEDGtb2aVgo+G94spWUHePqm3c6gP+9sSGp1cN8mPVTB97QCqHEX3d0u37
pFQss4OJjDji7yyi55PMzSvVPyQzBqJy2VxgMmu+TXQiGSAj9ZQUM0o5Ynp2lci/ZzThXEcxjXMV
2vetVWW3TqOBwybtap91zrlHTH3POnzmz8lgJ31zn5Z1eEob8ncCrS6ALexLewS6ELJ/Maadqc7G
/i/dn4G3xzHU3RDS7B2mkd0lIT9CKr0XzZq6HzEgKiNCYB3Wx7mv43jXxnHN99iZrIMI7GkQOsEg
c+B2Qho2x7E8Rb2ebuu5h7AoPRV8+15CmmU/3sMnKciBQhR6Wxe4v/sCH0pMBw9esabCtEyvsqu/
VboxfY7wMqWt7tWLH3dsxE4kcXdtfCtyfS2ROwyTV1piFPpmIs/JAscRtbjyYXpaTP56vG/HvHaT
iWEx6BPn4BfZSLMXAZfT6LWrSOIFYiMj2tGI4suEdFPfVJVCVsnyF+Mq7LySWLBNYn4iFHs4x6QL
bKnkQZrQY/Mc0hrF4lbrZ5He0LUX5G9M5hF9vLPzgZRfRmZwz7CaxXrgqAgDlT0zo7YbZvkGwON7
WGAzaBxY87n1rSxp83FN73JEoS7h4l8SxY/YkmRYOBWwB1lr7mU9cv7rcl/WBm2zej6rRn8llI+N
img/6Yo8tiPmQc7vTCvfhKl9NmjCgKYD1u2PsaeNEXOHoEg/hDvRZx877JaHPiEATC0gQmjWA+xL
Orqwv9wqDz8jcF6KYWNIK9guxoldyvcxp1EPiO+LY3cfTLT4NoHdi53MLYssYBFn7uchCjb13DyO
XLK7xs6j7VB+xhGeeNlIPMuEaBCrV3tMZeDvyWJy66nLSOTRLqJCjkuG00XRnfGg5nsSIYnfe+oH
bYkRNF5wGeEX5Gsb2umzOSbEt4QjfsGFgotci++6eMUv8dpp8aGbtK/mrkfhSco6EIwJNEzp4IQQ
pThk9YvSRfo2S0AYRCbAqtr8pqML2RJqlALZw+bWpQkNR/ULXU2W2LD5NyRu0egezevUw5Uaqhba
bpoALC0bzCMxXrgabuwwFWIbBvl9r1bbyJ66nWa0O99QNKxQ20SdIg4P0e/1EjVjV+dqdEY3iRcP
9RDUbg5Am1WkWzRd4aa4KoACF9ciFu2u7fc0CR0ORfvYIbEkAg65gStJOHVVIdHPamipxZDeBW2f
7vt5PGjWxLq3L9l7ELcVmiWbnbY5THrCJIs1XMEAvSsVpFxE4PjwTsBlaDEejQoavxbBTGPTV7QR
eUR2Gm5pRbZE1d5WyVUxkk9don6G0ezshTVaW5rJW8PMbxWbZE0fl0MvGdDZqbmsEZ29bKLOhXcH
4CN6Y8d7EDnu8lpgCuxr8cLEcMda9JuYrYIxiZk7QHnBunNwMUPeO0oUeXoj9kZtVvt8rh7SXMt3
Bn43QnPCPSt0ZAzJMSsM3LAjo5ytHkqleptMthhGAcQeqULtI2eWlJJMI2NZGSjapgj0JZGwpi2M
QGa2i5MglGybGckjuwpQD8Ta22XebvmgXh4YE+OYdUCuEbkx2nzs0BiM0s7OPB85T2i+DaPJnGGo
uP8mQMEjukwcoLukCpkIYn9H+9lwYWOcVc0A6tkSp9A7PbKQzL/PyuQK5fihZBHM+EFIplDk115h
qOxryvS0fYK9HDeWo3wdK8s1evPRGATOEUxwQ218M8qsOBkdhfPMhthZRb1b/S/2zmu5dSXbsl+E
CnjzCnovivIvCLkNbxNImK/vAZ5z63RV3P6DflGQ1N4SSYGZudaac0wEFF66CjTMy1NZcnIkPMwX
rY0HufsyiocpQwLVe4oFLn0VKgzXp4L+rmWUy1xavV+WX5kyZuSihmKb6j+p7LHZlCS6ZTDuHaVe
aYTQHolc8PtWe8em1mDzzY4hB0Ec2XJbOCRYkMXlsNIO0eu0aWtxdgNLLtCHkzlpiquu8zOVAIEp
T2RnBbwKodp43iSYGn4cqfepWTXQijOqdedayEgsbcPKfVXD0mO/Ww0CcMssh8uIbjjRNR/RJIIO
GSl+7/Aec+m6vP+ERkqoRY1GOW7SrFqZubl3qSZYKr7ij3LwMD0MwycuJrZ6XAC5q7O7dAbW1gUD
Ks75FnIkFYuP79YOFVf4CIwGUX9qkEiIdHYlQhtfArtrjjESF+iroTWLod4g/da2ekGuji0/G+st
09sfxUs5nrT7eQvTh7FbhsI8kAqdLahy8A1M2pHsz1mWDsge1i0i1mjr5OFLoVZ/tJDluRsqDrke
5bDlLlo3O4fscghrokXqYcRHBb82MpIZaE9vHRvfAOKcx5645UwU8kgLtL+FXonRIiYrU/foEhkT
IiyLHER2H8ITNBjOhqal4MFGlEae+UHHU903Acx7xgXBMpLdTHl2HVpYc16aUijLDObyoq5hmJG4
om+Gsv4FJKmdbLs8SpbhvRZz0F56zlqVDdxoFXWqi4D6zM9Jzvdb2VAk5yjMHzDxT7t/HhctrBuF
yFBWnTKmolIJUoBc99fd+2MUJRW+epsdtzJEsuhQp8OOkyhTsjo6V4RCqJxmJUEhQb9r58ea+2Nj
G/1ERR5ty6EJz72ubEOc3Hts8+H5/sX69y0Iu3gbQ5B+Q+g+4/l5MzNDbjt7oOmUid7boQU8MvPh
rtNju6ssLqF0AXyfOUEd66uKWOKPWcCC9EsoGaQTzIeUiRhtiCfDua+kASQA9YOqeFiCM+7XMHQX
qc2fENdunFc/5InkhEMm7UIE8ur2W6+g/nFKM11XCiE/nsYZJlK1wwgAQAMbuuclISpcd1Y6Lmht
nxqrX0d44pcZw0MWThgajk2AqdUcJxMJTRrSH7PYZlKruyVJeOmAsG0IcFzzY7HkdOEinqjmPM3L
fJ8pbbqOEx2tlRyfkH58ko0KllFL/nSTjiHVrPkAzT3GyOD0D3A8t+hSL2iJ0khvnGYHaih6xFV4
FLoRPSCkS7U4Ioeo2AwxHVFD2PI4r5Q9HCt2btLKjCIxDohDLRoigijPlGqwnARGb5IdD0PVtUdX
1GTWdMVFTPF0rkISr9mkhk0M4cgPEmL/rE7bmnqvLymi9R3GDesAz+vnbvVjenFydMhBEI7w9lUo
gIcx8C4EIt8NZGrqYIrlaOFPuebcNIvNJAg1uVSiFHeOlV+EBS04C8nqTWa9YpqOHit2S35D4XGi
wfxmRHUI/RvQwFAmC0VxiUdup8iXIoo3jS7LB5VWmT/AC3VyTxyDZFo5ev+aR1gYGW9YR1EUN7uu
L3Bs0iNyaF/UDu6KKo7Wrs5TxhXtbtg3+41dPxQqsJcocLWrFT3Ct68JfonDVynys1tp0RdSnpaU
IR/5ubOsavKTFb2VKz4t78Cusi32HTgAQ00k5QjyoXSeE6dleYdKceJ3ZRD41s3APhCiGb5lyS7T
zfJgReV3M3tSzKyMt5N04U6P7K6AKj486byQ50KMeQMQipcebaoctP4wgOnojT0H1XTTuKZNhWLa
h6Eo1g7FbYrY6NSPD/pkOHwa5zjqDLIXQntcbAA0FkwEYW5ZzfhYcbxvCTQ4lCHZOWWuLshSstDI
pcrRrYubN6ZrTylrEDTs/y2CYjK56Z+EksJn8MLXpgo+FVePySxwH/FFNUcEF88ayqKDNkARIO0z
21eT8qyOUfmogTmi3HaXZa3BqJiLT72sw12LHo1OUYhRBatNjrh3kWI83+T0D0+VKtUTrnbtJNSs
9JnHQnUW6jTC3eHB+7/pC0ue3BvGMySztrhGphrd+j4V65gZMA0rjgCLPuJkAj7mClqm3bEVkoE2
ZGW97ErTOpYBvM3cJrMF3FUhSW5hEmB0Pd2RItw47pNWkeJoJrQxJtIqMZqMK9g47RaWDXZpw9vW
TT6C9yHoiLYoOTiEa7g6M3CeJXMtvVd3FdZ/MwN1gXDOma/jx2jS3tThLemDDm0tUEbTSI8CUxx/
g6jkYzAoBBwFhBDg1yeOY6VShyLkQ2/Pp5FnyyKHsQxpNyc7F6dLgs8yL6Of2CjnsLqlbhYnxvmm
X8cWEa+4D7rm4lGQ+Vh6MGBhWfg27AjaDILSfRLbiy6yva0rSOEz9c7eqeFLJTvyZeYvfI4eJzP5
NhV3jksbapZdWi2TS4++68l2u98qB5P0BoAZROfQN4BHFBJ+SNFPmkOAYtGxybYWFu8KnJZqdQ84
kdgFOY3tJ2hPBynnoRx1P2YZi3Qh3GqaTzC0xiyIECgk/EQqV/RPyAK2Cz4bKkuzGioDwG5tlxuR
47delu1EQxGij/Zt7O1vETp4yO37+orbrh6sjdSqa9/AKxtYrlcDhi+A8fSkJFJHwdtsANopu7ig
nGT9EgZxmUqX7CNDcMYzMFZH3W9em8POMcVBmXpmVRzVl3YOPSylG02oyB+rSRVcsd6WLlyFbtwc
t6m7iStKvtE2+k3RNRkp1d5zNUGyjImfcq3wtzNrGxQPz3iwlGQlW1ZHSjL8NE140mzcuVXuYaNW
Ek5ZEM38vAyMLVVsmBGOVbNy+sCIx31UDyZlVXai0ZSu1DbncEgrwldT78WQhLf2mXIbGnXugPgO
oJCV59DcdwFjMSfzLmpKg8rLmg9JLblLYhrrGknmDgGbDM0C6XfmqhssmGdCTdfAzHi/Eyj1PagK
Wj3rfNTHPWWnb46guQxtp/QDpjURbULbfKwYaS2sCSoF9NyEnEefKCVv1SWwbRLTjja5whzDqsxl
wplEHbEza85EY1Mx3mNNVzewdU6t2eS7bNCWDG/JtK2yDSMFd0E0kr2CmEhrTqFao6Vncwylv+iE
1DvuVP+oNIly8kGXYClp+Qw5Sv/q00n16BwN1wnb03ZK1QcN68cG5QzRhIWL8dc0dqUeAelSOlgX
fbcAt8sYW0tWlY63gmYIrsA4X0aTWmKJ7nhtbsSprmC/qezf2sy7teOlV4M6m8InWWRK+YpBsIGu
SNWjmduA0LzcU/tVrXkgGAlK8YEvoq5mXVqA34xXg7MEfTst+GEMU1KQPEQGXGUaBJh1vwTN8K3t
9dsy8gL6r4+hiR8DdelPYyv45IwMsDBBKBz8PmL0PD5xVcQUZYzSaoc6KEYYrdaVifQ5f4ZFeEM1
iWnEDt57MsGWiQT+h3reW/TIqOko9eaGNDJj2UK+zFQDAJXxAtzmHSl+TwwDiaOFjamBICdtWXox
qwLVKrFm7IkBw1QjWOLJkihlhowoFDrswtDPzpi8tJHBxCNtHpOm+56GlkvxTx9zWqgZO6HvruA4
VA4rxdpNaIrEuEPVt6mJaeHHOGZJ8mAZcsEhehKzbmkvnTBPDxTwBEN/e9Xc4mAivezNdJE0db5R
ypBjOkibBIMdkQsk3A+IszR8vLQo1sjInq2hwNoishfLRnCOh4dqyOLQ7FUEnMU5EWtpZl8nxfwY
VQK7bNPV96j4VqNtlitPn/E2QvRLspZYLIz58lb+WMmIgr9BBW9jtdvQnKbloR1qMzA2DF9Z48f6
B4kYHw9X/KiB0JdDO/R+myCm1zttnWo0gXrqcc/hAD5JGhmqu6776VnJy6s3uRtvjhwVba/iIJL1
qpqxB1I9JPNBkuYXMDTUuuuArvYMpGyQgGnJbaCEPwDhNtDOgVxW0r3hJZxJCStcoKxJliyr1oJM
I3NvxQ1XEOYBJ2zb5ySOrIsdyUsnvfCqi2DrWX36lC1cBqtN0BCWnbEmBEoF6ht+HD4SDvG5OcoD
+umNjj9u3eWYK+zqKOoNRrHnwnU/7aystu7obOu0dS5ViRF1JjBMcYM9IqOwyHXKJ01kl3iSBzjD
wy1nZIjzs32aQgVItFm4R1CUnK8gWhoeCJvO9DaVw0GpykVCy8mgDtapjvJK51qsV6WwGeeP8JCZ
G3D9ddpzFmBtEoB7ipTEHmmGN2uKfzvFoJVTTsUJzsDZ6lxwWbpRr9Qq/y4mSYmRCAGj2/1EsqXj
5TFUTCcklbexQUZQKkgTjcnLc2sG7gNxvDljcUKDTdN7LedhR6CHH8ZQvhKQBVbI6cMtp9JvveTV
lLJDhJ7njIymSSBcdshqbFsyxm3tgUB3bHYOOdWcANttXClAhFZgxOJ14ZkFygUT1iCxqh6tJpgo
pcoomCmR5Bc9WWHxUzrdt1mrKYwv7WSBOT0asdymqEl2jUvcMGGaxK2XxkbXsp5QH3ZoZkjuUkTY
ELo5dbjgv/tF6pIE3IXGolddQc+qI3GtNr6YRxNpndRXl7V4Y7hZshjtuoLX0qA/LDCfJfZ4zuFB
ET8V8OehexlbFROuwbyGWr6xDSrRvE4RLzRLK2Z160wOP2CKOG2Z4M9DjyATUhA30Kgfu8ZS90Fo
RH44uDaulwA5fn4qrD7cjGO6R6uDB0pxcoxpHWNJ5uFaBMEGGgS9jGh01oRLvQeSv1yEOIKQ1wqd
AZxOVs6FGzMUpaGbkjK3myRXO66JmaUnNM7QdASXIhHboIaXisdptscyz0yGOnqputpvVY4iJZOb
hYoudSWnlH6BI0e2GgikoP60tU6aGwg35FEe2IwD7p4DeX67QjZvjZMXGznPBgkRdRdWkPwZIYb4
VW98kVmobjsXdF42UqHXYbhsceMR6pYdm9REpTiYju/EUbhTlFS5BfUGHwVeEIeJoYl2BNZWsyh+
HaxK4VCZx7IlDBOJCmHUSrwh/FLfVuWa1GTlohQcVY2GzRv1DHYkohg6J2Z61tNsxRo9MllrGcct
IrviCo1IB6cNCj2OILRgwMOGNKdYCTvY4n3udgl4DEehLAp1RuKE1g4LeuMUCBhu13FO8QmLawXt
3CP81E4eEFE9qajSAK7pZ9KmgYq2nOASvQ42Wq2t7Dd9yLUV/Zn8aDJfV4bknSrbZXf11HXQWH/g
gWurxEUyqMVbwjBDJiDxvG0QbAQqac8GeoaasjEpSy+WmN01mjgSnNEsMkCzh6irjtJuTngRAJmX
48GUZXauJ436c9IcOgeE1Ldoyf1mHOTSJluXQ4mI2LxGDS9l/eyMfFRcJXuu1K5aR0FPv1wVh0lE
+hLEEbu9tOCi8c6hp2n3psOvroRs/Mlzp2UwhgzV4m6HLmYb6u3W8LCJ2bWCXZ2jHKMHatekSVvf
AeLKhY3salbNkwLGBAVGxSLRMI6OiTOCEFE5dAbCXbldfUS1QEy8OT0odiFWBlXYQtcrhA1OSxaz
MPNzU2mYPEeILo3uDMs2aSlBDTfYp/KFzGih4pMpFajDgSrgLKEgiaTjd11trHWTtvs4MMmpJDMT
N5ePIVLBW+4BU2l432oAE2CmvEU1dBD55WvM2wfQ15pIg22WSegdIJg8E2PypXUQ5NAJsPWS0vbP
l/tj8j+/cX9MydSaHcEAW6emUEUrhtGzHfxuwP7LE36/eX/w/qV2iH0Wwu4XJHnj80KiGdSY5wHg
NHtl0tqMHYP7/zzoKBjsa/YuECnzzfu/JBkNf2bLkD13HOrvntXCD9JmZHrP/86L6RCUbJN/+cHv
v/kv+/D9ppoX+Q7vwX+HzNXyHvr17+Q5Z+QcGtvJ9z9G8YlYqaYnqR6Uv7VRYB38Ez5X8/o5AQY2
ZSsgRMFI5q9nq4WTIGFwfon3L9F8y+nkUdZxwrEef/TdFZ3Pb3vPxx9q+Li9p3wxVr3VKQk01pz5
5aVo92ybVuh87/5Q7xrgJUPzZuZJzgpKvGuYEr0Hx5lJ8Cqc8k1pjPFWBoxZ6zz8tCfr5/7f0zl7
rzIBgmrFkzANuidzWKHiIXm4q+z+v3cHa3axjEXbxN/tf7hwDM1ER/r/9u48/aIu+1/+x9++Hc/4
l6Vi2lJJf9ENE3niv307tFb/ZRs68kpX0/FDzFrjv307ho05h0gWV0OuquGxQ3P9t29Ht/7lkh6D
4Fy9ZxxhBPof59Lfxpi/vFbhb/m/GGUsZrz/oc+d80kIMXA9tiqekGHeFdH/l6VMbRUFlEap7syk
kVtbyFstmRi2IaVsSbcQfU3g62B78xA8kzeNx6LzlgC6VnKcq90Mvk8wlUBt3bXlNo/MXz4bQRan
AuyxKkn2VeUT6n0QCV50rSz3xkAIKjG7azTh15QRLdPJfE5R0TMJ1cXRMprPQu2WCnHjaK+WA+Z4
W3No+Wh7LSlRQ1QBvdVs7XTidSK71zejgl464MEAjm1tiLPVDC4tqh6IozfEvlIbD4T2UXiRmtu7
6RqWyEHvWubk07RolO8ErcTaRqHp9w15BpxPZ8H7si+JM84QaU/OrokjxgexVq3cdNp0WveSk1LB
ptbzwoqNosRPwgOi0iPowYka+bRVW7+PB32jIu6suhzEp/ioQfZ0jXnsHI4Wgw6u0eH9WBjk6QJb
2pfSocuEs+RQ9jCIeiJKFpUM9VOej+rBSdy/7plDrZ/uj2sNR6NMhTztmNqZCQhVdhl7rMchZmzd
FEdshMOBpHN7OQKgXuq2pwA5K8MHGDnhA/qrTVH203EajYTQh5ZjslWrDyHUP4gHzJvvd7syqB9G
EwZ/7K0NArhXsRWbT44UlHeOJE+BfKKTLIPXMCiUi+qFwNvCWM5Hl+By/9K4o0IqdXmTxlfuAaoK
2DZ1MKn2dAag1B2KXN9UZs5jakNHJOCvTBue6bxBKwMesaASs0qGOkzyImg9qOsdLu8FGTmYGgnJ
Ojaj5UfkLB1A6TpHry+bZcbPWcaZjB6GxonPMXBPqrnMneF/ZDSq+rDJ+uIBVbZyQnrf3cQYR5uR
xLxl51jtrWgs86rhSGV2Y2rNs6qUfFE/QmMKbvc7jDbXCEzlA1QLAlkT+1nCDU04F76pDMgPhioJ
jrVF8nbXP464UzE+GW+oZcanwGhfWNDlV9LnRARPpnmVdqDtMZIPNONVwkc7IHUE2J7pTim/ta1w
AZMQIOkg08BAVkXmWrH3is56wqFx9uykPdtqHy+LRr/B3x5/3Donh77qQk70Aeo4O3ovez7i6D85
++bz4dd+jPo0+dACpES9Vro3+IPVKlSdaC16mz5uIaddRh9zCwowuk4BjZg4da0Pdwp3FX2XL6m3
C5zuF48uxbNwSsIfIoiErjDEW8okNQts/WIFQ+erzKQ3xIIHS0BiqE5T11zTnjZXLg31lzw13JW0
QnV9/67Xk4Tdzf0JBPTbtOrGV0doryOe7Ad2uhAtDYoT5sbEBQkhf/JPRSOGNZ3obQxuzcAGWZAY
YIyGmu0RVR+7hOSA8zMLUT0RC7WxEn51hoZqVSeTfHKDRuxtCVpWN09mlYWf9ODgUYac+kq6IKco
hcek57QVXT5sh7oiEwFIYsNC4Q23kv7erdD1bWcBX+wZpwLo4nGOedOqjUdtdf8XjiAIrJGiRjud
4/jPx2vaOMPVMtv+VMTx/p+H+FumJJfBgcaP5YuhqF7Vysg3k1sqq/vdcWREUkXzXDAPD00vs1cL
TldQpuJKczF9HklNsNP+w67dCeZfxCGhyM5xIcLL/d48I1nqURYi1SRKZBzcJ1YgCJE5BOsxTtXX
HLKV21jW0zj03UNjeS+WSlKRik2nhDt/RQW4KXq4JKY9Wsj+svxkNkPG3IeCziCTyQ11CjOguPEh
0J9M3SCinJn9unQC61aZduOPQN5+I2/T1cl8nHIAsCkU5VOWFqeCo+CFv5+CmkeiPBohj6peOSdg
ipsyN8A7tsslksRqDSc53la2QYibjH9wzl5catjvYY3ic5c54fiqIEnCNUcy6P3uEmuquWw6ZnwN
2QpvGVdVRpDSKwYu7+CQaEsLMkcG7U1ioXJ5+TTeOGPZYfnWrdjymzcVygqBAyjYQAX+kQqfJ9wc
F2JQ5IutGMqaKV7O5Acxnuch+zVpxlwLDQq8J4zyLzwfcg/zoRlFsZBge8514aIH9nKEMOTSbG0z
ql6ckj9K7rTxYYiLM8di79JP6KSi0AmJQ9aSZ8eiOU1E0JseeA3izzC+5WrZXV0JsnieCdW9yVpN
mNLWKsvsCGz2mM75Y2R1K3zMk+61sTCQxWUBxbOLnweB2BFLm9jR34uf9aZOV7HKK7p/l64QkzJO
BORYhKEK59J2mukBUt6Vk3J3+Oux+W4BEGxV5eoL9DbMYfOX+62+4PkAMIgYp6XyAB1HHu630mwI
GQFX2jKPCFk1cKT6A0lo7A0Mj11I2H5M7bWE0JH7uZfXD5nWb6Hv/dFUVdug56kQkRgo0wiB0U0b
2ncRoId10S1PvAlcP+7WCHMP8GlmANJ8N2wwFmkcbqNM7dAMQb5QEjb23uKU0zjBsQqoiOnHnHWY
Jc1DrrT5lVAZfQYgamvF/tUmDkQmm8Imn8dzqS7qg0wrWJOxemOYmiyo4LTtZAR0Yl2sT2Va7Qyj
fg+9fKNhBlkNMu23Vt98sQhPYH0U74JYVPgYDF9rJ01O0hw+zRrKSVd1C8difwAFTvNuvMUya9Y6
7lXfaFt+bUP4mmm2e8P5ppX8NCU1K2q66BGp+6IZrpo1ofBr6j9BDKsW9MqyttWWCbP2oLS0Wg1d
/hjDuMuaYY7eBQTSKsw5SjOpIQI6ZB6Z5CN7zFMStJ8NbHZwSUO9RkZCzydKlpVXfYPmJRwiKF6U
dq5SaY1bszwKsQ0U3hej1r+hvp9akudwy4KJM99dkjh7zcUPS9Z8kvW/TudE6DDh2sex/Rx24iV1
rA3tEXtToznhpf+mFThQiwFa1w6vVlB9y9KWoG/CA0cNx+i1pUqDuaWw7KPoGk40Tq212qtyFcjg
o/Tg4Rc/Hfp5J52ROaQLbsIuoLRutE2rMwYAp7ogK0osZBx+62lDsya3rhXA/Dr7JnCdnGhrOWVy
U4xNx5kvPwYokOq+yoEna69lq94CJ30ku8pbwz0yHfVPzwCyH18CpOKVni6r0NoGurIPZXsJJmXf
jM6Sq2k1cf4DvzIIcPyMV7lYlUd0459pL7BjAXhLGRwp9haOFzAQ1BSuPjy5KF8WpULyctqRQxDh
qUagtyhBWQOmeiyc/kmPp3w5oZ0EKFsjaa4Gn0zXb0KfZmkAH8mGpAzdEiim6Jf1OZ9swz5SvzIK
rJ9Lp2XAyF5vwNCvLzXzFR9x05HzE4ZbBmlRQCQyjHsdFuCS5ARBUPQiCizaiCq9tYjQNWwQvtEY
uACgR+s1t+Zjd6yywOThG/zO4px58t3JGc5PxXfRAi0Uyvik8nlctk2f8DYa21yfjn1VBzTN+CB6
qragEHMWhTc+wGVRefophieXjK2KP08TdTcQtsSMkRFUuGoDtxmActBoay51QIauHYEzUl/U0jin
Kk6rwTNgeljJ+1QbDtZmXrdwQZnEyWry9IGDnHwRufEu5p+DOP09bLKz0QVzchjurzFi3sVnxFDq
b1nFqA46pEf2M3qND+ySX4n7ww7wEDQNT7WKLbzthBy5f9x8/DJt/ai3ol2oRd4sophmrEB5N2b2
MlbGT2m4L6Nm/kq7/4VIfjSrXyGIi8tL+npFtLMEf3Iri74jK74CRwUiaFWfWonYyolGti8QSSp7
kYyrDzvhWmYf2LjWwNAsOnFgftN6+Rp21qOwbQQg3jXTx4dyVlICZH8nj+JU1mJv1sqBo5Hulw0q
KcSL9wuQSUbgZ6VY41qkKVfZlya10dmPpO36tqKSrZYtS1c8BAWhEH0D8TGbaFkaBveU/gH3z0NS
mR+WGj+E7L82yR1oFaZyLUV3RA63raURrQQDAxX0VJM/oAnEejQ5gJpgdzZ5fgltYMrtnGZAkAnQ
pnBZ9xFq3w8zRZVUT9MvIwrhN2l9EPZZyZNVlAD959Dg+hPs5a3RxxeBHm9ja/LBJT6mZAwceN2u
VJxkbaIiXmRCrIshPnX04ldtq2kbOw6XGt3+7Vhb9OjKzxI59s50Bs0vVMU6U++vMUEC5+nK2ehK
fQzCZ66rh+hkJqSYeyJ6cJqAkNzmD2J1w++kMflGtoa75n6Hj8kN4eHN9or4KS2N1yBgaw9FpcxB
cntpiXzNKUvsLI9LqvC6YTvpxcWs21cN4PexRzfkBzGylrRfDQ1C0DHaekp/EnVCzHr2FJNP4Ovz
yBlwJ1nN8kLlZ2LxYjUJ5TAuay/em2PkrTXbxZ0nE5pngxuxdtsvURuXs0rw4qRjspZERC7JbDuk
/NWQB6w1qMS70ZDhCu7qRVGQVtWWe+lJnkBTl69BdSccWhqU4+rc22XpXxjK8GE3TrejTtxZUQRD
zHXzbWNB+01Kfd/kVPGFUH+0FlUIXG132XtMPyrDTDgQj+tMa+s3kTfrtnFX5Ne2tzRH4IBV71M3
mM+GJWvfh6XoJrFy8ONb2CEsdgirmIpPdNFx1o0BkIOCgJPGfbRzvgV+8wUuE9tlk9GUR60Yti6S
ruLK1IUsdzBVolPkqkgC9+DhyWV7hU/b7t3GnMfgo/IsgnGBJRZ+qRe/WVmWrZHdwWdV/0SA69nK
4mJbpTTftdqksA4R/XRmtW9sAJxJBpKPteR/7t8fJA75NdUnZ3V/nHj7am+LuQ36X//ufjdR4z3V
WL25/9cmu48Lot1//dP7N9WAE6E5qIwX+ZH3h/paLoea7KfJZaMNjLA4qBg4fRLZWJZnkJ+165sS
EDiNpKL/RQ5e+u2ovtHwOMU7QX60ryvtjsxrMDHNbkbN+nGLbqCz36xYfqXV9AsQ+bc2mszvRkbi
uLyMvv+dUlxAJZZHNrEDU5Daa4cFgNPMh5KAns/Uf5kXU1NGS1rxp3IkAEr+gBLEXs/c0peWdqwr
BGNxUSzKjigKp/WiBVYEjZWzbQGh8EWO6d+3poxkD9nXzoIsp27b9ery/s37F9rWOd4G67lOSeKS
evxJ6oG9V9tsK3uzplx1EMR1w2LQW+QiGFt91QzVJXQ7sa/1jkA/1+3E/n6/osbfVx1zxexaWhpD
yARuK4l3PWpEBIFeFO1TO0PebnE6m/T8lbhHhr8OkFhmK0RKRsnH5CKSl0aoH1RJpOH9i/7vW3jq
0EHVxBHWCCwPrtTT3dhjU9CTW5bXJdizMxzdH92mB6feWj18yfrwIPAotbF2wq3/jTPq2YmHLeYA
Sx+QXi/7ND/26EfAg+9xtG5kMp0MDTOjberHECG4acFmRPAal5iIhpp6Zsm0dMGUhmhOwh55skFZ
hMjh9FVO/BGo3SvRdnKPS6K1CRz1lI9aIyyud4oztpKfanR3sQAXyBHBsjjONsHS8bIrg9SDUzT7
tr4OYXeqivqsEKiIE8LXVOWjDfolvT+O+PXKKqH/d9EHAVIno2YgIaaQ3NYuoJvStDQb1Ae38ICw
PBapziCug/k/YPRQTA5S2XpCkC3RBJaRnyrVcWbDgLPFY0Dsw+jqFz1ILohkcUImCM2aop81xjks
ypSX6XAFF3X2VHY0LkuE6lRRbvYExWSOnw9eNcxWgZJQXwyQ8nFmNj3T/fYrcFFRNklgEQ+SPehz
jkqLrsio/kDEXXiZsndHVxz0tkP7TkcAsTYiPq8842ZF6cypxXLLnV5gU8wqWe0Qoa4Gt1opbXes
c/JyKlvFMpJekhpFaVldRtQCm8Z8H4PgpmTRPOGK9mXyAOep4BjEcDuyInIFiamZunbDqIbzpUDM
UOavQeeumGVaAD+wODA/fKrMTZczVZY1VQAHDi59gYqruU0c9/HStPqisUEUCHN8jiwWb1M2UIDq
94i2gzutAiomHwDIN3Hj+xbH8yqJk++kxAxJ45bO5Eh+cX9CefcxBF2DUZyLswibFYjnbWtH8Iwq
GJOgaH6QCXfn2OT0aJCdlbKNZa73mkDT9oOue0piPDU2Anuz6N9q5DBJm/32tnjVzHGTpNN366H+
Qg5Sri2gWwvk8rt8umV6g/pCxfBiDuPCUpVn10m9pRmV+4i8ah9b82GmAmTxIynBF9R6wNPHqwwr
Zae1b6Yptkr7yqh4DxFl1Xf1Ts3Mx6QYy4XqaOdeIzslq5FIwmr808CnUADVlnVCjhLE9zw4gVTS
/MkYDXooZwhFv2Bz38ME1Vn9mpUm+MQqB/hR2Ma6t1nRLKtdyz46ejII37uq/NbsdGcI5TiY3SUI
X1w+iIbkFOIaOFHc4Kp5mLpQT61tTdxqob6aVnJAEHQLkWCKDAhkRhIzTFXROLc8ISW7LT/TGg25
Gge4agx8FG3avUemh5J3Mr+CBMOJ40I5yK3yKYrSWz5VsxFuo0/1H5w6CzVor5nKmuNox0EEBM0X
X1M8fAUsCpqW/3E97dR2FQHUzseYVB/d5FFjolU0i3JRlfT+pQaJvNdYVlLcUfj39PcGU8HWm6Yn
EpZuGQbpwCRJV3ku1f6aue4HgGYIBLGEp9t5pCHTNUP4vPXGZzJd3HU4lngzOKoGVfGnVdqNigYJ
fYrxjO7sswu1i4n/HD9/6WOCWZeTsx7RO/rJFJ7Y+pC5hdfs/xB2XrutA9uW/SICzEW+SlS0Jef4
Qjgy52IxfH0PauOefXvjNPrFsGUly2Rx1VpzjklAmOZ8LZaMGoksR/CbZZx7qjd3Ks8kSOHci+4I
f713bYqymU5xT9vDaQJ3yG7tClVikmg3oyyOnUM0DbzzxCCbOLHEQ4MMYN1OB8caAjq+OLEG423A
4QF7dBV5uAwEtaEeIU+Gn9oSn8GfW+Uzn3ZGWIo5UUEjxYooeOZqvFs+YuRAj36O4NJlRYAkjEs4
/iLoihzwuqLM4U+I39IZXQ60/kBOBJJBh30yR+M0uPxQoglp55bVs5idA+bpWy/5Up0znewkRtnp
aK95kr9Z2HHYWvkBOUXPbYRBY3gaygrZa5HcXE4kmXPo178UH08F4oxNNOKolmQKNt5tQ0jPaph8
uu2aaZJ8Y7D/gE496eOLcPmjzJCanbSxFR0pLpPZfDIN9kVuds14jOdCKWVxxHBFR9fLtGsX9/pn
iMbMyOLbZDA+cwGzoveb28hgrm92w2aqas5Kkw+wTelgL9tt8n/hhkTGtVtj9sOaeua/D7UZ06MX
0Q7RRubVkU3bKOMPjDxnP3HtWLvCxSLgPDmN+z7icGa28RSSKrdWwy817nOfPzi9qrbJ5AXh4FYB
xxYjdgu8LmMnriuJpwX9SIZ668Acbm0WhSz7dQZXR6ftbbNxuo9qXj/vVb+t8WGtBtP8JEuYaA3A
J5MTnpy+fxrycV10enOeGz/fSxJBVx1W3BysQu6y0YaWBylgcmi5Upd2NJ90D4a0wdCNINakqbZx
bjI6JMaJDp3xNhsfxZA+T4xgUHEif/aXFbLp3rRRfbhkBq08ZLtuoYxrL6cOJUkQd2LL2xsrhFGO
LhFLcG1VI/o+EwAhuzPixSSz7UYYa8ZeW5fYh1XrEKutiCbd0OCO6LTBTa5lbOwQ9dyKxTifTGip
7CjzjrhQSbwV4I8Bdrfo5Fix2m0r/RckKDtrkF99g9titOeJcy66Ebl/15l0SaX1IJvxpbb8s4qY
ZeSN9krH1tHRRo1xBbNDo0XpxgnXWS5oSTJ9JuRGJ3OTrdnm/c4uCv1WsWdlzreeRtL6JLZ0DG7p
hv66D83/k7a94BSaaabLdWmZb93STeGy8T16ZDUWgn9cnGXQNNYqMsT9yu0wgcZm9RzbPbI33oCK
deT1LaEvs490pqiia83xgt7nEDeqZboJICBoCgutpXK20vC/KG+eopldLvGQQdQjkfby6XeM5VfR
2luZCGpXH3w0lkE2kOEWikR1BkP0bPjsn/ruZiw2/Huv4N01wVQNN0BzraBXDII7PJR5mz2JOaMZ
FVAs9fZZuM14pXSTLm1UGddxQbBQitD/Wa9NEjMIJcZzFi4BKR9IykmCVP1RhOpUjnYS2ITMMsAb
aa+hogG6AEeafTozqKPXga4B8kZU7klErHk+mUtaFk8H4dcfEL92BiIvWYw0sdSPhzSQucpLtuBG
BqN4Gomt2iaNThc+TreOWx/KTJ835E2dp6r7KbXG2WqdtbXp8xv1syGZS7sEHtP0Sz7rq7Er1NFT
CLPrXeykN26RLYlP3k/fefT/meuVtKs1bVkBCpsR9LDhrRXA44sWX2NBIlSJLbGOEopyH1U0n3gb
qQ+IHAgw5cY32ngtrR5wUaVvuk7csaF9RCD1YWaeIGDcw/3qyZ3Urbe2ENMulJix1Ni+dzn9LSOB
OAOuKNsY2EGNybjBCBs45IGsY4+Vz9Kyk1YnWzXGNk31dJMxTdmYIZd0SnawJei2KdlcStDc29dz
R43ujDhCtW7rut+DrbODEYTu9FYXhCDsgtQ1jEB16XfDyIzU9fRRLJI/k07Aui2x2ro0AXllk4lA
oBhzBaSwvjthjK/JojDWQ8hCwktIZJqfIw3hWNGbqIQ8DLxu6SEN1MevHi/n2inMW6+P0SCOx4jJ
S0BjjFvHe+n0+KJiZAYxenQfnWlLqB0RpXJNkEowFZa2gvWg1rTc74GPhAGpgPjCm5Kca3w/eK31
RVRAMem8hMK6s8coRydKl9AziP8W5VsVJahHn/u0J3QGgs4+V6FxZS16HIHAyOypbR9FbYpAscAc
izk/szxsE8b67jnMOZOZPFn7VGjOSouIXcVHaW37kYtM7SKFIivgJ2HzB2KBCy3xSW1VsWSvNDKT
Dtk0XccDcbUF1ttNbgNuQPXOargY56a7qmfYkw7xCXN2fUjy8ZBkPjO6XCe/1oC541GGuDaMJRNu
od+FOyylAYnPyGM7SgS7HbcQTCsuMFjAU5cN+dxpr9hkj0kT4imsg67B3hKBdNUjGipW6xkE3aXm
UREkjpZrZi2qljBJOX2aiCdOuY7qL6pyPO33CanE60YTp7DPRoa0nBiRvqkqDGskXzzA6KHwIDKT
9ixdO9uBEmhoe+JWt9jm6C60/T372G2v6/7GSJnUqlLkRwUeZAaOY5a3TslgAXAaZgUvvx9U5L+E
Em0Wzn1H+6Y7t5mlu8ux/hoTlxnb725C08Ool4Jm5fU+YlWzauIPl6JgHG+j87RU+amnMX78lMSf
WLDGavj5JzoidpTCuTWPXEIXe8dBibIIHEmELZSwCikv9Wbo2u6aR9FsE+Rz6OXe6YuMVT31NuSU
M+3pTHDNuMAcOjwD88hIGJ+lFnVXfa1htG+vYiGevAk/fRjm2Y2WEgubb2v+pH1URfGBbcmVRvoY
8wPaIUgjDhkxpUiO5nWqF7dTP19bIskDhjsrXXa3RZsx6kD9B2RTcXUgW1EosuF7CC/8p+cNadAP
lofzrUEGvCOvXL/zoP+sHM16avzqnjCgnm0Hli2lrCfM7dvZnnFNM3Q84DKq1q0/bIDi1lsdqnsA
v/421862Jssdx93JyrQzogKUH2N7NhHwHyb2cIh3kgZxnPbRxOmT90pD/yrXngd7OiArZTcfQZYi
CXgs9B9rWCAtXf6c4TNZekFMHPoPnc0XsYKoQobsTinyOv2M/yS52VSuHgAW24UJxDT6RZke47fS
IrSobhC3zHtMc3dqiogMivwyyAqJBh3xN30k7xz7NjgvnWrPLGGOtkRYaRmYm9RBBGVltNb6twT1
0G6qsenqRUij4qRr8RvdQXYiEo2pa64zswcPJL1ybbfxhsmHfc6BD2Gp4XLhYukuoFEwXIY16aou
kCadbC63V4oh3aJ3/XQrW1s5dkMsoHplbQfZUxrfRuc161TABygs3YPC35+KnReqYGghuGkQdMeM
+jfr1c7H/kd1uJn6hC0VTfnGKs2AmSWWL5PZKDTacGNkrNhOT1td0fgGv8f1OQyns1WCH0ujAj8t
7J6sXzKjlux00f3inqDNlf3ipveCmv+Ip1xr4zbJsUcSw3VgK2L7c0qGG9/RjmRpw9Ak4sRL1JOs
0ofUpm0ZD+mRVBAyBqnGlYQ59yEd8Bo5OpQNxLkgdkW5tcsy31STzqGuhuXflN5Lq3B3Bfofw+hv
Q580Kf5rbPeLh8weJVrZOCeNQMDXqbJvM154em71GIbjHtnEW8/4fdVlLER+033MabynktaXCPE8
gvAiquqXQdUz8AGWcl6fru0qjPpnYYynbvLCbTjRrhsUWlZCSEm+yj/wzZisnOYVaHdSLwApjNT+
1Lfeo3J3sbLcbZUOt9PUnH249CsUSHuENYBF6biuB0heqNG774zAYjafVMC5Lpq7voG/K8isKGS2
bYQWkitnPkiJQLQkxjvWcVbF4QuDqRb/PfVnA9jJrgiSzMDlrQsunjYdDRyvxTuMJgDxy2XJi0fW
ff+Ych1f93mK41ZBYeCK6YzsJwH8YQksuh9GcRW7D4RXEVRvRZ+unPz8GBnW0R2ZbA8Mu+hoLgEy
HHA8NSsDfOlde+WKhk6H7T8AIHIQX3TfSLvYROVLRpA7yd1kkdnE+CrmPMa6llBsGsbzrGvfbTTa
x44w9hZP+T2opEdjjMurDi7lUKUu/c7owbV+3Dztbqt0vot6jA8VgKARDB1RiZwi7LjAuaC3w309
ufO01psTgcHqVMmu3XkWaWCJF8F5dZF0N131AvNXf3U75761nM/KyV6jwgh3NpalLauaEvcY4S1y
gbL0CmkUaLOZgpOsC+fkFiyQme3BDWHgowtFnIzjHcb6Jevm8XDJW9ad5rPqFJ6X2lr3YX8rawtW
pEmJWfU0fOpWazetrCGPOvj6kEhO2IY3TbMYD/JzSBTkwVDTdGOI9DqPJHrrpNUP7qzf0DhYsN4z
5E/ydFiM9bhvUIUbHfuSAdIJHXrQNiScRIRYL1+uEYqH33HBiG1s6g1sup3mhvkuZL4U6Ka26Ztx
CGiO7EYnPGsaCuXB4jDwVHqecJkaeDDv8XEf/AEH1RgZDwmzqP2olxGlaXisHNfYlSRUKQb7R0I9
TpowwdSMxpNBh9CxyXLNQp1o1HIwjqblfaQ1bceJwPLtVDgMDzN3VRmKXYucN4bdQyQpME6h78qu
fD15NnAIBKEnYdpha4pZaUpXW2In6ZARWLHLAPCtjdxGswaDZOWUPkYxn3Ca2H0n2KcGeV6SoktG
1LpOGAPx3cQ1TL/FIUNa5AAspc8/lNMYN0YPbbP4DHUne87D/C7JrU8ndzeyJjnXzxW+kRC+i09Q
5HCfcyigqJULZWrZ/WowbNxv2coXrel9hOklCeEgSPPKxP7GdVmv2283KihMfYEnWkKplyZXSnUc
KuIPFZ5x1il2U2X8MqQaq6+FtK/A0DUuO85vsovKs50kb/UCnSpoVyfYUlZ5lx3JFaz2QA6POsqk
g9VQWw8EwwbtRliUT1M0v5OCtR0FY9c6xTNLmAqzmdfQJN3Cz+QbsKxwHdLCW1Mh/wwthtOswznl
S9kFfkLTriEhcg13NNsIsS00jtd56DtEtx0rV8ubNUt/HSVw5uMyZQwhrmoWGwgVM91h/UWnug+E
Uo961MpVs7SJ7Qo4SU+yX5H4cis7d6LnhIvDiXvQoSxOKs3C4+SQBJR28VNpgnkxKxvtrGkp2GNa
udXR6iPpJLwHXs9HK4tfmY01QilxW7W6vXP9eUGlcXeEK89ZQgkI8+a5H/jcbKufg1xUZ6U39HjN
eVx79fCoKzXvmwDL05Rb3NKEHTAPRlSH2I9G/lA7vvKLsfgTOn75jn4KYs3//20mu3f4yP+5I2Ts
//00NaUQEMdYlldGWkLaWO54uU/duAjtLj/Tx/em9d9XDLOaX11+TqaYX10e8L++1ZcX+ftUicNi
YxJw+v96F3/e5J9X5HrXwYq5vO0/t0TEeQYCM2d+5bYWx8fyNJdX//NGLq8Gy7Eq9n9fGJAGJcTl
rk3mzu2fz+/Pk19u/fssl+90sso5HzhID756x1PdH72iqw5kt5oHCWScZQZv/uW7EO3Dn+/+3ubN
M4m9f39OEVnRVfvPPS/fRUQWkZn3P4/uwnxNBLC9v9z+5xkuv/3z4L+v9fdx/zyNoy2yHiPCkAT0
X98kvWFQN0Q3f99IY2pMIC7P9b++rYBw6pu/z1a2ZbQ1R+cpKwa25gqS2NbriUVeMh4vX9JpJitw
+fLPbX9/vHxXSnEtstIHGPE/D718d3n85bvLk/z9caYKZe9TStotPOLvL/6+2N/bLnfB9b4kHy73
/ue5Lrf98zSXH32JjdnonBjjJLOX//wZf/7cy8+Xpyr7mpzef57mz53+29NeHpPNPtmyfb2D3SWP
oFLg7NmaYvfFjyIkQctZvvzzoz5KC//S//3rQYc66MHdXzouOBT/POjyyMuXf27TKwhW1kiq6N9X
+Odl/j72n5f6b/czwG8wAP/Pu0Vf2BxbaIvLzZcH2PXADPCfJ/1fv//nRS4//vtrzS/q/ZT2m//6
Efy39/Vfn+Zyx7/v9XKfy20xCrLNIKyfPiFNEp0vMkKDEdqqHCSjD6Mg3Ps2InZ6+2e5GKxnzYHs
Mp9is366rAYVLbxjnFbVAYyIiLmC030oNmaWabQU2bJdHOeEwG044T4kroMd09/2akKGdOUs39Gt
a2222G69UUbm7Pibz2ZG60z3ikc9bPU9ltNdNqrHpk9oOWq0NAU2sxUkKVAWbrStQ3XTGdXJmblw
hD01c1dMt1Otvu0wDDIAO4jSJHsP5rD0AJtFrjsFutegSDP1EFKj/u3n46NRg02KG0QRxVghLmqJ
eTTCZGMWVElRhsu6AYCY6BXumTq+dlFBEWpIe6iyIDVMxbkw0AIwxHagFJcIAiiFmaLXcDNleFc3
/WHUgeWKYdbvbM819/PAO3PZro7ihdKErY0konLoKHRMr4u2CS5lvLArIojZ6vOZBhV7FXZ6N0si
0JqZD7BDTTLLpR+DqQWh//xk2fmhrOsTKt0a+I791gxktlZTvqWASjYO13YqlOs4YiKVxrTd2LFX
QVceprgn7iFjjwFMe6XpVQfkxVjpFlOAUJIdPzR8do609qEXx48RM8S5Noe1FnpdULMx77zpBvbY
byf4YDzlvzFTZzyq/OtoysgmyXmeMtWPRl0DfTL0a1PpMaInDP5TG7806jcNKSB1nYpgnB1vF84r
odVyL03G31oLwwTSzmqwaafX3WBvqI2fqSXHLWCpCjx49y2SW4IEskUXyGNdWsk7S5ume1ODy9AP
GpU5KRkk+753yo83jO+Lfa3RIKj7uCU+whh2tsy3HhqNDRwbuY7QNUJPuRsTvwVRw5seF4JWhBXg
SFoGBvct7Bd/zQzSwtfu6YwNOJekyc4+1n5Bes9BO56WI8hMXXnK4/mHETZlcsd4oLHfpSbCc2X2
Xw02xjVcSfKqB+ag44RULo6JwLT1FP4I7hrGFEPQ4g2xu24ESknGoJ1pO4gh6J3lxFCkYLaI8uUl
TDLE/G6+QrMG9KUweMO8louSLCjlrNb9CECi7R10dNq2iLrwbjLkam68z5p0wFWkRx+T0raEt2hQ
janLDOtEPyG+ikusXH78rS3K14pE+40xzq9+M5GuY+8N7Uf4JeKTxEoOlqGTXJ/qd7MMPah1eRDG
6nEyPPxp/jWEEvzuGp3XTMGC0LKvrDH67dxQGNN4rLea9xwvFbSTFiEuqbIPbFXSC9Gq65lTej3I
gaa4YdxEI92Jgulrr384jU3ZMwm16duHLmueENMD8aNT6fr1myEVWGy7WHuW3OZSPVdE16ztLqUz
HuoFTRrFfsMYdRzKFYbpiXFHKuK9Y2vQIRvj3k3tZy2lKYptLc/ZI3VFAzEgrY+WBwtON/q9YSG4
zPPpJfLVRxg1LVPj6judX2eT4ALonV96EjO7N5+8Jn5SuA+uykQa24GM4a3uKv9DjpAMaFfBIRTr
lLSjlRuav2WOnlp339LBOaPLfFG5f22b3K0whpOlo7+TYJI2CkmLrCGToQ+hNTXtsjh2V8lcxvvp
01U7FeaPWdm/G5AXAl1Ot3aqBUOPZ9Clk4hJgrXbZhDWkFlslD0N1nYIIo4JQiZ71HHph+JDWrU1
QhhsFgc4rDG8Aaa8kj1iDHNPCPw+HfjLetsWDvmq8SzhmvnEnzJCJg0FsFTPQqDRccjz14FAgQCT
+KKMpx3RdcVL7RjW2iH3Ox+zJIiyYQ7cVqchA4BER2W/AdP37KbmnRqX5vSLcpn6NkmGlRJBRGJ+
V1qG+9T86hqLLgcBmeTPRqsFDloOPeVaARUxMRDSEJmTrOIpejVQKYwFus5hqh70tDk3UK0Jg7iu
exqd4HNX5sAbjk34qVjvdGm2gPNAz816fcPcapVUrh1YImLfGhFsa3BRKOBPuPUWvQjtUekuHvdD
y1RddALzUF6di4zGliUOTeN+dEm9AWJ1G3t5EdiwHmNDNODe4U32Q4j+wxvI/8CN45Z20HDV3fRW
iq59UFngLuBYxH0T+oYlGtnSvryGAV+oxp2VWEwGBjRKwoWC2j7apEEIWdjEhJrEvw+nLC6fSoCR
tpEjRI+Rh0xN/pY4HGZa9errVXpU6wi+t1M392iAHwsnf55muOp22z3G7fxVjS4kN3Q1tIbB0Wwh
Zp1mLxAZDVejQ8pquO6pqpHRVB2T1IqhjGt3B9BBBmi73ZBouEtQqr0xtX/3o/zRrfvrEWByqg8I
XPN9Z+dvGZkZTirBfPfUBpaC/oyIaMLnprc0tbLavE20NrBazk9Y9U6+Z9eN+jBn1pcMLhL7alpz
br5PcnyPOmaCIkcS6gFdltA1uiL7GkTyZDXjG9EZPylDWsJclvTdQ28Xj8xXmcjp1X2Nq7RPNKbj
mcEXK36wZwQp1ZyoTWYAZCkwvILD++i87kA6wJ1Bd3NTegXSDyl+OrubA8kVdtVLJAwlTB6utJxL
kBebUi8JHcAjJMu7LNLZJSGM2GCK2o2uf3gDF7M0yLxDNTKmx6RG9Oy0BKGQbIF19arJe/bL4cJ2
FOZ+0VE3dQgqWRA54nzpBcYjfSBxqO8Pev2S1Fmz0qf82W+1K1a+h6QlwJs4Az766GzUlAmOCdhl
2AO52nb7jhZyx8fCIoFUIsFytRoYE77HE4PBXtQQcxf1AogyvZvcYPSvs6p6yHsLNYNZYlLh7B28
8CfPxyOZVWBcx/YFVci16cvbHvqE6Ie7WkbvToGYoPdpQ6VD/ibI+0MfUhFhOtPUsmx6wzPHRmaT
ps0i9tK0BnBcOUJm0685JXd2P80HH2dyVZzxBqC2wQyEZ4bTpX9xJW25OffGVRdVN3lKgwSXD5+m
jZ7TKqLHys1/6sW4UsglAMPvnxIa8fs2ZqqCoEfgWsBjgO68jNQV0q14hYbxHRsMedqEJLtFsxWd
Olmtf5JVnQVNiJY+T/B8MVq3NHQFWKiLDHWqFxGhbc0OTX6LD1nwMQrQsCzoRhH0pvBX5MUjhcWn
GhQP6KmJfckQM6GhXjldm9yDgpShK4Ec+VSSd/63Pvb9tTGBIZWVs/dC+ajZ4FgMv39H87uaJi3B
Ltu/t52/jZTHVCMh+NlHMpfTpGmZiuQVcEJk85w8FGENmsAmYnzGrA9BapHtC3CRB2/OXwSdqZor
eK9qdODUxtPA6VmRs5Am1yTwgNkdbkY/5XBpknuD5SeApI3+NMwYEzbXUVL9ii6hPW4wLs+sJ4Af
ZwQnn8aIKmVuO0pvTEJhArFalKc+aq5cisWIJhuApzMlyCptnZOZZM/U2s+eaxFRFhnoowGw0ZVi
2OKp8ez5XGrcKci8/iOqId0L906LUtrjboN0G65PPZAnQO/WUQXTJhfaOFnAYu3m9jaNkl+19W15
5VRGu2LuDphnHJ4c0L6G6YwUVkQUJYJ9sNvfYkNl2Ktltxa9cWaun7TEyh1jtpummZlizrHaocu1
Oubbhlc+oSD6ZKfcrJ2sQfZqMPEXHDTaL2HYH0mVLcnvqMtieVXb56LW7bUfIybOiXjezw6I8i7z
1j6mnHR2Tm3vPxZa/8Nohyyy62QMN0jegwmn9Aqr0Uaq6DYl9QQRSfM2tumxL+f72aI5o+r3xia1
ffQRjelV/FTbSEbHOnzyBgS0jR5Rd2LKRyuLAdxDy6GDEECcwnhlJmp5IrbI+SDwA0rqMK3tyDW3
tjU9mjrmpZQzMOYTzuwkWiRnPw6CkiCXAkbrJjZclCDj+zwemfs8QRHUV0UxNBuAzRr8dPscjcWJ
jAucca5nUo51py5zXjQYAzY2MuSq6tXsrjRj6+ojYwBHeyD+e6tstmMsUsCuQZLpyfTsLd7dIdzU
WcbCpllXhC68qdj6NEmx3oametCncDNJAw5UlOdr6F4Mgn2OfvIvSShvMTxAr6KgsrhYIOmrMuvX
YlxB6Ff/w1D7sm6uksYx15Op3yWo61dxI4LMZ3av+RwlwjE/HM/7SZgvYRWsDpY57NVEaHxmGveN
4yOdMnxExRbWuaxylgdsksSRAQKs/ehlDMbNaW0gihSG8qgD0hq2DhIexB2vkPIPbSivNASKTYXo
r8vrpzQvT7HuHlXbBDNkqWCQPjN4A4S+my+WvzRYVd18phXwWtvfE5KkupjTgIEVPrGuvxPl8Ca6
4Ssp5H5mqO2aBmTuxAlqa8jWQGxJNCDcECsuAwEOntp+UJm46xmGwk8uTgrHksaMclWl/lvqoD9B
//QYyvve1hmEsnVflS1QQDhWAUMlonHsa9tg8plFcuPOJJW3urip2XWQZD4Qz6nf+vbwZCrYrpDD
tlE83eNwUwFog7sC3qxSaXhgq/Xq+fcevXZEJgW58MyR11KmFNgUmK7Al5SaFSQ554hsbKXafidF
jH4I13P+RP6Ef9RT+HFNt27rBZCcEhWF3I67mmD1NNOl83zsIkyXRofPL0pmgsvxnpZiMzT6K2Te
o9f25i4cp101httK5ZheGtEjqZJfcQPUybEO1Bd4wikwBrFyqCrZfQ3ALw9U0s5BW5QnKvFRyID0
Mzp3Q72v4fvwX8nIQoPnpd+TiF9jGW+mJbhBU71FLoCJ6Gp6qewkBz6+y8GQrEoF67zD1eKmjPbs
/jWDQbwKmXYGYcp/zXdbtDBQH73WwMIp9twtXcRXbvY0jly9nQpBaz1QcigX3p8HU5QhQIlIyD/a
1Xcdigi6dX2WUby1MifB9DpeEQ0Drj7ch3Has2lDj9zILwK9nzJUbFut8v1Vwxm/8TXB3tDnVBqG
7lxOWz/HrTolANI72TD5ihiFVmG0bsKNnSsg65jsoGTTC0mS7yrMr3WBpoktmMO23qlXc9Lt4xH6
pkedvWor83sAicc/1mB2vUP49i5Qs4iZpITJLw6ZVX9XzIC2osq/0xyr76CGbQOQcwYFtGr4su6W
+b0+37Sxvxe3I1dTTsUzTuWPxAy3pqN+QbKcQx+fV8IaZYh2U8BR9o3xamo1lBwNu/iKRCjV2ujK
mP4JpleZb+60pRUe19N17uhykydlv00QMBIyDEStHp45R1GDGDUil8F2N2007XjcqpjJG8nS+GDk
+hMeVC1ImP492ybakaEJ78Cn++NL41kv6GceRdFTbUJdcdBZAO8lKxZRB4oktJSC3QIFL+cmmt2q
2TWtu7XedNfE/2E9j0VP6lbS3ld8eDQFrTstz6ZA2targvthRIMKCBpBIkmKyDUWgsdodvfGonuz
I5IBWJ2oAFyOLP4dJpqzpreIqapwPSrz1o+ju/qHhTckZ2ZorOsxVne5zU7Nbck8SocGCYH+Grcd
8b1mdXby4XFEp7Cd4uQ2FYrQU3RkMMvONmPYgE3g9YDNe5ysB+MDKfWHwLnc6RyYmfMsYvfBdMsA
f/4p9uddJrGg5NOxazlbIqzT3rjvLP21l86nJpCE8HcdMFVtcePSjEm5/osZbKIOg73pz1lDNh0L
gA/ObN1K4y1cNq+eFl3PJLc1RnWdme5M4677qhtojkJ7zntwnXRIie0CqKPrS159yNFCFdOXlb+f
ddxUDhPkKpSfpa3u6rif4QM47Gn6B7FEzxZut2ZIQU2F1N5jYskb07QAetUPBQCEOd0kqyytvmLY
+akDWRBvsZ4537HX0qdqwYfauRFtR4CXU33O3GxcwwA91GrET6LXm6ZyPjKjO7Ymk1jfSTZphv82
ldZnHJZ3LYFyvIWrPr4R0BC6ebguCeNaZS7SjQT8xWDdh1LDnRH+zqX2aC6eNRw7jxrxWGgcnNmE
LK3X1Fwm2s6iDixpfIleHkw/eYCIEx2qMvuG+ciHHefvk6FeshKrSmnhNO4q/uZkOE/ZcKrS5AEL
xQclBGxLZM6iUlunnt77GqKtBxl3rRUgQ+E82+vZFMib+0unciQ6U+LAnmjN6ol5RLVONyF+97EE
LTPV6yKPrlBB3xfeYK+Err3N0XCtN/4x9suTyRIOFGUnqwqJwWCiqpGbZEhek7y117+NU385Vv4Z
1jWsXrO6KzQIi6JgcXFxx4SYP9zmai4JhsD26tLRg9BeX1l58YAYclUKNCQl6pdpwMJEtuBLmqKK
dfoFwUsOYDLbFmNqxPRAY3duUw5rfS3nMV0JkWTbORJXeVV+APd/Rzp+owgr3SQcp5whL7gdxEI8
9svqlPRetDPbdC2GPtosfEUrnc9aWB7LXBEV6Vgbp4f0wyVP2zhQAU3OLlSUaok3RSqHnnr0sNgt
f1Rt+fejoHkDpoldORUdR3F5svJnCDJBnFe3bSxfY4X2dTkESdk2IRV7ODJcDhR6+Wfsfjs64q+h
kGc6tzdhF+rsEsyB1cnYOGl9ldvFg4zNt2J0bTZ6MWXtUO88f97EtuTCWCYPqBe4Dus0ZWge13t2
Yw9yKl5rmX6x+30cPCkPAj8IGZ6Qf5v81amv4ci/UR705EVRooQ06q/h/RNJgv0esX0Gisnct5pN
Wy+doBeaTXRdTNo1oRbamb3my1jQ2517sW1rSGcoLQb29AhxMNTQGbfzbF+2p7LSGBDwBDCstC/2
vaupV492Enr7cdbONbvyQ1RkNDG96KiSgU2j1m4t4g7XdYrovp6c3dQVxpGwUQPXYRMxiRBs1Dzy
H4rQACDqNwdH85DjTz65aIZV3GsTmMQEMsfu8uOf28Jin3JeMr4JRJ5kaIFrk2uVJN1NFNUuJ9kt
KsdXz05ODH76rSvwVDX+dKgE0RC6J95d+sgGBuqVsHptz9+znQ0K1d4mQKowlnRo93nO226nqNDb
gWuYIoIwS+RDPVYfvQQBlbhLUrk2HMie83ci/BUCAOmUMxpq6BvPXaOQS6Ii6PCmaP0ksTBR2ruD
8YMbmJOGCrsIw08rtcHmuLTQoSrZ/4e981iSHMmy7K+U5HpQAkAVrGVqFm4cRpy7h8cG4izAOcfX
zwE8Jz06ZapFet8bE6MwBihU37v3XAeLfKAiwapMhiVwtjhH5uK5gmjT3lue9R44OuYXEN9k+9Ei
8gBVhidVUrFqHP3ZiS8tUgQ8wudyfrtw7sAIU4MGH/zsHfvJlhAxyAeV+G9W3RidJtW8S4vrIgLD
gLLmPvNxuGNkOlSFpKRpXeNhvKos+4P4BYuTISQvI7mN5taBo6SUDYfqKFW/xwUhOCKcbNy0auO2
HbpHEKnDVT4iWUPoxmEtDlknPx3VYPUGPwWdOAR9KqGm115pVlGzZwnrSh8x3oGQuq6i7seQ1kyH
hghbo0h/9eFUn5u42fmUt1WDlbLwiQJip6Q/IPAGBuqPcLTOjv8LFVR0XHDtNgvOIrTBoirRfdo/
eQJbSmezRgt85LE51u+hyVEJ5ygznIi1s4UsD4bMLgpV7Tl2GK0B9rK6pcQCDcrYaeFRtlRfzE5e
WGM/mGr6XKd2slEqDAadBoLCB7dO0s8unKVwEYpM/kRg/pa6l1QOKVKh06TsifGXyCOd/1gvlNKd
FPMCbjbeoQziVfpR0Avbqrb5OmFITHtKlV5Hc6XzeRUpAyyEBtZwioCwlCX2KjZJqPGm7kFLciaq
osRZDOnnSlCwMoqPOCpvKifr94BscRcleEZ0su3TpkW6Q2Oqnig+kV/x2lLk42yTK5hNqZgleXDw
o26eQOsvhon/lWqlv+PZ1Y2aolnqdeRtc+vJ+1lSYcG4pDB3bU4YBzANYqj0E2h6TEZuPTAvQOYo
draq4uy6S6fMCJq0LSCfGxVzftoeZtfbh7ak4hdOLdk8YNS2jvDJ6whAlTK9uxqquL0tU5pAtVHz
1/T5kbr82TfgKrTUbQYCfrWesiZzqeIQdVhoWE3tArDgK5qv6rmh7Y6jlEHM0i08NuE5k+q1U0ix
k2pbbrsxP0xlhEEjzjaBLkHy+ZwcfJ+wgp56e2xjaYji4cnM8IGqzSNdM/7/bAI2R0XWC+vITXLK
6qxbU4yv5rEi3ihTYZj3ZRaeGov+aVlRtC/EoBwr9mIYYMACG+SeLCB+OE62IaJzVl02xnHqyKFh
JE3C/CkzJ7HHcxYxhOWjK+u5J1SBWm41Und7K66Y1ybGFVTabiMDdgull/qRfmPacKCxzDKNpzTB
NmZpmbey5Qr+PBLNvsA3yyFaF/Z8SF4nIHrxn3AIi6QyVlICB+UHPuGvfW5MfltPa0woezEaGg77
dTo8VSbfmGx7e6XHGMwG32RYoyVj2t2z4RgEZWD4tilKHv38VqWEwh5Fo5t/ZRPEBLYKkAgbj/fW
inErSoZQbZ5lWfR6NqaNEjzyu71k4Q7wOFU2ekuMD81iERDP4SDDDIKO9ytfVVM2dylpxV00PoNj
OBWd1UFNiHL0lFgrMgJVGKKb6yGceJLyS6YKv4DhvxXCbNeW3bo+PVQKh47uVAAsKJubxYfewNfG
nQD9HSWe7dlPSdDZe3xK3cYvC9DMaFDXelnu2+xYZezJhodrigMJMktxlmPDcDNk+sHScXYyrTDY
52ShfQy+8arqv7ph+miz8tYpoo1hlDdTbapuHWIsr71XtHu8Wuomhu4HD7LUeigYMhNmPKbSd5ee
HrOJfyoKuk0dKAQISBupQqWuGO+QFEjF2iST/R7Ekp4Oba8VyljmGhNzkZEZK+vanZ4zVqbDSPR6
rRwiQQiGiRXnKmTpQ6A2k1k/H7ZKoeySIrxvlETdVvaNLokFtdTxqRsAVNUqVeGhemw6OiJmj+/O
z2owQMQJmkMy8en9c1A3L4lJi0z80rvwhjBEgqNDzopdNzxLneVAi1/tKnAU5uz7ag4N9nNcCbmg
bcBcpa/R8+bdC/AINN3eOW4h1cv2o7cp6BcRJfjOVx4aigK5TmqFr2dE30bisfPmfNqkSTdoQV4V
lu5VYI2QwwjqTqPoVpEFEBoDuo1FEOgcd0WFs2PNBzWO4n+Rfaqif2s6lRmL2e81xp5dPOea5ckb
jvI5fgRziWKzMtat6o5vFLFX4SuqCoNoDQC+ZGesYyXapypsISLPbsraidwcXfJKkLHKj0xujXNk
P8pWWonXJmj6/lJgzZIVQpYBdFbQvo5ko3OGjZgFzzHjeQgTlYxzu9iOUV6fcJZR9Xei4kadio+o
RgvSBNG9rjozd53Sa5AbEPpKCicY6NrrzFyFqfJOrb3/qfh7uq/I2BV56WrabNOQvVsWfFBLsjSq
6ks5O3MiTZ12PlS763C+MKi+pYpjuctd+FTeO4PKQxGbfNvafgBcMOxTBOJXMRIICkTx1lYcyIIV
hPaiZBz2Cu0hasOI/UB9rougX2u6bq18sbdNPGNycp79MAAqU1HTzuu031QeC5m0J4IjuqoIhDuQ
a/zQWcW00zEgbTpgSsOMZ2eQw2FdJeWOgwcXsY1FiTAqerV04pjCMcaaqOxZecX5RlR1e+kKmzRI
ftBswq9aaNWlcZriCui/zUnfRgCvNLQ3yj66rryRIj9lRhyFb32rwSS1aMtHrfYkzNJC3fGzKDOi
VQYM1jnossq6TumIrbGwIydGOe+RKdDRYtUSGOk50LJo5lebZMupuRtXLdG8Kem2oXcBSnb2TdYq
LMvQwRbwYhUydXMNPbRTFExyhk+GXGBsln2jieq2bGPKMCYkjpH+p+S85CcNKwG8mV53E3m4xkND
dOsmS/2tksxBR5r9yzI6vIfN09CgNJMV0w0L7r1Vj4zPYvqQg72vBHTW6JdlsoNOafJeDpA0VKth
7qeg+s9G/9iL4rGKEVM07Fx6/TDE9dGpUPjg09ygM3/UYrgGliPfZUcmgyU00HJkfKw83TrpfkHw
RMSf6JsHB8mPS7rzozZh4fMLhW47eWKxJT/gBuzaQFnhFEm2g2dH6z5KHiBE0De1cPIjI0dON153
gu6BIb2X4AYFCqMKQZHTptWJQOyqM+CxZIcs4zB23nVR0yC2qEXE2oBUx2Kb2KCe08z4rKbhLMEb
MEtdB15wxJBMAoRpKgiC6m0s8WnF8+yMPsq1GQVYuuMaw2Yn9qXRHDSISW063BOpq51btEB6YXAa
CMmOZYrbOOJTjwU4Y1gRSk4aWjvFnAz43fRylZaInio7ODb00qi5veqyaU7oPxntiWhRmsZZ13CU
HRnM4dm3xKFpK5+xPq92tdQOZpdwKgeQvEk0IgJNQldJ7NqOuvLpG+1rLOO3BqIye7++60v+Fxn2
K3xQMfnzNbjaOQIIrriiRHTQBH4+nXBOsrmCNRUGOrYGP3OHZhnhEyOsSzz3I///nfVW4Zdc+9QL
KNNS9K8dFd8hyypSmoZ6uKt167NImmd7rO/pQkAhjRSfH518APKJcQqxHJDarN6hj6rguTYleCM1
cOyrNp1KlvxEoSM7Esei1N40j+iGMkMnNnezSM9C+JLYwMKy4tAN5rGr3FGMO4sjKEO9lzJwe6by
Q7Thr0rHiQ3LetjlgJrJPvWC6jOz6men8KlGZ/l1Kbeax5mTMZ3kUmefyo5U5uwN72xP82TT2iGS
OlUWW5+JallYycaYbS4MPh+W/klD0yasyzkPSNIIqJHvSerfYhYOXBhC7mBMi6H8XAAIY+KenkxA
gXFGrk4zGuoG2ZzB7AJiY2butH7wT3VTlFu/Lu/wgW1UI+fwjyUhmvClmpJMb7JD1qlTkpBNNEcR
fQYQ1zAtkN2WKXxvcIrSpIrD9JZFmOlvlLHHAhE4Ryobq6HO5vNgqBGWlD0ERXUjWrEegDrwMcJ1
j492bVMtX1XU/EyAuVcl7fJVOMLQswhhi8zy1od1SwRpQcdqoIkxpMT2jsmubBQAJcV1M5EimaXd
FtcEeLWYSVlR7/MM1EdLTTjMIO8Qur2xg+kcwq8m0LnMNmrRuL4dHTxfRaiO4kgDwLiBX/McslhM
BvwuXc0UoPHhwDHpBwDx4dPQKyPACo5P4pIy6q9mU15LtdmnTjJuGo35btLgDmFerayyJIe13d80
vngr5NEXjJpD2Fu0w345aBxyaUCs7JxPa2xeKX7J0n6ig0JouE+vJD4KFqWBzzRi8PVrKxqugx5J
dd+i9tAOJEWmW43ygJmaN4OOGY7yVLUrStWFKwParNKf6wHeTUnB1EjBrDRdtHIy85JN4t4T0R2p
G6SsW+0urqadU2iux5lckqbQ5jTITJBJUUQ1EgsceWNXejmINTJKbtk+k50CXUwNz1ht0kOYg6ru
tK3VkP5EbZAV9IAEQElOcqg+vKj7iGt6FdFEIvtdUrYtB82IFSb/ge7+IxyMz7bLSQHW10JNip2q
DPTLRkCGJat2M3ijJEvDHgMZxTPlWuTTQ2BYT5E17FVdHDBllmul0U9hr8x4WTQ6LSdEo8Zre/qF
lnpTqkS0VHW1InFwa5ScYdX+Dcn6TRK/STEDDmLyTZJbLGE6/1/+PHnOugJ9gNVJe3TyCjWS8xK0
SNvpdJ4UMAlXCO1ahLPDyUjte7xWFLhT+1GtulPr5dcLyv9/4g7+XdyBLlTxX8YdXD6714/X3/MO
/nzJn3kHmib/qQphWqYmLWmqjvzOO9DVvwIOpP5P4guE6Ugc1KoK6vKvgANh8JBhcq8NjcE2tP9W
wIFmSOuPfxR5Mvp5dvj41x8GyQsWShVddwQEPKYMZCkU7693hDDX//pD+19BI4cuqwpxDljHRV1l
gL+BmEPRidD5oKXBrtAyjlIVhvZr207RqokD41SVtEInvXr0YLHDjfOHral4O3z7IKUiDrIq37KE
xqNRETaY64hEFG141QJYHB7B1W1bo57G0jSp+FE6ZdrDJoEGNFiPVeqNG4fIypWjZTdenVOOst2K
7uKZ6JgrPTcAd1RAvbIpjND3TW4tAmZsUXMv2qE8UUt5sIWvAcAlYYfloY/+qrM2Ee0gtVFmTbOR
I7Ae6qfGrx4M0T5VqMWehdNvRTZcHIIIDk7bI1Drelz7SpS7tiyvA9x4VyNO8g3ilXdLcXx6A5QX
GDo1sN3SBYyc3ig2ajWNyb3DaevYmugyAH6z7uIgjVOS23QVipW1jbTp6KB8o19avOR5fRNCT0eq
Hqx71KsYp3vXxpN1FVZ0Velo3sb9y+wLuGKXqDeoVBBXT9odzBIqX/MrTEIZmavB99FtTsCWQQ6F
GSTUQGomi81Al5pyIzzC+IZAsoLGSEpIz1brw52WgifOAWx7dfGrbTW3ylUq4UDMaJhn2wn3HNKa
D4jjgJ9mHlggzGMfO94FfqCpcUKtjeueIXeTxTNMkwpJNg5r6fTohvqXwUjLveKRERiRjUt1bh22
RBRG4GXWFbDGqzBL6sPkMQjGKqp1bDuoq2LODyjJgh70JO5DZ5WraFFkg/823uiN3bldm0a70PJL
mM7ojaIJRV+naDdF1cdnMVYzNMY5m5QCmUHFYpP4jsH62/Vu/EgJzwliZgK3IL9OEUtpb10kaEYm
el3bBOb2BntYSxOaGLe1pSfJDeewo2fkzcm6t/XY3/s1Bmaz/WVALj/TRnzLQhnvahWovR45JiXm
oGchoz5TUWNOS5OKn8c7TqDZDwXa1ZllgQyiExdR16s+9StOrSVBzL14jgs82T5lO0iex4HidmI5
4hiJKF1lHkmpmsxm66X/6Jg9JRwq4RenUYu1l6oXPSBDM6j1lFPX0J0r/sU+bDF8hjqnGiUe1pCg
kr0qkoPZG7RTaiocfGqWoXTF/T4xNmOHeRW0/DOW1/pkEyq1qsWDSIL2pWyz+8TPHlVV6bAnEwfs
hEO9nobj0EFDrDSlwJ1QWYgIEX6PWj89mbOXERWU8qoIGhY9yvhEdepNoTGG4LxHiq4cYinUSxW2
PU4CxdraYfqs0+sgwNfOcSygsrcsYKqJF4iLnSJblnq6n4cr/H0pqVC+PykvaqKdG+C7nyXAtpOl
eidyAHBURhQLadIFRxKmoBrrQb5WlYb2mmKru8DLX0C6ekfUb8OGAFJQgMjRXZyy4soc0QpPypBc
ew4hfKYVeoewkAltM/pDtPvslV/V3dpo4JkaNdmLQZe3m9Iki8urUJko3QDwSjO0HVMqbx2lvY/4
wXtqGhk9tOQO56VtrlCryFWcmrabq8qu9uvphu/ZjIJfQmdOElJFR5qTnjCFm18XSRQRS+cdaqoW
xGEQ0AR3jpJw01w7YvjESWncx34o12nUbPyC8MQWwbFhNIVbqubPUQE5aIMnYOyn6ijJo1WYan7R
Nxfkppg5nG1QQ7T6vr1cywTLLdY7wDm/HqexxZr9L1jn982vZy4vQjDHlpaHfru6PDQYRD3Vg3az
bGJ5ynL/37aIPDV3RYwa/1VfIoVnAyOgukWXgf3w6ypBniAFZ0/icq2dn7RcfL8mXmyMy8M2lGTQ
Z39t7vs13/ctr14esDAS0JIyvNVoJRgQlzv//59AWT7X8oSvt1u28tvVr5ct7/J1lfTMI4c7VbS/
Pvxvm/7+YMvDX48sd/52+2/fc3l4qLx8NcwZcN/b/X5eXXX3IzGO27+/1dcX/P7q3y9Zrv396cud
v327f//Jvl752+aXn4CEu2b67RMWRaev8a9hFF+snsv2lwu5eEKX7f/2IZaHljuXa4UjD0ViVDuG
wBffIDvg+zFlkICkPJxjjUCQHzfZxJt4xjlibQYG3p9Rx2G7LYcCVYCWu5RGczcqkpoOWmazuyz3
fj/UVHqyMz3F/dv9y01jfvGyhe9Hv7ZS+xXb+m2LrP+uogLO7VCC3YZBQJGycsPOLljdzFcV8p7+
vD2G6EAD2vMwQP+6M/Pi7hDnz18vWR5YXkcupbYd1P4aOIHDOEAmq0u2Q65BpZgY+oN4DeLzWMZq
4Y51UrrLNarreGVgVbEQIc1VT+ElTJfQ8Ya5kV1hOWF8oJvAUFDoF73RdY6znEYPYsMk5uhgDpwd
II6tiJ75tOpPRnK4DNn4M1FgSNIPhc27AHpHIrvd5cJs/fzr2t9ufj9veRn/BtXKLlsVFtzhgUyj
AdzXQYKZD9XhLQvI96iqmjQLZwqwDYl+ZsvcI9fx1qFJf7LQGRbMsJhVtbzlcrMcmhUlgwxRx04w
xXFtUrFcFUmo61hRvSKeh56m7/fuclHP12ySpEjYIISZhvMcEdp2PDnpXHW+ttwsmknbdcBlCT4J
jstFn8dY/NFdrnKEG5CF0XMf64R2PVM3G+GPDS14vrAm0l97z0J+ikd5+OsCV8OvQjP6TZEXcJOw
soY7czBvqp589FEg3hmVGbBbgH9NPGWPOwfDyZQdpHSsaZUpBuR0M4/RijB1bATRqKUOnMSyauGS
pERxvYdRg0eUaL9Kp8XZU3A3u/JFK8xzxYyE0xm/WzTcpVBSDkEB1nAjYsoHZkmVqw9M70DWs0Ep
0HUI1XA1ebRgzTI3tpn6GYzkkU8u33Ktp/xdCZHvCb7P3UFHJJRoar7JWLe4qd/qnLEInF+uQXNk
kpUb5wWCvPwH7Nlls4dmQuEs0dDlzr+/NV/0ja0dyuTOnmMEVQs2uKV0QB69ROzVsu53y2cYaQu4
xGaA0Ornq8vtZMqYGjDNa2dHtj7/GUbpYUHUnAovdUiGxDc7YLHXLhf+gg4Qqbz0JO9sLUOyOlfm
/dsY7XBaqfrY7aOAiJJ53/veAZdrf7tvbLBbBYOPsmweDR2LbqXib2n7s1+LDvgVOKqC1c9ftxHM
hhvWZ/DxwnlwMefv/fV15h87WX7x+cIp+ghpYo+Yd96nlq+37HDpNPeBvv6H+RHbO8jAUg+LqXj5
wsu174vlvgak6Ka3xQ9Pg19CUgCghPk7U/6YCZZ/3TlUwMK6pi7Xy1G37ELLte+L5TdYbnI2YboK
SMBwYBSI+cIvOa0vF983x0R96X0fl+ao3jRhD2fTNhi5vq4KOaA1tg25GsO2dPUKDUK07NXzxd9u
5rXcpsL3dk1pVAxm/e8XoxIw3Znv83W73LFbuHYvgJTHvf7ZEIw6R5U3oG+5CIK62Awe/1dNMPde
0sT16/ZXEcYSjQb70/L7Yen489py3/fNJsmAs1XawTOkuWsNc9vN3C5lEjp6Kqs6mq2po/unDhb1
OnR339Dq3cg5b/lCkkMaF0S9JsOF7JaaRSD6Tz1Z65QGObKqwdUVLBOyWqNCvKbMKdd6Z5luOMJd
nUa9xYitJsdBRHg/ooe+b8INkJtko1WAR5cPSxK1P628eUC3dXO/fJ+vo0CBAZ8h/k3oPq97soSP
LR465LDKftk7GpHG2yHA2mgz/n/90/O1753BKkXkyvtsAEJfUQddD/PaSCavg5YL16kyQObzhcJi
UCmbeGXgVXOb5azm9KGbkCjvOw59kdLeh2qwJUTxqS0cZYvFiEpsQmRj2QXg7HTNOIUtOpgJnNax
oTe5s+ritoyVaiUni7ZHmIAQMyQSdOqDaNyx7yo2I0hn5cht8InuAzXca0V9EJHesiDocQnMgwUM
7tyV4HrQXM63NQ+jgBNzqnXM1nOzTO1WUgPe5dhMowkx4bQ/n1UtHZVP0ipPIqKKrneXhDr8xqqd
G5tQXpR51UNvYhWkNP21dSBi81rNs4mW5336KQdDp57SzFr7VlXijw9WWtMw04GKC3fPJ9SD83zd
V4UbaLmCc107FZqqTqvlvuVRwF7ITWvgmS1jzTT5j5D0vC0Rd/mxlm+TVEZXr33tmKJoDNnckMU9
xMPu0VBq4stTeDttAqxPpXS+WT5YZkf1ro31U+7k1xV1gY06WTgufgW4u44BNVWt9seN3dMw9Ht9
29kgrgYHY+U8Ui4XGVAlYPTqp6w5Fm1Cc+jF39teGe5JnJ2jCZL5YrnWziEFHjYCF+qJebC6a8se
ok0E6ZL8GxycWYVc9usJHL2H2Hy1sBdsMdEZV53qrbsmtPdkG/df3y1AYLFSBygA5ZwxUc8XHQYR
t6PIsk5ahplxes7HCg5ngw4nnLAnWxo/jxk/NYGZbMbYQ75pheM5ajJ7LSDE2w1nh+XXScd53JUh
qPYJxT2KVVgNLDZTd7lm20gEOSf/vzuh9qeuUo/HFFjqbrlfn0fZ5dr3xfI08/u1y+1lq3GYARnX
+APnbf72vOUq4R3xxjDNX1+vXe5Lo/4QZipmEuM9VlNYuklCKHKO30aOMJtqI7rPUviVzqTFd2Pl
wQjs76LKUTZCh11IcjolNDw8oMDx/NAsNkbnze/Tp6kY9c2U9CB4BxwUxdShLpxKE9FgQcZOtktB
ZlKyQPAZtED+Z09EKTpv7VfDEcZn9e4NNZbNwvmZI6RFj0dNyetguMsacRWF1GqjqPHg9t2k3E16
8K5Fu8EW8mct0GA0fk8GJ4yFM/mO2iqLw/HVqsLTNOTmo07ta0+Jqd1qndH9jJXj8ngvyLI3tR6W
pld597jhcUtPOBKCOkBp4FmX0i/wSNQtGkRKLq+Bnt9luqee/ARnXVGHxqGZDaPLgzVM2KGNX2sn
TrbtZKLn8q3skX7lZdkqvxq7emjIsxPCDjaoC9OQ4+3w/L8EEZrbnr6KS/uXdKgRN6iKrfImp4FE
IMT0UmqDtc0yo8Up6ExPfRHAWuBLjk1PY7kOxamoS+2G1c/cxJxHGhPFIJ0O5Jdq5d0ipteOsLNH
qmt8lYmawuSY8Y9UoUNjDY2205I2+GHQnVg+FabfYR3MRL/eSuxbI0bw+vXr+DTMwiYUN50/aqdM
jP7XJkdL7jGI609jFjX7fMydbVw3/UuKf2t5ZZDb0aaphYDnbsX3bTf8XO5XE5RSRO8O1zqk2vNk
NuTxzb+MFuQXkg3LRyqD+QGVB10pxfRfjf7rD5Ylu1NY1SBIexXUaAxKfn5dXxgkThp2cwnGwrwg
Hg++/kByex51NahZFsYJITJt7GpGNHz9gaSvO4He/5xMu0G3ILy9rlrGIxLS07JVIKi0DeddrJ21
X8tut/yWslTfqUbrd1Idw2Ngz4kI88fINKaXupU/4VVfaSnYjLEs5CGwcuc28imwOqMg9auVLi1q
/ZmEzXLLQtl3/YjwOn/A8Ls8o/WzAxiG6IcSSlKZxqp0wa7GtzUNbY7BNH8PB7mjwzb+aMPM2QSi
nJi/UR3VcnPvCHa0ZTuEwm4HmQQvzLb0TeQLG0GGV9+AVKa0OW/HINso6pXuJTGohCmWAfhSZMFN
VUH/XZ7hp/ma1EnvpXasYhMXaX9kYaBdUyaGPTF/nwr+XI2a9qc/6vzdns6J3k7La5Ve9dc2TBiy
aWPYP/HpOMjDtOiEH8O7gOrA+D5/DpjaV9001a92PefYJ7JBCR6qF8NDZ728y8AY4ET2a5JDc8kG
RZyAKRYXq0YCuGzC6aATiOS0PEEtiGmymio8N0gTzpwivK9ngfwuotF661pMoo5p1efYbiZ2Qbx6
fVcn78mfHygnRm6QvTgL2efnhPdax1WvvVHX/Po8pUrXWVGCi6dU3ikMmxbQqEzeUsLD5q+kTdAP
6do2l6KrVBp5oBu8KdFfO/m8PKEekX9XaikvjTYWJ1kjpYWnp9Jx5O8BnI16H2QeU3JKkX2j3ll+
UHBum2pMwll3N9kK7nvEFshNgJGbrXwtBaLXJGQbJfvnMeMzIjUMlSel8e++tuYE94WdG0+ekigY
us34iFtLXtiZHPZ123u1+bOWp8YC3kHahuWdkctun8deshc5zo3cpKGxPCVDmpxRnH2VVo/DJy6r
i67J/hgbtdjoXVE+q0l5szyVo+ehJYfmidJKvG04JNDa28F1nzuwMNSsfhNAHuT8jQWL2iuzMZVb
jRjYPZMnECymiO4tn5J0xiz/I2WvVJ1O+RkRfLpGLqbU/iWwBnlsfHvYhNBMn4FsXJafx9Ttp06t
wieJ4W07+AMcxjCrrodaUVGTFPPM6Hl55tSiNWo7TbtFiOTs+7GJN01XHYe2bO+R28P7nH9vLKyb
XDrjTyUq6nWHo+ncq35wGlqVHhnUwx9TG5+X7+IUzg8V5+CjFUA0nOCYu7GqqqAtlR5dAjuc1p2X
H6hkJYfqcapuu7qPD2HQjbsm9o37sEPttTzFA8Vk06766amM1bbu9GdLh9aC/iPbGGHd/NBS7bg8
lUrdaxjAXW9SNMiWlxDGqQz5wcwc+9acEOQGpIm9t2m1QUmqvMSt8FBtI9LLDC24GBFcECaRzVtq
3+J+NN4HJeGk6Fi0zFOVsFBQJFsv79rnqic/eN5W0Ki/lMiPHugvWLuajKg9njiF3ZbQED618Y7d
cj+MnvbDMaZuM5nBcIxADlwDt1OpIs7bmC+Wm63vYAJR2Zm0eWhaXja/fnmG8N3/aYoXn//64/Xf
NsV1morLb/Q+/If/ma9fm9d/fGZN2IyX15RXXj7fqtc6/s9t8a8X/dkWd4x/Cg11NcUQw8QbMW+v
/6ybf/2haCodc4O2tKALbglbt7+75IJWuNBt1aRzLW0peKhG8h386w+p/vF//vfXx7n5anbXf7v9
D7ybN3mYNXOXGz7D37ritjRUQ5PCsVRhGny0/9wVT0SrYDMPuhN2jga4OjIR/EHzVNmbZ97Lte+L
//59/lIiWSbm//VmKhko2xwJawWaRaTRdnmvfMFYLq/EQQ9gGHnvWJChDGrVSzhME2ciIkXvdyWx
UHHTVw9B/5TbuX7IsKdtOkZryjLaS6roB7aFVddIkL9k1XPqyrk7XZS4E+n3Kxng46vBCEkiMEFi
M1zAB8do0DvFA2yxH0VLB3XOXm1gnQNyJx2lbG+MwhYYehG1gdElbyXrzknUPdlQ95OkMs9OhCKy
wXDqFr110CHBIAvAml+Q26BVHjnGI+t+P32yHPO1x3B6Jb0Bo55JxXc0LddQIXzGuvKSmqyg0sbR
Di0WkLEVH1pjslDCosf7XLVCj7dyUDLg+/nZUex8FedynuZa7bWae922CSdwWFMwq97ROUBTXBOa
EdntKopBqDVF9qRH/r42jfYgle5XL4nD9vvsPlajDgSL02J8RvOEAJCQCBgV+OmQVEW0j13w4Po6
Fz3+sQz2j7aH6QGBwNhmfXbJcIlfOcOwycIhQa//4QW9w6oXn4ScnbNwI06WYT85VOpXkNVL9L4P
GTkSje+ogMbU5sy8htSIPMG4Vwa7ttlOKYbFSjjPXaTdTybKRSnJhbXS26mwXzoEctB1Y+q/PqKN
iln0FWpd8j+7+jDEytmOZuQtpmXcugyx5Ug3lP0g1OTPCCwgiF8MFIn5pPb4wvMMqIvkPIzCi7wA
pqZogqO1YpFpkmkXYICYYwZ7HckpvYoLdAnI7uKITPoiQ/rkvHamxpcv4DR5NMOR63trTX1njpJR
H35VLObacNMK6vUsrQkiPdndzFvigLzS4gqbdMLZPySJrUgdsszsCIOxBhslNOU1km7TTY32aM3q
Nho9hzak+IzrhiAjE4cJzsB9qyMwbDs85ARjHsxUbOoy3ciyJBpzMu4G8GdIYJCCJvi4hIH2RAzY
KEt8JaaF/mIEkoIqzaMBbcINUpGDp4TEzDrnvWZG7YqPGqy10nrDivIWlO06lyX1T2ndzZlpdNDH
VWAc2qwwN6YxFq6C5dziFA1shZWhPp6c3jjU4/QRdUBCRHMrO7wz6FHWrEHsW40OtO4nPykqgTMb
3ohYfgmGstobM4ejaLJXuxgjADMS/Jd4tAvPWLU9/5WiE78agaBw3gatuJ/H1yt7lA5/GkEXXXZ2
yn7YNy1ucIAb6FmlussGrzg2XvjLjNM7hsfN5PjRLqdfg6vWWSkmvIGeVe5Vv5GteNCz4qGKWTuj
X10tlb6vCwv1ayqf0TuSzBzqN1Fl3saN4qwjul/03TGsaq2tuqa+izwlvLHibtdLR7/STPU4hSBi
Kl+6Q84xgfQwXlcZS5SsPUci/r/sncd63FjWZV+lXwDV8BeYhrdkkKIoKif4KEqE9+5ePP2/AKky
JVV9md2THvUgIxEUGRa45py9137q8v4t4eqyCVNlALAc41Eric3Fq5CzmDzjFcNK+MmZoEZOHRWD
pAYUxcrpnFFE2MSncDIBIAA/R7IzqksyQRhkRCH80L5aOYz0OODUMDG/1PY67OStzoiioXUpSCMA
XybSj7TVEc2IytrEvnMNhfdF1PqIJukgvTSZ60mEArjeYxmj5w4zE4pZLfDwYpNyrHs9lh4iLHfa
ksOkthpR9CuCItRDDL3/PqidNXlP5GYV8D2Sz7Y/zGB0GAVgE1f6HBGElHYdgTNd5aD2W28iEWH6
VuXOwR1QVrRoXUHG2US4kenUXxu1TYiW3lRgZzaVAtwb5c7NjvFZNQKyioFceewHeP9OfmdBMTLc
fl0rD6ZG39CymbQvvc3mnhx6k+VvG6+yII6pJffxpvL8WxFg5mNTmpVTQ5MJlaqwca1pyt1GEv/d
0FMAjKAkTVG3sXrbWqskAI6JCRFXHKAFQNZp8tXM9bkSfmoo3YAExmLdl9q3ehxeGJD4aQL4pzcu
ZQTggvIIk8GlCWGV4BPC12xnDz4BkduwvPiJKjfN+B6beDuJjf4WuWCRSL5kquzeVaD6U5tGT5DL
qsPQI8UxwgkVW/eeSLAkmufhqhAQe5zqhbXtNiUjhGkv7imtGpzlICm2ADbfpy63yBvFrJsO4bHt
aPjkVCk07KwGRn0GLuceEoZ7Z0GUJuYqKq9Q+b6M0nxsSKuhHoXReVDFZQh2XRgCZjAzspRs41Sk
1rDvCvyaSaxuXlB8ZL+jAQH1uXYSpFMTRB8Fx3Ll4qBWY3Dt5txSr+JCHjcAPyQJWFKQnPDNj4t2
k6KjHoSJ03Syz37KtVx48jNx2Po+aKzXACAWyivo94LmhQ+fxbTjC1zT6TK18YPKn/Gbk9qU3YRN
Pp7A+LRNlfvuZBScPMtY0bYaIEk2fEyOeOQh0eSlDHqjnqB3I7XaMMNLOtbaZeijs175SLVzyB12
KmfRIOVigp3culZnr3scK1YZVPo3A9j3dZ75M340QJhN4iZMP3CRpEND5jG+1YO/9TFZrUe3eslr
9MNDUrz7OGrbEQ9Yx5JuPTkAYv0uPAxtqzZtPoxnNQdmU6Zc2c3QsLpovLUBHz9tjWzj1S3Edwa2
MI/PcTiXzVN4QWAXCCn011Y63FhHoj+XUYzELVLQwjJsavF4wInzSt9ZrkDqid1gjd/CE7ICcWgL
yj0lsiUTKdxetqI/s1ZwkfTb8HUbojkqw+o2NdE46yytvxjZvMTzOlJKCOXT9Pxctt69mkXzk5X7
mz7UCS7XDLZbNnUkyBkqBAdkyXyvOh3SGF8WWDK63x5xl7pKaNJYVOT4/CBTefU35J2AAawSHiDR
GRvGMrbtik1c7UDvGGqMkraF/QVOQnntqM0ZJDjRR0YTr0tiPQYrRzSOOl6yraeQp4/x14Jvsp5w
RtgqHzG/IqwYMx/GiMRXRC/L2nkOXhgSprmM6CKqGhc9TQzg9CGazSSlY8Xz+rig6PC19U7XyWAB
cJdtOhsqqSP1ByLHqpUN733XuEazHxKCaasmvQB7QtfYsmCw3f7KOcAaJDvWk55u6xDLVFUMX0Wb
fp0S/cscyhlEMltXiMNXad//UUcTkdi955yaBEaZYn7Hs6g+ooJMDi4I9SvutidwbtUG/w6RM3Td
AjjG0t9qHdhQBvUWpiE3jYqwe5hUjGNKKVb/Znahc++D1Ml9C0xypT3luVc9OIB3A+cIEJKkJVSQ
u9D3rnUZk1BhMJFPYTVsiBnS+brD/tIKNLcJNue6Fc2G7FPtDGNxHWVjfg/qf9w7gjQSNUZQTybW
9AjkhidNOvf4we/SLArhn9rlgRhVf1Uwr+kB4YQRtMMu6OK7BEgmAZcm3vS5fe9q+bDWK7rr2Cz6
Nc4HyBwu0oqkqCAf0b6+6FhXaVTW30gfITU+serzcgTN495ydONoUjbYlWK0VgD0FKsFxyJffPyk
qVzbkyx3sZ3eofbChe3EHTBt1R9Hpk2k/Vmxh+2igcdM7oizsI7E2rFsFz5GA4ulnFlGOryS4KrQ
9W6SocKz4ySrxFbBgYni0rSiO2eBig9tMD2oZAgOMiUvddTFSQp0fkj5J5qR4hFuUUFOgw3TLan1
59yzbolhw2pQ3TY1w2hrJmKrUGQOSrcInJLJFVnANWcgQf1yactJv8k6WluGii695X7uYig5OnTr
QyrLp7qdvHNe1R8cv9pMeiEOZv7Y6t50m/SJnM4JJqFXQNH1/bLYx6brrhNC4nejNwGCc7UPOgHr
aHjhOBTk7ZgZ/v3O3NKFsGET5uPdaGLlKcZLiMp6PdEbW5dFzTphvpnG6MfNbz+jo/kWh6w4AkQS
p8obmBbDPkDZojX09Zaf6pXY5CXjWVUV8uTKYDzpWZGSJf/n/SGP46NrzvsHEyLmkCtoTkX4noAd
46TVaHQuN2UeqlnBYCK5tF7jziLitbCJUNJqGrm+n8+HOs3Q7/e7Gh6gNW3dFqUTxnsa3jZz7SF2
0A9Hoj4t/7DcxAhotSHsD70to+HMQO4cqECthcRGSZYi0oec4AX4D/PhkIezgbj9FM26k0X/8NfN
IgVZ7ipNe6hth5wgeCcIgEBeLsKK5TGWG52BnQ2I2P/1o+9P0MAtN4ZI+y6zWB4t0Oae8HK4aC+W
I9hEh9IkXfMvEQBrrYD8HZYIp8YPp2NoXPIy42r4Lq9YlBXL4dJVr9OYHkGk3S8NdTYesKy6Vrow
dDR6KTD7/T7I+bhwgZPiYUAwqEPUCoXOfoNeVQfKCOeI6KMeviEf/XKjzZ+SCw/TicxtOrFiDHRa
MyZaNH/+qpYjmVuTsY3BJTJrgyNCWLWoM5ajSncGoqKleOkZwbdWRq8YFEh1Kqt+Kg+K7Low8PXD
os5Y5EbY6vmC/1JrsD6ZDpZmrWVY0uWflRnLkQ0g4eCIfrNoMto/xRpZ09nbzpzRsPxqAIm5y6NT
bKCrW06+5ShGi8MJKgswfUmWrpezLWStY4A65N3zJc0nYoWXGrfXNp7fcTefar3vyOpA03EfJRB0
sIAhpZtvnFmPU+GuPo1tcKKIW+yXH02ToM7PNhSvG83xWX1kQcQ/LZIkYz5a7hZ2BaXY6r9iCOmg
snUPdWfR7F70UQmsx38fzmeqitAGpD6Il0WchOuL0+K7LGMWlyw/XO5iJ0V53cAsueAmxIU0Cy30
qb+wiSOKa+4YgyLGgh3kL7CnS0LM5newvKHlvcjHvjTSE4IMZACqiPBZLZqjRUuVmEWxR4pyAprZ
oqwSwKhiP2sOHvlPMO0eHXs0QLnPnfi/uvMpF8qmKRNAcLP+Zbnhmv5xpNyO9/LX/eWf9eWH/pCO
W1+xR/7z71x9jh9d7ne9mTcvvz3a1Fr5Eb2ArCTvrZ4Fjd8P7dqnIQ/O9PsPkzlOIW/QYP/0m/Rw
6pOcb5aj5a8HyTxM9UbR2+GUMMl7qBw3Pyz3dJ+TZjnyreal7juxXe41KaW2rR6SSDROFUhGDX8G
/FWTxDwuouV3FgnLb3ddo9jj9BX7Efco6MU/H54EMNy7dpV+/2wX0YPv8fEvH/VyQ7wQiJo/b377
laicnMNQMKI787VImYnTsDQCfauFDdF6FDzZZtv5fRkxeKL2A18VhpyD7Sz6w1oyyzDmw1qZV8zA
7s6Xt1I5wxG5fXEKlsEJtAD6seWQMi5cy5o5oSsftOXb7Ocv8afDaR7ovIadNP2Kvb8MkkzhDJWl
X9iHFMBn2vNdoDf1tpWmf2Lqq05/vfzlLloeRF3zPyw3UVV/JluJBtIsHtNmWfXAkMU5/Of9YFTQ
yns098vbmW+Wo4LxU6LKR9lECqrp6ET//vmPEH2hglODImNRscMDfRTN4wsXUNQclkPaivAOBCmq
2Tz4khfANTAfLXdliGR4lcdJf+qy1whq/3GwCUZZbixmfcam+f5oaNg5SM/49SSc77roHU/LOQkA
bMTGY99+Or+XQ0r0CJ1HF8vwfOYD50z3GZKPn35vObP1zrijNWLtfjr5l9/56zlqg+S3IseQv/yM
0GiupwKqxDa2QR4sL3D5k9at4AZIV1Sg3YDBkzeFrmWJolmiZqJZVPjb3eUf0PaL9f9vxfx9K8aw
DfPvWjHXuCi+tWX3ay/m+1/96MV4/r9sz7J01wOU5TquieHxRy/GF/8yLd8x6bUYlu4B1f2rF+P/
i1A0G1+i8FyDpsxfjkXb+hfUc9P0bQAHjmnRS/mtF/N3vRk2zb+1ZnxDCLp1jmW7MOosg67Pz4ZF
HR6r7NLSOA8y8X3A8vBbdPWV9e00naM0o9TUe4lusXfHsYPuKJhi9RFZR5m8Z9pgl98qI9Kyj3Yw
yfC5Ix3ZoCYdJGPwapjom76xgAWCgROxPBQeybwsX9SoItYRMXitIhAUtQkGzF7ojuMNFqOpu4cm
jbOE0JHYjXbS5VG/mmmTa6tcT7zgRMa3fAxSj1GwQO5n7yYf6RgiphEWp2pBXpxNMouRZERa/uRU
PSrGZoRtvSdwORr3aT3EcpWMk8nEkafZlwwrvLYq4xA+vycqe6Asb/mUnvvClNM+GPr0LfQpO621
Xs8oH+RE3q16naiW9QTD/Nnu6Z6vRO04aMvpMVFoNISbwWtwvRKZC7CpOgrbNRp7P+6OLTkUDPkj
BEDj1Y67MTvi56Lz06a5CeTdzFzjmKd5SIpgqhOF0c00+zgXxLJEbtsGrE1VAlfGYJ0ofZCwl8oS
DV7JxKOtxYLKb2mCtJRuKaG4QvtcqGFMdiWKElJpBzRja3KhxKmqhHYKbbSea6mHmfUSWzAlPoqk
DsSHNhjF8NXpjPqjpE/41YAsNHvPNSthiw7ZfQeMH1pi6FjdHzmAM3+ruz2aDEoYUE1U+rEvRL6u
K0O0bKlGCZpSGlS3h1obTi2+eEB2U0MTqaVzna7hxGkfEeAQMD8SDC8f/DKVxjp1x2JmasSVDhZs
QKpfRCQMbPrOBnlVUhAsb3ECdwNFRQ6mqW49Hf5LbOQYJ1TmjjtbZAGNdbxxxY2w3UZ7l9SdyAwS
aAuR+4c6Cv2k0/gDZmm4XWgP88w9a0lrRIhvDBmvJ0mh0F0TFZ18JUcTLolWlBbyOlDM2cHzJqqE
HfIu2Et9Tq1aeoBzDnVe2eZOH5seVotPZHRwCUA3qmffHgNS5Ppy7NiP0BcAOTfUmZZuq5hVFu76
DhzsQ9FadFgGo9+mvhcdKUpjGTWBG0wsJYgGadgRDmG9IeYFjtQk+/tJ6z7aTgso1fDMNZGY3V1d
o8uNGIswzpXxMTKccoahGnuv7XTCNEq1K+pRJwU5EF+MULlPXSw+i0A398zK8T7XsTsOfk5py0bk
3KYJiBk9E2fXssXeaGZRlKGHe3uQ9q6qwJjLGtoEmw4yjyllitNEE/MyzvG8U068FtAOd9MPNKOC
iNxOn+rHXktiAyl55J3tFGJeoCPbkZRrTxQ9n1ByeBuPFdGHgcynDTM86uvMbPdChxWeJu6HkPX7
KwnFLOIGv4K+YbWvveNPX9kJyB2XmYTSMQ737L2DQ9FT9MkhVm4KKcObyumFSncMgMBn8WMB/+h1
HOzgpCDlUiFiATVaNr7rXPjpVdex4CSiBxxn9O3eazT3D1ZR6cEIo/DUU14A5qYhjU3qbK9FHhVB
1RrNxWSc3fmI6ICz2KQS+2BJpyqZA6Fd46MLgHItcGAdLBYXj4M3uVdqRNMZGyKsviwvwJw5cFZk
GJ/diHpFNVHFaSfjg0Kzzj3qfAqizSoW+ZdWUeOfRpgRuZsn66GK3A2rKfveTN16j7ow2QERzT8C
T2j2mdPF52kkTjRHkPrR4W2sEtMJrlmu5/txUOjzjKZ4TCrw2EpvdRLJWM61pTWcIrsAFa34+u+U
l4Bg8lT0TKhyC1EjKbClWyFnDrxTWmfT1mncmKdzSvIdRleg/e1EfUT32by0shRbDwghYaWef6d3
mftWeZHGClc0u0yj6FwOnna23A72TUec8FRigrfYD94mStIPXYdmz3LGaBNTD18pT2dsGFsq4A3D
uVOgsDX5k5H9m+NuqcAaq9wBteih3aP0zubPjOiP9C4rM2VCrhuYFHbBNHl3AKbGY9ZFBJG2ih4C
ziQQNrN52zd5jyP9ADN3IHylpbmWsRrfItdsTi0BF5uoT4gMD8PhlAQU1zt2DmQ85THxHADZCtNW
e8YrfwU2T+0BByhQSU6E+ainC8MW7Uiku3NQvRKcq7CDAcAM59hyOsixhoUx1gHC1khss9Bw8YD3
ObYDf9ohxQjWxqQwxArJfsIYgO6ZGt9drtnruGYqM1Onv3eCqQHgGjpbolVBuZktfMfWBfjGnmEt
4lDfQfnIGMJcueuDwdjkI6qBgceiCeEoHGNpQBuhHzeiCqpDZ4zupUfJuoG6CZgm9e0thgi1KzPL
uRqZVV086Gqk/M5FDi9KthED8hWdgLgM8IYOWc75Xld9vPfB5u79AEL1mNI6Q4hQrhwRt8gOGbt9
FFLoCywCZ9l+cYnR+PaIJ93kDfmrSN7bY5zM+ak6/1qV0l87vWIY7xC5BcYgMA9oQHja6bM/EvyT
a1QFk2b0tzTz4E6PPe3prPZXsS9LWiT478lP6faxgzVedxLIISG/0smh2Sdj30NJH62dFjo28BAY
JJJqwya3OZmqssb0U3qks0j4vkVHb8uA9U3RvRzxmtMMDzpL7BOHFncd2JBNLaz/kZ+ZtCkm52hD
KUI4B/AtGoAXJDlQobBy+1MEfXuvE0uy86N0uKSqYOHki/zFYcFG00eDBKqNxn2ZD+DkB2nNZ2hH
uHGM8x7+Mr1pJ1glPrVAGRN1Qh2Lz1Anq8vUDPwEwfRujc3ApO6pi2hSACgOttc0jNYJdLmjFY2g
LiVcvlE59qaRlr0Bu1BuTHeUmzKg309NEdKqa6ZsnoXciL4f75EdNOTWIkNgBFYErJRi1ToACRvW
p3vqojX5KlUEwY3kOCRu2baDr0+TrVG7CqcGULmKoAStRoY+sMgbTEQVItAm7BjIi8OeNHu7J1UZ
gkG7deiMrsaMKqpdzVnZuHn2UhJ7F6XgcpqB9F/SPJEqzn0r14BFX42yWw1ExJN+gdStBkBydgMs
esg61VZEytwYOQkjfuDgOpygoJsulCOLhe+uS/n0qtpJNmpw/4gnC7lMB+Zfs61o1+s6E28zkSqW
jukWHAconCgmtltvClTxSX0oW6pnNO/6VWcgsJXGQLbM/Jgi8LNNQ2tpI4NeHTPACWAIXLhHqeMg
SSHEy5pIEdZ7qGGaP+Qbj/Xcubd18cGzuTqRaQTrdkjROhMIu1h31lYBNL1KCGKOZ32Fg0qL2A/q
fb3Z9WsvRGk7aC36HEcPd7Q/P7V2761ggag908UA1ItGOe0M/UBKISliaRnQF0a2mZj464uOLk4Q
JLQTBkvf90WsI0vpg1trw8xCdjEehJdSS5xJUGWX5DDSIGLr0s8eR+k4B5vuJobTiQJhY5Ma1E78
TpvqcLt68zrIptzL0bVWgQIMbtMEunaI3i+BQ/uF5DVjb4uB8Lo8oS5Fi6R4dpMgewcyPX3OEIAl
Gy8N4vIqC5RT21zXq2jr6qFrnvC+6idkpI59NHwjJmhNpH3xFEJly3Zj13pgCUbdPUaUy1Jy6wnP
PTcenWt6ksBmdz0iowpWXUCjjmCpYIzGklIZJqrgaObEIcFP/3+4N58JRW9lpZoYwwC7xx/Eoll5
+Mud7aJCfOi/NerxW4vf6N8bz/k3/0//8YeW8Un9/dZbuC471f/98zP8+MvvKshH1Aff/texzV6L
r78Agr7/4Y/dtzD+ZZi6ybjhMsh4vg6O58fum3/yAALp7H991xNsywvyBGexI7Qg0zBIIfUM1ybv
gX/6tw6Sh0PJiKrAIuTo/2rfLcAR/QwKgvLseZaOJNK2eV2WoNDw8767ZvpocrpSB+q8ROyF0R/q
FLn6k6LEt6d3eGtaxiJl4coaig5di880XhbJsfGJb+4zcQfCK8xvXj08eeV0jk3nxQvxeFnxxQPD
ssaRwLb6lcC/qyh1Fiw2iQrXKMe+USKViB/qQtyNiU941Cj3A35k1hskoJeeB518eowl+AyjeuhG
XJwTRrupHHGZB5Ba8uwu04cO+QajkGkBxanTCWp9rz/305V9KPMAkut1rdmn1MoUGqu2niF1qLSd
9w7wS6H9UaZoH7NIf9YS984nmpO+NhGyHUA3EMGrcpgz4szkPVGkp3mtuKsygNImWIs0I2zNFl8H
FkWNnxM90nJBua2NwyK/guxHbEAioYZcs+mfOpvnTth9ifzbSB7qPG9MUfhNORthsYsPHIQe+JpE
rH0QIAVXaLSuaVCeQ3wMKyG1TVEMD6OeXeMuu5YUT8ms4E8IlKj1I1PCLW7EncacGuvTufRJ6gl0
8judg1WoW1D3K9x3QOKfG41U+rTZMtHsYze7EpvxbgCN9bX4EwtL4K/9kxk5L30abvNTG7RbUXp3
wpL7XKZA85JXw5nOauRtpsWVIudjpDOehEc/7XY2QgBCUK6zU4l2wTlxx73fpKfRp/SBlG+Ykivh
A5wV8bUy1iD6d9C1Wct2mxjthAkX0+nw4OQ+LU9mAeG+1ArlpqZAwrrXTmEYmBiN7ejdyjkPmE7O
0olI6gLWVNuHsQi3GPBhMcLJW1meceh55pL28CqTxibuqo3RWS/pkL2GTnYJaT14oIUi51DN/Edi
ZtCunPQmvc7fMGDG555iUzqBbkuzd/Yk73UnH+ePsdKm59rjpLanJyZl/JVvSoekacwhhbAUCnfV
eMaGXuqxTskdssZHn+Y/8tnxjBcMICgl4NbyT5QibpLQFpaFJxRGqQFSbnIoEPMJVvJsRGSuh+oc
R9m7F3ZUCyTZf0AwdTu9Ws70PJ+TbD0OuAbWthMD1pNvXmVePW8rU/nkRgqNjf0SWSmdYmNtVemV
/uXr8hwQRIm5tW4tc284gn7v6/CdHDgwR4XchzJ7Fbo8u3a7hVp3ikSxSQcSEzn/OnVD8wKWIX5x
+uS9SVsGiW6XiwRGQnYFjEUga0IoXXwI2E2VjXqWiInywdvIZLrFU3pNQcTXCeeq1nyAYDskct/U
w6Od9U+NRnbVPBx4X2Q0PSN7fkRfUIby0eQradzstR0+0047dYCIRD09z99gr6sz6ThXO8pf5w9m
Ph8JyHkU8bjRyum5RZw4ELE2jCY8znYbAJaS8FUtbGqOyVej1dNtbPUb0ps9eytT5sfQani8ZuPz
flIf5YqXrMbRYZ8IvZFuC3XyLwCiSZZLV6yZP/RatJnP7TSV5/m1ZSFj2Th0T7EhWQgif0yKaxIz
FPTRdEZ9vJkQEa36vN/lbfYubexr8cs4tFsjlk+mQUguJxNd2V0dm88Brkwzf+74pKxBvMgKBTVz
/7NuH1vN/4A3cdc4yUlLml1JfkRZTDfRyFvkyKecWlRXbKtc3gh1eBbJuPeKnlGmjF+9UPtEpN/D
pZXOnd3ob1FDbnWAi8/E5UVR+c4S8s13go+FA27RSd67Qp3N3lgTg3rWQuAE6lSG7p0BkUi7BWN5
scphQ2QEpNbuUE/pKfPcO9sZnugW3SrIRnI+pIlvTWfrC9jbhznktGuoVJnZNceXWUouDxVxSvBJ
u1Qrmj9a8pvQMp39qntq22k3ZYguA3kGSH6d/9MI4Szrk2ZxelFs3MFzO9dO/9YG8iY5Nxu7f6pN
LrEE9XQANbYRLO4YrDDGkLxMkRXTaHYyxPA0D9gIhjZhmdz7zGxdMj0bSf7a1fVHM3gGh/tkBXPk
ji3fzAgqk38MpXs3X5LzmKD74i5K+O64iFqTa8wg3XY9hN5L30PYNOBi+r5NL9E5MCeisNK7R9fm
mmeggn9yi7rkteM5soLRze+vkRRsbiyXSy1/TfyR6yO6NAi4eK7cFHfLFWfIO8MkjTjQ5khr7Q58
dL7Vteh+iEGyuiR5krNr4V5EqxhWZnKSGgoZU1lgRMIASUL3yUvqV+WjbHQS4y0J3fBY+8SLdEF1
gRhDNvbonhKG2EtKsXEbK6VvXSj7KZABpruPWTypQzKQOhUhSc96vKRS3qieqrMq8zNbiT8sjZ2p
BYNrSzw9k14xQt5MYiozhSPZG5nGdMz0JzlLWgw2tCdk3/33o+Vniqr/fsy7Yy9cco0TczclrnXK
g9g+LUfLjWY3P+7a1vyyV4sRf7HkL258X4SfBpu99GDBfeujABwM7oQMlPQaYEhsraGBQDiZb0ZV
G6c8AUoQTM4nw6tBKeD0D7xiR/f5E/i1Fig7shkP5C7Rd/NCfKh3So+fDYiBR/RxMwuWIaTXD3Xn
7gwPlXUxwGhJtwW80JFkHuaAVam9eO27S/xXKuliF846mRNIVrWoN7i1CEc0Lxp88W3eksldU8k9
V6okm3K+6elEnnlx02ES7Z2IGrljUQQ4FMd+pGIqV9GtKO1yy/rr2Vv5mfM6OZilmAW2deS9NoQ8
bet+8E4x0dTolYHJJNHWgDTfJwJxqyuZjTP7mcwktMoV8EhYxSnDDSbnDpcEQHs+mcR8o3Z8Ggrn
DjEi/dMBP0fjHVj1v/R0KuHwJZBnGDxmNKzqH3N/egwbZIQQcFXAQsd2vM/4A7p7pPc+g41Rkq7C
8CfNGkxjKl5mha1DpprZqKfULu8yF+xD4O0nJ36N7YM2wpRw0+/2r1+8RL94h/5zmUwd1PdcG+yF
cAR8zl+WyXHCaZiMaXnoRfpep0cqv0+FGPHKyLsmQgSlzjXrKEnR4KftxA8X0y/PTIvttwW6b/rs
HizH1iFHuPMr+4nkSYEedLISxSEIjZuyQCHRSzhmG0jnO1DMK1B+a5mRSOW7d/NS6R+e/re+HPsD
EKKOJ3gFuolv6renH4WAFxJU5cHsWMQz1hToMbWaipj+mBrjo2vFr6A+O/kQ4w1ubEY1FrbELe3/
4YXMDcCfiKbfX4hnCpdFmz///9fPIbQKP/LaoDjMX74jh0eHlUmmnT2h36uKhUHWPQpSwj3k9Ajd
yRvsH4tZqYbQJctYsPr2IS7sbSU+/f0rm/do//nKfNfRhQD4J+zfWpdVGo5Tosgm8nu2UHpBtqmF
eJWCjISxgmHB3dpp/2U5vauW9Xmm3liJPYXtrXSSV92Xb1bEALAsDz1nupEN5mqfqmx6Rl98sxJy
PxXLENZ2bg4GHNj3vARxfTqIiXOAybSaV+k6uc9eBrkpSk5ert8myzk0fBdj6G2ysl5H0fCY9M3W
sF8y4r9qJj9IfPuiV/vGax9rRbwORW00iKxhcf4gUy/cZqdT66shMUJredZC9ZZO+idX2neYnNfC
am6e0T8GVf5OTjMPn7w2MzmWVaJJ1WOFAB+KiY4FgbzIa15KtC3j8BSR+rD6+2/hv50etqGbjkFx
zDFn7O7Pl4mZxX5emnZxiMx2R2Hn1vvZKc++LCtric6+Of79ExozI/g/vnda5vOuHZui4/32vfuj
4bE35coMXQXmK/mQ5Ch3reekHB9bJr6dZ6evCjoY7A96Ov3wxHYXcUd+sljXZ4NzNKYPUVscSYSb
8uHRxwYjzeLeEvPJQC1ulQ3qZtEPajzznlCluPOwABSKD5GpYywuE+Nhz1JsflzK/zvk3M5A1ZEF
6LwryDgT/Cg/GaY8+0g1lZieB3ZVudNA4o3WKv/Dhder4SFhf79HfXkt4mEXt19gnLJMSUmrQ/Kx
kUa6MZHjxsokjmT0nGOCsGRjV9qKZlRoVtu+yXrOouAaeCT1sNd/M6AZICcjgbDa5n14XxA5NIrg
KY4xULEFYwVuvZhzIkdTbjPH+tywHaXt9TovWrsKhpeT3eWq/dT06m0wWY4VMVv26LFujhQZ0Sod
Bz7j0EmuYEuukWe/gBA+jGhibXWRWvKumVT8Qmfjhf1OVdmrkQUnYW466yYr6xAp2hmM2kPnvbiD
cZu3e6xYzmqrcbk64vs+CVqC2U8Mu9GpLh6kyaTF+9BG1m8ktOOXIwmj3whjOI+e/hZ49h1N2vEf
Tu3fXKvLyGfTbRIGEW8mSsFfT22ARUB8Nas4zNu3eUsn+dqNZxFUn+a3XLjVofiH0fa/jfqOzpIT
MYKYtSG/PmVjqpi4S8Vgm7Iha9mYlv88pf6XSxZiNsak+dY3vd+eJI7qtMvQ/R9sb0BD57QUcbLp
qZHEEIQYwSgFPUAOfsTyvlUeuGRDP7dR+j6vsht/OidED8YWnhCH5rxJOUIz71AN7AbTfhEMhKLI
TknE35TNuk2SL57L09RDekWJjyw4W80DcUr6Ux+az0PCUN2Ao16Z07ZS+bWlMSBFjyluuvVB+mr6
6tx13bnENDDvy4Q1PUe+fZdWhENbLMnb4oobZsJi57DRmV8kobun2nXvlOU+lRQtSCuA+vixosJA
q22K5S21kqs/9k+GcF7Au589F/prA7XbJNigVed529RF8RWm0iZ1mgunx3kKYXtR+mipF5gNuySq
eys5lJ+MHpNLENEKlCy9dDN+d5guNMWeJE6pU6cn5DwrepsnD1DeXFeYn05vGGiGxHkp3P4pb5tt
WosXncb0vCnxcU5ovJYgGJ/mEdxmv/YPw6j+XxY4nGK+7bEr0m0ytH891wqz6mSp8oLUWqZPkhVg
5yYNQJkZCgRufaWl+rnMyD4xIr4jjejUsa2OkdQ+kN2dzf2Zu4Zt3sDWsLfdO7xrp7Z7dkjGq9mh
z1u3Ybi1uXyMCIelaH6pveTznItTFR0lOf2O1J1PyktfE5PHFyYf6UioCgmRu5LCH4SdVW8y5tWU
AAaufFaj86Kib5DRBs7dPKrW0/BW0lfVQMbEwfgmGPlzBjNhlVcb62ClPGygDosPSQrGfq7eBZp8
9L3h0ejROjsoGco/5k3q/7B3XsvRG1m2fiJMwCXMbQFlySp68/MGQQvvEh5PP1+yZ85Mq89o4tyf
jpBCUktkmUTmzr3X+hYM25PU5j12xh0DoatOTRYF1Q79F6eZn9tEv+WCN092AKxor6ox8KAhbBhq
cHGp+l1sDCdbdvd4nz6XYcaD3IIwVi0L61WlBKpMeydy92g+nh3BOx5iHgkrumto0fXeRy60e2r3
Pvz7L/r/sotRuKn/GZZPZ/svX/MUt27RT2N1mLwq7Hxirxo8yogh9mqRW9gubQeudvy/rC9TWP96
THuUz5zQhgFC6a/bZ2tbi2XaQ3XoE+LjZHFW5xxSsLEYthN+mrooz9HUh6p/lmcY2yyb4bdkE6Dx
QofT5EGxELIMqxlWuLFVkY0WaC9VZgi1mOF8oOkn7g70CPWSR6PUnZUY4FDl3uvod7upzU5qy5jS
M0AYNKnOnqhiHDMAMX2qsHL5jCPngjQmtGnuZYvctE1xFiVGFZ5WnKOXrKKFWE1Y8sV2aLcd2e4L
HnVsHPdkbx2oJ+p2/TTVYVTxbWb2tUNQ0Njn58riPp6t93OxXJUu+4Z6hmMrf1fv2Vr159XQn7NV
P4MAZ6r1obnFGdMwQ1E6dGm/TcjSNmHTz7I4qULHnXUMw+LScXNd7XBoi0svQ09Er/QDeWJH71V1
KGJGXj3Y+96yL81a/qh2iDfONxWV+VfdIuTBaWX0dWhMP7LIdv1Unh2bqmNZ189S31oRO1FOQC3x
Nul8WVX6lirrVlG9k8CCcGO5iRP0bRBAqk3SGpu18Hcd112yNU6LTlaYp58bIIBL5l6GmWzIxb2o
rjWjNERn2WkhyFVbbDzaQ8jd61O9ad+iYsmN21ZLAYvSTcuGe3XCpzwb0ygucbTcqr9vzOUK7XBK
u0gORDDSTiaoh3i4nLzSdWY0zCgRPm+A6e+gdl/VWcMj9Wj34w0z7d9L7DI8eog0jDp7QPaCyE9/
0E5q1yWO4axH2dlkdGCsGcq87GxUgwIzvNs2r0oT7NB0X8txCZYoE7s8vhJCvKpOW1nxL/D0Vrp4
5Qi/ygqOD6rLJnnIWudaFUzEgz/bhf2aMc6uI3Nr5OsnMMV7i2pirCDQjdkpId1NA7drovuN3VPq
xTvVa0OJRHuxZbyKHSA/NQ0eTrXgGXqoMjLlGJ4nPk92L5uugF1VW3UbLxr34hd9SA8Rjcp0VIdP
RdShanaPcNar+FPX6OurBae6rxmHKpIxDrkWw8ZcMoKgvdC54zO5ytMmWTlJWzb/ddyPLV1ntmPV
J1yb6Pvvdy3D+kuShqq+uG0K4evQSqDV/6XKLxYL+YYtykPnLp9Vxwe5TkcreqLPRcNjIGBTXUa9
geSjLGdGQwIrD5LqPauF1SXKhN9zB+hR0WzqqbgvcvG7bf/+ANf8IOLnc5TpT+0vn5mnMdKZLxze
Dz42UiQP8aaYcnlNP2jadncQWYE91Sn6HtC59siZU5GQvMUKDXViWA5W2xADPAy3pcslPTb1jS4a
SmZvJQg5fcXvZl6THx1tZqeUO8Ns3xvpJ2GcNeRH0dSQoBYRO9HbJMZ52lwq7uiBgxBgNuv9RHCW
T5cbQ/ozCMdkHH90SW5QzQOu9pdktY51lgUTehO1qzt2f7U12ZzUnvMQa/pFbyXBtcm77lGFjNOz
pc/3MzDYHsEcfsSxllt1hoOoYh/udrWDUXai1FPn7lCcfVakev46138wrIeRuUaR6bfqp6kyKTbV
1Tg95TeadLc1MwG1Kghcu6gf4tPvR6B/Vp0BjXFCbs4nddOwu/HRyJ2DqJfPBd4RlqbnUmHyfGN3
AGBx79fDvX6dtq4eGkCkR1AbDvmNcdv9FP3waDnzrXqge/c/S///n8XzP2GHaO3Y3G/+54H7+T2t
eIb/QSJSWTf/8V/8x6Tdcf7Nt1CXO5YpHM/6FbP/16Rd93TPADjkmAT8WRSi/zlrd/+Nq45rei6V
iWdRLfzXrB0ckXBdmjvM23WbFtj/y7z9t0/4T10srlMWlh7b98BvMNj/52K3dzNd65EtMu3bCDyW
GwxTpPlxlpifxkm+DY/aMQ5X0jePU/y/3CONf6m0gS05eGcow3g3wvjLL68rAWFI99F2zvNGVyK0
q2K6lPXO6fc6upk28Jxveg//7fu5/ceb+/sO5l9+reqj/LcO5mBHgv2NXytfUasm5Q2+nC0RRFCL
o+5KNDt0b3//K//lZvmX3/iXXiGaLhl5I7+xt4JhvTPQatGkp3+chn32/Pe/y3YVkeovjSDDwFbB
zUAnT5Qb7T+/wQ7wPSZpCC2Es0aoJ9y9a1s3M/l4mAK9lvlSnmzx35PB6cfoLq2cW5+aXifwFAEi
MEQuq3WbQZngvPV9HPGlFUwtUruVgg81K/mKVqcPu9XVXyJ3NAgNMXQUdB3defuLo5DtXKD9muhG
VTExj9Iq0ezDZ42Q+dCOJSRAQ4UI7fVsgzIkn7rLQjF3Fakx3m7kf2GnH5O+1tEImvfwX7CJA3Od
5yXeylUw5XHKCw7y5BTVxB3Zknxxqh1qsycLjnmgLe7DjL794Tyk5kwqeHqYplVHdKnHjNFIM006
4+CAFFuUit16xzJUbOpqeaIPQdzdAKS/EKfOgceL6ersThB6hDhVCW5xs/+0av9iRmr0X1nfohzO
adO+Web4NC1N2HXdWRPTy2KSd+cCumASYbhB50SkYUroOIhOnG6OwUOM28L5GNKuoafKRWgdoUF5
w/Q0dxlJhI180+OWL8asgyrVdgt48KCsuVc7M1hJWPYtra3K/LY0/rsJpeLGBITnIKpGO5MD5PDK
wKjWu9qo981ESp8cpmjLx3Ygt+G10jCT5SVCwhXheQMCtMAvyWgYZWi6te36jZxiICD51h2W73yd
nxLHCknhgtoyPy1TmtBHbfZjxdQtd9dvyyqf4uYLyvT70LVFuHiMp/yMvG1inpec5Et3at5U2qfm
Ojuz8uwdEvEn0ZTf+gThR+nK1c8prfkJB87NUt86ra/YGDYVNjz8RqB378kvcJL7WKiLrJzDtVL4
jLre2mZ3vabgj92ymMJBo0QrHVq8hUU2a9nxqaFDCCdH/+lM3uNxJlZhU9b2N+mk5t7o08AmThgJ
5W1kIqB0s/Sny3kHZQdlMdH669zC0YwPWTWG5CtiT9wydQfxEgyMBs1xO+QUvDn/NhD1b6ixoC+g
ZUTm6gRYLBm7Ei/ZeryQ1naiYK1WIg/GWCVwmOfCdw+tQ9ZiAvsVOFN15xvy3sY+hKIe7kzmx8Go
YSi1dFxxDNCOdKu2FcghLnSsH7pXVKJFtUFrF6YR2KwkbyVLhv9gbPe/XzSOis3Swsz0vVt+Voy+
kD1euQAmU+4bRCr89j6ksXFmJHu3uNCG1PKtTFgaUQskNHPGcPaKO2IlAMLF4I1627vPQcIx9eHd
RZrREHWVo0EXWIGhwB7VupmX6jGHG7CYIqZR0L8ZrRMHHaDEum5EYCvEAuU9YghT5xe4sNXF8F1o
KsY50YEelDse3yvXdLPjgM8fd7mzHXN5m1azse+G7kwa+pNWSbHJuFyhc+d70xVMTPXynLh5M03e
R4HCG8lDBJOXoDChnrja1Vkwe71NSD5n9j2DvsfJaGaHUdQ0WmDIIlOnZuYatYK33EhN/y6N/sGc
sktuorWweVIN9SdLQEnqBvZ4W8odmVlPo8tn3An55qbkN7r+cCcXBxuBv6B2iLlcatzJxudolOZ2
EORUlX3ZBDEsloD9MzDiYg2joTyq5eTVRGEtJptZ3BO81qRPhfUsuQvsdI9qVZTOnQAYkzk8kEku
Nku9PPdMRqEr84gnEQKFii3/9/vMab53Btaisj8PgsbWQOgWfXLeFHU04j8Wdmx/9x0bFQSKMSxU
aPw8ocyP7r2GjyLjS7VX81sWE3ux7x9Wy7lPrAXMSPrUz/xD+EF3qZ3eyXHaD7J60rCq7WQKasdP
sRWpRcGtTLj1C8ySp3ZcnhCtdaEW3egOyxlIFanV2fw0kKkcu+nDQE4tmyqLcbK/zZrXOUxqj5Hl
m0zFE6GmY9y4oOas7zpbnkwV5cpedtRn624Cz2To5R1Brj8+vcsRy0hsqufY5htdZz6uTkOTTKjW
RvcAAIm2RLngLntbA8a4dudB56MoZ76dIbvuEj7WWW3us6IJul7Nx4o9ROTAbuLJQTjM+RPIBXhL
oXFq+jEZotL8Tl2NvTNLH4v+Zhz2KPuel/wAjnxm9fPWiGRl+K4tx86Xb+ojWbhC8yJHohJ5mvDk
LXjl1t83aGjEjbUDKjG14EXTv7VddqqgHu99bCj8TnLROEdTkg3drv/DiRxjZEi2NBE4tqIFS1ZX
3rl2d+Zof0us+FXmxE+nrr0HgJxfLxzjAxY1AzD73sftEPampUYrH6vhNEGmdjUR6bDYoGVsDKkC
edaeTumUbqNpCuppyu+8SS6M24mew6vHTczt7rIFtlbtS4PgPEJ4E3Etm4pHKGHubkzlnYRrFJjz
dGvXyWWIunNbCW0zwUEq1MmXIDe0Mih1UNe2ok4eOKOv+ApJPRtrAhzNOPCmp2Z2S6786K1zApeC
fvZ/emAJpeQESEoy7AxYs6DLnICLWh0motlqq4eRkSf25KUV8L1+efJdNP1Oqm/ZZbV905TE9eJK
DlP8Lkt3JafHNUbU4uY3PVKXsHDaNfRm71W2Lsk3pGFu4HOZrTtuS4MAIxetcdDHXbHVBT+KQ/Wr
E7T3S/s2y0yMH/18nfNH3Vd47aL+0Jij+TIB9vBEuS+IVdSibLiasn5AyQiMqxU7GiTm9arh5bYH
bOxparfBJP44LksZORS/ajbfJqLNuxqoftLQCJLrcBydFh9Q7N+skLyTNdHYY+33OQJalxO8F4zw
JYKC8PaNB6w7TCqPj7Nwyh2IxsdxRelJJyYihKL40GrU856zclbgXd8kyOXZtKUZtjYgxxqB07zG
NlEjvKJx6mlcVwhaGFrRyLkbnOjDXlD3g+d7I8iFWgdtZUbM8CEln547bQBUxduw8d1ro4fMF6Mb
Niykrw1IPm2GokkBx1shphm0L3PN1TsguLk21/bGwpRz1a05aQlsPuNsKjZftm0gMIhRP3jAA3aO
AZWuSnF6uhawH9RZG8hIQNRQcBzwQXyublNhwYNnNYJjg9oeLD3i4n5AOWxqIadDzSLSPRhzHsHY
nOnSntDUdF/sdtOVM87XsYWtp58xt3pMVzKD5O9URO81iYqbf7yIFJjPyAzQXm5Mbb325/QN0Wka
gvUjgoPWOs9HQm1Ahmdgpb4Z4MrdZQAKwBH1ATrSA310/bA2fRH4OqqMGe6ZmfVyX3MJ3eSJ/bhY
6b2VuGXoQm+BoAKIGqeMsbX8qAqNmvKnGQlRnmfvYheg5VLrJDl78bzWeIaSZivcI3a0D8aKAoB1
ae4bGRrr/DW6PFRRYjTnNCuObMAUBdCddl7PZJQMZ/3Qq1yCAigJqJ3PjkdzWzdfacmCSMbkE80b
KpLVXTYZUAXlDwjh3IOjWvpoO8MxF/PXqo/Gdq4KOJGJUlcjVkrVlttqPjxAixf/u6LYKFLXS1X/
9wzUPgv9eRe5iMWJKSri5dqYGrJdByJfPNvEXNKPlrpJGDR7liLI4ihlVhvdFuIrLviyO6fOtqJi
kpavBcRJVlo3YwuqIbItUI+2Vpp+5P1YIEdIuYFkELV8R2MEuI4bLrdUNpgpkJUxYF5buvFQHDnp
jc4KNVN/ShmQM+zLtwW3r8AvWnefT+KdnK+QYuu4kj1yW6YL2wAEP0FiUMQRvss6h+pq6n9myUE8
zfkHt6IxwFZubRrG+SEBsHvNIsu0aWJOdGhdLOOM1jfMqRhaKwT0ZyQLbdAbhYdhy0sDo764Ke1t
hB98VhGY+ybJ7xsdITgUq8e8HpK9byDalgNli9m19W7M2I96M8Bkxa5YjpifhXVtp/lHghaAsw1N
HJFeQ2GOATrSC5zYr4ELK0OKwt9LYfZbj+uWRLHOzP6nsmkWS0Fp29RZummBZyhVrL+fHbyQRGUG
nU4rT8+HFzw2927joo2u8VGLKDnGnmQVmFF/J1V+BIIF5gTZRYtVbipQU9F0XGyX7ImI7WSnmdN0
pEa9iKrY4SkncN0DNWuYI0AxSove2Gk65ql5zrMtNaWziRp0CVkH9Gu1WNIOiVncFHbOknb72I12
lpzxxnfea08HOZS29pA27r3ZkDOSa2W3L6wVwaQb72xwdmNMgmYrO4rYpen2UXbwR5GinY4eMJdW
Qtx3OSNiiBZJWGGQzMjo1msBjguqa0yOeFa7QrW0qyN/9+GuCv+qObvJH+1t7PdtiAme3WbcW/aL
7039+1z44FeX/khlVSM8R6HDp+aEmXJDsuKuKYTLPTZlEfqTfzOtMTdyWgbJAECNHLsqyC3P2/W6
+chs/kbz5g9bFgtCA5PvN75kkz8dK0m1ja18Xzbzh0cDm02R5wy/Fiq/qOLu7nVJyKfLcu+nLX1Z
J3Tt2D8yauFGx4hw0zszt7iuv5579bjhOzwA/sEcPXoIQ1ca7BFX+9TPswC2yW5yhbYfJ7XSCpte
KF5TqzW3/O7dlHBjlIZPfDG7ZbByx9BTzToN83hcNWr9pPWWHV9VUhMs4xiHCnM8vF16Dx39hirH
Q0c0tZa5QQ+86uB7+VU9Nee+KBYG58vejKj50kaRP9FSkv7UzLMeOpX1pzKarTRGVIfIfaDavU3Z
Nk8/JQnSNlUNaOb2vbY17gWzccoN+9QSIDuQo7t6814bW5ceSXmnr+13vixHmyMY9ScYhyTTFRaP
9Uu/8OB01R99wXJInspxqZu7OtXemxh4JnV2BxCi5TiBZTganGmUORv0A/d9ghj2hswN4nGk/NKn
vNxUzKTIgQYC5KbtDgUPQFJihoK6vieBVJkw6wRHW/6RWTBC9cqegsVuVsbw+QNy0fWQI7LF3j9C
+gidwTKucSpfSWLtRvGszW5FFIIAvW+UF5xIK6Id1mfUF9uyAj+sAY4b0nVnN8N32WHwLpMHt4qe
K7j8gVO0XNkTnAtxwabqYnPW0fmUCSbLVNQvTS9MDA1OvYu8rUk/atNOQDp9Et2AIa1XzWoBY+MV
8Olez9K661L7bDlwQiUDN4Y6yjBkzUfb5tUUjnewhX2Nin491HF21oixDDO+Nqpa67bRCl4l8WJY
zUtQi5q9t7mhhG5e7sqifdIr+icziRARdgJQaCP2wKa8dTpc1szKsCyBIN/0cC4YUY7LxgFPuY8a
beu0420P8ZnuEJv4oDvPDkXSzqi0oJSDDFx7cK4IEDqmt5rujYcl6ecN3r0fJ3HaMNu7JJMEVcPH
RVIWNZI7IK9bGdNYRbbncgRPsTWiUxHh3hyisCjz6uDUUHDoPj81S+ojDR45YlHmLe0L4vA8cNBi
JRXbW5Z5EAcWP7AT3kHbXAaXxxGtdXJdZJQ/i62RJGzeF1P3CoNDJ6KJ5HaAfJfclYxU58GkWHH2
CzHbu0QwnQXlGUzKUrqkbGFJlAZ5ZXfYPfONk8/jGQIuCR1IcRi9kRuylMu0W4x6PmiWDHyLv6uL
xnpBA3w9tNO0WzVZ7W17ra9gYmydbIUKqDfacRQZOQ5aeQQteWfhVb2qKIIitdUDDjkpCKU2Z0zo
PEgDiRvBbF3o/FpxjGkLu/KBQVAXLqv1kXREoXXNjekmbsgU2MdnjRAGc/7OdAlFboR/nspVHgdo
JaNp3hRtLa5mhvN23E77puR0LSFTyDGh4dReseFwsVdntYMkEN5BHID2UC4zDmzRJZS6kYvx3cVQ
Pa3tC7OsfTnY1JoJO/u8coU3YKpjrvWo5Nzo1rcIXJs6Kyh1HqSGMCCJlqie1+UGvedLlGH0dkzC
X4olORFPR7GMTvLYTr/7YvY0qhfvG3SKHSafnSRfdIrGnrBoLMbSptXaipeoXuFbzVEgHfnVlNof
olcVn2YuTmvOqVAIfzupD9AU8mh0lBVG7e0aPwvifLFD7Fb+vnIzksHZe40kEozG/WdPdCgEbT7T
Ku/wJHv5rvRkmM2k3C/kD4ryLtHoGnY+J+Y0IxolYC6j08YnU+1AJfD45KCel7ziQtmB79c1J0Ds
u1tG8nRstb76gdBS3fag1pRtsZ1YOYWG5WzpPp2IkXFJHpQf078tSNqLyYrPZczV6I8jDfCWpN0h
u5ilPNaloWPvoflYrRnPilH8gMkfYZRm0LwFZXk09D1ICNY8i5ukEMP9EkNLU7DglTEUPReWdjPi
hXHm+bqqjBJ4ipljqtI+qjxM49wNTb1596U+biYyBA8cRcYpfnO0H3Nt/L1bsAHHvxiwOvH3IgOc
SUbCAZ4AVyBzXyxLcjZkiVuaNcdbocoaprvUqq41mwsEiWkiaP38C7qHHyx+m+2rp3qdtyWIgmAU
OjIPImOCdqZiI+lvM6MDgjA6Eq3rltfCBzfM7afbeEry7uL1Ac2nPbqkk4epNcGf0JNku0Y2J6Ms
cZY5dIL8Wm1A8USXVtls+Ml67z12HpzTueXjNfPPaZrBDC7lHWFha+dnqIgbImYgTicGUBxO0VTz
yW5ilK0B9tiUAEzgA6om4EpvvJ7am8n0Gkpi4PCkxzxNPdQi8tKxQBmcEsagamvT2WGkvwFQ8Rb1
+rGAbl2O5aP2JaLoal17xXpe3WBJxF2LQaFvLNQt5FeKMdm1TXMc7Pa9FccFSR49Uq7knYg+nCjd
RZl3obja+TYGSh9xlpsapFU53os1W1dOgbLHXZTt27gGWoKCoMNaxfM+8S68Wr7nSjOX+Wyn9Ebh
v21rOX4hT0QPaBQXJ09wuscU7lm3bOv72bm2nEWjxT9r216UlIg4RDa9hHzidNdxQwy3NxiPGiNv
0+vwTKlLRgKuWRfJXVwlRyFrg84AiQN6br1EOSFGbfvumQtDm0G7o0J9x41D7MDyksXeNXOCOzgn
O3PSTg0qTChM8n3OF7DXqPCdlLcm5/qdxuALLsDHVbMfJ/LlgDedNWaOm9zySQ5VIaKs+PfOWR9s
rfpjS/5Brskrvxv0cIFYSQOs2Tpac18Q8gtB28XlKLTtMhs9fazXvsU90qT+dcla2NRW/WlpyG56
yX4mLf60PJeG8QY2no/FJoi757wzc1jZbs1ODpcyaEnuFRXI+d9zB9f3SRYu6VMLvHyiU+0WN6xX
TjBp5+Q8+tHW4FpbMB8Ky4IcTGHfAyv2H0heJSySS6DG7lJFrb6ZOy/fy4aaWzBmcTLpBGMPQ0se
Fx7JwI8iEk106W0mD7ZCk2XTXT22B6wMb2YWhVy0bzr6S9vM9sAdMb3nIunSPz/gmKLXZDrnHODv
eencl1U4r7ozQr8H9I6EviYHobokCNk4o6WFcJKbux4PFJ3EeTs5x0ziDNnm95JXxHQR7JGSTs92
iZZ+yHyZL51g2081vMVlDJ4H+WKwLm0X9i50vcivH4zR8ojXo6O3xMBUcH80R9Mk1MKJev9uKvc6
DuLR/6iAGGsmj7nw2z/zyG7RS2473qMmZ35fhuur8BdGyXGH/6uzVzrThRdMKaseUwE9ZXWx7a2D
iAhNNXisCsuwNsSKeEXPV5ixQc5JffJyh9s+GHYkue7jaMT3sh1ooI5Aboi3+C1Y2pYWkTGNxZXQ
7roqA/7QurdzVtXwlqiWHf04WsjZJiPddVJ3TmJOXzLcpjDTC/R0C9ASnHBXNbO6jS6dJ9Ei1Srs
W9oC6V4Sr3dVUruAMd20bWMeZJnfj+7YXhxvONZ9IfdrR3CFbewzb9XOeW09Jsv81WktsyGa/lcU
e/JKWAnoL5jqlcYIBlLcZiCSYCe6mkM35oswI6w16jPzyB+jASgfpXgqtTQ+WmCwDtpLK8MF1doR
XBhiRfpXrapTf8/CWOMHZCYmFJ/TYHYuseDI9ob8Ymk0gEuaqgjdz63lRaEmiArVGvdR2BYg8TlB
ReT7uzSCq7XOjBF1vrzfjR7FQrXppuiuF022aZP043fpalnAFV8vsF/lrapAE9p+k/ZTGDaFkOVf
66V3qxtVH5b5eEnXeNeWXc84MCKZrRnf7Nm9eCNhtb/POfeVH0vyvZvZh0yhYBdt8zOgDvMifqzf
KZB8U1thBPH8dzUQcvPoq9dYq3IL133YKxIdUHMqIvqIbVbXYV3VzMQWGqG9HzhwojYINw5zWvMj
lXM1UeFombXuBmxPQQplEPKq/+5PjEnTCKdO4WEnzKkAMpeQCd0Y1EYEWidC8seXE90N9oNFY/Hk
1kSj18WW7affpsWw0vznqka4HTnxPktjYPQtJ67s2k82TsvJAESMVmsNHdflGbRKCC/gtByT+4a5
Ttqhx5zot1yfuHtROepE4c36T2o0xtZPfPc0uiejd75W9F0nq4sxwZm2FSZur0yY/NXQgShioRoM
9Od050dpEQ5eBbKPUiDVOSL6eJwOtkU080R1HDQQ4ENtaZ4Q+uZHIz+4852p8cxmfQlELekawJwL
kGCP3To2Xsw0umJeiV11JBUyS2hTmL5u3DS6FR/raYwDeg3EdcbcejgfD2iKb9HGwq71y/Sm14vv
wuaUmR050FLwQicyi9c2s5C1+ntCWf8oLsLdKhaukultQmcG0nz2VekuY1LTY2pjoFYdojcxagRI
8PKDpnxbphh7x1RQNbrnKgnXdfA34GAz/K5gYpFJE2uSti9VHtGN4jKlnfS062BTZ6+A12OeySG7
EpK7XRP7QGW4tHJoX9eCzoLZWj3i1ybdu7XzOTGAFxhIAqQGdSDQJ1ZTVvxx6/Z2UgfaKm6sRuoc
eIQTJVY2bhmDEUOTLj9DP2IeQH2LLuJ25B5B4EP3p6raPa3/r6hJzxr4h7CwdFpvCXbZ0meukcYr
t8M4eolx1765Iw6APuQG9Fi3I/I4t/v2mcuHWkerk35v07tYyy1aLXY2UiAzWg3tLHV2vSvezNRc
T3per7worvsVrXMjba+bKmGIVI7dsW3yCzx5c1+ZcPlFjhTOYoBlROO7NlXV46wYx+TK7ulrPVVL
Ux+nlLAWKtZgBp0Y6JjJKBL1U9SRT0Jj7OLmS4bfOl72VDeqCz6P13ZjJ8jdiGuyoyeT61kz2mKj
RcmjYcsI9eHoUQYu9jHij1pWF6bjpwg4Db21zD/FlQeZHxVRUxrvKOHo4BWFoVSCWViweFGmx+u2
dmFTlRrDTyBt11a+/JgMRODuLevJpLe0t/PqtUoYdvrmTHOIKf8umXdj5ExXZusfyZGO9o7oqY5M
cz9nGouPJFDmRHXBxJZg0AwaJmqTNGPRKO2EsRW2S6N0qaaHRoGgVAzTkcLGDySzPgIs23vX3iZD
Swx77d9OJHUEzjpzCYfZVGnQkvpsvMntyTihXfZgNJnbaiX6OOU+BH7H2xmFe9O4scG1wye0+vdP
Naf4yTIqoOooDf7PX5q6EvcSVwGDq7GdXVt1l3/8p8wP+b9+/922l6v1+vsTUv0xi4jHQKzAzQKc
cm8TCSD5HunH82Ozsk93eDKf9LgRx7U6P1apJ2+KyYoZssXWnptNGUSj6aNAWf07nycANxPggzlp
/IMB6V2DdT9n8Y2fSO393oFHt+lAkmJlYLFU5kfVu9/53RJrxhHYSLkjROim6YjtTPz1lveAOLoZ
WNdi63rQhhp99G90s2lIPQe/EZvpXZUyPQbwlyOA+RaCfazUbRdhW858n9/3YHCgE1D6EE34xwv/
mjSqYyX6moy65g/RVz2dhOlPVhoBVMTxrDuKfujZJeqAVMnmrXMs8WQvBd+hla5PczMNO+b6ZHEP
aX5Vloj3Uz6Rsim5vOCgIHGDJDhAlIem5q5nUjKVWbVLfetKplFOZZ3fkxoqd1peP8245H4p/Cu6
L/bmmW+wHF76OoKx3jwsucaY1uxvHZmDd3AmNCedvKInVaE3G8dtj7vvpJkaW4yR20cL3V8g9Fnd
sGo2BMgwbv1Da5EiXRQvfl2GZUoahIgavt4TTB46pe2mNrIrIrkVzRx5nm/NQCGt+jJOrosEOne3
Rtz5YDvLY0us4XYy612PMYqBfRxmZcnIXSfryyHhLPGRgk3p5O1c1+ouWBkOMu76i6Wb5X5dfana
aP6+Y6xG90EMT6h0Mi7eyw5/O14bW6Y3ie4fCNbquZGeam35Xiovf0FQsfEqhLtJPB9RR0OHTZg2
t9Uyw1Gll1eN/bh1fBK48orFjlpr0xZlezV0CaMvvLNbJ3JMiPc8/3nTfK2J5e6axLtvmonORMMU
F2cqLBklQxoTkV3Zs8D4LJ0TbsQyhLnzY2YT2VGg7H1md+5a/2SWeBbT8jkoXwAhitfCFVfM3kIa
QzQjDeIk6Cy9IMtLtiSRP7KIAV8sRkQFDei+T1b7wblVJK27AVpYRhzbttRJALZ0EG1dHYGxNEg4
rEqHAXZZbgumWyeJHpVHZXTPkW+rnJaCphkX8oPsS+8qo110TMB0nMYx8o+AQZPTBInyxPKHM+I7
1lWt1x13EB+F9hCt+5nI6TPea29HPhT2gYgJe5acu9aOLuihzK000T67RlRtq1bZA5n2oHCBbkpM
a3xv0IcMhYF3iA7sEE4avh6CiECpUc57uM0eepvRutT69LG1oTFqstUfyYWCgm+75ROSHRm0bk0B
TM59gKJ9PhoRFyqbJwwBdCSfJ64xQZnl8tmXkhX+75Sd13Lb2rZt/+W+owo5vIIgCSZRFEmlF5SS
kXPG158G3VN1tiWVVfvFpWUvmyAwMcMYvbeuhcW977E3HcQ2u29KmkjFoJNyZZoxlQL6wiJ4xwXl
y+i+nv9ReayCe2qhiOak2L8HdpcuGjap1yFDRJBElnllYqIgXxfGFXkVfksI6rdebEGfyGUq3Mij
zApF4ud/RsEkEwlN2uQQPraJDha3p7fuWQKtxVK4DSJN24R63d94vtrdgH7ub/qsUPZtQB9z/v2m
7CHvWWlHn8rQDrXU7KrIcKVWN++b2LxCoZplZK/J0JN/G8/tBUEint30n6IJ9zSkeNrHfm04eKQl
7hKM2rwPoS21UH2JOmwd4nIkB63bG/3KcRVWlUaZWleXZU5vtBKlEccRA3oMYmUZN+mLME57UZTy
2wiGx3oqbnp8p+ukjCGOcsVgq/aZj9EXzutdqjEd0wEmlsKzmM+6DF0U1+/FlbGLexlrd01HUC1Q
SqiZNgt28NXlEBxXkrCswkBHF2B0B03t6J70nrlFtKM4WdXeNX60a6p8WpekDyMMim+rMHTbqgck
Mmu+vIlJvuvoJw9Ksvdys18009YrDX1JYZ+dHdspFoHmOYOE6dJkq5fpWL2bXkTBLb6R51nbT7AU
62lbOW2Wcj4iujvERWM3dEkWPXJQJncmkayr9yUMJnwJJV0/fT3NyV0IwaDTzxZHM8AViooSdGZe
s2FPoFA0RAvtFU3XDxGbTQ5NFk6tsd2RRq3aGSXgo5FHezpfu7qqJnJJzXxVmKG8YUIYXIafxoUd
hW4oEbHOQYQhxXNj9Pm7hDioxsQuLZkhRLrOmX7IHHFkH0J+OSeHiMaiGl3BmZa3/jgQEEFRjGl7
Wit5OW45CsHZuZ/gTN7hw0j2BlQ2J1NE71AHPZlDACZayMpbJHELYM8qvf+EqcQnzawtDQcwWbrm
S0JOCRqIP5MkU6k7mKIU39SmDjGxVfdJ2LHPg8GOaUSH5xGSBZTMyTS+MJ/L5CNdQYSqivJAZvXH
mFRXkkMMRtZ41Aua5YMmKQdhYsYNavLGa2YtN/E1ipY5tdq2ivaEtlEUIDsdEnh/RGgB65BTiKin
W9Z+bznqAXmtY/eQD/RHRkjRi7DNKvo7ZDiT3qOsZePYqG2OaYaGTVvIOJEAiDDrt/sBednGHLse
snhe7tmZ3fgTOa8t443WegylKMgvHOsk1Eb6rhosvB2DWlG77+p1obZL2rEtGWWYwzRDgIowosTL
/SciYpC9UzJej215Ow4pS0Ml4U7q/UdZ5hgUKOZc/HEro7qxINcuVKz+gKrNZO3FCoxQD3FVo4Nc
NlMWz6I61cBBFzhzKidte2qoWaA40zDQi/XEPTubkcHY7Q0DQ+CQkB1e68fPgyN30q5SXVgHYFwM
2B6UC1AQdNoaTapOwEYlL0AGJcuW77NKZOOgGchxk6zTl7HIOboUZZThgn8zpXKxryeOF4IypstU
VynrQO5kt0PJtU/RjXdRdK/4XrKNp2yji7K+s/RmP0Za46pRdIsXhipJ4usLpVTbDQgtzkLQkaSd
n7fSburoDxbz4v/5e5+/dPOfepOFLE2rRorVKaG7qW4obqXXrg/keIeMzcTSV0Ur1SvTjTKM0DDm
P/j8SQZG72SWNlfESY01D2a1Uk9ds9ZkQtIclAr6NgQkT/P61D32yN0vIHo3oSPdZo/mc/dm7SXa
hcGDJKwECr9LtlXqPccF9YTrSFKX/ckcD94LycpNf6rLtYWWUAA8yg5jUaurwLKlJ8LOijWJni7c
+qX+xm8c87POX0VGD9pNyu30Xj6F9c30ZIACixeI7LTbzLJBOldXYx+upoMgrgT3vspR6VPktqcj
7GvrQotQfCUVGbvxQjnHrxCq1NyZCltcD06Jdey9uMAatMqDURy7wNFP/r2K7ax87YoDE0JNi5F1
hFZmtpOgrZE4JBMOuEoiuz2gjIYFQ9maYWaZa/yKdpWsor2XrJHCyHflK6zT1k1xvhoXQXjjqyPO
WynXuIGBu5wzbN7LDcKShlbkS5PYww1hgkW1IGBkXcaX9MyuW802I4k3yBWZO054SNpNdh/dC89I
CSglYXtY5utWWyr36msi72SRZF3QaB/NQbla24ih6hLaqhquTzPR7nblHn1bggX7uXtJSXY9BY55
y5cbF+obRq6HYth2j8GlvZdWlbJAansQqEkDWT6zqiEhIhvZlpbIRbob1bCLRQWiFx3sFbwtahLh
Am9wiOyhwwfreM3NdKx7J9qTRgmdH3cNTpdEW/RE6W6nc+9if8lXZL7ATKe7tcOczLMZt9k+vZeO
2iXrF6p+aiFDo/A9qETR2F27HehDnMWTcZHh3jNwBNj4hC07j6S+YEmlNhwthH26Mw8UjjlIXqJN
MswjwOfEMbr+Aw27bpV9VIfySTgN2wSF/jrdTEt1d0U4uQyApjjlA7RpBDVUk99qtrwvlUPt70Z6
h5iFEtUpsTkcK9a4Z+wQD0zAKTa8AoIcGbtrlBgNi+qNhWPepmtmQKTC27eJriapZ5xkh61BkZlX
1Wkv5Sq74RyOlgBYprgN7pNZV43rbVHTYoG5v5ftaOufh6uwjm60dbgxrlV2q5EP5zsA4x6kk3zr
bdibxqWdPWAljD+qXbpgGqwpllBbXfkq645dP9VO/ljtPMqADyAjHeEutOeQQsyHbhCsUJMEN8ML
9tqDcVusX4ZgUe+VdbFElVs6MAQf4mcMIWfjhMYlf1TtnFq0D2dnFfrLwFwQ7oo3z0Y8gUsTEeKN
qNw2rgSax+6fmcqUV/p8s6AeBfia6neCLO8GMKiIUtPNztarFi/K5/wqLGiZFGv10uzMHrmDK73W
zwRN0mi1lsKh3IjtAhWotRgW5mO5Mc9SsOjfdJtA2nV7TM+zowcp7mSLbnxOele4UCuKMDU+UA4S
L+pKfqsfoxcIPuXSWGunybAryD+OeeacOP0hZ6tJ3HQvnpWTdQqiDWUwbzNRQL7hDnFYj7YxWOBX
QXWaNdsNAH+LXt8G2/yoP/Yr49nbVzt/jUH8T00U+yLCbUqnybbSnUH3hH/chsbXimAAXfp0u9a4
S04Jta5VBw7tSt3+kciV+BipDrmLxAnXLgEWiJGR1vV/fBE2IvHgLIm28Y6OcxwxwNz0SGuUBQ73
6oJnoWStYdCAvB7twkKa52jsPVPbUzbcebu4DwgFx2u0qN84sQ6gBIlUs2nGgqtb1q50G6A+XmOt
1XftPgQS/8hgykCPszTN2gfbPBYnWJ9m7ngsWeEO07ShLRBAz+7xZb31rmqxUMncq+4QRA7TLdwI
+o530RU9t0Ap2E7Sda0upcPoYrxTXXqmzYJZ982/MQ9F5ECzXjZ74QzKbj8dBZqo7BgOFlbqg/fR
m4toT2wsFWA6ohdWRLjx2aN2MW6NJ//MkvBkbJR3YV+7vH+E+SKmpOXFCx241X21RQwUohRdiEdr
iZlhETzpf/wdMnEQppQ8nyQK/b1NR6KjR+pKNxbErzWNXGtb++gUSNrkZXYsa2meK4IA/4iAQ7bR
s8gjvZM20rFsX6J9+uAxtNmDo1cm0QNH/QKZTO7wH3lzTJjK5kBN5kNwCKAkSweQ3biK/ljNPckt
pqP1LJnqgeAUGr2kevvkmjAdoq512iei2AqXlhKaCoNxvhEOtGBRWY+OgliGBog7nYJsLcp2tvSd
pl8ESwNp9kkZbXnV3FsHSVwXO0yQmmGX62Gvry1eE+koPMbLxmXrLt+GH/6BeHTzXew2OnPq7SjZ
aBeAHaSQi+ifOOobfIcdPc6Ur1hewQqN4OOzxbBD5ovL/SZ7sh7Zo0v7UrANkmx4hV6o8yPH9d61
m5jI9duYrE04sRxTmlcLFgTuHpFoRKYFRzgR7dGd9GE77RKnXtcLHwPQujz4dveaPciX8TGlafRK
6SfYmrvsJlWX9VNwX4zL+m0Oi/TtZqe8AtbY1Ctp62G4pm/dH7kRQFHD2gkvceBa1inqSeneyLTR
GsqaPCXeaVt5EEF/gXPdaPEe0LwrrSdEGo+N26DcNW3yDPV3LyHt1KkXBKqTjmgcuj+N6HrUvmRq
QevsvkYwuOiuwtPEne4gX9jp0STCgX7TMhvvSEvPdp4LSR7ZwD5w1VfVOrVHhIn5AGRgVb95G0VY
WOEKzJcGZm9VXwUcGHPQNgYaO+Xm7TAojkt5xku6/VFr9zp5Ktj49safnLENtQmY5IGevHYiflwR
ziDsERJr99WpRyb/CvLQWwo4PW4FQtTpLTl0IDFRgi3kxczWxdp0ST6upiMjrL5Ni42UOYG4oGGF
/KHdARgwsSJlW/mO/98Q4HEsqD6Nd0O3M+LVrK0Ef4FnMrXJc1KyFSHAnNlD/cROIcqvunoAnFCb
Fw6SQntgw1Z8VHeNdW4i12Mb+hylG+nEBIX8SQ6vFAWzu/oYHjM8ldseKMK5fYjLdUzjRWOOwjjk
GBug+6vijfAkUnX9e+04KPhUVpyKUQborp/fgJWhOMd2DhUSeRwv5rMMXtdOPqJT9wz3M3C7pfKc
78tNsG13zZN6VyTrkY4wmtKzkgd2i21KgTTvkk5cLEvDtZ6bdE1GXUeUNOHr2TEjtQMdN3HhR386
k6f+XAQ4N2yOfqHJ1vxjzt3g2/zB25WqH3jLxke8i9iwCFVAJYdwcBZ8FzZ8mmMFTnNLmfRCkG27
q890O70HQbCnw/Qn3+vn/DEyF55rXny2X9vsHg/qQmkWA968wxyTyMPCOqIvSl5WnhKD7VRKiwoF
yoL4LjR72Ysf2Dml0cNAXe+B68QcinmA5QuMN6Yw27yj4wb+SutOwm16xikzqDbbcbrXEVLRV8Se
08eMmcUYsfPZSpC5tBMf0K2ca04dW0HBv2N7N6ZbI5imrjgttJN2QEcf3Y8rjz3qKwMfGEeyZd+K
4QdAxSJ7Dkun+mj3tSPxysw0VcxQjnSfMVVvPZd9i5Oe4p1SOdoq3yYrcwOGbV/gBTPZBS+MQ3Bk
5+A/884kuy7fFlhg1HUj2sVZn7ZFtJr9tjEK9mVlXTysMYw2bavdGKk97KirU6cAG4SDr1iBS6bj
WZxp//rPEhMWO6rIwViS7WJzndx7Epj09yfhuRiexfzUJU75SNXZFzbeih1UuEaigJCa7dlQXQaV
TIm7tlh6sCZOTUbbbcGds955GKyqMdt4DjQb2RYO6WW4mqHdPVsgz7ewL6iyv4+arV0wtNCdlFRn
uq1o+a3KB9HlMXp3HpIiONH1LmDjJ68oBJuyG1x5QXOU4yt1m578NSJbwMrmNtkk+/ylM21/l1z8
G6jkucVeCax29EEh4E59pT/DQZQNK7hSJr89imXfJkMk2oa32R2XLd2Kz+JJuVDM4GNnjhSnOrw+
HYpk5Ow7oi9efTK1QSgB0nCSj9rbISCZu+wX/31GVAtbFFXNjfmAYfcVtLULYdPcFEv1zdubmDXJ
38HnINr5wbrDy0hdr9j327RekKWyDN7TiB4W5yG3sVHJPFbbaMkaxXhpHykVsF63j5Q+mnJBED2H
Bsc/qnfCU7oS30SCRXwbCJZwO/NjEH5yy5sXki3Vt+oPq1ZfOs1Eyo3TbwIyw5fem7erH/xqFyHm
3YCHdYxtis0tcMrObs0NlMcn+CNEOnkP3Ow/SOgFzba2+EAMtBKON6y0tXWqTs0VMecDaUY5/keE
n7yrKEJX4z54YVcd/WH2I+pKD53kdaTA59sfXYHKcsW2CX02q3zz0J4CZZ+8a4+MzrvwxVunrkWc
VehYO+NGwl/4Tm8B0YUFNo0C5tJQkMLb6rOwB4uLUZ4MWDt0mP31Ha0TJzgwrIB3RJt6G2CBv5XO
82Qzi8Q4wxkb6baYD7EAEbM19Tz/ZrxKj4+A3aTGoexD0xbPOQtj+ZygZV8MK/WGgcNDCk7yLvjA
/mreJbkd/oku3RuLgHCWVtlTdhnTdc46cfLWw8Y4M0fxUhjvdN32yn7cRhiFn2LQDcliOvOPDU8Q
udtpoxL3pbBLWwQbdsTeB8pxjutob6MPlSMGOyM4Q1itDtirxDtmeZJAsFscIjwwl/wmf0GObu3n
+qZA12fp3fnngPfJ9h6SD8Zw98gWGsR2uRBP4ZHpSGbKwXJm0+6qH+oH7al+YHoM7sQdRoLbctU/
cHZVD9leWhm7DXTtpfFY8baVCErzFZMnk6X2xN762j33Lt2Yh+KKQE1wRnSkUFgc7HaPHNi90K73
5MmScFivRFp+NPvurS2j6bU6lQJlmUWMKIzE1Iv5OEKZdLob760fHqJ6JaRrTVznKmdLG1W/a5BO
DxqfosiSGbDssTHa4tP8Ag3gWXbFH2+lye6krlJ2AO1KLF1/zf+Yr7XdeFMcmQXRHFrbkYut1tWd
th3W3AFxryxrGoJXPMaBHVMPyu4HDS/QJmShpLl1M2+f8RK+ZmzLguWwFN9Lcw2ungn8geilbBYu
2IVrHIqX+hE7hczBUzoJ11Bb+FrT8Sq16tpABN1bECQFWjOkGfBTPOgdDtTCcupJjByj4pVGvI+h
6dmPPR6eEvek+vWhFO7wygZivAs/fz9GhJXGTclQseJdLZF8G1Ws43iePCeMMEwpU/IoJPBvjEbj
e+s1rB9Ry/jRN+MtjkM6fhHukpC9FyplFKJ9exuLEZlqGdcTEOHHWYyX4RNeHSG7WbR0NvB4Twoy
uHqvSgPbpSH/318Gszq0aqGvYz1ItgNALbVR2VAmFZG01of1kQNs21tCa5IiQaIl55iCpkchcFL5
/EWfrokh+GuaCxQxERgXy6YK2T4E5gMiS9JzCzbm6B6xIFJ4VvGeouSgRDtO76RYXYT41qdi0Re+
iWhAwvpc3fSq/C7HIoCjiMOcbp48vu82LGn/lWnr5CVnLgK924WFu7v0xw+lgD/aeDJbWL/FPPYY
6XLNqyLiP+ZBtKrsoldObaGfWB6Hk1G38XrCakFlhsaZV9yr9cOool6dfw7NAQRqWL8LUXSxkuJc
DfVdA6SKOVJd5EQj9HpBCXV8GAtBWTeq6FJZX0mjcRuPvlsAo1Q4eFqdd5dJ6tnwOByBb7RjWL6A
JhWyLryTR3Nn2TfmfdFOM8ULNZA3TFcSQY88DjYwuepRJyreTaEDltcBMBJJd5A1YUuCKI6+wPWU
al9nQ71pcVkxzyTJpjLYuhqD24tjcFMJmE4wY4xrMkDWnQjRP1TnLmZtHMzEGnZdxiaTpKaVUqaU
g4RJXRP8+jZSNF5CxvLsEHGG40se/tGHqdX+qD3CR8HjrYvbZKUlbBdasd1iYL+JyoDTsGT+/1ih
/wa/jXjJ0HQokZb0Hf6sD4mcdYJZub0KZ4DoaJytrBeyF27qtLHTlAAONSILWWYxrsbr//s/wtAP
BJvvfJf50+EWiqZOh0j9wncxBm1otNyoXDLJ/niD6og1LnYhooohzAIlr9Kpdol4pf/9udJ3dOGM
/lYAj2s0t1T5C3tMJHZ5kAepotOSQgHGKVbp69Dob0cdL/wkoqZPqwM2vINuoeeknczJNlc2qtX/
BkCfv+Nf4CJzvhRDVlRif7miL0gdKdYIGVC4FE8EixCVAlgI4SPITVSRx+DoF/QnZyAMw3ege9Zd
Na+cFhY74c4ffxkO35Fs4GIltKiKqWqy9fVatNCTZCEP6ZWXGYaqiAV+xgokY/ES4EXzBFP95Uko
M2P369eXsXgYWExEXdW/PImYjt1UFELl6hnlPqNPr4aioZNkp9VODeJNbr8hNc9F4QGMIRATJ2o5
sLVHDoDLJNkqiRchMY7gsnKAiWX2+qrGXyIGENstjququjfRgBQjytQm5fEWLS3wEnIEByLEYaQU
Nqd/j6+fnqmsKAYWWUKgZPHLuB59tWBV8mvXTFkIdfAwtl72v7w8n4P0661TZN4dTYS/ZRgyt/Y/
8E8DTuexseTK7SrtApvm1KXGrjcofje8MQUlWDLRTlMBHs+3+KE3N0OkHfB/DNjXk5M+AxWTurjt
955q7nn268JUPwC4sp4Vz0lZHaYRgEahl2ux9m7FNviTV8Dt/n2z5G/0LN4ARdY1WSQSyJLULxhm
S1MHyZcVjgMkstm+kUMr0NE40WoZU57pVIWpmxrKZoD2RILBujJXWZXc+1KPwDGGMKIPH74lf5hx
da1n5oLiQyuYev/WS83ql3fkx7lDUWncsXgZsv755/9x25Xa0nMj5HIZWYtWgmqD4WoxzdgpKe2u
MS312dP/PGi7SKF26SOAoyZjw4ZvfruWn94ehYlbVFHUIwz9MgR8hCWSYI6VG2t0T4wyHgnmogYb
UBMq5XLta7xPTUeL3aeN0Qfp+7+f3Y+v72fGuQjnTWcg/j0GCe/73zE4IChyKolw67gLEYmOV7ON
IsLDcrue3zx8WSQizZQYpZPPkUldacbJDNjksLEPH94MRJkQ+y+aSPpoCIMQfR/MaAG7J+GUbTXY
+8dLF3ivcCJ22CgpmEbddqYsNTOG6t9fTPr5zpq6wWpMgvu3eQkNKgNIrNw632ktJXZdwRWIam01
gJppIrTEk2RtEgrnEeSXf3/6T+siI2wmnokA95QvawI5omqrpqwJ48zpEShN9BPd1K6P1pJvXCMt
o0DSN798559mLVWEmATRF9DNZxzDfwzseGizbkz6yp0GniWCm2fdzJ///c1++4wv3yzUGhmfKAMW
kd9h0qu1aqa/TL4/jkleBkmxeC9ocn8dk1YEq0VueClKaaX0tABGZhFrYIBpObD5T0yQGi61sj3g
lzlhaqIZj344SfaJV+7Cqjt0Iv5QU5acfkzoUhEKSlUqeA4LIkBrFMCdwkhuhfEaFKzN4wyM8o27
IvReZ+CY6aHS+PeNk+ZX+e/ZXhFFzVRM5h4Lyf6XNUXVilYRgAW5PuJ0u2EZt9UkXcqIoBZRymtm
1MkVdzctB3A3PkkitlKw9S2szPn3pXwHTnMlYPPZrGqyZHyddErdEM2xUEq3zP4IPs32gKxgy2hI
ndPH01A1HinOkRMovxCnv+9OUE2aCOsM3ZQJK5nv0H+MT8uXmqmKk9KdpsAxZN7Jmpu9yIsOPxqT
buX9th+aAYpf7jnfz9SAoUuaohpfRqtVhwQvjSbuMNWEH4Eym63sY1FF9/++oz9+jiqLBGzM23B1
/ub/8c10znCKVRmgf6ndTJ68FnrMDKX3y17T/L7tVYhR+b/P+bLZEhQyfRCO5C5IikawVAfNN6d8
SPADsgApV+kr3iVhvsnraGDeLp7UaGOU0YWvT62hI7NasGbNlZIuFfRYkhKIq4idkD0FKVecjSZ/
BvmgR8FWqgBuWp+akWoN2O8LMVvDDxWWgyai6IXu0xJ5T8quf/ZTfGCyxzE/UjZaWfurqVvlaZDu
e5UOHWnO+cLyVQTwOdzsfHrDZy5seg6UeCYJ0NXo5ReA6k0ReUEc+ByI8YsBFHnpDYfjKa02f2jQ
q5lPQG7TBdjHAnMTnO58gwxJmvH8W9MPnkhUFxGuQtfRBvXkF8EfESaeE3t0sA3NpIY5SQbZTGCi
V/KctlcO5dqjwppbNMA7HbtNFCMeMIfgPpymix8e/z1SpB8WJjaUhsYrKKIMg5/991ghcUdQOKbl
bpQCBJCD/twl2Unp5bNZWa9UI8AYj/EJO8+DlUa3tRUAMdZ6rP77PNS2Y6aeMa8/alK5lILiOgnJ
M/GqCSt1A0E4kdfTGFDYKXWinv37qtMzHq7XLjAlrsm3fq9q/NVGfMLWRpdKDe5zEu5sEs8WivWa
9P1Zayyo4u1ZJvKhJutGjTIaIuROVmWwVLERNip/AXr2QhlacnbxckanVFb3eElOctOdscz51Xs0
ZhtFkd5HX1p7gnEDDya2lUp+aTNpXQy0HkNuu+fRxQrDhFLTsqymOYlUIOyF65TVPgZn3J4DXXr/
/Hudvq/z+oT61qk7CBUycr4mISdS8VyNtmBbiS911LnewJxGmI8iZxt8FtskzA5TIBOJoh79GDZE
UF2FKT/gdoG5EwTXoI+fqqCY9k0Ak8fzhbsmqw9EVL9bmk4136wecuyIt3Fn4d3KCKVs8zvOoIwp
D8PVLyPkh4VCtqClUnzSUGUaXyYTjzBwDgUj6mgwZDkZYNsGculCt6hDppW2ClPrndh3AO9thZxF
5LHH9UAT1FN695drmSfILxOoIhtkT6gWLA/r6xGFKkvX9UVKCC6FsxJNnCCEs1EtXZro5Vpd6rYI
78WFUPQvg9G8Sbl4riuUNUFgqsu8K+gmmoK/6Zvhl0VM+n7qUDihibouSyZUzK9ze+WPnRC0OiFD
WAaodxUmUlkaL4jL/Z03VE9eOkEnNOQEQDmcrUDoN20rer8sajMc+estgm/LemaahMKwY/n7fW7G
2Oy9kRSFzLxCBEjX+P9SYfnJDcHUYQ/RMO6yBHGikm+qmabRzJ5ztbOQFScRjkb9jYCwBDsBZfnh
Ft7fdMg9AfkTxhJZjReyhXLWqxpn0oVbpUv4LmEjQ5yDraXm08oj5x7LRvLfH05IPdYVkAwatQ35
a3JUHTdFEuOpgtDa3jSyReu9eoFBRUBEdSn77JK0I9IfZQIWk7/8e+R930Gr82oqGSChCUHRvqzc
cVfgbpIi7Cgm7Sb8Ss4wjheqdatQL/e9nN5NAuKhf3/oD2OKXTu4a8NgY6SI+pe5uajzvPW7NnHz
GMknWsIirl8mvQX6ER01D510hkdueEkj44SK+v3fH/+5Bfz7bVNFha8tS6qk69rXjZkfJgURsmXi
TlpDGKTYMTp0GekdCYOTeowS/dRhDqC9rdGTFkBb9FQnyk61B9F8qFrl0s5/bIbxcazx8heDScUk
fyFUWWkPYPy2UY5F36h+e1rfpwkunEMHm3ZN4/K/7OxKjbq13qZcOKb7QMENPJnvESZ8EJS/nA5+
GhgKRT/CzGR2QtqXjwqQChOSacVuHMM1MHB4+MY61dqDgc4byxgnysZ6+PeD+b5h5utBTFeAnM+T
zddtF4EsME/NGCUQ/7xVvOSjdAHJ4IiFdP285TGJoqps/DIev28rVZEjufK5WeeDv7wEWk0Ro/GM
mASJdjsmnauq8THUxf2/v5700z3VRMpdiglZkNypv6cwtl1DGPJvu36mnfSOM3zOi0bBjaUyfyoF
ZR+r8ioStZUJW0CtmWUrBadVO25CRIFAqjQ4cJPxIHi/jawftkvcA0lk/27Kos6J8O9rGwR5yKII
22+FD2gKg7NCJFCoe/smJNyze5K8CJFPBCNK+m2oafNK+/V9nKc+Qi5IudC/TgcsII0F5Sh2LQ24
hIrRjwoIrAWR0A3k/f2mgelmY9AE1wCJJFN8VmkTVXHqHwNM8HbfedMC+ODhE3hrShgBTV5qRcJ7
PKTETsesBH5I3pJKwUySKwdnHKKQos1WXp3dJSom8mEmyHxCx5pCxUCPmwSfWDI72i6fLAOhNJda
D7zo838HiGfBTgL6hImcUis4uL5/bmptW3UgGaZcnE3x/iowlXIB+xgkR/hKXQ/l2wDcT8g7FxCX
tZCl8gXA86qYjwG/DLj5Jf12Y01rLs1IpqV+HXBTBMM1UJnoxl549iL0coG21MdtWqFGKwGieFq7
zTNIJJim3nHnLJWivv33Rfz4chE5QPuCBNNvp9FULdk8+Hni4ulEUsXXFmPpYhrNL4e2H+qNjGBL
59zLpK5T6/t7BON2U4iAzRK3V2g6oU00W5AdzNN12W3ZQl1gHqAH59k0inYKWnlfed2+N6ffLuT7
TmWu0Eu0iUyKn9z9vy9kikRsxKBZXamGe9HyizNU69p/idPxUZutnHWdvFaldjMb4VPz9b+/4dwF
lQWdSDMCWv7+eF4DvYsDZrMx9t7n+12hL0sr75fJWv5+SKYIxsxIn4Hyvfz1rR3qOJOmnBlDj2kx
WHD+7aRIUGcZp3iUoDwwZ0VK44YdQXZ9wyiHPE/S9LiSKyjiMYYHTg7uZLHlndt3oWo9pDBzZGLR
7QF5YC0hcPp9Gv5ptiGGQuWETxPnW1nG1CsThF8Xo+xst0LfbIWieOFWLjJZ3o/ir7P+j/dJVmDd
gb0wv3VuEm6SoVP9csfhKEgtSOS4eGkpm4KENFHWJOFrm7yqgF96AVxVz45UL0lBRgDz74FhzG/A
1+mAB0WT9zM19Gu51GplAE9+GbuYjHHpAPo3AT9AoCyhVoZovzBJ5U19G7CbYEtwssx6LZpPhqle
UrQ1+cfgY10J086t2S5FLJCgpskgn/ils0js6QftoFneYWzkizlQzCgYDKJSvKhNfG8pzTkt8hdr
EPcFoHq7RjmpVk+VSQK0L6CuZb9EqZoSpHWZpPJOgdZUWOEMHv4Ic5rtgZkqy1zW93iM7zoFBExh
VLugVcBbiCs6/I5nGABP9Ycs5JjLsBdRnA4iWEt5HzAc7FgLYe08f/5s6Ony8y4XJRWVIH+NxN9W
VfXHZ29QYWX+w9v3dWtfefVcUkhZ2cpqmwFbMuNu29PkdOYXoup79EHB6GpSW3GAedW505ElXaIq
e4n86q0N6s0kqhchZJfZ9EzYZVWeYXHcTmrVsy21CLcO3qJXyQI50gaIEvTxFoeXm8Mii2fOlJHo
KKMF/b1jcJmFVi86Bd3jPBcrBn8kQsAHL1Xg1ulwEuT+XVPTzzKEX5aBnzYYkqhyjMTgbc3HuL+n
pcRohygEIOIKjWRLQ3bnD6SeR0vJL695Nb6IBVodLzlZ+fjLGUf+YQmSmAznTTPNWuXrfl+WeKtV
7Nvu5Env4Noegf3fE42+LK3sHBXPraS4ijt+6LOxTEO4EzyKubHPPeXF7JpzVgLUMwu6fsVcqVrX
AwIK2ctW1HuwVFnNOaiSzb/f1Z9mV2paks5+n/3Yt2N3B211qPw8d/sIRZuRbcqW+k7an6s420xF
vBV7Y6UEOLRQaY4ZF4eOxO7F9pw0qCOMAOtMcEyM6S36H/bOZLlxJNu2v1KWc+RF35jdrAF7Ui0l
hqSICUwhKRx962i//i5AUSWlSjfiPXvTN6EBIAmQgMPhfs4+a/fmQ+qqzyMsuMj9oqXDY1yrv5lT
fXp5NY20JLkY5nQfn76m4kVh5db5jnK6y9LuKkRDd0IWZ6oaHvHJW2ZJvx4isR1c67e+Qp8MrDn2
FHnWNcujr/5726LL62RtlrQtzFOWOq1Z681z7pqtla8sJbqlsv4QjOpzkajPxKk3ENu2WedfWnpz
S2n+IpYuMmbg04aaXfz6Sn422eXHMZ0xGIMxc/swu0j9ygQ4z5UcZf4AbmwzjNZDZNFdisBZMD89
VzNiS8KyLm3hHcxe3P3mF3wyr+LKqJ7h2kyw3I/DwMIxQ5lmRJfKob2drk9neztRAzGXD6bX3qpq
fJen9nkfu5ch9WToPPLIeIjq8Vk64qhk5kMGZF8xqZp1tN/cnZ88jjUDVY1nmMYkb5jGsO9i+i18
y2wkDo0SumFenb9YVnlKahpQKMqj22S/SwZ/1lgMbLZw6taRlHzsiGgZfq7XI3avJmV9AjU8PJMF
5NVVYWNRGAxs7H9zO38ycSdfr1qGQQba1L2ph3r3J4ux6yvVJ3hFxfL9iI6xpzbckRciz34X+HY+
u9rvj/WhvXlKFEfmZDeaefCx6tCnwFSD1MUMRwsfyz4HwOYiazSNbaCWl2OROxThuGfu4HHT2itK
1k8T0Tc1nY0gn1cVw17NzXtA9SmZfNxJwC0l47bQmhAMj7qvleJESWwAQt+QBGuhSJw5Z0VTnWby
MRLNlPQjbL7ixcy03WAwLrRasCvRuK8DbV9mzjrL26shfBa6s/bqDCWdc3CpwSbkovf5TubDVi29
s6JqLz0MSB1l2FZjfal05SkG4NMolJpSAJq0FzhS7o2GKrWy+RFF8tTW/EqRXfYZBJPUH2+thEyJ
7mFplFOkvQwdEDZJPy6K7+4+iJme5Sb+nKmvPmBl8zWu7V0FskwZjGEJSNvrV62KSY4BkWZTUo82
Ey49/srGRCVJNZ55sNEEOZEoN2mPUlpNHwukWUQWa3ywJO7JQwILNeM5Ypc4+eS0QPACWxwKdaBI
IjxwB1MJSqplG4kO4absYNMBiuqGCIOIJr5pUgaJhmcCBknUhF1M1H1kibASrMugd4ItZCEk40Sw
F5gwPPglOuvIM7YZtkCuUhzB6FGjQ6sf3ewI6nxlFIzHHLXf1xmPQgtqXEy9cIt3kBe/eJQHOWF9
cn33zHKrlzbMj6LKjkot0VL4aJ5MStrzp9rV7vWEusUszu+ifg/LEDsgcLckDu4d4Eh+QZE3kGIv
2AUW+4r9CxVTqwZwgBFYG6nspybR2+XRGxysqAeKSPmRUz8AJH2LvnVrxHAP/eC8C5uH3BE9hrjD
9tfd5af3j+Y4Gp2DgWzlQ4dkl3UpB5sOSa/9VWXTIwfd9VDgeIFKyBzsdTN6Z/zF3/SDnw1SiH8w
e0VMgVbpw2GtYIChInA8l6R/NNXD6D0lnp/9pif69HFkMcIkw0nIGfDN37siE3EQ8HoPG+TB2zVd
Q00UJPiUal2iKTlyOqCbwdGr9IsQW5xS+/1I4bMen4eqY3OOicJ+nDh6RVqmRWeRUaCGIylRnDbo
3zvFPmfzJUIBJn3uwhfjDZ3/OghRvIJEPFcrAMkuwccGQx4pq+tYx1LLtc/8VCeDZQFL9jGi6SBn
LlIt4xas/Z1IMPsV8qYJxAGu+Jk3tMAUcJtqrYoKhYxovsAoRFBAnGIbO+T2yWjAwMV0l80w5QgT
ZalX0EqDYap0UodHIxt32YjhTuAsNc+5TAMVIf+zXscIc1oK8PH1WjhGeFMWx8rN0bCbFA2ocnyc
rmYOGYz6rz5euZF9x1QqTm2gDQP4rOhYwVuC3MtI5Js/GYTOGbuAfsOAo7fSREigpo0uXAapeBVE
4BSIQtWpI1d61AqiDGAcNRDCiR9usfzAhQCBukyKFwqpAJOqsLn7Fiw/wohOmFgaSPNU9F25GdD8
O4UU4B08KrQ1OBTkHp3WPtQqRZRJJRZNT41tG92NcQF9I51E4tR8hj4HmLCCv74HP3te2gZTdA+9
G011ukffPS9DtbbSLMarezDJMelfUjs5Gzp1G2vY1fw/HerjFK0t4A3nIB93gQNJMYMvnBFjB5O4
7KTym7/16SjZZl6FLgU5GtO5v/8vtdSLvDQr/le8qwPc9ES2Dvp8M43bI234qgnsxahkBzf8m7/5
2aiHKA0hKYZazMM+DJHtCllBltC94O/dQ0BPU0pepLx0Au9MK7i+rP/6xH5+RItI/mRs6n6MNgCn
Rt0Cx3BXRRUFYNUJqsyj5g/3eVK9SJ4hUJ3Wvz7k3HV8iHAQ1iF+PaVSEQt/OL9jXUD1x0FhF/VJ
sDQxOWzROFJs6WE0qlaLUdq3NWwmvOC65NZ1T2UMxbEaGCNU3ZTqy6kxl0eFB1VNsSt1pqlkRBqO
W29A2mApOdQJnEec1DqLEb0R6PIpihv3duHYy7Eat8Iv5NJxud86qtLwGiC2fdbC0V1xr5yFIXwp
krf1UvNvq4TCOAkTLvWMXZ7qX3qvvM6UbFj4RGIRNK8CDMypLlDilY5/ArHZjqrjqfq8rIEmIQDE
JCxfMvvMlnD8v0Yu1AkLON6vz+qnrZY2a5AKIjWNBvXvrbbrfbzSAi/ddWXxgnW3B20k9sc9+LpL
3VzLZhVR7zj+LpD5WQOCB0Qgk4Cu+R8zg7pVhqDQ7XQHofoFg3gQ2mP9OCTyMZ00GH1VHOH+nH79
Zz97+pN5QvGuTi/z6Ppdz6N6VYwgGfJhzCMkB1ez9NBpTY/+KrcOkatdJXl5msYnvz7uZz3eu+N+
nD9Ho5m0uaWmFDb3WzehjUVufdnp2n2Vt5e/Ppb3SYQaF2IbkRjTUnqFD6Fy2bkYemDKtDOy6Kbv
224VIlsXRGP1KpHYuBQ/LMzcyD6N20ENqGV3YWYQN9S40L5fOwur3hniOcmhH9l2fxUJ4wirsk99
AKdGgshP0Z6FTS1WbQLL862vERrJta4jy+ux3athDAYR4Bxr/CIbkCZjfEvfCLsX8tQmyPaMaSmL
ptqkplob57b7ubjEdiMV2yfK7rzLOKcaqVSYb2jgrxfMvAgY54z1leyEzUZNSQhxZ1/bitbC407W
uOlhDImUao2T+dd2NDtM4Jj2aNLaIve69G0BybkDfomnCY9gCWMiXgodhnBs9EczCQ7TuLmsjHuX
EXFf0zawVFiLoL83xYgNljxFeXOJ3UOxdmLlrI+tdQd+NlSCH8pYDWsrkAc8ZuWlVQW4RVH8ikPv
bx4xn9003mRATeKBu/WjqDNJihrdZUFcvWB2lRv3LTgKqZr3VmGdkfC9l1iU/aan1z9rvB6aDKoh
HFLFH9sT80uBbyEdhJ04lzrAe2S3vr7S6mUJCTec3KG0KQVXh97O9iMsDVP/sg+jaCei9LZqSGsW
OmnfFNcOPfqR+cUDenvMrdpxQkvEZ7B44SU0ANXBZq2TlhJgzYIG8ev74pNKAZMaC3QeOt0NscoP
94VQhgRNZQLzyE836KeocFeJePeVdmmm/Cv8t4pFSFGfMsBfj5UAsz3PQ5g95ETIBYWIiie3bUMv
LLNbXPXQb1HqtMW1gEpc+O1YeiR3rbHxbQN4fAHxUioYUCTqZA2t4vsatsHu13/qPx2/QT8iGtCm
wZRL+GdqMe96NM8e3FTqRrLr9WhdElQHpeaeZI6VRaX3G83zi1Wegg5Pde0UwFdgDp9R3ivwBpFZ
vA1jpgFQK93A/U0/9JkQA9E2qaNplOD8R2BW9NZY+C2dbeEG502YPCpJeQxyCqMtk0JkicdJBce7
tvoT8MeroJcXFqmvResz85S1c9dt0iB7kTEXCko9Mrf0ZcCtwOnYRZO5Z5jWoPYxlR+/OafqJz0o
2gikAgjcSOx8VGKokS9swkYp+uwKI6WYer9moNvw1QPOz2hEOLv9mIf7Ljh4HeiBPIrHC0+F3dAF
z+pQ6lck0MhuJxCDDH/y52xKVG/a8ChGbpch+Y4/ZLbuMnkFHRXuCc6KXkGMI7O5W6ywVVYRXFV8
O7nZBqjjlhve0FkBqMxyZ5fEnonbbsZcyjUOuY5DjhEQF54yX3BTggMANSB9CQGKtp24pv4LdYo3
93VpBGgNPWWtlgXKU8W4ca3wPkOGtDAaU1t0BWMlV3HPY+/J6eiC7ah5Fpa68i1GM1m7Q8i2Ku1v
EEtfhC8OvYD9JCJrJYz8OD1PWucLNpjfpkGhTIz7uqpOWtM86+T6yJvft6Gukf1nx4YqTwFj/q5r
914hSZAHZ1Dr25UIux8XvmpcejwNhBnFW6KFlKRXJZYpnnPEDpnpI0RAutgW5lchd2MycUcH9VuW
D0+/aQufNQUEaYaKaIVJ7cdx7kAyIamlke76KE/AQhoL8L43qaj7LfM5zk/oHVtTwcRz6r+os4lT
7TfKkk8GLRQIuujMremJ/jHAi911WabTAM3LuXxdUtzZDojh1is5N8hJd95QrkfqSBchrOXf3cWf
9P6ESsjpEMZlhPgx+p6RY2+6NMx2cYOJZJFFOzOHYeYAul8ZJeVVOcVI5651a3EPbFI/AB5a7/wi
x/c5kO5Wz6JLvyn1vTFMFoCtB4QQXy7V2rdN719Ay1xhmHQKXYxDGVtsGdUwJqyq16fYf/2tyLP+
53+z/pQXGK+KQH5Y/edufbP+7+kb//7E3z//z+1LfvmYvtS//NDF7eb08QN/2ymH/fmzVo/y8W8r
6wxBzXBsXqrh5qVuEjn/APGST5/8P33zHy/zXk5D8fLXH4/PnHswxNQ7P8k/fr61f/7rj6nrZYL0
X++P8PPt6T/+9cdlXsngH6vHOJcEs173+e6LL4+1/OsPxbP/tGxqm8i9mAZFojats3uZ3yLh9+c0
1yTaPrVLtD1//CObdvrXH6b3J8pse5qKquSSkV798Y86b+a3rD895hrUeCISJPuFFPRfP/H6dbL3
etk4KT/X/5E16XUeZrL+6w/CWn8PONE/o7jixmQ+iLqJ1PeH+YvpuUVt945+jmQIv9HD/JLI0BiX
kh4pVB19i/tkgRLABj4Qc0MTIf7X+rxRqgLtgpLZSKJFfhgqokBLq8Lyz9RwlmSKRq26P3krAp60
8A0d10meAANytDSDdBP2mz5QrpoJpz6/dJ3LYD80Wm/P89VI3OwgqpqoY2jFOcWarFs6BSJ9CWVQ
pGJfejzSlulN1pKKoYzgLsndb8Fg3KgiUXdZe9kX2niIqaqxB83a++DjlYz4aDQS1S+LL7UYT6na
Neddh704k10vJqVuD3EB09kFCCzcjN7UPYKxh4aKO7gzUi0TF/lZ6Q3wC7l6aJ/NndS0dMV4LydG
TYV9kJVPRu5gWm0714VhP5RufFOX4jio8j6xwMPqVolVehKtW5dcgJNq9VYJQx3oq38Oi55KttD7
YWO6U8Gq7K2IvFToavQk8sJrosmh58KUeJcoo3VfpsOVFWdHzQi/WYVN+VWXHjMAEdgRIYtUb3DK
yDdu8631SDNiboGgVXT4eEfjdtqhDOr73goOuJYuhskx15pYpHHXUyQjvGGThgUPEYt8ADRkc9Fl
N7mSa0s/16oFyBozMs4DmX0rsGIAL4t3XGwn/sLQxrMgrL4WRBT8obzVyurarZ0vXqDd1a5TYhGO
52dqX3iaz3mHReeUR12pIKwhKoeEhuXKWddVFAOJ8rmkagOfkeyZcliQrLDoRn+d2Nledt1T19VP
VL8kmGLJjYi3QZRhPJxgs2AdGhFu8CffGFipUy/i4yln7ysVNCdSGgAhmYW+wyx/MAb2FgMeBuQJ
BtKQR2b9V4nUXqyEq5UUp5SyV6AaQM6CwPqRCmyUIhvHCoFSx4FwaaNVX4z8aYUHu5donEunoeFV
VH51JTwWJyeLpktjg2Q8LDFd6jrve2FRoFh11VWWPXQq4RSvCKulRntYjBauQ/exzqnycEEm72Nv
1NY/N3pvM7WnQs13COqOQhvqRaLWGFSOyXWY7LNOuYpHc9Wm9kFx7Cu9HbBLHq2W2Kmy7fIBsGE8
PI9af5nYZb4QMrpqUE1tZYwVT4NDYaulx6oHSViSBa00/97IvEvZAIMi2ItoEF5Nl05uQ4X+jIXC
tdIcHAlYpYy1cVm4k6UF9F/TBenZOxrKzeKL1dnPTQ5+NwYoqLQ4DBCiuUXSPm4wjN97Y3/FMJ1E
WZeXK90IDzgZLUvqxRCLmdcZKRVqAEhOU8KVivgelQIYKpSZRm1So2dsNT28qFx56mLwr4mHJDaj
Jds6kqIM2DlxXJCMS0C+1SrJIXkz0dhVt13rcpEh95tChT6MUmcsMxDiNlbrljjKHt1noiKnWVqc
VDXDgcCNEcsnxfCDA3xNQ/NaCYgwxVWIXKnfq206uQ7c+nb0nWVILZ29cxUFW7GI37svwnYa20bn
YSluAn+FfUjXEpyHngAVE1OoJaIp0oBm3C915ldLyzIA5AcF/MUIg6xpqFf+iKSyE2RDvOokK/XG
E0W8lBr3dBsZ101wkVRIWcKkPtpGeNeZVF7VQOdK2ew7HMcXat5d6+DlnGab8JSgeQF7NahESmv7
R+1KYvaScbhQepzb1FsPCexCtwCoOrJ7Ua1L3xt2vXCv6iR88bVeY8zc3UiI2PxIedJytGrmQP7B
GzNgqbVNwQaPlKDxb9ugfaoNClhwO+qLSW8z4l+iQzNjlrjln69cx7wOPIIdEWk+p4G03ldftM5Y
tbr5JYd8gmWWu0RXVzKmpxpAhWVFxq0dfmAneeq6cmuG0Y9eZGdRP2JyXOBOg/siaX0TQ7LJrtZb
OQmzUc2IJ2IKRZCXCrIo/mC7rBs4tewenX60Vn1An7EBdDi11+Q7MXNeek92RF/RBNeRaz2Ng9mv
+8BlJ2F44bnQ2ayM/m9EcruQo3kZtib4dAaBkXnvh+qL4+uHHNtbEOTArwPTOff1dkN16ZlD0BQ0
HFVhfnPWq9XaNJEA6hSHq2m/bPXkMeg2qipuVB9gD0NHYyppT6/N1Eck5kBoagpwcY13CHNzqUtt
i239MWmZcEQGxbI1yNi2f3QN/HndPr9uobuF093Vj+XGoMRggbP6C66v67azCLZKaqMir5pKWFeG
8s2u4TnEtbcrIX1I0eGVGmfNkvHKpZv5T202wjzSChd3iu9SF3c9rhjCpYSojWARNqWxC238OGtH
fch86W4sgwAaxef7vjTypeO0e72sMB2PrwccmXHWWloOnXym4JYE/Ue1xhusPoZFSYlVjjKtsnv2
G5sXata7q0jGlPfZu6LTNqXl3BOODpZTa/f0QtvWVNRiHDhsRK9/FRitLUVtfE8NAvDwhkVI7jXF
6kbdOUP/4lHqp6TOBcYtXwrNus3AC0Btab5GDrit0e0ONRjVBvnuIlfqGwg3OBN2yl7i4VK7wbLv
86OR6zfmGJy5niT1xKRNL2MEJPY182J/qfMhNzshNd7URfxodjoRuDC6K5iEKGpEgMdOz2oQOivH
Kujv4CYpuVNuMe7Cr2xUiXRbtJuWYGDlS8xyqWhduEn5gKiuXKgW2wuVlpv5g3/OkGLZ5SpPN1qI
YVZbgRbYLsjHq+aBksNgWWDT4vXpWdWZBVf8a6i14T4a7WfsdbY2LuWrqFO+e6YDkcm6sqLA23ex
gQU05Wp1mXyT3cSTKqKtWxvbNoa8inJG3XSiTLYmBiegxAFiN3pOCjU7gRrvVnaK7tWMTlR84slX
lS/GUMcbt/xixCoWAQUCQGqWzklzkwbNiRmqxhdsGCB1Fe6dg3ipcL8goIXB7/j3MXQkgojVV7wi
rwYbQqHIoxs79V+yrFLXCr6LvRONq2q4tyX2cKHpY/WFIyoq14WR9t+NAvML5vmXhfEd6e7C7JKT
5hFoc76ml61JaabQYOtXCT1iapLxN81omaQqdEXMs4ypxtFXxaadYnNq7t73BcFREs0LtZUFepbu
YJo9BYJNR3jTTpep0d5qbvFkedcocr51lvtcB0BF6ro7j2tXX3hmdDFAjSRu8cX34NM2gXpNGRnK
BkrRXUIWC13aZE87AM0xxgW9K670YNeYCfgX0qF9LL4mBl7VpXjEBe6S2sgbqUeXmq9eOIONz2wK
3L0mMge3uhpzGqI+TcqD/m7IPMA9Y3k7usY3JrFnOdUJCy1JbjHuOM81/mPdo48NlU06qS9ycW/l
/bDOYuIQpUG/Cy6a7m+FPuqk6IGKz5gJORFTySzsH6xo9Om8imufgTV/BYTgYFNchh/twgtItVs6
ZQ74Jug7K8GiVdNwmRwPGHrz0HKHp8jGrEA4yqJyMK13KYwYaiK4+UIxU3eBG/Zmus/Lzj+FtSOp
fiAU7wfhheoRDR8Dy1g67TE3hImNPR3cECQ3vmJxbCk4gJWhwG79R2EGJ9zCGaZkvrG0BrhGZp3f
Q8ASG7t8ymrzJlJI0SdJ8Ni73YMTtM9DI190UmuMtL+HHjHOQuVcBX500yiUrCQNwX2v3bYm1FLN
b240LH4GqzvXKv/M1i1/OYjqWyNqoiFWtQnzbYz7XE0wOAqdBz1Kz/yy/IFDMj9aS77h9LpCM7GT
PQP6UY+PWlN4S7dynwKphAs16+D3xlcexc+oHu3vMrGXfuY0axLVPPD6Jc/xvMENWRAkIv6R7l1b
0UlrlDz+m1szd7/jZYU3QuJu6XD7FB87DTpdjJJr0TXkOga3f6LDuUGjsvD8Y1foyxhjzUxGaz/H
YIoC2xhb8PLYRZmHLieHNqbFDJm/9CY8PyF4/C/9FGQfjhtICzr0RYGq0F4i84wBwYYAuIXrUb8P
3Yns1ehXY+Bcdb56pU/FJbh67WXZMwmqcSl0002rN+dl3t3qFeYc1ATusFNauar3hF35TW0k1q6a
rCQ67U4t3K9+ARELEhm3LjeYi3evnUF3pZp9HDvI6Iq+J+gW7CSFdkOtHWPF3VZ9w3hgDM+DbJIo
e3e65otNXrugJENVpTLHvKoM/DCldhc7wdp2rW3ptxMvJ91hlnjW+6eoM+GpJNOoFmpfZ0c8AEMi
u0p40dRVsAkpa14aOH0bA32U50mCdl/9TpP7BuGQJmCJByeFiiUMb6Wkyt6loDo9Nzr0Z7gAfTGo
qXYn74vOuSw4r6JoljJPXhpd3Wple57p96bevoSB/0xI9YHqo+/UkN0Jk/G25x6Yf+PE7PxAxHX0
XWRITlhsMSjz4QRPflU5pt3WE4bHe03rz7Gf6jWel8LPt27uAZbzt5rR7EqdwUKfJtB/uyFfh/jt
LADJneqyOEi4d7idM6n11LJajk7ymJZMIsegB1zYB1+D6sqMATXh4VuS1gqotYpv9NGoQVEGLxEM
lUacIABi/b1+ajotPfRm6GDQZGIc6KeH+SWewwzzYiTRI1MaE67n1QlKFoCB2/ZjOqS7rOiWwh/G
XaOU2aGdIhEe9VNhSX0VwrC1h/nV/L2kF4SGq4nxLXVCGPPGfDo81lCwE23UAm/b+kJvsB3o4Xy0
TfH6m9wp6NG2mjIs+wHdr0pM3p+2zS8dd1pT4dWFsyxm7GnZYRI2lg7Q38Ct10rIXxNeSEghUMU3
6qJVNIEB6HDbjNKNjOtbnPuygx27V13T9pvxNRjThfF+guMgfAF+62CkIKnfXeHA+vPfZtP/siws
klU0Twc5nYF5qSA5EdMnstFL+/RgUf24M2i0eFlzkijapjB/XpxeqJzIcDLelpoCdC3p4nE5/62k
xi1z/W5x/rYzuOHIXWtkh9fFMcGOLLPD3Xy8vq5ho+JCKuN7zMEP85l7PUshMuYctSIempyQ+axg
RQoBX2pEXaZt8zWZvzEvzdtem8O8Pr8YCZ7zdROAmfBgnzc384UPHcmFnU/NW2uY36n6jtmnl4C2
nU7F/CP1tuL8SJFj8CgJdwxW+V2CRnVr8GPzTszMafF6MY1N6vkWrY4QSCb3wgg2GS4wK6kPN3Sw
GelPXtLIdrBMGjdClFxWlTnQTuCRakOgzPL/OPC73zAvToVeC00P9NdPvl69MACgm7U4kvRT4wim
KFpTKSBJamPV3yRJHL6e3J5wH/yzt7uGmneAKPPJ+3gGjTK4zEMkk2ON1p5yp3XkBt+UJlXXb2eY
W+RA4Rs5m383oFxtr7F7bTfzb2n98iqxR3VTqBag5zrlRu90ZTOf4Hk/8zfnpf91m9fgOxLwuFnN
LQHbZ2IJ+FLOP1nvbWdn4tn41nymD9jlyAdMhsWFGHZzC6YAqNsNcM7HpsSNibCUD/SN7NN0sT/7
LXhc7v1g4khSdrmYjz0fcv7siBaNoRtDw9yu9q8taTr7c0uaV9+25RBopx7J0kdn7Ttltwmc5NoR
1Psu5s/PL29367sm+ro4vz8SBt15UxxkOtmvX5GBtVXuwA1BpZ5Crlkp6q0uqv3bHf7Wludt86qY
WqHatptaxpwmh8Tn1COYc2OfP/H2/Y9NcF6fr9q89Pqdef118cP78+qHba/Ntiht+2fXk6eMoqzE
3IuibiBV7zSC4Uu1xURu/p+oypuF0PFkGCi+gu7rWhAw5yveUUCytp2rbJRHJ8ISKHfP9YRhoApH
uouPGHXvuqo5s1qzOBBrPGaA2eu+WZDVkcSIJikT7uqrolSowR96auKml9zL5aHSKhvwxLTuJC5O
DYUqupWTO5LRmK8t3awNiIKWvDN//vPFzPWLTefqt3GCLiGxT4MZBWfd9OKH4GoW87qv27mNTStb
G72qdmFF+s/oO7EBECLO5jeE4EGB6fbGTumh8fPG3Wt68abHxtvq27be6DnF89uvi/Nb7tzs3z7/
i/ff9gwzLifzpEf9uYUWAFDwv47+bnevi870c95tfT30uw1vP/BtL59tezv6/G5vW99wPnTF1qit
9Yc3377/ejh9euZ+2P1YZQKLbPnldXdvJ+fD59791LfdSEJgi05nLvV2qIjGpSXq14CKRQaNDXGr
d4t92JQHPZ20xr6FmvZf6RcN+dZhfpm3zUtzXmZerREJNYA+t2oDtIZAMXmZkkqA1xfkemwUsUHI
sRfY7cyPEQqtMwRavLxbj9PCXhKoYhA69/vZPIyZ28vcAMT0HPWqgoJIQzvOmRkr7Xjey2nYoPKA
W1tzHf48ihgjYhoUxBKnpadwuxLrwdecTjkPIWTcip0Zu2vmy2SEsjoI1PWc0BHT80htFCRlmb1z
Rp8hCpZznC9y9od5HX1mcZhXKcT4lpI7WGtOS7ZqumnnJUYSGESPFZHKEBcWdQw3mKExM68y1VxE
kCxXWTnWB1fFB7j499KHbVUFj5iQY0pMgwyW1LqfL53Iq8Prtkjtt3GaL9XRXMwfaE3PxBaOseR0
PUPCPId5SauUn0vztrDTaQOWBpFyiLJ9XdWMfslZF4ceeRBZten6z+t4yd35eY7dxnRt52wbVsyc
kPkyv2XfhgIRFrNrIsbTuI50cn6Yl+Yr/WGbMY0fmfs8kYnnQfCagXtdni90mxFTk+7kwszVnS/x
W0bOnh9Fr+vz+HJk6JXJcjcn40I1D3jOTcOXISUjQp8s80MclpRD4KMwX0FTacHKvV3ReWOUgY5R
GKs2isoZGIOq3tr08koUlDxsuLZ+awDnn9fFEEXApZMvVj2Uh6SVOVzyHNL2YH/10SYePEV9//LZ
NiIwOyWstW2gGfVhUJqfLzIjDFA7Rrx+2zaUAliJILrsqb65qkQhD2P43RBesScGiX6tbh8sbeR2
m6+TmC/RvNjQhfi6CDZUudPW367EfGHerk5Q4UilODgzzZfg7cWZOqe31fnO9KSdr+Mhfpkvw3yB
PrtUzXR9OlQt6MfG1XxRCtvbmEVqg/LkTnu9RPOd50YYL2RDR0okcMoD9WbLeAD+GvtZoi4jPaoO
0+h8T5ngwmAUSjIhLp58Mgnrbjp3QuO0J66NHdS8/rroCaddqgHz5/kUqtN5fD3f09K8qpktc8eQ
BNh0t4SR7q5rWCpzBznfOyB7kRDOi6/3Um5jY4YssClcUtN26vbUGWHhp089Q6Bo+lJNwGEHKlq5
PuvW5C8JNM/vjlNP4We9srbH4m5uS6VZlId8enlbnZfmbZaikHhgADG3tGA6Dcq0j1kv8P81Ff+b
pgI1mIqS4X/XVOwTMGigod/rKX5+6aeewnX+RLsJc2vSS0y1zD/FFJ72p6WC/2aza0/433diCn16
i+3wjKh+xcj832IKw/7To9DG5Svofac9/t+IKSz3PzEbQLhRe6gqcXALjcYktngnJwzt0IwSDe9o
s/lS5563H3zMd4d6jJYPg1lRX56aOk4duACWTkVAVLWZKZaquzHj8Nnuix9jSUqPMHbJqBJjYuFD
3A2966FuGTEltYerokRrgdNCYabnro7qPQ0bzHnEWaFF1p1KUkF7Ekbn3PaldT4qvYuk0Rlvunp0
MW1CpaZrqn9tNcPS6/VgC8VFMhlC/gTqrUNsLNuNUSfaInno8qLcT9n/otXP+yRW1xCTt1oX3XuD
p69iVwwrNLXE9ywTfyUViWLFSFcLQrFVCss6r6Pkzh3EeIajoZNl+qYXu44I9Bo9onjACk9pcMkb
CNBf62kGAtnwcF5FOz9JGJ2OKoXIINwv+u7QJWAKpFpjFMhw+bIIoMiQ+yAq22ZbRG+L2Iuqe7Wv
MBvsJzIVVMmtUZhY1VoG1t6YJI3k8tzaLy/nF2nre7csB8xZ0ZPTA3uJTvlxo+VUHXmkCJXIWKeR
oWzdrIJKGmIP5lnYKnI86HLj1tJ4/FQkp9AMr0sNGQL8FZxTClEvSHggX2yadl2oWPplo7aLzeGl
6qgW9YxuTThk47hJvrXz/opn0rBM9BHvzbi/BjXgLEi1LPs2x+iuVYxlHZnbMcYWqY8M7zCuah8b
xQqZ7poI6Aka+SJW+uzMzDrs6irmtoFNEYLR5f5h9K5c7aBXmfFlVOtmneZJuDaxtopyPD1LOcLh
SZRFakXpfUjg3U2CdpWL4gyV4QOJT2ypa/OoUJCGOlKi8qHu/9rW/XaROe433yIZmWE8pjdJcRZ6
TohPNj67aRg1BwNpJ1Rt7BL1Qakv/oer81punUuW9BMhAt7cwtKKpCiKkm4QosQNwntDPP18UJ+J
njkR3fq3JIoEFpapysrKTEtc6iBd0ZSouN1EScfou3xXTHr2ny/cmgYQfx7ibJdWMBnaBkHOqDpA
vf+EV++WE95PmlzPS8GwscewWuW1Ga/MWFBoAkPPoZB7WFFDh8xoi8KQRv7WIvA4pSlecKL0augN
Zbe5O5i0o0GFivdpqvhtpEie3MMroRb0VmMb/ZLj4SGkKar1ChA4xWxgYYz6Kr19fbYVoY+F/29s
wOADH66l5E4FbV+E0k19lJoXhlRRhGIYDnUjHYVasuyymJ4uvc0oVYgg9L0eh644vSBNZm2KPD5J
bZR4U69jvNpJP2Ye4WrXAiWnWrjHzWIlWNRgDaF/uooVU1hWd3OENzH9uBBwxjAb1lUONygesItF
N1Nx1KTx0yf986aUUsnB6sOpKYs8I6rGD4Bta9jgku3Ns/yjNekb5DMwF7HgrxsMOJ+VeU0G4sW6
DFPnoZprE/d2FFFnRCjp/VAL7EafVXkUx8QH/KjdiXYQp0wFWuxAtqOnYQRRTmQre/UTMY4498MJ
X3oV0gf0/8NDh5pbPcfLUBaYkzWU3oSWW9QhvZjwknQZIQ5DGm9of7/DupFAQruVVlPPDFUMknRh
0p3HVLcvkdDgAXiaEIZ8AIbS+lQgIkNZrC6V3HmYt+bxCZ198u96LoP2yL+FgAho8rTVY9cVh2wC
+k3b+uNpzomXmQiP03BR+rGK7DolDGD7tsB+uAfcLR7zUSyyf3U0npGFoT9Kd/OaviiwJNcMJ2L/
ftqmdZOse+WBDT2uXg81vdHICXBBd6Hcjf+a4hG7Ylr+0HvYOVUTiuy806Zn13ShqgNo1OgtznER
9JZBvzD6q1GJfSfO6IsU1Zn4+t8w0NHRqE/NjSUdK9yyOdJ1GdDyfcwQ5DI7QGhtvloqTstVFtJx
IK9q5tuz7V/0qr3EWf1VTPGxzUJ8x3QhWulo8trVjJFsCEEsD58xnmcaMIoMAQ9xWHvQDY4qmaKp
ETnxVBiOimiEi9ZdNz+dfGE/NdVvcX+gmJ89smkjP8UXvYOPnUGeSXJzLxvT+pFT9lah6SQPysFm
BuFeBjMJDJESoW4qV5hqXxktmo4RPX+rWFxX4/MToejKrwflI0or5Fbr+DqJ0svj0WuB9FGJON7T
GSO77SIMm8fYjdaxIdLs1V7jMtmGfTg6Y4SnWS1iB6C08xmJvn99YddhixBaGJ40yJq2gAL1Q/5X
zmicoidjrqouKQ9WGwEfZfNGGlGkKM0POdOTHe3VDHGpWTAXS4Wa5XigK9nsOtPR5Xg4CE9606vm
dzZVXOGTpPE6PgsGhBfLdGkPsfkdQxWBXwXhAqFQl73lIjTtWR45WcOku6taszWbRHhRDMGn4fQQ
aZuwhjpZFezcSayF24cwr8YC82k6G0M/G8QtepT8jvVRpfkAd5KLjP/Frfat9iYicbF6qeWOCl3Z
erk1yNizDPiJfSSi+vqManXfY3VuD1jFPYX4zNZjtou1tY7/9ci50WXTtrDmy9MA7Lao9rZP/WCN
5rcmDO+6WHqhot5NTiBfzlIP3pSj5qMTy8/PelQEt0qfjYtgLgjXDAVEkb4II8p1nyz97zwzSMle
URup+zTkzzwcqhcuDwNu5eni5SATZaQ7pAOpBFI2p7GWPXzsnxcAMRTWa6eL8l+W6rwWHiNnMSbs
Oo/4SeOGndVGYDW0sU4ttqq9sNUs6CjmUNxHJVtbNQS3PsbgINTFjzbUXkU6Ukj31J96OoW1oiN6
ujjEQbxGzwn7u1YDgzNgPc66scMcCA1juHqPw3NGdqCLaFjJFLYuPAj6nKO0ok2rp/iJqA7t42w8
PX6TdX6TrezQacpebIqb3GlfUfs+DSHmleivGDRcqkzZHtJkugLFvQzZ0l6PtXEBNFt0KeyFzk+J
P+Y030OS2SRj843XBsgFXriZ+irV0V42ab6udVxjnxvIQBsTF7Req67SE81unSkm1gJsGmHFbASC
nx94EClDMBOnb+PCvBX9P1ihfVC2sFPyES/mKCt/ECd6pj9KD5crxYMQO4GPtgj3+O786ujUulNo
3OPspRoHHPLmheSeQNPJNIsuTCV0FZERe6TsfZW2GjX8IJ9mcaR30XCE0PiKi2pbKPS3ESDso0qT
PQQXoJM0dFIblnx4kP+1hH5MWEcebrOV+bM+n4wmukVDd6GvdmMucaVYK5viV1WiIxKv2P21uV8/
KFXSH8U90dducJAmsupIaFOU7OAldEZBoPiafwhVepznfpcXgDDmqhywXqMmEGKJMY3zFs+Ys5Hg
dS9F4qWTcIqxcraWKRff+mezrk19nY4J5fXpOudNvwSneG5OJrQzQ15ND1nlkjWYV50VSBb6GDJN
1rAmLZ4qmYANdYT41sQ8tYAOGD6ka9bAiwsHyast7NfTIehU+ctKu30SCTfjYb4CRFBxk6jvA141
0ay5maKuhypDS6w0V/QQyunC/dG1N6kpMKLG5zoc2r3cJlLQZTz+QW9WBS7yDQJ5MESLpw9z0NYX
+5G8SkavRSbFBlsPmDIxVtHLISOSGvcCkmyPeqRx/u+fmtlbrkrd106WX5vYCPzPb/6+j2scEM0e
qcG/V/99+fuFzNhjer6823+//P3mv98a8sMPpWe8+l8//38+/u/Ffxf2v16TpslWkfsiSPuik7y/
13HCtv/zT/Z98I3/flStSStTGR8E6+FGK/szPO7K/3vjvy+ICjWb/3779y8dYuv/8zO0sR+bWnS0
MHx6Vm9+53+f8fcq9f9/6X9+pm5E4lTSZJC0Vl2qdMuXOe8lqGHwMDRgXwxXlx/+vebvi9YAtk16
g4mv/lY+oJH/r7//77dDill83xmw4rIFp/vvb6RST4OaESoX9HZaCkiophAlF7Hp/v3MGLA/HTM0
2lN6xP322Z4mJYUL+YircvPIkdPkhOGfvRAdiw4UHKbk+NgJ+1Z94bSaMeSWtgnO9h7+sgSlocdJ
vTETfBrHk3KGxHlAw210hi2RC7LvF4yRQ6e6zlciUpmGpR/sE5DaxZdz3sRvUg3lPD+bOx23e30D
d5fFY8f35GC94OY0X/s9zNJT9mYeFSjrP/iRy6XfPHdwiXIncyUsSyu3Gv3+zvolV6HPTEbd/Kvp
nHgLd0swVvH3wmPLPTEP9CCXNh1+3nnQ/VAjxGcSCRCs10sYrKGDE/eDo8VVbu0eXlTrtIFyZSux
i9Gn2IQZpR2+V2/pFgqZRBtSjrcyiK8rnGs76TnS9hmmwL70pqpgZQF8ChdTSnN4ySPnmB3M47zw
NO006DBflCDNk8w+DpQlX6POL1+FEmLajq/aroBsDRVwLcsfM+LcKPuYT5rG9nyFjGYKdnvHwhVB
aZh2KGZMa/IefRMHeYD9YyusLEcnZR0djuSiwc8QdQ4on8JKkWneIqzDjz7lVHfUN/gl6tv0mogX
4fvYln4XuvMKET1lm53zLzZoWOi2tCqd7Fyc6xNIp43/VwaDy41WaB4R5NqGnX9b/odhHaBDVDRQ
P7HkCTeZj4mgpW9QnaZVCUcu+p4hvuMQErtIGSbf2O2uGu/5oR4q74fENNpZ+250MYXF0vkLoHm3
8BlOV9jTB1DL3dITv6k82Gaq4pIewlFxjjVd3CvTPaYOlHgURXDl5B4TF2vvY/hrrgcs1LuV+hm+
mWsIVoF+jPf6Wv8tbvwX/9p7c9XX2S2+SBg4/Aq9313VBLkROzxGHkLQNuEXA6BQlGVewcsPN9BA
dfcuHotr7uhHTkX8GvU1fhYY1iKYG3+Fnz/WxTyaR3HwkAvKvUld0ypoYfUrwwM+AiIBcxooOrqZ
HVDlM2D3eOWlvqdfneD4Yuoq7lf5coheP/BolVCRcbYGfeIH2g1oz3e1lY68Ew6soY2hoUknsjM5
YO+B9Ir4U3wJd9rLXXl9jYe14Ny7ymtuVWdDt0wOsUfruCE5/eUtcXt8X7dIQ5HSsvBO0yPIPhs4
6qwlVBvgMY6O5aUwrWvhHp2Kw9PrdtWhrO15lV7onx8w3AzqYN7GEyNV7rGJ3gqxvy4vHWDSlzS7
//enABp+tMlN1J7AUl77khXg10riQlmzo808u6gksowOeL7f4b4ylx2kVUG2aXBxqvd2R4YiW+9q
AM4C1uPMP0y2n32ym/zFdxXfx/il3zeH7txRNoufB3M/qczxd3wG1shf+nd13axqxc4sF9aM4f1n
ptxTJ7CcjBzVNp5uc/1Jg2YlOOYbmA/nN0SyNuFSsArp3KfqpnvhJXRVfLfpEWELYjnzMJlldIo4
0WYZzPa+psHTHi+pl4aWXRyqYh9GawOMA/LjVtxoP1hkTg6+USe6TMIVtJBZX03IMr48jhCULcMp
9xO204AkiTNfYw/XaD/9ir10U4MObchzyhMBEyNX4tRmD/nJH2vbuCVEKZ64n9ePx9YvdTpU3Pzl
q6yO8qn/B8WbUWkEv3fmegXjFnlQjKTjl9Jy6u/2JX6Fgtmzemk0/ZJ/U0ip0juRLlBWPXhxAD45
u1IlOSxkjEynGRtKx1K/h18NQmi3rztfpSvH/ppdEbHqf7F4gAB9Q8JDp/vBFV602k8vGBZf6x6t
EH6C4aaG1qNhg0R19uPwANx0WBP5vQwawSG2Um7jvUC/TPb60WMLiz3szPZMljJgVLxoozGbLo+P
/jTSd3tgdOYt0mJOqtrNzXQxBCU3kgtHMX1kH3h/ZvrjuVOHz3JPq++ldZKPFJqWFsy049rQsrwy
wnqUjqQdayT2xOJVWbVBf5HchTph7vBLEF4T8BrJR4sILjCvxwO39CYe/XhPXMKr5cQ4Q0DW9hyB
tTNtMzdicxijdfnVsA/TK+wxBriynSCwZ/50exKpiu5EnzrHH5TO5dkD1ZTf+Wa2p5VEm/6vAk2f
ibJ/+MNKXeZe1TpC/462Vbg89pgQL5FfAS6zty84FOV3dMrO+K0fXrlE8d6cueHlpvdsPVOIBuiK
9bZOICWuWyje7vzSrQb7P/+PxvV8g6OIKbrfXmgziA17dsFZX+i3cMJTcSwv5SWKQEZWS/cPsF2B
b63zTL1JD7IfsUdN7I7VgEawGyQ+V5AiMUOjRu0hyyg+OZKG1EmEALrHeMnvnAxsI9ceQ1jB4Twf
I6c6MM853sINTHgPN54V0yr5Nf/pra/JpJqcUT5TqGWtwKhnHDlJucHJzk/SrcA5m1GRbvI93xhs
5xnt3CgDyE4IPodHXnLuLH/WDvFmDQ+28H0qm1q74esGm0OUo2z03Gb6z1+SyKM70g5P8zq+az3O
Pm3llXAyaXkZxPfHm9WxWeKDnL6ReN+6q3hhod4frsCuvlG29Vfi1g6bJ3tGbT9kR7thzwg9ObL9
aNt/65tqzTL4iL7DL2GrrOtt5AsuAIDpDD5H7KZsj3VLPm5nR/k72iJKiI9g64SG97cxuWxOLlY1
9Elk78fONm0AOijNcJRfeDjtxZQChtB5estDVDgyqKW7b8s0rWEE0x5VbU3FjhfxBLv16VHonuvs
uyBEY6+LGJs2MBOXlW8eq63AXkjSIEiAFYRDc/kFI5SAh6/0ez7pYhmyrcr5JaROiqN5uBs6R1Z8
KV/hwWOYQTWeH0C/MdR3UVzTqiXCnNXUbRL70mvqGM49wD1JWG1dMdBsYs+zZdlP+Au510FfR5QW
3MGPaFf8ag4PZP+OWEt7QeiDZuGq3dm6wyx/VdwYGyNvPE2HcDxE9Y0mvfynFt6aDMG+X4VsEgmr
vbBFvBA+h0NF2TWiI+TrzVznnvCe0MOhO8zlfGV+R0mLlAFeQavO+M5MJke/rtyOzr5wflMrZDLW
NN9xXAFTTcYZiJPeT6yyVA8ipVD8yG8NbUs6dHxfrofFjQPsex+urOFLdUESaEzYsO1Iq8wvDok7
qyvlxt7GeUIgLRkIwUw2y7/nydEOavJsfcKVGpPJoEbIK1oTqLLwDuw8DwQYNv0dTf7LDFPBqSo2
DpcQlIC6Gtg8XlvV1V5rfQceX2gb+nmjwfuZt6ghzqFNT2abolsTDK2TAiXLF8iIRNapp7PG3K44
0Z7bOs15rlaVr97Vu1CtcI++j4FiEkZ8VgfWuXFNPeyzW3tYg5jIJlVkB9AfdMXOXyWNKew8Og+Q
uMFwWgpQqLOIc4GgI1dHPWV2ytaP2cVY8aMtOPq575d4Rx63GrUIkKDSg34hs1rlCdLwAUhlzvZN
7AuvYfISTQ7Fii/jg5K/qb5M2LIDAf8KEkT7ZTzY+zKOFGypueaAM6Eq14x2dhBIPLZtsobeObvA
j+K4rlX6Shk4R1mepcfy79P3dAONgfX8hJrCvdT2mzqutGinYZTr6PvnRvSG3sMIqkyP0xYdcowu
LL+rN3m2fYh3Qd0lsZcX7lcM80zyRMIi2YOjF9uQajifP5Lc6V+a4/NSjt4o+2L5CoEZsYM+dQFV
xEsbIzNt91yBTpC2VvS90p6fwns4feL0UELCJ2agB/CrE20iwmsHwkwI/rDL1pFf58MU25ZvWH6G
bMI1fgZRfyBAnbd5AD8t0w4Ajcam5xTATT5IXJgy9T5cRo+pVF6ys5C+UdTZPHE4HdfareUkGI8Z
MnvUD5g/tty7JGbSaqhWTY7B7GaqVkr4liU+crdkaIU7UXSjCZjdDEfpDhPQ8tZYdN1kW4Nsi85H
6UA4w/nYVRs2u/Fu3sfJbYFkMdpEw9cIEBdNeyCp8u0RUdoSfOyi6tARK09laA4UaaMhSNDZVGib
spXGL9JN2qwg78P8zvEs6P+RJyAQaZ7BQtQQQRVbpmkBLy/UGhEbfdJc7opVkKV+aEEq2RVIq6le
SzN2FByW6beyDgXVMCugHJPmrvZTPV6TdWGsJF+XNvQlPJGXJQjjHNFcKj3PE6qp2WMHHF1Y5K27
FOIJGuo4K7/maeT2JCRC7ejIoCw26rmdZCdkvdMLD2C+EQ3G9OBs0pRzuU6PeRo8ezw4qCVTLtk+
2AfVb9M4NqJfixuObAgVlXobv2iQpjsZb0ZymTunkqw594UBXnrPfiUescyg+LVTI85ygtip2oB8
P+9sNjSugQQjz8oxTelYpA0sXj2Jl4ULcqa5/0DuqLKLayN5+eM3FGxid4cex6Rcx9MbF82ek5m2
Um0isBCOIgIm9ro5O02CO7xxPHA+2d2BdWNuFErY/gHZaOJX2oapNIsuivor8CuHFtEX/CW+u90X
hn32V/WrrKbrz0wm9mnhhPWLMRfNMhJJafwdszE99zyEq0FMwxR9BxZo7eZILruK9/kpqehaxsbR
7knvvoUz2pPTWWeQvmlNPUy4ZP0QdhmOwjFm7N4qvxLcLGVDNdfNbbiylxZufYqZewhv2Yv3xUBq
RDWJKjJRKl+LQ75PN9yQ3Z211QIeBM3oLwcvqPstEXy2GzK9dFMcimo1vk6/fYP2PUD7YEciDZa2
BhjBrK69vP2amJUVvTg+bFabHGqaKS+47K4MKKgE36EWpNJds0up5x6xzB73y0EynVlbfBKZe1Bf
2MbKUx+w4FKur44ckz1rV5xZvKxIBIYVD7yAPX1iD7Jlwqdx9XAaiuBraffAdVZwnvfYq37pXnng
ROAZoZtv0JMkkXXqf+JFOrHc+ZScpOHY0Xn9m9L9cI9P+cnYloHhEd7p+7/riYZD8iN6887yOfbK
PUF+Va2yQ9gfiuRzNjat7HNTyEvxdjlSoqiOcUZ+zUvBtL8oBFTWNflYtDx9ugW0lXwHYBJuqRfm
P0bl9ifZI9Jhgyx8kz0TWHU6MrW6A5mqdCW81J3uc3HyBS7wD+KaJ24EzQGshLY8kKfYL2pPJKJl
cGIKUo70A3AUty2xKGA1Ff0MZVDCT1KLEg6haMdf+mdb+ayaiP1PsNM9QZNmvd2NwY88xA9Hn6R9
wOChcM3PMpBcMzDKNWmGmHpKemj0Q5z/k2zryod3o4++kcBxXC+0kKTzxAHtBE98E3xs8gjhZ23X
HRfa5+v4kj18eR3ST0Y0qyrHMlyJnzrYh36k/by9M4HWYcA9yLT+OGxZPeoCa9p+v5tdQyfMm/YI
hJ+wgqnh5BAXBg8+8nGgiKM6IchL7UY7vfCv9Y8WjLvxDUrztbmMHJgknaM9tk5k2o+TE3XOuTGu
pehKpfM9bZLGBk60c98t0T4ihHALJ0tdDvsaVYjv8N9wLq1dyfSqVsBcaXweUxu/SVYiMrVLbzc+
D8OuGj7G78VDkrQoDzRioe7zWv3LO4of4E3kbOhfVS1FVSf9ys5vJbbfu/ZENNJ/6RzXpSPL2w7g
FSd72M3MW8PuiGNBB9o7cgsYUZp06rkzYrh3ZRtYr8TmW7wzyC+72e3BMOVP+TPxeZBi+hK9PDEA
xE1N3qZUdOcdVBHZJ5ngeC7OxAL5l/wM3gyqYczU2gEBAcAA6WGfRlsNHGQBO+5JE2R+5rb7Jwpk
lS/KWxrm4mktUNBo9+IM1uwluzZFC2tFM1gVeqN6RFyguoL5VgZsGHpFCfbbbf5udoepeeWp70UK
wP02HbjVg9UQCWS3koOgBoNLIpTCeLWxE58fIHSFvhHpPS58bb7xPxAZCwrO8p8XJdzmCrIQ1QW1
qand6kscqsfHwVZWVbl6Sxeht98sdwdhy2f0IP5B+K84MOt/wEZg0k6rdlibBq32Lhvajhx/wUfQ
PlqFmG6xsYYub9S+GkhPajwvO1RojgOnI4QvwDyIeMmWACzRrAmdNQNN+3V9CTvgc6e7dlf+syBu
K+1qvdaImIA4h5qjf/bCisTrhXmPDXEaDJJD9nYd2H7myiMMY9c4kGmYxbdIDy9HFaIwZe9O2Z4d
lY8BviZrYzE/2NUJf2MfO3o/IWZECGR8581uJJcoNEDh6Q9YzCyArrzVEicn27Snq/DCMYSkGzsM
jBMKPwRR9GlGqxzUJpDTlzh1GxpnVsuAfHFF7chGSiHM5qwki+ZEhB0Wg2GY3t8OmO/Zbs/k6tWZ
Fk1XT16mG6M1XIm12NbokEjsxzL72PSIS8PP/vL4IXUhLgbLZYOM6U33jZWcbEkstvescsPPWD0T
YtJJEVMTaqk/3tjdpo9cCgZeo9NZscWgoN1XTxJlQA2W1gtRe7Zuo/3zCRqzkjilr/TTTzeJIjY8
TqCZUPLTYE1qb08xXJFARH3kKo6stBOUCsOykzeRMmVKC9yhhUT+wiDHtZOAFaoIV3j9fryo3nNT
1zZxtc8iU27dGS7ZDsCjBq0hADU/ie4zcGHJAf0nFSKkkMCsiBF0nsF7RK4Iq8MjGJHg7aOGAmvK
hgv+L7N8IqpUd4Dc1c04eloIBkNYAjMiGewBVOk+aljrQDy7RJtk/SGcwUTZMoL0sQFS4rJ4QGow
jPcIOOefyqFYPwMqEuXsEFbhys6IQkxJSZHSDUlS+Pkc98q1OKQeZ9snwyYm15A4i/zbBKFJXeAu
QbzRtvoZf6XRmq2Bq8kv0413YlvRSNhFdB0IUw8Z7Kk3naTWweDDLHfKTZW3Mhvc1+M8vsTTMgPT
9zAhSfDCfZIeDC3gzbL2zK4lMzLkFmdlha/uO5Vk7bmrnfEdheYvXl9FWBY53S2NHOs8bVnIgNUw
wV7MPRMcpMnk8CkrEEWPAWHvygmxUo9EfUlH4G6MnmUiOUBJKUBmRmuu+TOg1EYxlPw1feO1ADs1
wUXqyZrPc+dpDPTUQvIFEiKtruFiHR9EfLXH3yFVToCOfSakLhf/Xv6At0JKJAIc1a5UZ8x1YX2W
wr8OdgwiOCBM8QasfdK/CsvXo1WlromcW2Wba1eBrZ9rRoCiaIJntMqaYBKfy+SJl8yDLZvUGvIL
FAlmJVY0psdzoAcLbcKBtM17CK7AScBUOROYqBE64z4kQ65+UZdqlttQJOYzeDpPtwYgrZex4X47
5cIHspMxHhVbyvTGb/MGeRgUnTzQRP5NylVexMlRMUaiiVodVhTWS5b347eafhnUfvzkz/mcJV1x
GWgUXYmzlC3Dyh1xXxXhzsATcQVlxSVJ1OspgfHrGXrNUs8xhiNnISPOeKkC1hn4SbgmJGzyK5uL
MUwoDYA95MUVTxGI8ovZyXvq04lzLxSQJ/rgrjPAxjp9B/bnGy4fZB056BDBRj+Twa3ZKTn5SKml
igN3uU1SlHKZJTwz7pVsMEyXyJGHyjnPqKItIwBoSDZvyPjxLtwAT522YO6KudUQMocuV8818ojY
FZhKIWYyEw4N58ylRPll5Q539PPw4SfQLy4K/1Rg+70ZrSQwtMEHJwGq7E1vmbSmp0sfzBW+BXKV
teW9//PJfILVrbkE9GXANFTcH6iPu6QnlWI3TNTR40K51yeMoI5kOJiqNcPPx3PwF+fnvGFY+Xsq
48sDjRz+iHtHCZjHyO0w6RWPq2IR8RtewuMY6cqmNLzcNncrTw6XlrWIgi5DwDXGS1e+O1cub8ed
80dcL5NgeUgVtE23gNlmLw+QHNRGbpXyjfhsd+GGZCPKOHuIkgBaHBP9//34xQdjibOfBTImn8/l
dvjf3J55Qx2YR3vh8YALp2TNqno2tAOrQlPXLHn0aztt3VMV0ERbpQgsuvDfeIi82bIwYoeFWmtu
X1OsezO2KvmP6fNgWSB8Bi/ksXOH3KZqc0eDHtSnSF4J7A2zN+cnrBx5kYjOk0z06w7LUsaEYJVX
zhz6E1Vdy5XeEMsHPBFSwIQzc54PD2E9C1A5vadxTDonE93SOHI/I1OJeJCGpB2Pgdda8wKghBBT
gJ/lZUot1FcQd8Id5iq0zst415oA3iijzFXwOh6DZG54DKgQEHE3xv4BY1K58AcPcTdaO+p1zA8e
JSaZYU7jdMAnUXNHG7iNN4nAUqcIaG0RKpZsg7SPq+Ky5x2FDZZFikIcvYss6yPty6oTNc6yFhOn
e8ugeE6MsfeoCVtg6QSU2NCqtnx6tJXHt1jgg0BzuaM9kLpxpt5vETuycEGXHDy1XmfLZTuxenTY
PxNoYm2Jtfs6V/dQ2kTZN9F9kfcdbz/7zyIoxTWlcUvxYIylkhdpvqhdecZc5hC+sfaM9sy33O7C
4KocOBzE5aG0MtBUEVwJg5qWMtcysNEWqUv2B5InGI5ztf4bfjv3QHAKZArJPuuLOq3/M8LspUK3
glPJ+KRodqEh2jhoRpnv0xquG3f2FDweCWuR8dFaVH4cpF9Zgs1RfQfDYzTa2StT5GpdZiGcAkPG
AxXztaBoV4/c59ExUFStlYcHVyeD8MnAsgPxfaN5SyJVeAhfMOr8fUrz2+xIKoHGMjlYkAg4V7YP
JvfL/fFcmZYhdTvER0iAsq11q08h90TixGSkE1uHLrxcEve/EIKQJYHIqnshYD76CUtuCj8yVjdN
fpnnLR+/TIIBKNMZeJ6TA3quhYEKyklWhhw/VSxvQrmvAVKz+wGVXat2AnZPp27B++ECvcb6B4vR
2j5+YKnmr8t8xWqRJNWku8pPii+yByYZCS45sErWVo6YC+HWuhOn0KuFqwjH82/ZIcygD8tIK4yA
YoPy5SfOTEILpYUK52LeKxbrWAvaGkaFtwy47qpUpCxHe3+QO7CXQ++iwgh7ykUQLHxuB+UEpb9+
A2eDyWGZW0kooEaBEJ0MtCZYBsv6UZ3ahF/oVtDvjg3erQiBmC6Puq63TU1Sgewf5GNnfAnfGVFR
3sPsQpCGp80KKNlD0NxpV7pG/8OqMW/LvFZOPEuAVpGCKGXPGr0ggHpIL5gqLYpirQ/hEiSXHagA
JoXOlVvLuD2f5oZ9WJYtdn9S/PrFgN9PU77lIEKFs4mmBnnnppHH9lyqG6Yhd4ErCQm0QKDOAm28
hKTki3S3Rhbv8dJFEMD9SGTxeF0S0ErBSoORaSYIs38LPzBW2MbUOy1N1moyX/PSaxlTwhvrw2hO
VevCQVxmUr+GWY6ckUaQsrcEt2V45q0SvVDZi+rt8Ng+C1cbPobubal6ASUg3hYTIzhZs2GvkoGc
umVesxZTXCq/gRGw6lWCql4xMXkUTFkY/0BSGDk9X1iBGlgfQZZhs0SK6MJhZJaIeixFvNHc8iu2
9iXmeKzbk3Dje/Ox5q2ixxsqRVq15qlxkhcip/1GSF+xdMify13wyrJylm91FxOiBmLkY/uAbI2e
mbVaImnWvQD38xNEhI83WpeVxztTceLcxvSRN5CZjRT9n8sGspzZiLLLa3YSCMpz7BYFBpo0kZxY
lpDTw/a9ZqNv/WrYyLzV7HWx13Y/THhqIKFyYul2MZudy4R6JK8TNwTZgVUhtO5cuzr6K3SQsy4R
mSZiQmsA5flVNNJa7otA55FbCSeezph51bBV5xVADsMt4EVFxMXG8rcZsVirY/bJnGFJcWXsRPOw
PGxexGRmM2Ln4BFFYiBmax4aO08OaUWna5XyEkQtt/2GEMIGxXknaGtejgIheTPxMrpycNZyp5QO
bGP9oqcIz5jY3I3QlEau9LHEPpx9gGV8yxgSnLFa6IuV0yMVHM0Ctl+KDDxW/iqPaMyBM47CJ4cd
LTnJhHiZ+i7AJdNuS7zHWxGCpAFbSDa39HdAEE7Q2SoGZj9yQmK/Zs2Ap2XK9yucAEoyRGLcvfHD
Jn8EGyVZJ19djm+YJ8CfMIsQ5lxoBl0L628N0wIwmcO5AWFCLn9uUP6STN+c0B1yWlUt6PJk89AW
aduopu1WqbuJwfyTum0KqkWDpiP4VbDB1kv7cN/UMixhTB8mfXyZTby7TGycN5oK2KQkg5unMDkx
5omDSldPcTUpG6kvlY1VS9DIEkhUhYrgkqh+JR1tFHn3lDepwJwS63Qtjg8K3fT2osrUFJ7QpOMm
FI1hE/VhlNNmLrOSRkV0BvqZmewAZ40ujYjvpocq1gVfmnki7aheRn3ExwlfChorJnauTlW84fFW
qyaJ1NJgbS4N18as/f4f9s5sKW5kbddXpBVKpZTKPIUaqQIMmDL2iQIPaJ5nXf1+VN77X726O3rF
f74PTECZQqpUDt/wDk0evo8Bh0wlOZ2jJd/3WLMR14ShLo4poGmsik22TX3xMmlZ7tT6zuvbA6Xm
XQCR9/pSk8qcIMd+uf4fFq/zYaJyU6y0oMJBLAF9ye5urJHc0/1wjleCZfo/X5wr0fT6c7eyUnun
0reiZuE2K2EzTKP/90W2e88rOUrGuSbcsJ///QuJSn7oWfVbufJDr1+aYYYR+u+fr98NsDzh2mIT
ulKWMbwDxXj9Nrtymq1V0a4oEHOtQXZaaTNvJndqYD/5rJEYvP+mCzClut6tXvnHTZ12GTA7vr2+
+PuN67tBdvI//36xSoPj0JCDdS21nsYHCXm98vVLsj6Z9Ho712+vL3pV/cXYdBInCVspzO2avJKT
rloH9vplXH/802vX/7i+hl7lQSYq3kt/POd+JnbFEKLmuSB/OaJW60chgvRpfWlsp71J6sjfdPQ3
nLAdN/bgefD7QZmbc59otUUPt9xjb/g6UplZAIt5ei1vJ1QGiumjzeyGzC/4DuUYsZUBtm1guu1Y
ezRGFjBtCSW0xB8AEAxF+FhYAGWku5D6rUS6qKXmiX4sIXkLs8kHx4/Lwk069xq3wfFT1XEgD7Z3
2xdZBaYZ59wme2jQ0EKQzMXwDDXlg5n097x9aTwKgl4jis82rZCYdN2OMRoNdZ2gt1LRCKFI4jbq
aXbEp9qey73EB+6mHoObDkmp2xnM4d5rFDRwCFqkBNTnUPCVEaLNscuRVg79cwuusqJqpdMsuK/y
/ugNRzsWkiZcg/Xa1NM11ORaxsMfOhupQ1Xu1kDu2+YTIx3OuB523abBV2PT+Oc0FA0Zef1z6i0O
6JAwSFFtCyua6YmV0q3nEIJ76N/SVYg2IiErtOjKLDicoAmcM6hImY0D9VFjy101ggjJBRlGXsaX
0u6O4OljNdKgTcifS9+Pj2IBg1RSZUYlk0JiGtAmQim6ZNCaenSpvF6kIXcoJqJN2+DQmWL3mMNo
m77BD+yBZg4g/tG6k9FbPQcWiWWEonVfunuEdr8bKkCeSL3DJC0Or4zgMSpowPQUq1RAP2qhtmPH
ywimLUHMruyL+7x2Xpw164IKcdSUEIF6waD1QR6Zx8mMrJrBQqcmGr+WPXdsWSmgQPwXegTxHmzO
Lr+P7pC2WgjsAXtWUfrV74hGbe+7SYx3DnsOOMTnVvnL8IvA24MEmADJcuZTH+GPUCM8cTJygCiB
xdLgY5mbiTW8F6gzYECZ3UMHG8txOLfNIO8Lp3paxh6EFI1eKCjLSfjeW+1IoASDta/6uGQB6U2t
95kThk9j8dhKZb4gFT4sKJaMEmvRqTgmcYnSW+XhJIXEuGc1976PNlFad99U6Ikd8rZgVVi8t7Xl
P/Ui5tyL53iThTpeJxF5Tuxjn1f5Pwv8VW+WEW4bxqc/a4twLswlPibEI9ZQFDhh+oAZ8rY4ogJy
ivBxwFlx3CTLnINUGiHvJf3XNLboAi1dusPOZlWh+emH/ohuDsQ+aB8PEmH4O5ki0VhmRP9z8O5h
r0cmMt4jfoCx8ee89neDK8y5qeozfBrMPtP8lAXiA9VPCDQVhTOOAHoNAJI67+R5ItnjeO6wXLdd
Luo7e3nuFOTZtm2cuwJwBDS/ox58UGzOTJJU4VfYZKq9gyGFJG3g/bTzMt/npdqj4MtJ0LSvY1N8
G1UGpa0X+0VmD+tMh6lr7K1nZc7Zj+bvOq3ijRNHWx1BeRuhqNSosk/E3645WFIcxriC0qyg2hQG
rEezjPEp4Rwx3RBvlgCy90hWvIIWgYH4NQxYxGiPVk+85TmlvXNC/y6vBg4WxLU2aR/Vt5CGj8K2
luMoi/nJjaJDUnknpkj+PQuce10AXu/K6RX97z0OIQAwRzprY0vZEMlTt50OeHhbpyUGpmGtBMlq
WsKd1O3rbGfTUdryXPNoKDmC/g4jczv38peHHv8TjKuRmgBRkRDzw0R/dwwTEqHYWx49V35pjGip
fCzxsYklMWFJIaqZO3JCSFiqSsGbNcN0LAXKyWVEF9naQYSVm1JC07Fr9TLDf72bQ3fcx6iY3s5I
MtwtBDIqK7G1qeRTXyefA2HqHZtxenSSVxWW9kMXVGcTLvLk0M9Saex87uaBpg5QrLaxxGn0v02z
+Yk4eXzIx/gDpVQEdmX0Wm5CKKdHDACseBnOpirvg3rO9gmkY9gD9nu2QiRsnF1PumrOdlXF51RE
l0IN5Hl0MuZM3AtrYdvUw4g6CRKOIq8uzNJbNKCqe5V3pOfDSNxsvGwbtxZdwNB7ca1mmy2e2kIp
/ZVMwTlpHQmcNs9ul4qwsxzj7pyR7WYpbZfapQ2kU6FOfTB87hKnPYYwdGg8rCUSuMNhk8T3cVrv
XD//aH0BP0D8CCCpQwIdx2Mr4xS5QedLl4cjEtLetB+HSu1yNJRrDyOo0XXUzhtJj/zG3eV2dhGD
BKPRzk8W5rCQsVGly3W+MSWqs5FjurMzSWJbtpbeHZzdaCOl6VT5p3Fcvk5l99jkLTWCdJJ4CQxn
N67CfRdHiEyq8cWlaviY+LcMXrm3HATP8w4LU195BaXOGYiLJWFGO8HRmYaM1MJq7vAtoMWsKCrU
nZN9hv7zOM7TGaGYBzQ5DboxOSwIAvq6qmtOVLDzIqGCkljFzyIpt1nibYnf3ffAhvvMZH8uXEGp
3NfHmAgdfXhgHSrqz9ZsngU05LBoDC0TXQDg3lhlmxyqoX01SrC1W1QVhSLZWkL9I16INkvdA5VB
jDBtnPCobEqaaeF7OA1sZ7NLJ5JDMQA16SKQpmVHbU7XrBlb9HvXL0GZJ8M9rMcpLT4g7mMOoLz3
anmrmwG91RgzuGLg8ysYL8tiYqR+H7WXg23ovyInDph1JhtwTvOSnLq6QWXTmmxww/gJKQLzsOku
kfU8euDRU9PWuyAZfsazG7wYOkt2GffICWh9H4bDj7D1gz0eR151qCtat043UQZYymOdE9KnIj9F
Te4+eWn7Q3TDvlll2GtNEbzRy1scAMSoYQlX88wy/ua37RZHNzyVxEC7GbXy2lrSBzHdzzLGqKqi
haoTuRsF/tGjT5JDGt6VHgkv5rrYa5YRVEn/axMjIO30XzlwnnHhS2/KVVGiQr+7m7ZVEHjnymSn
SSwdbPO1xmSXL5OJy2MCDg7dTD6kA8HXo0CP2zPtQWSn0bSvt0199mJnefQRY7pHmICyPkpxGExs
dDS0WzFVj1J0Co8mWq8TRJw0SmCSrorEaNV/1yWi/Ki8gw7CPAkHekquk4fCw4jNwuhvUFYkR/JO
YrLaHWrtX6RKH5d+VPciay7Q1jknNejNBEK647DlTDPFPfSUP6WKR4lQBKgmBzG7OaLPaY/VRokn
KmZdlrckFHWOTEBxX7gtRiN4Ld+MCj33LGzvkmGoLy2wxV1Ffx11h2eF2CgKABWPLCOgG2y69Kjh
Uxpu3ALyXvnSJT3psAfhDkbXMe4d5+ga86mt7fjQJ7j+EXxTOfPb4TOpabVvoWEDB+bHXGd4yaXe
t9kAd4vc5oTWMIvDFd8at37MS2lAQC34ALJ4VDpvSR4ZXA+VZzC5hKRWvivUNO/crkG/NyaMQELn
mOEkP5bUQYLE/VYS+25lbv/KG1zBJ3vEGnxsolNcH3CfXEuqIduYZIIHtGuzsRc4t+QaXVzEXhXb
ZDHCtJAarmzQfpZ2pu/rgcpu6WCIEa80BACfhfAEirvLg20P4uAgDnEgn5bjskYFQNfT0N5N7gKc
EUAYCfWdSJv0qY9NglEBzfV0pUWWpY8fuJrlGdn9vcgHtOnrOLg16BKrEfqR9tEE1qghwMsbkPxF
FR+b9PTGFYskPNlriScATOjwor0BvGlawB0rxVv4hmhRd5sQ1G+wK0vPraGcgqEYZ55jBw+zn658
AdongZe92jZ1EeUK8alabYVdQhsMK/JlO7UaprxEC8L1wx0wwGRfBQu2vR0GNZ74Vc9+fGewXKNy
0n7rVXVcsD+j5JCNuwVP5KABuW38FjceymhFyIe1ERPvJA+3RWy8thcSQw/NeZSBgZHhYLixEtvb
lUX7ZlnxzNE7GGKWpDk2M3B0sghKTjGo/25BNQv+S9s9WM4Q3ms7eXTc0fpMuis5O38sTVvfuu1p
UDEVG02vsbeey8I/BgWJgt/T1bQDju+so4te+A8kQ5silT/GNMJ8cvXpSdy8oO2AvmzevQ3BdKHs
4JE+aXY5vDhLv6khUJjqHPRypCGRHVOS+zu/athb6uiupdNvNXawT+sU8eKMxwmleW8teGIia79m
ofZwN7cS4GRIz7AndC4ykKFCwj4RWAb5eSc/ueNwHCiPDGEQ30czklmuqesH5ifbaSKXTeLZ7J3Y
amxdZf3EkSnBYDN+m2KOVTtiNTJbWNCEsNCHpmLXCAysgb22gm10VkiTV6Gr+YXmaylHue3m5puN
TDhNxZglWlWU/pY3EduvUUKrcBloy2szBsD/afUH84wKbVF/Q9VYbOUU0qQEa95WwP+jmu5HhO/m
UuYp5pPyxfLHYW9j5UrfY7nR38dwFVmPUHOLV1tRTD6ybRM9Zct8WZYZChkWaPu+zB+Ktn1douJg
ZWH4knlf2mH4MSUGEG1EKllR5thwu9WNQ+3Wae27FlHxzQyCROAGLm19N+j0PmrOUtjfmgVJhlya
k4/awI3xlAZ7Ozy3Jh+eUnv8JUdoJCh9UjmPjYd+W5q+eHH2psZLVZbez8V9KeL0KZ+a+tgXC22g
ZFqbznSCWvyMbHwj8GmgTq66j6E2yN8Zenno1gyc9IvZo6CE/qoA0Yh+y7uFHyMhwrgdZrhnFhi+
rUi/sGENuz4JQEoW7O/VEP+Iy+xn5YfYuaLH0aDyjtw2xBFOVX/RP01ri61apUHibrm89xr7HcQP
tyZnkNCtKPe1DMABbJssdj6JZjj4aU5OM3a7gh38thfTeRhCeXRCTGni6H7Jy4Fagk/roloOE+oa
CEtjlZj0CEfE6pg7a81lJSaODUWMuasoiPf1JhoXgimneoTjS+uiZu1GtftWGPNL5hhFJX37vVA8
cScOqv28qEeZCSrSib9rLaIin9yu0lBpXAs2YF/UUPQBjE8uSiAG3hZPneXjooI8+WA9Uo9SwRA5
bNhQBax0Dh4GU/2MaVN2Xf7hBWMIQh4OagOAmZ0mMPa7lQMnEuEyb+eMPnJMM85yFV2a5nshYEEF
eje3dXls3JLt1SWVC4boS9+2b9OwLI+Z98nkMI3T3sr2aH7gBL0gqmRZRMwttXTD37Cy9qlLkVyP
RpRl/7/C2z+75tmkhP+k8Hb/3rbvP6K+/dV1/yHz5vx+5/+VeVPmX8ZRWmjtEhWrPwi9+XJVc1PS
93zpuA6/8W/XPOdfWE0i56a0wkLelX9wzRP/cuTq7e5jtf5bHu5/4Zr3n5Z5nqu18DG0lJ7ge2Gb
P1nmGTkrK62grtjN+FC62Hs2oD2iSu4sokcqaMzePwzS3/j0/d0VHdt2pb1a9Qn5pytmyDK4ywTU
lXkbcOgsunp11BkdRk5k7Ohu//lyfzWtFD4XokLvYhPvanT2/ihjF3ZWgCRTWiFdu3MzskMkKi/V
kr4jmn35X19KS+249uoOav/FlH6gCG1KnIMPWL98pFn6EVgo1oBzScPv/3yl9aZ/OyKutozXp8aV
Vo9Dnznwl6cGi2VpIw8uSWCNBsQZiLw2ohSUoi/5X8ZPMOf/ci0lcPv0sX7UQqwD/AcdwLCycxcl
Bngr5I7gtu2LrptNpRUeNvAJVG3jAaOPosFiq6R34Q/+gwzh0zjF/T9/6r+6nwoIYQ6nL7aRytV4
Wv7xTnziZaszY3UwxuLAC+5VP6P1M12ENV+manpuXf8XenL/bQT+ZgppJZVSvsYwj6P5P69rCa+U
viiZQlZ6TKg4O+A8knJ8pqv23PQk5kV4TorlkuiaFrUVvzdus0MRjPXjNkjdafU5Uel/MbC/Dvyf
J4FyJUKCVw/rPy9d1WAgkkXQJjoX6F6IG4jyuVonQY/buvvZ2/f09XghCQg7FXbvZfY0p5DKq354
0ThizUu/G1WIJ+j/6Fz+zQL/28eESyjbE7bkbC//OVxLn/RzjMj5AUXEhqoEXYamHzAvpnc8uqwI
XGx8p/taOeB2//nS4q8evUyRP1x7/f8/TFaNhfNgIeB3mDz5SEYFtQX56Jtwsm6cZrpMNiYJdjId
RqW+x/FrgdvUf5ktfztZ/nAHf9rexjSPMI/gDpaIQoDjTxc1Je9LaWW3CVvCP39exxZ/HW2j2cWZ
l75xHcf/0+TECRuX3LLKwSWCbq79kyrTj9Em0ZlJEnduDQ6rwHE5fu07hLnniEQk0+Oz10hCxAHA
pz2fNO+Zs/lkAuaORJFzGoHptfalClfczvAQ2v2zK/vnMoEXW37B0vrDxMm7Ei1U2WG6LBnExfJM
Fa1XOaWUkr+z/n6vZqJOeeuM5b6c5cs8o4JSQmds9TmkFVkrJig1tRR6Tm/fyP6hWMhwfE8wV7zb
ElWf64KahvHZddVxIPiPBLRFVPjozuC9bZvi3o/i/NZygZvX8/vYTp/iem0NyLsAUkVpuMfCVmui
+qnzadfbUUEonvf0hqL0mNfhYQ6QTkyWS1fbB7f9mfbJe+bbp1SG8hbsHdEYWM5x2Dom+aDF8lFi
Xr/OJ8cwhUXBZ4iLJ+nh2LluxevI2OnoEJCCrRgxzJqcH1QMAuyzog8VxXvH9+/btg1uRj6XmNSB
MP1zhqKah4YAJejLdfPo1EQ1q4PP00Bam+b8XXBNt2GAHHa80TT8gXl+FjFcK7t/Hy0+nF56VDso
ew4wBQLS8LXP3VGkpA+Y+zyWcoLUliNtE7CBrcMfeMnHCMXVKS1MaEJGssw/qI/uTBN9dD7CW9KP
MD/MwbhE9gkxsx8mItuc+KjWyNbjLfZliIeHxPyaNPgMT4OnHjknHNo1nWFfrMxdHYnHquyJhdeO
ZKAXFHc0E3a5GD08G7Mc8tw7RenA+01rtk9pC4VSVeG78RiCIqhx2/pZD9PJRZx1vUSxjM/RuE60
uCfitS/xXH9r6bcZK3uXi33y1pEi+MExVz34qX2xRkRqIMmkZfoukvydHhhN9OmCdCoaHjAIynA1
uhuBzovnRDcb1+6YU6HX3QYhrIIcQqmRLSg8w/x02yDH/Pc8FFTajY5OrsooBhFeLNzRbRF1u7qK
AYTWyXuSwg3gdHxU4YCsHJdzsDu4aZSZUSp6KH8BHxOfPL+D1UFVk3V1vt69n/L5JjE8r+duUgNb
jN+BENwsdf0+5qyR2T2bDnjIJKgtu9Tissi+rFN5XA9naasHq6fwsQTYNa1OZxju6r1LexXd04ts
kmqHNGl7TJP5VcRFc3Yn7q3PANJSBFpjGBU0FTTKYGJ+SOcGNAj1BaZj7YUfybpwl5x50FjZm3TC
J78DyBj4XPq6leiYjqKaLiZjrZQHtlsE58aLjDinBDZ28FRXnNuCjyGlyhtlovduII5AFIrFaeB1
zi/tQkx43baG9aiPSBvHiSlE/QBnwkzdJN18EeuDgu9r/0CrYIj9J3uZEMDy+2doytGHj/rvTWaz
9XVNiKxt+uo36btVu4c67r558d0wswYGposI03dtVR2c/Gmveo4sMxICI0RMRa228GRdf8H0+7CG
+NX7A9ZUPKLO4rYmxa1LyaUEVwk4hzaNJR9aXVNOn0/TjGgMLCjUOBrfRTWtmU7o9VrUvIN7u2ds
zGIBXLIPnhm2UwOWr5D4SY8Z+7Zl8Pz1mulee325mSfngo4jq0vRil53TNUhguxVrHR8IvPbRnTB
TdUJs41RMirrINsE94sXevS0GJhK62EL2k+X7nhXOS0OdNF4h7v80e9W0g7latpHE6mtzWWVbX1m
bcVIU1m72bLwEu2AxKGEe6OjAhmEyn2JKHndWFNltlmFH1oI88oDEgSIgoHLhL1NLNZVFjFWapwv
dkbn+Dohr8GL6pOP9ThAOP/DC9XBshkatjhETRFw7eyfdWC/JKgTDLZ4GgNzmvtkl2EyCwRO08e5
PqK5+9KbfD/l4d118vf5iI3oneyBBVgxE6pIinchqO8KDANu2jndzVQnb/H1vYlQKN6Wc/+LBpbZ
eqV6qQszH8cgOQojKUBjUgk5uVL0VwM8gsLmtUaXbx+2cKjq/NwZy980tfiuetDWwZLaWK6kSPZ2
DjTmpHY29siclyF2UqqMeYA9EDeAudoHJUoPFobyBOiykeGdP7J8PKAhcLG7zRCu6nKIMEAUA6SP
rVeyCIDtdjtvMKPAnKUwx7gAvxjhHbfJ0UNjIYPmUrBJK3CeeiBs1/OvWncPTs++NXNmUlv4pWxK
jZhylZshpcmarT7JesJV2uNiA5s5hT5Iw/Gq3UQf7frsyow1NCzdB5C3tukfp4np0uUN8sHGeU+j
WW9SO7ZAAMBcbjT6vGuTz/fFO298cNw2plE8Qm8DnHONiVxn+mESjyQJEMNmBjJmUrliKtCLLL2I
ZnpEfhHhlevmEIUpTqG70kcoP/6aVhdZNM1KypbUTcvnolOXYmIJREGPLOr45Kx7uaceFtuLQUuz
RMNRvvmgU6jg8Ti8nt5eIvItbnCsZQfN4epH1XqXyde/sollK7X96o8+0O8CBVm5VDbyCwb06Mh3
PBWEIPR0rkkPVlOCOxLNjvJUeDUO3HV9fw41vIouLD53qorhe3Q9zLUcK1zOxc2Ct+dhgaTpO4IV
TmDQs5bx9pi8c78WsooXp9PDSwGly3VKBA4X/WPOxyfh6/F7EurbKFV3YTirb9SbbGpZq+pzUroU
1WR1IPmGbzHGb7pFT5X+2Hi2tHeCax/sJWKyKHBg5lfF92E92SiUgWTvnNClTYnHm4zKH7EB8rzU
9I4KawsE6GJCNuk5BiE7Za8xR+nGjnf+tNTHuV7rcRDj7XqBwlQhh9ZNQGbbHKHIusFzSMX1vJmd
GXQ6ZuURUqGt81KMCljBt2tO7jLtR1Sbu97HeBUOXUixE5TkuYgVW6bnfPKmpoBTWz6mqgPHBOS5
iqqNQTZ9G2URTNVZX0Q8l0ecnjdg15bbMO8/2WLgl33A204bnvCfPtVuX+/6tWKsaMQjQaAhWNfd
T3puD32R9MjjdNgWxlRNqxyBVRc7YS99NhmzCJbpCGixWkOGZuJETe0WqZ7AguJbqi1ar5pWavTh
+T+6iePDxs8PGnPa32blYyPFOfBRdY6tprwVcNc18dYwuW+uhereHLKTW2FKoBWSmNSyY+mrFXlu
3MOQp5D8ymjvSy5oajxMlwqsUpxyBAxODxMvhsRJ37pP8Gw2DRjd2cCtnqlQ28j5hU1qb/quRFVI
QQRr6HkcoqnZjf5cnyPR3pVz2HMiTbseif69NtDAR9SJvBKV8KJzN6JL/W3rz9j7DMPXNmal4SxJ
l2FALlNq+lMaPpRxioOvK3vj+1FzGIcEsU00A1q69yZs4v3Ye4fSCoLbhhNm00XARlSFxJFlAbYO
ifwESLuhpVNrGNRbd7266rp959Xx1lPRh2z8O9Zgtr+edIXEhrMC29apVtwGU+gel2ZJ9yF1ArYz
hEaL4tmpXWe/5BEOIKE89EZuIk6F/WSFGwyUo3tDaVYG4WsW1PluHtrvWW0FCIznkIic9FuZdWYr
s7daIfBtO9CoBFTSusMbwIXvqDv1GWPBeEf2pnZBPNyrmVa8ppE/5wNSR3FUbvxg2tgOscHSa+RT
QwLEgjBdoG9eCCbBsoaUWjj4qfbm5JE+3GgjLoVDIVjPhOkWYbIXS/bvKntfD8zf1SW84GHfpjHx
T1IyfVjr6FW4XwbPuZtLB67xGhSk/oJW42KdSqvmfHeIs2g63gxoCCI5zSYYR2Z/DVtpbIPNm7mz
9kvWzZywZDPJ0MF5zMdPk1Htre2bvQUCbz9IHtAIxZ8Y7/Y6JovUnzF1/sSe9KXU4cM11O0S0kxN
p/4GBfuLowne0rB7FjdN6fzqZj43Ou3vhpYtkXIZOJeCyrnroKCoCnvYx6jl3sTWV+S7iUFJmqYg
LLYLSPP1n3H40GmTfCxNHxDEJ8U2zIJHC5X4G1PwEoBBWi11D1QJon9BoJF7CPusavswpXTTnCO9
dUlMMctqEMGcotsBI/NFEl3onvwuD6xtEOUsXAjCFspdmcVjTNZkix4cCfQ6CpFu9KaP/Veksb8v
pX3xEqTbQpm+Oy7jPwLoznPyNEuZ5A740m2XoEuTkZHsnYLBLbHIG6aHxfdecq0eDJXDyq3Ylrrt
oOuHMliXmLdcPM5pAH71pkxgo859/eKtacg4IURjF/UBfdpsJ3QL0LAtT3Iozpbv5ruw1tM2iAvg
GA+eQ37pezcixYNg3XlDTWoq15G1Ur78DqkQOPIT9jmMkVbAKsYZLT3ihQN1TUtVZ7453cFyceZC
Xf73DA17FG8as5yANWw0ENKbJudZr7fda/RRShHeDoJsYbCzgyPtRzXKcqM06Qs2IjZtNP8lzgxQ
P05qGtPPMjcIvEXiEMrxWY7zKW4IjntAXmtkT4K2y+P4Az+BaZv0w3Nar/yyLEResLxXJUxWr0WA
1XEu12fQx3kAhHo5RP16D+u+WpRrbrHmx3Y0f3HV/N7nPa7eDd1eHRg4FHJlUa9ZsszoR/nWg+0R
aoG6AojIOhRDxuRab8JBjtusqW2h8vs1mGKcCMTXZLVKllPvvfp4z99Y5Qxs3DmrmjXRevNTbRX4
hMynLO0eHcoQs1gw5eOdacFvrH96LSh64fB9LF9d1dxWPfb1gJYfsAX5ZCjpSUcdyl5/qwaY6RUd
NbEQ7NIlf5drir7iAuzgy7X8dr15sZ45lct8dXIKFQmHlIidjw6izljyTivNqfOa/kjlec13y5ul
ZcKnsXoIcmopAp5OLp4msdrnyuleJpyYlvdoDfmGkX9dN4y+qN5wXUptdht/Ak8XwwG6pm1WTaKD
+8uZQIMgmFyv10RW9cu1mlyHDHXjfbO0onjmkF7iNXJaz2UHieZuKX41A2t6TeqHkpAdzCvRJeoZ
rutxAnSg14ISEfBQ09GVBnLRcmEG845QojQV7gXsjeuqBfaF8KZNd7PrkCtb0wgt61P1e6HBpbgr
+vZbOpGArBttBR9++NnUw/O6laxPNVr6gyq99wnH7ET8SBBDCFsFZTUr2Gasx1k6eHSj+LHEzIq1
BDG0rJ5wmp49/zNIyR81Im4FVZVGObgGyGOAjykcGsZkCJ6mZXpbP6ay1poym2LVqQdPU8z0LZ79
WrjsW4dsEi5Rkbw6rI5aUagYXajlU87Jde0NyK72b4IODFYQSIx4xHKprfZjqrLn2pS7BfKfiVj+
KB6T3EcF3s0l+jbU9xIxhzdN68Dkpeg1FG+zSuB9ZeQda8HHC6OP2aWqoUbuOkJ2nFbPXhAk+uvU
vn6Jm7U4dRPngDiB6aAZM0cHlamHaWIK0uzkunG/VeP0yVeASq6Fhehz5s3YVTi6BTzCxAtjEvDO
ACmqmOBi3pUO3Ic1Euh7IYjMqLOnVD3yrPld8ZAmfy+a/mHInN1A7UR5a27NrHSwYW8ttY9binPT
tXyW7GODLU+kg/uxg8nZsqsbBidB9Wr9iFMzfqd4uK0bnG76IL/pAd+BP8/fukHcX9cDpAkeYUNm
H5NQzZbeqFz99Bb4FCngcRKabhdOm9DTX/CMOehuYYpfl1/rf5bBQG64ptoBAgOTzO7QUP8YSnK2
ecoypGq6YE3vOe+HOvxQIRu3ly0oT5AWKZ0em7F/zsZpP1eO3MJCIj4QcNIAfN9Ua0TtUYW9Zlrh
WirDvwLZ2SpDWyPXG72ejyuv71ojzRFecWOKboV3Hi3So2S1g1Ah0VsB5WyoQopTEQ/Ey5iS9eKw
kVK5y2FBo5WNIApVIWBIkKXRz637gRzUoFRYz/ELtgtmnwAIjkCCpFD7BAmyLcunSBFNFh3UiaB9
cBL+ds32OiSvmBAjmrc6dGde9rNoBvFwzT2LRW1jzHk3WOowNn7+2nTzeUygnc9BjzYr8OpbGq7v
vsiJGB5C6T64U/5xrdJYFh8aKMKmrhSxv6313oMQ6UUcbQWlyethR6iIjgPsi9gjNTaeY7ZJQng6
+z/Rpm95nIxjHrirX7b+pVNS3iZHUAMbpxUdSmGqohrdSMYuNSgDZcTIgKs/lUnuwyIB3bv2AipD
DykSxRd3Uh89OAOjgUyUVBFiGX0k1ad85ghJQKmTJ7+1+PxUFql3UKYkUZnHhsrxJkP0a0jyTtec
uZDM6uvZlirC6M5Xv+oWVOZarF7W0pTjsTALma48j0eqDDc0q4EGtoibhWiCAM/hV5BDcfv8vcE7
Rs+7yNL9/XUtt5ZDjlotj9do7vpBCb3mTeW57M0keVRmVx8OPjkYMuVa+yF04qdQ1BBKqu+GBiNM
j3sx218Dj3C7ogkQhNk3P65WMjJWCkMiftcElEt0PdbHsgiz23XWT+lzDQqNEBiXbGbIvi3mr1ZA
rFL58cNinkY/RP4iCrqTzP4PeeexHTeybulXOavmqIY3vfrcAZmeRiQlSqImWJSDBwIm4J6+vwhS
yipV3TrdPW0NoAASmcyECUTsfxvmoYNv1yd50/MspSvt7ENWV6ecn3ZCaW2GgklBt3yNneCD4dZ4
UyT13ksknVu0yMs2qj6KdjglotoRODDOIZeWV2OrWo+XaftFlIa/S703JHYdDVM8wbGFKhww142H
/rp3E1xMi8DAkRDdnLeUkA0z+2Y2R/l2MavHClqWUXnzgfAiTxjKe3V+EFFqbAPgO/S5pIHLBQs/
2Rjd+37drbOH3qjHuX512mvLKfM3ceNeVWAPcrZxUB/bW+IosYcsR7Er7DEkLIREDJFI1L1t2e9K
i2FDLuc3feaY13DWL9JRSRyJdEZgHI+EK07vOulAr8lwGGS4zfToGUUeJkTho+cWO6/q0ZsK49PQ
RAojTfLDKsKIRLDiQ0V00H6SBJpY8WTvXa++q6cwwaEGEZvfSqg+P2VyhdLKeavXHvMxJ+N4Dk56
QdosNotPTT1aJ64F/3XhNcFpyBeG/2aE319SO+guFnFP/qx/0gu/lP7J486BPdUc+4RYS68kCCnz
ky0U+21B4uMmtXCZ7VLwYj+lpyFLBMGeSW8Xw5vd+I3ZQ00rv/RoJk+yMp9qQUGhzDNl5oevkE7A
1ousiJ8QDERb22m90xymf1zobblg5AED7XPWoPMqm+XI0XRPQzURh6Bav6w6qXRIsiSasmlJPXPl
vPUj0jeMOjdP54WYMLuyUIVsR3hC3lULz+6Y13jgxAKxxygPjlE03P3t1EI8pRdwEAIkzttqSsPd
FMnd7Mzz1kyzay3N1AuZFs6p69V9BeC/Pb+Qx/yhsgDRsJCInPQCuN9+aUlyxiok9bxCrB0AhUkC
CPrH9o7MUop7wnzoC8t8aNo82RU10GAa+8e0rpGC2dmj40NqdocBXwMEbFDrzOTEWXpoBqS3syne
mn53zcvzrW/J9NIpyvwYlSPulFlN6FYYofKpO0T0lmHfEwYvtlB0s20U1YiVLa/fuYwI6HSWiIwi
GQ5cUGoVoL29m/gbem2eMGQG4Tc2U1SHeyn5Osm0iIfVqcTD4iKFCxtwCr2NFDyGH9K/c403M2zL
+7W9BRRbdsGaPblmg9vsZmZq6DtAQCPo/uoW+AUoCWxPBAfwt2oSuPXVmhOb+O6eLBewuZNujeos
/GGbia3zmLgfw2lNL4sJh47JDp4MMxhITipakvGCBC8fZLLZfBrVQrdgo70FOMN2XfAED3pzPiV+
+T2n0L4tKBue9Ca9MIvodRXSaI62GNteOr3yaFNnsMEkT176iS94X4xc5XaDMQ5p5bfLfTTEaFDU
IlyWLzyO3At4vvHbxd43U/fWQyQdd81yCFHl2uouDtTdOSyRuZduft1WfcLlF29Dox52IO7X3mKx
xSbdgPvJ3A7zbSC74spzgMOdLsIGkq5mk7ZqfEpAwmAlJ51c22cdFN5BuORJEjHi4qyoVKNj4RMz
U6neplQdTRNjj17ICBFki1V5UpA6ImyYtiZzyn0527cpskxKifYhHnYiKMJdjLED+/oM6MYIfSsf
5Zuet8srcn3zIb0qSgsThXWGprkayDj9+kvb8reXvStNvoKLZrVRXwYBDGMM3STOc7zoQ1LxgCIw
zInxuwhWE69o1dKL2O1eW5knMEaKQp6c8rgEYsG7qh1Pqe/yR6b0taW3ecnjlMTrEfQ44jk3A4+n
GQaCvchQw8chxsKGh9uo1X9aLA5rFvCIXsY7kWYfy7Ql3IKwrlR0y8FKhke7CDjzqPaXxdwWXMwA
D1NyHWfhyZYOZjtKxSQi7AUSPzm6THnqMsfeRZif49BVBrN9bh7SZv4UteL96g0fipkRo7U4h4lx
KTNfOz8tNkP4ZHEevXyiPpd1WEwilTFrMIzeMMA93E+mjRRgHPuvLYPyoSulknaL7XdHGBeZ5XHP
TqF3TBfb31oBNDKE+KGPfL8p4k4Rvz/mXvW59+H5cpV4FvkYnkw+z238TGwprtRIaxL4m83qUQ+Z
d4mBPwM/wLSnPeOykFtiTh1CKhnr5QuDWxkKBkZ28G5Ipw0gy6UY4aXTIXf5TN+GetVyArwn6e06
/1NWOk/dyod0a/o9nHnMTRKHkxSo0fKqD4lIUM6l4Ts7Sj5jvv3ZqS1wr/uswIOlTBjBEVeDk0LV
fZyM4np1cOG2KcbZ1Hv9qsMIrWYyuwz2NfLXj/RCN4WZdkdDiQqCVuxtKe/sVmCFPsvlsJYQ3DvD
3TpjjME8GvyTIs5Ti8Oo5n6u0YIwmu3QMIKAU4r6ntv4U2qUxzUwVGpM7DTS76maCJT5uzEgNIu8
WkbUpa7XIYO24f4fqri7t8zxKAOmTxrRy6Pku4KCZj2hMkFYQnI0BlJDkEThuOdN7zsyGvFPwq4f
uoU5xEwg8VBgomMbzFvcHEfVPujuCmUq5hfPWWS+dRgsgh0yZw4rOMdoqcMRXMDTEBJUAgksVGbl
s92iYT64bfQSc/xl/p/JN9I0yyVp6n/VsrojnX3o//2bqyhmf+JcRSazAmhNEVVBx3J/4Rf165q4
sge+chrvUC/MVYRloqlbiWShRhKI6jMjPWzAWtzVqwp8QkFNqBU20q6I1kPl1TPqBqDILEzQmRno
Q5kAM7rElzoTwjmmswx5FCzc3865T5XZY3IpY+bbqGincfnuO1wEaF7CjUmuT+OJiwm0p8l9a9e3
TyiQnmcvx9ZqUtABARl01wz5sa+WxrUPjeWfSUiWInT95aDAIbUC11P8x195eYmdoFTnoHSV9V5C
J+oKpqzqK2VzeGMFVwihEwIx51mGm3/+2/bf/G2LrGP+qAUBimTkPxO+enf00AyK8iBUxZusRxDI
zYwE0gNmMGzvtrGXBx+2yDJb71HXHFFan9QsjLLoQxwl+FK7+I3Ca1lIaEN7dJxdIJ9//pb+X0hh
kWmZgReFIZG4DkXDP3/LupvrwvULLpuQb5kOTBDDvp8u6IaZTC4KXqstQuR8GV0kEbwqKGPtVHxX
ZI4s4yxWNdURWeKxy4wYrsGzo+ZyYQn7M2jq57yrnok9+841sXNtBmVJnn4i6YrB7Z2mICammrcr
OHBo3dv2Y74E2MokTAo1T4NpwncKwf4mwJ3VHpnIo80Se/TRp2TFslJ9y9AhsqEfKcXNXXkz5+5h
WtCzVN74sFTpt6ye3jxFfolBe/IdnOfZ76aHsuvJVZo/2ApkzHyEjzXj2/QZ1RRCL2d5W87p4Z+P
teX8hRzLwfYsm3jRIDD9vxBWxZw1Rgj0ccjg6eMZQPZUS63DVnyTTvVkrpIBTZU4gtEodcRCCFPp
27fWiN/TbDY8DkCUwyBjZIwJwVU9ZNOhR/NOlqfLQxg8Z63KgFQxDEwAvMcHN6YALKzmmtDRajea
6/dqNbBjhpWy89tlp8HmJAWxcBJiPdPnpMfOVVjg1RmnThUU6wyQLJ/o+/EBuDDhqFw4FaMuW2HP
uX0QAegbMEPTAbf5PEK3+XA3pRSmCmtCodqUH4OVGTE17Wd8sCAKrfJSLPQ8HTmE5BEyKlSvp0TA
EQcGB1oa38ocYzgwB8MiGymvhy8VWcvA9VVlM1JwtuWU7VOzfpY2cGPlmPswHSh5kSJWJyiMcydQ
pZEs2U21+chAD7wKxMcFmivs7toA5ILDwK/2ouFBY+3CaG7doDimwvjW2Fw+dZ1Ymyb2nqyR4V7s
4umSF0ywTHhlPbIedEPNRd1Pe6OySanNsZKkXEIkcS6O4tl28uU0QZsiYsN77/EiFQJ0+9NndyJX
A7Pm2JU3DjbBQpEE/IxSA3qOg9MZn5KK+1x9VSyWmvSbMc0PsmjGN4uPuY4lcUQZ5fzeiXHDm1tB
jWvoTmXTP/6Hy/VvniiWZ/uWiRLAizylAfgjYzWRcExcoy8OjvrJ6mkQsI0xXPTVGK7qIGfSihwc
Rg6+so0q3qmCWaOYdK7iMLRD+R/4u39lfEdOxEPC4z6yQSTtX77SsPgINTMrO5Re8iTI7GX4fFTQ
dzktcBGXY6wYZ800vlfUK9SViJbbD07o/Ydj8zeduxPBt7aRSLhQIn+lnstMjrFfNxmZobPKIOeu
krgN9eISZgv5CZH9pWOqht3EF7+j/kK69k2v8A1f8cfgU1z2y4oNRhy+M2X2znbTZQsSRu6vmP8D
Ezf6C00+ck36HBjykWU57q88XAbYLmXwKT3MRY6gkCo6zArE76TyhrGtitlM69fSD7Yep+2qxp7C
jqdTYLrd1uaNANTXS4ExiszCisiMLLi0FRqVkT0ZOm62AWfFTBNdj2xk9P6ipyS5RWbK5LFuDMSv
UX+civmxWvJmY66wYu2qw5SwcDeR4UXvI+ZCtvlgd2RWlB3uloqLZ2Q8fbr1YBfk1IQy2o4kFBvl
B+ENxaFsa7I7ZJbuuC2wnsqTR7+yd34V3frpst5EI8lbC3ULAyVi4gr8dDpuGwdd9qVtWesui4wP
nejLTQZ9lyvY/LiUkHWxZlWYo6aK1mBqYWS8SyngmjwjUju9G3065LWuUX/DjUqcatlUjnGMTO+u
lsl3rzHl3nfwDi4Rs/YhgHYz57vWJ/fHX9vrNhLioVxqJqcFvVW1DPOhy7Jvw5Q1L6OP//Gn8WCv
1TVfoBl0xPMNv6z+12H7sP1f6h0/9/jz/v+1/9bcPlff+n/c6ebt7t2vO/zpQ/mzr19r8zw8/2ll
y/NnWO7lN6op33pZDj/kQGrP/9MX//VNf8q75R81UZZv2Qx5f6oB1F94faf6jf/+7eq57p/73163
KbHK61texVCR+7sXolfwzNBz3YiJ6W//mr71w79/Y4Zi/45wyjZ9+OwW9TrusLrphpRhuPm7qf4F
vk3XxCt8h54Yd15y/N/VqM8KufkQWSEY/u3Hz38dz7+csL8f39Pr/tIfMz5DKoS0yvLVWNb3fxmq
tfGA+1ky+1dWHB+dvMTYlJn9dTBM82nFLScxM39fL2JvUXwn90+W7cntZwiFgReKkwzC1MIuvbno
0QAf9bZC7aNbI6j96bza2JB/0JQf9It1/IkHoDhO9FknS8Wm6pajWp2UznFsETH92Hx+TW9DvIpE
+/zy0PTFXjjFFTTSklzTsJ2gsSdbJibbysiexqohuUrBBq1xXFVEamEWwyXonBqapnyWVOGptT1m
ZA81WPL5LRk2MLxAWMx3NWXMgwX/a0qN9Kq0M3BL3/8+DrLdB9Cf3GsI5IdQdu5mrTyT2FcWfazM
r8Lyg1XB91mc2UeowvE+imSjj2OAC78xhMbemjtxsktTnPh74vTLKqyrT2tPYla/zm+CEk6al0J2
L1d5o3Efi5BbAYV6T080n/Si9DDFq8OK8YiLcUlMFQ25U4RDK3ZtemGsytFMNz1TksHBb27wASBY
GEej89fQ32VV30+39ILvMex6c7qPBGZ7rT3/caG3DYRVzgTOHuq8RRALacfLiJfNEeH4Tdkew0sf
56atazguTCplGegbQX/SC5Pu1Wry8TAPTDOHSpDHOZTGbgXy09hfM8NgXs1dpnA+xjgtAB5mfWBF
cUz4F3CAtZEYBJGXkhHww8wBcld/TeVfnjL8k6bAaQ7zm8QYIwz9IF46FtadtXQCWCExT5MeElNh
ElTbQi6t8J5EUGyeXEGcXNNGGNmqcfFkQUYTUGCjJrwmG7tGfTG+Lmxg9YMZYoCqNmVNE+5Cmd7k
TRkWzFViAgfVIs5+tJoF0zGrfIhX90OwLMbG567K1jTEntTyQ4KejiWodpjG2aEG9zhEucR+lJph
TiEZHqnsT5OgLlA0Lo820+lPYH0dRuPR96itnMscAOeSCTjpRC97iyrB+1Tv6fbf5v4J+krWm85h
zN2YoyvvXRm7O8SG5harlC9G7xBDXnbzprECRu74Hp5a5Vooq5WqmKixoxU5IY5xx2NNHQ5/CbmX
2jFpXo6MV1g4XfOw+uW313gknJI4SPeUfonBnawQfnlLJ6AWuqXvTa+aotfbNPaYMsjaO0jC3Zwx
AhI1vnZjm+L0f+33aJQp0UWXUw8DpU2jCMcHWODxYsKjomRLjhE2uOmojLhkCn9ZindMQRcuMTDB
oBsfqXktpExFSIvrdo9TwaFr5t1sIyvoh8k8TUG84oK0700C2hmBER4XjILrl8rUhZ1QmgiXHpqP
h0vopPTiYU1OXLzE3RYjA4h/edpt2hFfsMCsNp01dSfXtSnn1vQUg1oV1WyhW0mY3ADKahjY7lQC
zUxU+sIF2gCzbMsBj5sxCw/FmOFr4akp3Njj9k5mncXxOzHyb0+ZY7+29LZwskYQz/yLvvtD5W/Y
aufDtUmq7eiT7pCKEUIFal6uCRznW8wktqbljtuwI7r55SsV5Xxox4HKNNiz3hREDjoZwyKYFaqQ
nKHYq0URohNXzJYcu85a9M0hwCscZI/Tqa+Fl6bbBkRyEBUSYeqIlUfzKapRkxZOPJyK6G5ZEpv8
FSwgqAVM7mbwVpwIFLafJ+NtSplyZ5sS4x0mWJkT3kUWvuv6UFK6HhcyE6aM7PoFFNm379fK2FL7
X+hf0mhjlt1CovOPrrcGHpldP3/pl0MlIUN2xhOvy+qDaQljXyTTPeUcIvcoJ+HecJM1FnyNTGJJ
F2ckFkBxAtJvsINas2TTzQHhvTlTRNuf9n6cyZNhgpzrlgPz5DLAB7uSESnGKlv8nE+uV2NbfsVD
R25TTBwuF/WnMG+i2wucb0tBAgFMDOquqVlcwayT3HCUd9vTnFMzvNBNvWCixXvUIiA5fhv7dJtd
0hCm4zOLTeHNlojYyCQp3eYIHFhdrWZZXS2WrK4wySH80qDKVw2gqHjAERC50M3MrcyPMdbzERxI
eBZxCt/PvKSwFJ2wbYlOCVcR8Q/VQ80guB0IH2vD8L6eukO3ljYWb8NwcvKeRKSgvIhs9SzQ2xZf
4LlcmhASJ/r5PgwW2EzeMaip9XjtGGEPyx2/jyPxpi6n4Jj55c04m4gdp3k9SfCIaYFhMcYutvZM
jHD49ZIttl3H0A6wlXcTWBvGeJULe7yKWpgb81YVSHEZirGfb6ju6fNTdRQ6dEsvUgZCmHDOJze6
rIZ12veJfJjJE8p993bIxuQgW5cZ7DBAbon6TdlyC+hFDbC+c0T9XofAZ2rYo0Pc9aJWI52Q2SeY
UY2XsQqLf3kBPwa0TkNVfuvm6U0VEB9nWxSuU6p7hW1T/+hQbzUQaOdgfLZTEEE8ExA4jB+ypHle
egZvztRhnm0gATQXcz+71jZcgreViKy9hXEOk2w4xtRW43l6X3qpBSlS5pTjPixF2W89GWNhJUYo
Bx3CBXVLG/QvqWMcOq/9gKXOuyKG9JUa/Qpksnz2SrHtBbcHN+PFumQ3SDEhfqKikyHM5FIxT70s
el9ZpHtP63LwHSzbFud7b/u3zbJ6RxmTODKGiC2sbAU6T4aLxMUuas1jOuj2vT/i5Z2V7wP8sG4r
xniOijbKSghAeeoANQe3fWFem1kzUrtIPwUNvM41V7Rm6lLjWpCAXKMRgye8AQPDRC1smQHifVsG
mHk2M6krPYmHhv8sGtzjoMDiHtbYpAK0W4tJ72Dftan/WNU4axk4CFTiTZxN1F4G9fSJeLQok+g6
ns3L0IUmzXBVboMCjyN8GXHTcKt3mR3hqZxN6w7ym/W+55kUjuZ33yU3MCqNL4Pp4JSKxq7rcmVX
7S/o2hj9zf5Xa+R/COnvLAvKzSBxH08EvnAQCnB/ZJARzRCHqjXbNs2wT/DOavHFwcP9GIOdUnjx
oRib1ae5dz7ClLTux7TCSNO+kExT4cmQPbbMn1qvSa9srztGS0YieIAczwuCN3bv1Ed3Wji8Ufwc
Nt7JHQg0CoIctWWVlRvnzq9k/lBk0ChspyQcrQqOTrgg2wMi3M6E1Ps40os5v5n9ish1Bg47wwPX
X4bk0W5xReYiIEShhpY0YJLOU3VXu5Btmtp3duXsbtIVZ9csrUn9MHZZlvPIy9NtHXSwrFE5gh6Y
JXnd46dQDu4uAleevIhUZP9h8hAPu034hLMd8RnQeeqUAMr+xrdHjNecIt8GczPdSB9lCjpuSpIW
3K1wwJY5ekJKfIN1oLgY38nkvvCzq9QfSDY2Rw/KBalqzpI+uiExcciJSTcb4FVlzd3gAHc3RbRc
uBO7z8DJWOn0sIH6T1OOI/jSbT2RkmOdB4/4MOO1v+bXAz69F06PLZsgNQrboPXQ2OP9kqT5JlhI
L+oorcxe9LVPOjpCdyLEoAlwPhtjc4+mzN8002GO/Tdj3kTcxWBoZYULkQHHfgiQcwk59xcS//DY
IjNoaVLmJ8Shp0l8l0Bsy6cE3Ji0tsr7ahhiLyx+uNmT7IF/bhI1H5K5/pykSDHWKQS7WQ1lLIbd
lh2kn5uA+MJglE+W6ZafcW17HskTn5gu70JLfsSbkjlUQIDWUJOpmnjBxooQ4ojqaFE5JTdhxjmn
9ZkzLWq6Ns5Er7o8NphiebB4dnqH80LvdF5FQsQ7NYtFb/zl5f/HbVXW4bovshkXzwGxKVxNZjWO
euJac4xBt17Xi0y9cl6dnOLHyz5jxp0dBTddXGM0vTLY0y0UCoJcZEiohX9jVMwZ9Ga9qNRe513P
23TL93vlTv3zk355Wa/qRd5AvdGt5W2BJ+NLW3+4aXjJcUmx8FHf6ryjXn35A7qpF2MR8wdXSjzM
jn/+2YaR8z4uhyPuidF2Fe2HXD3jsDSDnRZTnSlU7anUs229US/O+5y3NcgTiKtQb/y7fZCW40Fh
DE+lnwP8/9ztl30LPWH45fNB8urTeVstYauTn6OmFn/7zRDPkAsS1gg+zh9X4qS2K6b8Hlq5Q/7I
FNzBMp92tcVAe+yBP84LXw249Gq7IC+bYrxD8ftlrDUKBaOcX39Z//vX3J+fovfH9EhlbDTMZSGt
MSbn26Esy0YTHzk9FS5rXOrf6ObqBkwqZuR9szJK95Tzu26dF5myLD+vmu1IHhmhI+dNulUj1rr0
KXFfFn9+g37/323jjiHq9vzx533MKLoXooGXp6hVaQUVLu3qbxCIyJkTqJU0LvcKEv4J+/qJTP5/
jV2qaj2VjP8eu3yrEMV/bZ6LZqBi8oKHKgTz9Y0/EEz/dxd8kudx5Hie66uCzU8E0/3d9HmYuUgC
AxuzpzOC6f0eua6Jh05oAxEEDrDjK4Lp2r/jSmT7yqTI8ild+v9XCKaj/VX+UI43VfkTgyUKn1aE
FZWlDJj+4IESmdivx8B6V7mRkYiWMoytQx5H0ka7hXMHNMmUEiDGYqEXYye6EJA19x+ZAd6VSxwQ
Q2hi6EjsoTv6wc4eV1IFDuSFLUyDCMiY7hLCloOMtF1X4LYYEpJoQllAWYO5Auqjhoi81MqR10XA
W2AGxIpXD70vPzprv09MSA/Yet+mc71v2/DOcpD6mbBxjk6HgM+X8SU+Sk9mFxB43zzm63o7ufOX
UNSksrmSsdMCCW45hfF8iIr6GhgFQ/g0uGE04UCUKaASZp+dHPvB9VALFMWt2T8UHtw4u80CKhqp
ezl4zWWXl9vSRmpLcK7osR0Mq6nGPLf+npboWN35Kmt2tRi3ay/v5MzQwy77I3zgjgy371PKzlmJ
tnJw3UfJBBzZ9nvciFEVOfxmLybLaOrvwRBAoSQK3iixv6wWuY4DZPWitR/asiAgyXsLgEL+kmBA
nstoE1KbHLzxnWjrZ+Tf41AxG0GGnnfdpe3wGChIYzHm7hFexICsfDOsaCw8iRUnvvqXMuFhGZA9
Z83vzXy8GZtWYtNR3XjMCkp0gBfkHNSYlsADK42GMS5Bo4Ik+MI8+rl4GOr5EK42KRUS+lHukQw6
xQBjdvbcLinc5SWD4RgWX1GsFYn3hvnzW1cmOyqGFIokNAOZZRij2uYGA1lIvmNSIJYzbuMC3k/m
zZ+7qrg2UgMUpSyzXbTC2HkQ/heGZzcQOabTwEFYRDM/LHN9yJex2Eb4mGdXBsbTqJ/id9683lEM
w8Iia/ZTNh49s4CfMLfB0XLxGMU5f9tZC8TTMn1E7BMecFG5KYQtrkQwvmtCt0cvLInu9IrdGDAk
9XoowJxMFAcMBZfc+lChlNj4DiXZJCyufcisOwvtlTvf92ldkiSY4hNvkdcQxDjSoI6pQvGxSAFQ
avM9Fe4PWI7hxzXC/LMD631R11+WET2QKssVuxAICNdsQposH/BwmXdiaN42k/+wVuGxSZHVLWIC
5WImytQB1kB853soJOrbwEjwas68hzUgT7dtDt7Ko9pzOrk1gZWdprhCd2xdoh0ubs4LqhHupqn5
iVWYRBc9dHpu6Gn5GEFEubCsLXTBb7IgioNnO3PUkniopa0eETPsInv0twP2lNbqPrVONBJCiy9P
HaT1RpCsWY/OfTmM7iExARky08Gmpcs3NeamWMgcY29A9WHW5snBy/gFKtSt8zajtZgpvczv9SRf
IwK61eMFclKd8XZ2w4+vL2Ixy9VTwcGDWPqzjamlB8eJ+dzLa3rnl3co1r0rzAH+JzzKeRrQFI7E
E6m1AsWCs7WyfNk4sF0vbGYInJ0KhkztDWQ79CDpocy+wDbBzlmauFr1ybqzlzI9VHVKsmwcHVIs
cMFrGrA/cGfkA9QEXlqTIwDrCvTsPzfpPZitkFaaBbvz/hBLX9+58CzZrF5FkGFDTcEOifIRzkpu
QWDvO1JmgFXVNlMt9C56USexx5h5f95y3isLCt6VNQTcma718s6XTxr05+mPGrP8IYnGbhd2XN3e
2LztpRfD487cd1NlXC14kk9F/gwPLyhtMsiT0HlCmRivksjuNgv3bRO0d5RgGNqROXJVjeNetkN+
hVvHO9yKuhtpp/bBt+pbna8jh5YRvqizY95f1kQk2GmyPs/p+JCRUmiviJOxJ9w52JbBX8pvV6Q3
1/OCq3NmNNt6xDYYlyNjY69leKLY1R6Amx/JMJkuA9QOhhASFaAItmWWb4d0uJLrx9mKYA4ulIni
9WPnwGH3jKcV2hZk1G7dMxsdbpsCVxzbbE5i7Z9bbGsPRk2WWrU0n93ZYRqOE/UhJZzlMYtiMruC
4jBkhr9lpFYdjTB5anETqXGPfPDNuLmzxwAziXELrinfrbWkYNPUdxLS7oU/D80Hfy621ZI+VHka
I8Xxu61IfaTzgfkRI6cVgLUNQX154PYYfaZfpZi7Wzu977i6dlPFVB53of5k1Uu+WWocUWPIXRum
ntzGAnOjpIKzOwMP+nZ85SpsLfe4sdKub+uDXqc6k6vSwYwtcnVAelUzSmexZvGbcQxID1DVmTkz
YRINQz+tW0hW8B9HIqjdvucuDILROpb5ydc5VEp6cVolMLw3R5BlVVVML2JVJMsjdTGe1xdh2ky/
l306K3swWxcA1QKcK6SSwBXanfx+AcUlncI3SKdFH/0antT9bOlt59VgFe+Nesa8QlUjdEjSUvN0
RwM3bTPGChRUA1z6DAtmlqpauKLJiUyD7lwNGaEPVBFRhS0ZZt9MYvTCszB9vdRNHBrFKXS8D74/
EqmqirseowLbHeujVpmsSmqSWcDC51UrnSqUTxgpI/QeAe9VreqlmVpRd9LrxkRtgdSwL9jT96oY
mF+okhpXJIehjBHIX5ZLsBymNUSTR8WvWSb07vnoQa3lvK6V6hxT1QTe8TGdiXC/5Kyn+brhCIvD
qOZ957Ms1aSx1zNTtdAvlEvxzVvMBjtfsIezDEZfCOdV3Vpb/IcGgXhen3dD1fn0IlOXgd5G9hGj
l7jzk13lt4/63OMSzXRINy3GDSWUlP5jXPfeljqbIHbos9b0xGbs4m5eI0VWRxSbpP5lMQROsZV1
nHLn/timj3eS99bemwccMs0OwuePhWFyiM+ruqW3rf5T2+TDMRwmpPb6mOrLTbeKqsOfOw4JOzgn
dqnW+RrUL+grLyjdI5zsfj9ClOMXleGbomZepwPE9EJHlXm6NqbXpwxn4jJrv01qPvpy7l7uUR3c
pZsQlunaUP+dT1yQGCCbf3cOHeIR8ymQB31uRn3Pvty5L20vF1+C3O61PgpTjB+nSJ8xfbLO24Ia
v5u2RN58vluximkwKVPnTt/N+hXbSIk2AFm0VOFI38FD13ME9HqfB9x3GRE3R4Z9gM2qFqNvGX0r
paokp1vnbVZi7YPedsmHbDrYAwgqiQDwgn7e97pCqGp5+rWXHdS2JkF9OOIRsIlM+kPTSHs4Vj9a
v2wzujbZGIzdIV+rOgtJRdjZlBlp7unaXUXZurd1xzEy09GtOlLsjqj7pE+hpbqM8xmtXDhJGPAB
J4is9g99brzcgvqWbPo0NbdJgonohUeovSwojXQWxiEvp3C9jaY2f7nzcNZ0Lsg5ii/1Len3LnOw
HoKAvk19Dbzo8y4c677GT2inT/QLyHcG/WKVh3TRqbi5QhbMQNRdGXkuA0Z9pv+w3oc+gZulycCz
RgsOVVKdYbUQquM29cZqHCj1DfnO/Nk960xBvapbeqFPvd5GuMRFXLfR4dxdljG+CRe653xp8vlP
dQSEe1n0INPqIVOpCri/FE11CPVPQL0Gevnymp10ZL2oPWYEFRWBOTT1S4zDXt+rVxPbpOho+8bn
UYg0/RwPRbXXCORo8ZPOWOR/u63GXZsbWB2FlwWBWq/rv3zEzFyF8kL6XW8v9fviBAtCz8Ek7Py2
//ZPnT+vSFd/s/aIyc6QqVkiaJ6oM+r3N2Ro4u4hNlY3fKVcxeNIA20aEzsDY+dtky582iauuZ0d
7CGiXFWGrPaOr86FfkeiEbgzXvd3H6NBuz+8B0f9rZfjz6R+PKTGD1Zqh1u918vHvez7AuOFHA2L
aK39r0igBv3GFdOaigvFcAXdRD/x5EdZYUIHRtN47H2xbEfZ1N1htAo0WYock6WEUcM12GuqgaVu
1Fk/3IWDAcnF0FjFaX1Lpggpsjl9datHCSl8G1KHqo+d6RLio+6IJR3iXUgZ8YWbIVBqdBWhNteL
gaKITuaVdXEmYYS659XreVSROpISSp2pp+3LQnfbuikGh0soXIZ7V2GkkyO/Vq6A8qm6DgLZBEow
+gu9SnkGtkReP4YBCsuFCR6h1fQ8hKHUHDYyk9Uv0Jv0D9KLBLXafqzK/UCAhzj0ajCQqlFCph6N
YUQkKbrM7pSosYXBg4GpnnoGmrjRXsqZ7I4UWgpjBTVK0bwZ3erhAZwkF6LqQL3SfPKm1d3KFry8
VwvdsryRMLpeHjStYFa76lbn44hgxeuBQgBfRHXt+BnR32u6hV6f3BJQySZyd/AIo3mhf6nhFA7/
Lr1kjL8CSW/UGRksarrV/2bvTJbjRtYs/US4BjgAB7CNQMwTGRxEaQOTKArzPPvT14fIazezu8yq
rPe9yDCKSkoiA3D8wznf+esj3Q6PkcYWxlTG5m+9xuMjIIHeNkEFltR2JDbiEixD2cc3/nhB24Kn
KbAxn4cYhfNiiSDRl4KipJfX13UEg8sF8sB6nDYOaRs+b0vuVDYiNnsItmYtfGILiLj3cZQuwoy/
xBoPjUbQCR7IVoAGNVR/qep05lnEJy0bm38L6vR5V/TJ/iHr+1vEx3vEc+HvT0KK1XzwzWQaPdIz
//OSu4mzU62z/fvzjwE2JnayidqAEYllN9tJI3l3KfiGpaR4fPT3CzmWJe9U+63PsSs//qDs8ex6
fCinnB+8RZah2Qz2vgPnMEB9Dft9ZKLaWGrwxwuRmlxqduSjkpz2RHku4orld7WSHYDb1T+DRUrz
uNpcL4cn+vg1WEg+jDoTaExl/hSDOBUP7dXj4nu8xMwIWaQU4R+GffUGnbfOHw2nQrEAPTwEfV6I
HhN1Z0qzv6j8Hr/OgXJCD3LZAKTj8SHJKl02uVi+IQRTevLZOI75x9nFZ7HYKgPgcWiteHn88r99
jqx4zWMPnY/nQRTlrR7y8dovjPxWgJHUGRQNMUgIK8ASMi4QMu2FvM7kGLM43EboS5E3l8XOKWAP
VaBStzMCmE1DEMmTkd8RYDl7y1sCQuuXqlXuKZnKV2UFwb6NbWzHpvwujDk6jyjvmlLpTyBPynMW
7qvAvVBuJ5d+1k2ipXDlJwTcijDajAaJabGBBdk1nzymue8uAONDOlRL1JtzT0jOZQqDJXPQnSOZ
gTiBkiHYN4F6TgPScuvW6U4VOZCDKQMSA5dqYbSRDeiTr6R26R3aj7lNaoDjxGJqCCbYr7fmwWqz
K4F52kbz2mJnzVzRspb9ARDiHn4ppNDatq+ho85J3GuMgudvI3Lc9eiM8xou5AKFZYcjbEy9nRhv
TLbI84ZCeXp81Kf1V2vmw9au2+psRo8iFy1fqk2Rj4WuX6sK6VDdk7pR2LVxLELHXoOaI0Iys+Ir
aTgMPunGtzmxRZnlsca2yn2CdRM0bXNF7XbjOBtfTTT421lk+dpwSBWzCn3chdmY39IZKa1oljEI
ylA70Wuybiei1UPS5dyCBGPQ6r5pEWhclcjNNVLLzKIp4ByDQY2YzVjELjMqfLYr7TVDHrbDZrQx
iNy75Wb/accwuzxBQtcc7folPprczRZ+T5T75uRtrGD4XRpgq0ipcRV5W3VgvtpFPl1wFyR7y57f
Jl1EmxovD34J1z5WkXKBY/U/Souo374wMMAwWZ8T/ZdsGeIWw2+4LsAzlM6E39urCY2iKftL0Vod
8KdRbBtS/M4qS6BFG83OrOEaB61JoLU96c+txcOS7NAl6Uv4OQkmW5cnxTol1hprpiCO0UZeUpIs
Xc82zEaByFX0vmMT8FXqs7mFqqzOIejBhSzZb034lodKiRkaANGpY/x7yPZAgVcmJexZacmXboTR
CrirsdaNwiH4oMInCvHLNLWEURN/cWWbGrRWI7pOWoXClihkhtFg4LqeZUbs1l+dvdSbJgKclAYT
6ysGzbTlYS8Q6EydjrkEVlBsdt0+xKAb2GgmzTIT0PDIG6pbz5+4QNdF694CPT95mkzPAFb3esa+
Pk3rX9XEsqQ0CPz6/2u7/8VyQGH0P63tTmzq+s90/ufKDh/A8kX/Xtm5xr/whhoYmpz/M4DF9f5l
OyDzDRuz4OI4wFfwb8uB6f3LsIRHiYmoSAqSUf6zsMNyYEHjMT2bjeL/88LOXAIB/rGus1yhG1K4
NsZQ0hnFwwT1j3WdKc2IbMIAaDEUu0dXnNaLYFtO2qGsggsmVYSNirGPY73mFY5u5RbRXp+eYy07
JvjWDkXXDCuvSYKtDmGWW66cNhOAWVDLDeR2fIR+V5HxnU2uH6XJS6p19macoPQtK6QsgF8+0jId
xnr8agQ68l6xIf3PJvXfy+Z/GqcFZqj/9n2y2sT3oQspLMwe/5erbAJ2Z6fClYegUca6tOFZxGm+
/7tGYOSAStAjafPvgjVkWbN26hZEscr2haG/FwGWeFtHfNMAL1JpQl5tg1pTBpvGMwkM94w32Tkt
+6vypdD0X2gPrafHS5bDfpDepG8CL9haMvQnMR5i0v0yp6oX3Q09nMQZsZ1VOp60rDzMjJX2Mc9t
ctM4P/VAjCevJSh2iq2fqVmhRUvhwVBgv7paZNCY8OLRGBxzxmHLzuPx8tBI0886B6U9//1pz1n4
Bzk0y6Qz/ZZp9/6xGHm8RDF6RrJkeb4ts8fHy8M/YgbQ4dDXEqPXoW8m6TnZloH5vcQjKr6GMkrJ
NGbphreGZcJcf5R6DMMqEt0x6vmZFZ4T+KHU9WOlEWdcSO+K8heR5eOBYVLZr0MQY5+GhfKgK5+z
dKKRWkAyqGrvMhuCIwvd4GhJE/hMSjtVLL9Une794+XxOa1y/NaanX3FnoTjtH3ibPWOLZdfG479
XkxUuQlCK2zqzNRTgezLMfifV0iRw0PaOMCePetYZ4N9fHw0L5L99hvF5rDtkFQjKYfdERaI47J6
X4WKxdpf1oelsiMstPOJRYB0HscwlE0F+ZrCVKQ9/Jel8v+r7WGKond8SumwNzIe5p50ME5EA4Fh
y0sldRJ5wzI+DZodn/qynbZQKt8fn3q8hOHEb+L63UIOeFb6st/M+l5jpsVL5f4xynzRkHgtus0f
VZoNh3I8S4jGrKcnqF9K2ceoUmQOwKah6AfF0qhTbHo9zB/z1JTNOaOUZ8crfrjyuw5rczPhzV09
KuaHbwHPJkQgU3sHrwuGbJTJAUbKKid7DaYlkzNC3Y7NcHp0HVRh8bocXGNtt7gDZZJvgwU61NIT
dbmSh3bBnRRzKLemF7+GSYOGz85gIz/1yFSPTZxeMvjZO3odP5pqdy88G99qGu6dBEyulpFHCreJ
vzqWmuenUzfvtC47g+Fv1syxzLXWkG2M66m3ekiIgTuv4sWb8mgaHzr9SccYbdSiWJdT+fxoAPHB
gq/SWMTJ8htf7xx4u6BaYFeAGwk+KappRjpKjY7ejTUDt2g+IODVyxq/BtVJn1hby5tQGrSntIbF
LqruvYm7n1Jl2nHq95NyCedcQC3g/RF6R9mOmMGXsJoH0DR+RUu+1cbirc6V61eVzka9szAbozyy
cndjh6O3kln13RwjcyvoEFH3t7sA+/c60sySEXK45yr2dsI0OPGMugBRKfPtlGbqMISf5SydY728
ZN4dbcB8SG0FPBnz8frRTPHsq/dWPmyC2q53asqfW4eBZ66naDbYxW/y4rXJFgN1ZDvrriSsjzTa
Bn3UZK9tY9AQXWe3h4GlJL714IVvUTWZR9J9AbuS7BKmZDSiUUsh3wIU+0oI+h5VmGxdkZwZvWIr
ybyPyLGYO0Fg1MPs3SzH8hCRdYIPrfZBaGDLtKPg6Mb01CKRP7sWzGJfmQBsag1oSJ2+jkvlVZtv
hciOasb2hXvsWvaAaXI3+EKPbYXFj6Dj8MUg9ld3mCERjxmtSzf/UegLlzELCWon9WfV0ED4TrjE
MDbyQ5OKf6VgieJYHddDz1S4zQK/jxgJkNEuBJylsBXvASjuPefE3THfW3IbsGoQhuuVDMa4IO4D
0G0hHBuM7Fyv+cdsqgLgR0cYL2ah4uA1/T6JAGt7gc7Ctu7tqxEx1cgNhMcEgwDrA3Pq+KOd2vu4
QvPY2z0EYVMCVQRz1MxiXztNd7B6Lq/CvCPmnfxC6pc8Mr9bOy9Jhm0bV19yjq6Wqxl+2CYSA0V9
8IzCvkgbA0Te1+u26ytChzHCVHyFOXfO1TC1aGPGWecHqWKn1mD5BXa2MQXGI3divx2kot7ps/dr
SkqiVtPgWYUNFutQDyAfDrcK1hTV/6HGV7LFWbV5jBpYfBR7fNb7Zt4CzZz3SZ6TeekFtyzIUr+M
62/CiLC4Lbh4c/ZWTUz5Eg3NL6eJ8BiGJjZyKnOMiOCNCU1Uh1ST+ySsmDCMkHcZn61YnRr7MlAX
CJwe7UTaQP7zW3PZo1bttEFby3mkMqh7mC1JRI3XmUf+tNdb20Hl/DNm7c1h283QgFmIbJffT1DT
5+IoKrV2NbJg5GcAg9DnZLHXLBp8W/L/w0IIV84Qz3uMZYzpGW5mNqtuByAV9k6I13Xxnf7+QoDO
xM2Mgw+yKgTRp1GK+kVW2cVyWDpnmbduXOzdjUl4JUfZ1uzK2yRk/lb0/HXpN0KdkKlKEOqxIGt9
aJonxRoXktExUoO+KtLwoqrEHx0j5z7vn3W9yXZaX5Wnfvhhd/Y7tCH43xZIR0CWcGisFCR/R5NX
eWpXhiTexv24KTvefhpEkzQQ2W9roHaW7k2gOdulbdHFN9j0dnQPum68jaH7vS7axm9V3m/AH6cQ
44GvfGQeumyrIBm+b01rJ2bmzo7rfCSgjHBxjcYqyqXxhM9LPOXRuLPK4IOxi7urqvG1HpPENwfr
T8ZGopzj9py6+jbxqMhYm/b+XBJVkRn27LdOIQ8Jdjy//aOlnXXqEX4lXbDrXNs4hL25KQrEACq2
yp9lazbIDIAsxTLx9hNOIHYrQU233qbrXKME7oMKHU3YnR2v5hHyaokc9UGVn42pvpBQBM0rAeGk
2gM2sL2BlWrd6uH4Y9Yv1ujO726ZH2ApWZuu1/xGtlyntvIHWTknh70AGu3f8C3XeauKD6yV7MMY
SUmrvHQZbOJCa7HYxW55hNw7bzwnkj8dNjJkQqkQ8TrQL4H+pqFdBvg4nytWpDvKvwm8D74fmxdk
T/kFDETd9R9lk/9yiRoCfwQDuv3Nm/7C7PKZPFLGvFkOog4fLGOObSsSphGeBenZeGsfdR7Qxiwz
/GkuSADz5l8K1wcQ8GhX2Oa2rgOoItazo8RNFY6BsEU34Jkywkkn7xYGxR7+JDP4KaFhcIO1UxD9
zuLwa6o2LLflsyLmzu8LcdGwBIBvZifVNct22tuKoP8xEXqKFwcEQAV+BMQNEoJ1ZJmHQeu2BIYX
firZcoV5+2SUBMqLMbT9zEWir1cY/gPtAKy2BqgmYgqHKEZ+0qe+aMpv3fwbxQNKs0Je59prdkMh
QKf29ZuAdD5NzkdRBS9Ag8XK64ZfjOgc0H15s/fgoBfOzkFYtDfnAPuEtib9gRV2yZXdMLbiDo7N
AludwfylxRuwqNYJscOsQaEfczt1W3sWgN0MEjSQBF+h5O5D3uVt4WbFNlWtH9beBucogcZ2ezJV
9l7X1RWB6IbpNEkKJMJurCE+WwVkmKkQxckAghJ57ldJolcr3nje7CAaS1/a/Z9KDIdaTVyv8SiJ
s1bNgZrzj9MTfg3Q5GQuoVAw5i9eGZ609Bmb9HhvKcdKs5EEaKm7IeI7lpdgJfWw8yP7UxXfqx6R
YRxQBg3kq/UUpqFd3UHpU8Xpb2R/o1J3i4OODYZ3I/lW6/aqlDAdZOiqQ5EMeBLYlEQEwWx7HVUb
nKE5CnlvDXXiuV89B+nVsA91mCZnWZm/YLbdGwlPJs9MOjk7vgQztFk7lU+is8bNONacw7VJMA/1
E9PgGGLWYUoA3CuJ73d0EESoOp12NZaNVWrDzgmMJFnjJWJ3Hx9Ein9tzmoEpVC9fVMnpiYOhw1U
P8LToCOtJ51CMnSTtzorn2FIj4fGeAKgwQyI75l0PGcHavHqNRbmnNJGfSh+qxoHc7h0VfaAigzI
TiBjAjla/DIhLfdEMDaOLAPtTvvhlOENLoUIoFzXOUVME/FNT7m11UvOwo7lA+lI3g/LrMQFRxUw
MIHTj1iYLLsVU/0u8jBkla1N6wZC6Ir+ZrHuf/XafjYXo1QReLt+ILW76owFczTR2Wn3KNCZ/tez
u9O8Jt8q8I5M/KzXtF5+pJyF0gWLEjAW86bOd4oWzGGKxFAr5K3U0PZPGTVx3zZXt8/A5fUN9pVY
/AyLYdqYhrgVitML1+Cp1uy3TJLj0rifAf5PB5XVmlQqc2NlItuk6WdiMHjDmPbdXmIy9AjlI0D0
dbisXwvqXR3kD+uTfZ8VIP7Jiq90MhEsWW7pzQhCsYYrh6MKqRxDA1x13F2zwqQUnKu1Nv0hZvL7
GKcw1QXRNA0zkLk99tH4WXVZddDmvQc3ZeeNNnxwliPIwBivBuNSlBiWhTo3++zb6Ozl3meJgoSp
rySQvAz9sj/0I+YhT8N55XH8Qes8Ofg6DXS/ANBfiYlHsyww1rYHM+youHPZ7Jqs/LSDhakn5ydN
6iYTAHtjtFqLDMCs8UvJnZyUTRbGtJp7EUPffYihYwuXCUzrOInxmcbJOtLBd5M/wDLJRosEZJq8
7RzHNDE08SYl3qRDyrYbpgk0uNc8azJ8IyvMXRNOvkHbea+K6osp7pegF7HyRmz0reXMP4ap1Vco
Mbjpxx9Z777E+MMGLQW9TWpIk0HaNUvkbJr8gYZ9pY/gCIrJ0ddEsXxkrdq3Fo1D5hA119Qv/MGU
TQkHWOumH3o7bqq0hYY4YYrXXYq8rkyjbdcB0yi773E2FgcWPUdjZgjMbVzQ6lJDh2eZOg4MAfLZ
WxFee3o5xCtVvyoy+MQRHuUkkWvWHNG6rCH8W5zu2kBzidMfEFRIhJdOhW17GDKFdBPMij2oHVW9
sjdN4NWIRY4OUDkCxIjm4Lr8hwrFi3FnTSiHyVBNtx0IKmFzuU5sceYKCDMFydyrQ6RHHxC7lzVq
ecrc2iX0bAUzNV9B/UBAtsChKAv6VZcRsoPIidt/+UGiN/7mnodK8cNwJLBuTKu2CIhPSauEppvs
G0aPxD6JH5Zi7xukyGLGsjqSZlbzR3jQ39IX5LdVlH0hSzyRCoUKzBSBH1n2k61DNyiGzl1JW8mV
yPUDtf17UhKeZAdvninnzeS5rwVF5Npsgop4ouBZq5dFQkCoD23Rmjv8VhPjDg8Ph/LdGzyyg4xj
MCOCIxlNrvUELmSxhILEWrHA/9mZMOQWQ4kwZZx4OH7CiSJgTsCKsByU5m0q6OV5ToQThBCEtIRQ
jnj409JdA+wO1iQWzszdEPzqFbDIqZb2VoEr3lrQxNYjkV+7AHp5ZeYslSTgcME3rEXxPVjuSJyb
ZMpVyYmIL3M3BxHjE8EDKXknDvA9QxyA66A+V6P2OY4tz9juRxzhL6qcfdkNl8ZmMzFfOEOGXnux
sZWTjJS/zuGtkhapCWA7yX/jfxv3og+uzRQwsBu3AZKoH2lK/bpV6Tz+obSItPpuJz3UTNToa6xu
JtlD+qpOXeAKAJHW3qnByDqb/ACp8t8mA3mdxfbB5UHJU8/Cesl714QmEWIcoirgpIuXMKU6hbzO
gscfgz/UVcOVIDqShoNwn6VBeszZRNQaC/im3bdeeRYW1XxWDpghDPVm1tMLzrJbB4/Rj2T0VVnW
TsKCwftt3+2sfrci6xmlrWn376Vt3VpMez0q44mawpmyE9L1l87kbhmo+qNc3PPGZ0OI0jYPPESl
zsmb6FoV29mEB0MWfA/obrQ+ZlQ1nWyCVeOo+zKaka5FLzhp8wO8qr2ndTd9udfM8qtuim+lQy+h
8K3aQ/dJPIFBDJtg6SLkU9e31WbAytsU4i0wXjRphVAAtD9tN1/c0EU7poEV4OqZ/CxfCFHN9JmS
T+0oZ8mXeagMfk6a3oFB1ibuDPMXBRuoYAzYfRt+1DI+zET10ET3+qob4ieM+DKRf8SQXp0SN0pl
hD9JD3kK6DjjsrrJwvpDdsBLuXzP2ti9yQdMk4PcRTBlOIaAVSc5ohMLWXYG/aVwL6yrjSkat4OF
SAfuPNCZ8lrplymMBWCh6pBSpq6Lxg22TeEZW0ef8K/DlscNPm6nhsEZ8306kGxacC74sts5ZoSY
uOo4U0nWIztxg0ikuBuY6nfaIdS8l5hewax1ntLJuxYYag+hJIcFiA24DoY1ZrL+MDUKszGMfaId
9FtYVGtUeciordK3u6BeE9pEAlq4RrBHCBVoh9W06B+DvoMlr4zv5bxER1UpIJCqOJZOHu1jkTJN
19tTIAEQU2IzwlTjZ96Bixx6dCilXTCRpDeXOf4ZsMhUrzo9Hd6e+j3dGjjgabwNsdVj6921qWi0
gcxeckqudQrz29TUr6xCyTtzGSEjBO9l0Eps3aFCJ1UjHFPptzYh1EZr78RdYt7Io+xlggY4TXKT
tRAAlunTvi7LH2WXv3lNWW6jufxtUeuutedMRhejwrY9F03sR90wnd2o+d1FIQ4AIo6IL54iwB+p
cyEBl1PRQ6WeexMGcuDYluJCqN35KVeWOnlk7sArTC4VFEcSR3NfzDxDOEHzzr1FUUqLgRdthUDd
2ZWVjDeZGY7rQBnzvtln+dRdYwV2WxmkOvaO9N1O3+ujdRF9Cngq+0M4X+57XcGOf2ZQ2VFa8n0D
xWm7gW8TWUBA8pjvKQvcSvkq9D7wlZXJraFhWMqH5GnWvIAOZHodUXGAsIlt9kRqE7D/2HDGuau6
4OuqEbJbgUFIyaHyp8Sb/Ny1XzyRR6eYbOQoSY5VV0B8tRKOr7m3dq3T/IrziViduDw6hX10quwp
K4wETB/5BFWg2ztHynETJM4vaAlI3N3gvXDNKziOXxOzn1NdKmAhmG+206itvBY9biCGnuPeTFZu
0yaXmhpJIjM8MoknW5eQlUFM/ZrGUZ1bN/9KZjvbBCZTKeHSEVgw8xGbZM+tZlgXiUnXYny9TRMD
CANXbzdl1X1suLknaR7ioR6vCEffg0KLQVBMP7ukrs8NuIqVG1aVb0127hPVuzI1Xb9F43yYp2VY
afVspFdmh66WJTze8oYqzkSTvZpn8xbXTrErROItTOpp3zs15X7ETn8U/ZqEkfk+lzdtiMp1olf9
c1zoG9R6Bx4TiG50APqWfSiaP02oEePoBb8Ri0JoLRXLDA/Lv6GdHX2IT477YbIT2bUpJb6j1epC
IunbyPr75lVkRglUnj11eL7ToZOu8zDFhL7A992oRUCH80Pmt9rNumOQEcnL4vTMaJbIU7LQuGXr
304/38M5uVdzdOmU/NB5eqRW/4EKw97VI++oQw/qdVO3k/FX3eXWcyX6N9pl7BbuH8JDSaEhUMVe
UswqWvqJrOxjqPUlCnpID5rq71YZPjE6GncchSu48u5LMRDIZyv3NfBw3IiyHJ/bMf6K0wJxAExw
b+YRP6bl+xhHDLy4JQ2v/VmkprtbtoV+PE72Jta9j1iWr0ZXdLdgqlrQ/Dz+zDn8CAM6Dj21ntU4
FyxZooElmLBI5Ym/VWwJtuH8LVR4q0KGqKpyvveGeW+TyI88tAYmxskNGRjmhQqid6kNwwLtaVzU
z4mJRW+ICRpFobgXrjUfhhGcHHPMbIE0Vy7y4yhApZym0aYROOkdI7pM47y3bdRZbtXW67hU6Qan
AtGSOcyD1MYvhnQZbOR1FIp7sr7aR83yCPIL6oZLkJ4ToOa5uqSsJe4tkEzPYQQul24ySpHxkNlL
QIfjAqNtvyyNf2cEc6IcYFdK3bo0BtNQhEyfOYyLtHejvRmUp8KrPyz0ppi2ma/kcltqKSxrs432
FvkI9jiXLJcs5QsjkSzyDIIsU6ryqFjwwWsFWwdm0LzK9eBPUJK76rCzM3prZl6XXgOVf9JcRTvY
XFtHej+nSphsZ0pCRcreT8I4OTjNF7G/ia/FMew44SEL0SznagdPTW5aZ70u7mlKg5fOJrdnMtyI
av4RTsl6aGc0S5r7rc6Hn2U0RueUbbePPMrmakq3Jj+tIa8b9h5Ym7ROH5iXEzRK27yp2wCKi9R9
E5P/YHbzobKh0g4D1R/W1FfH/oFo9xrnFuZXU+uPho0qhkeJSIt663gz5hLdlvswZy1tYjWEWTUe
OoUeK6vKl16LgfGOe8+aLWLpqswfKg6BnPFM0i9z+4Vfghff2qYB63oJS9r/XjKq/hYNFl/d9ujJ
AAzEqPmuuV6Np66z/KQp+lU0Sp70Y70J0vKcGyORoDFp31FdG76Ixzs8GnlIX7ssVZukxlczAjkC
JjZtO50I8EfGxgwkRs7eW5pZ7X6KG+HXOlgEbS53Al0eaLT4k7JB+Z0bl2vhmM9pHbQ+DBKCjcGA
7quB2PTEye+pNlLc215NHGLfsNYHIQUS6ndoFca66LR7B6aYn4sTPjkE2mzcgYTUjNzdJoNPZcmb
iivSzpRzt3OeBsjzrxYNIYd2vx4sxzliyv4siLKHNA4pJxAi/EaqXtP/CajNn5UovGurqU2xELQU
ooc5BXTTC9yrzjN4jhdzmOt9FzCWG0OzvfW68Suf52wTp9qt7aGhUPGfSb5kzJd10aWu0r2sC1+3
xvq9kWpthACcxsKAv5TuGuGcM0Ll4977SqOfI9TjXOduqqx6SdjUAXfjmBypAXtjtHazIM6Fk5bi
n6ConRHZm8hKPb8rE9e3UNadXN3Y9t8SVf0h3IwSucvWWWN+9+yy+G3K/GiDm5+b8pJEDqEDZr9z
lFHvoP9DL2uyk8oNv0IpR+CQQ1MUUHqD8+UnRZw3x0WOgmatKV36Q0nyQROjoBrHO8lDKCOIJwvt
ibzJFp1EbIa/nBl5KAlowgcXcUk1pFPj7KXbeCbVQ4bRNpnyc9+nxLbQOLDeIGliDrVDVvXDyUjV
rl8Cg/rpoyna9qBTG607LYaEE+lnBGELO5+5XgW7y68st8M8qEW0pA7v1Kz9YGQMbzBXz3JcDDGj
+kW1oa2a5ieBIwBUCNUMuoLAIB0rB3336IvJ2sFb4+E3G/mzudQ3skPP0TbxphoT5yoZl4Ojo8Ee
zOw2BcphxtDtamsjUrlnt/aZNF25cRojWSeBxkiM9gOJc7jG8U+4inUYLTbB/PXttiqye9yqJzWk
w63XGFJYDm9nUqtfrCsv4HiSL+XoB3o8HmYEFWEb9ilw2vuM1FOvWr+ybedX0iIC6Il4k3oZXm2r
59mnyNQMAZwlqbnVGRVdeGqs2LV1N0nGEwxLbum0vjQxf6fgrGh112dIYIOo6zEhgtddObEG2HuJ
Px2Cas/WnaWxYKpdTMSBety5mlF895LiZpf5EhXbsHxJztlkpC8OIM94ys6PF01L8rPtoB1kakyM
CNdCi4aDIhZ0kJ1CG/KYEBRLFkpT0szHuYjZHLnlSTnBWmTOsHUq8jJKh91tpJCq6mQXJewVUQ2w
iWhrHSez/RF2xQkQzuAnUXgrCPHCm8173bF8LyRozrCz0ZEsm06DfRVWZfGGQ8Ccbw0rwiMpvAyC
PTflZG6JTUeMe+olKeNxjcwTAwOgbWJgwYn13lFrGXrBatjVtkSVOpRkTIwa5qcB7JCTTk8p1kRz
6mYykaebdLNyl7aAOJFJbmrKQIq4r6lQ7C2ZY459P2xMj+2BrMJ25Uq73FSGCjbRTIHSMCGyjPGE
LkXtvAJjihiSK7aCe6qTYBcocPM8AxncdRbDL5hK+wqK8jZeNoclqatVChZEkmeA0/b6eNGdZBPH
qC3xnBysypoZ+kf6rpo4ZpnJWejCkuZbREUlScze6QSYIXnH/Fq4wbXXW/NpynpxjhacmcnI1Rwi
+tOgG5FHLmp20zubZHhAZm6ewgES1SSPpaR2mjo2IHO4d4tCbA30BHOoTuTbvi9y37OAD79j047m
m9RMsMD1Js+qlN1OOPvBDGBOjMm3ksXmnKX6ph7EeZo4mMqqPmjviYV2o9IQ/TJ3Hvdxy8MdCgI3
GfjTXWZg1Gwr6EwTlXc4DpDbwVLfzawDYKDMc9inYCRy9Yk5shfWe2VS1hJvoBeYYmfZ5+ekc/E5
8P6YqbeLZU5GXOw8hfQIjXDrjYfxeI2yXdvjrvhjpvFvp9bdba3LdlM5jYUtYHaYoFjcAqqsdoqr
qRT2ryz3ENrkCVNM5Ge65pzbBikKiuSDm8rvRRwzXeq8C7TQ8CVh8ZgU+ZqymJMxe6uNdrwi/hJJ
uRF2eGMTQkdXuAd6f54yHPysYTeNCos1DxKGhSWhmI6Y1m2e7CvBm97SLZDLzUItbvgSXNpbMclt
p8KnngUZ47u51XZtjTywADjGU+zajPDU8CufQiW2AcNCkr2AXjYRM5SqgzLFuDsDmbwjCTHbkpzD
v9Ri+pbPB9aALKspD0i3jbdNeQ/jQGHliq29XvSGr83Fd+m+mgarIX1Iz2WGBwMT69Flru5B+DOL
/EeeCbrtherezXda/uDQJWxjDA+BQxMIItab5u4Q8JQk7YFpC3k6CU7aSdjHsfQYxbOOoEfuqW/1
+aYi4MZJ9ly2BZ3SFGEa4W71LJMJ99gObEFpeiV6PxdYlzTcdZbos29k3XeZutpet6kf+li71fZI
qpXNuatyxma6Kze4cKLXQY7O2q3UszW18cY0A1SY5aDhJG8p3ZR3yvs42C8j76lKILN11m9vprfP
vGI/jKWxK6wGnnQ2H5MCPITxX+yd2XLbSBZtvwgdQAIJJF7FeRSpwbL9gvCIeZ7x9XcBrm5VuetW
x32/4QgGSYsSCWI4ec7ea0eQTGeirDvfLPesGd5JhjA4g0kHtzB4DEyNocYHi4RluVnUGEgTOvzI
+sAQOkBjVC3uJzEbh1hxMPAJSaErAtZTqMMwkSYrutHMhfiv5f+Xm3oo/W2jqVfeOiPfBd/rDhmt
T6O+LfTa5SmfdjSkyX6Polw7hhbCocTJcRZPDKk4Z9CIJxyDqnMz5UikZ0PQYiBa3EKE3+isw0xW
fGPbHelwt79uPiQNH1rN6rNMi16ciszAiKCRX0+5BKOv/r+I+h9F1KZUc1TRfxS7/8Vtf/tSB2Hm
N3n2Zxn1Hy/7Q0YNUOhfLnEr5FSgfoZ9BFjo3+QjYf3LoSMjFDOS/2ioLRdsu7CUYyhh0wWdUUn/
hh7Jf0kLp7zLxNAhu+f/Edv+13wd8EmurchdIHoK6I0wrN+0xRN5MvM6yL7HugzXGZpcOmH+ofH1
fuW3pPKmplyhxMZRw1BtZ/esZXU9/+WarQtVbt3KxQjS6hctif9HNIT4azTE8u7YSd05NcpC4S1n
ZfSfFN5UzlbiBI11t438oZxy65IwWQTkqMlDmBj33PKepAHIIsujWQlDPCyadQP3XI34OVVM/HyE
LR7070DJ6AxrA+vK6DCyRIv32HrhNp0lszTpVgC7v/5pR/g76fa88d4F6n+8fRMhvFIzpGqmWv35
7VeAJPoqN2iNuEPxqZry6AokvFzFDvDdghbj2jcC98aaENbOp9HXmxuN3BNIjACTjhWehZ8cy0bB
rskTdFfxplGN8eoW1WFO6lmzQEi3oSirA6FvT8IRdJFxYeReimKo0J1zqiX3//GZ/ipGnz+TIyxU
/YhlXPbB3z+TMEM/c6PEvLOjZ7uq1p1VV7G60HsfpjIrZycw5BnlE7E+sVJ7kle0ozSC8TxYXr/D
QvKqhrE8OeDT6SEYSPNeREhxJqLYQiNdIUkDozPAad3881tfAmH++nXw1jl2LI4ojqrFT/CnvSlj
7t/6hSvuRqFWOmSIp9HY9bQuHhJMqyvH75DtTizmwzG+dG0yfC7AI6t+KyEO7Ek1dak+mxBT/TRs
zRbsTh8T8wMuflXyEU5ahISn8+GGoGtAhJwFj4oVQ5P3RJZYAHwdp4YPFsYuGHMqAfYNrDsWej+K
A7KKDMR5TUpqchlOeGz6INiWdh7utL4AdG0CjMpxItDh20/eFNxBV+Jiotndaq5xKEf/GgboV5ab
GKxnZ6c7sr7bVRXrF5J4woMMUQwZoFQtj8Fi7+fj5xm7Qy8mfOu0HPsnGLINp4oBHDnQABUZkDL1
hmbQfK+Pu1scNfFGNxkVmELkV730DjmCXFVCWO4R1vR2/GJPpAVWQ2xsaBo3QKGq8sD4HLSVVnwf
YZzMabkfRcZ4BOmTdQ+MYk9ObrX/5+9b/N2uapuOlLaQBoa03wIpVK+AhjuBuGObOndOq9DiVBVD
UqSDVGAHQs2uzOnBRo31axBKCOGpAgfjs4qehGdcAsrS1tVWRlxN56Q17r229uOK1rQ7TuupQiwk
M/ftf7zt+W39vpvaLidmSjLeufvbWcMmsTQaZGXcJ6mtOHEHT35sP7KKYhjCDAgRooj44mFRKUdl
F4tSAQHqc+1+AXAnTrZORBvu4X2v0IjV5FJpeDiwXkGZGxnk/6Ih/iXI5c/+FONvtrJpKFM5to7p
hzXeX09yHfmxaEwH405YUHnTR9DDY/w57JNzwPxypeDVo+dVlCTW2Zgywo796DWMVXP45+02gwB/
324mc2cHETfvRv6eB4UKouHSxLfUZt1zGRskabwlQWSf85BhkK61H9LuU5xn1nM4xRfSk136HUI8
LptyrBtaMH1yrTJagBP5Qdgz9UgcgMkVD1VtSDQmZABqOpkEGZXoAIhYhB0yZyu/ZijkexwnWwyB
JG+x0DnD2aEcjZKPUYw47p8/6m/xTstJ2DRBTZkMPKT5X2cyYWmkSeseJsIh/Ga1PYwotKgPE9qr
ue33hDr1p52ru6aV0abwhuRzxKTcGKGRCeA82yJqaAMqNHCBI06iSfXuYQLETfiRxowc2eg/v2H7
vy/kjkNxwTWDfw7t/7/uJIwHdZonnbhXdaPWIg27HSdp+APtt2JsnEcWtwRyJSH2RCeWm9ZhmJVW
kXWoGbu0sbzRqTE2Vj58k6pTZyOgVSlV/tnSjW7FBbjnFGoSjiaix35irCDszjwo681ufLXXAxPk
bY7bEYpbsEeDewxc21qnRR2AV6Os7gyHpls6pvSQOLj9/MSakH6CUOcmpkFMAIax1waHec28nFbd
tVTA87ROPUbDBEswE7eMptNPLWpp3BTGXWsdWPStf8wj49lwffM1HTTWZCK38IAjR1qsp7apHVNI
6Nb8oUSFSuKft7s1nyt+O5c4wDrYDMidXE4of93uUeJ7rRpd4+66BWE2MMqfRlbbNJKqam9jBnnS
3K4nDzRPzuNIRtg8k0PKTZ6Vhs6TtBlv29YW6y0DUZ92bVuzWUlwWIza/O5A53vtI7k4Ff5r22Gy
MGEyFyV6ehtNGIYhasNstJ4RmLrbLooeY8RyL0rN8RTiNJmtuChir5FTe/1FxNZ26uN9ofLkuZt1
IS7A7TRoEbxxHXyg2YjwXcbuQeRI7f95SxkU2/+1pUz4pJZusb2k/tuW0gbRdrZnGfehyN4sUkbh
GQQf44QdsS4Ni6BcbUSQU2FlCNP0JMeGJT/jutgaitPoJShci1kfA/T6n9+Z/XsVaetIihQLB+ik
5DX9/s5SvMCRHo/1vS/M/BT1cX1zJaIAN36FVarOlaOdB42UHnDS1dqwk2yHqgaJhU27Ztl9CzPu
9nKs5EMjNPOCtB5rUdvp59FzL5PItZWP3mhniULbWk0cbmNyHrH8EvqWmXu/tfSn3nzrba6LWo8g
YkLzs4+d5otGXMLB8BBrTyGKVCaYOWpchJDFbiwnvIXlTEmpdURb885v2gjOusJcpSEzcY85SRMS
jGI4ebXKrFiukAzMwDrc8j1+IdMwxmscz2Pq9hySqJZwaqb2yKnVxYcYo8i2U8jYgdSkWzAGuIRc
y1/VPpYDmVsTDg4kiQ4s//91/nUtTKx/2V1YLukcUCZnNWE5BG/99cBisOSCPR/9uxb3+TXVpm5r
Ie/DKRaQPaKdpSy/hx7hRs40Kvox4dE1s+ClmbTqgKMlWQXOVzVU8VUy+rcYOU7TGkYJZaOhk19R
oVTvmxGNtG/RFrG/JjWpOw6wAazmvX4loXTbNnF8041PTVMaT6QmvDYd5hea1ZEbP+odsclsMH0X
RNW3sLV3KJWApSqJW6FHrPycNhrdSszjgujiTYaIqwuHrZqHWWYeYmMf+UgduEMvj/xV60LU5IoT
ndooQrCSPDlhgnc9oErqbHdvK38VqZk9EzBzs9WMSqwKfZ0OCClqDEZnkoiH8697or0PKUne3sA8
J/S8MyEUGx2z5KMksjjNYzR/WoW+PAGT6bfYsSR5O4UaYE/G4smdeu8+6xzac2b33ropozejhzEd
zejpCiHnFHuIMidIpykogF2QQcgsnfDRDxThHFHR7Zyodnb8WkRQdVSvm95jMdZa4GUlOn0dL8nD
QNF7LZOPY2UYh5bUY6wOur+xB3HsSm08uwVz2Kre1C71QOX1w91TBahPQpmvo8pJV/Bce2MO6bep
jUc4CQGfk5CAwWIUJnk3xCi1fvVoEsCCtLE21h1g/ofBIVEhRWGwGWiuERL7IxJgh/S+vqZdou9s
8L3rCmacjcP2bvXsPXy9yQ795Hcj0rxdFYzaZerLlfT07gpA3bx1TfS5NqcvGf7nbRQn9n3M0DSz
Vjp0yr5ZlfexioLpFiJdswheWFcGO0RkoU8rCNkpCWTfyrz+jjxZHAaHoKuqU/oLc51DXuvTia8N
bwFeDQpjY29KFMnYSK6hNjAdBd6BPiApTslo3woOlf1QuM2lWLP+8ejgB2eVtz+UAabenSUqiTFi
fJtFLAz366uH5eWaVC5xaG11IM8uPQl33NDOKNGkcr0lcAWrUg2o1yvqC/I0pImWGu4O0lI4pdqq
y/hYNkmAjyoRhMCogLRTEh+2ucyxk/TpPIKD2NN5rMLAzzi6EV/75GeecIBBL3b3hs6kgPfsUXLl
fj1cGJL76xbEzRqOUo6UkgqcE/IsojLtU2OjuekrfEI8VT0ixK0f6fThPzcFm5Vu/qlKCCNDRlgg
SbXZ1fThg8WrzuhigApPjNsHGDpexxC4ZlYfT5Z+S5pGv43T2N/maBeaz2HDRqojoMRtiuI/dbGq
xgwNrgVO4ya35Bnf9pfWQ/mMD34foid+NJKu3GGIzOjNaviVFQZJ28GPLCr32wjgOenMz4OHp7CL
aq+H1oBfj/xbHZF+PB3NCTeWi1DRocd8decbp8BLixcK87c9OCePCDz01cl3Iqf829T0zUET3i3H
+YKmxnrJs/qCn86/hLZJMrNbdXsjqD6kZSyebV+cAm1EEaDvHHoPaAYEDBV226/YfL+PnobqC4sa
gje3O08FQI+JM6VhVMOpkHgxWQvFEzbu1DIeLHdybkst40fhYz1o4dVzqisI72DvF6m382NS9Whl
UN91pbWa7YGboO5yEC/OqrQ959bmRJcANCJ0J3i2YlSxkulFZ04fZTCW27R0kCq2ZUwAlwOj1Xos
IgcDdmk8cp4K1iQC4PaDRuMEtbclsmXNtBnavm3zsm6o9kGn/QgaBj9t5d3MHPNejQvv1TDEqxZM
+CKUx6w9lOi4Fm/vn+6yeq+O426YbbLvDneWRcWvh2JJVlz+h0HeI2flCfMuyFuZqUnfLGCoX491
nGReWKvVbxl8waBdhAMvaelGL43o95uKTKawmDOUZibRwFl24yjx/ZfL1qQusmcDOezwEbAXN44/
jUevYDZsC6SERrhaoGJBD+RWiPQQ+dq4Scfuy6+ng/Ac2CLeIZFjCDrfpLP0oGUUSsdEIm4oU9if
5DE5LOn3jJRH3OszyHK5Wbzpi7O7SYJvUP/QZiXQ0Ty3RvYJPIXY5eTVpwtf2Ux1VEf2FqPEZLP0
6hPsLw9mQJqX2RnowjIOlqnCVVhM47MIOFGnIk0ohY5ZO8hDh7mcD/lvhNlvD6c+ytaTVs6xiURl
9RbhOl2dfRAYoSkOIJgtN8tU4f1hNWoWJFmMFDN/bcGVcS1G4T4/XO75vZlBTZ4fQz7aVoaGQsbJ
HqvBeEZX6R/Qfs1CVEfboctiSh4Q2B4IFzwGIgLIyC8Gs3Xwtu2MiBhvehhVaw3BQFXmGgqkH3oB
VRzv4cOswGFN22FqUzYmoXIqV5ZfeuvBsvVNU/b6Gr0DsPMovybuS9NUaL5w4200kXzp3XqHCUk+
cK7EmtfF9tojOduxUQIEhYe1QI4P9ZiDhUpAMvRlyoaiX3HsK/2n5mpfXBEzoMIw7QescOMmOVRR
v6kan0QJEnr9rt84lDhnnB7ZgZShgyq59ieWUe7D7As6xG2vshbUe43tAOT6Cn7jWQzJslZPVkai
PdsSYHKA7mFHOB4cbOY6q9FEKIy7bQnTShZsZDhzX+EYZcCpG6zfmKmXp6IZc7f83HJvee79Z3+9
9v/63++/QQY0B5tZrfH730yXnJP3P1OUOuaccTj96XfHy8+Iskt2oH2Oxa/YkyWhZH57xVwVeUH5
o6oLMW2Wv5r/CizpMDn3E2u9X2kq80ve39TyVn59GL8Q1PzMDn1CJWXFfDbJhm0UcYTkSmJa11gg
qbz5HkXeThtMTAhg6NbC9QAyvoeeTUJgBo6w+Mio4YQ/GuDAuwY/vCpXAywaxHUxy0vp6CedieI6
djtWHJagGVaIb+AC7QOGXXnMulICx5N47TICuYk/DZ57pTiSl/9eblrWQUeiJeKVKJHtuTh9rNXy
P1wF5XGMIiBZEZPj+eeWp5ab5WEKbm1PlNS6/s9/ygQu1PITRaLTNdAjd/3+Aip5jHGslldpMaq9
9NBkKK05pHEzHWXFxRNmbi1WyaThQp3kPvro996zTCUE5Pkc4vlEfqEU4m6WEoC2Yr4CJ3Z5Yrnp
yfXRN9E8xcxJdXpoQcqvvRmlt9wsUNL3h8EcDOoszNL3J9V/fvr9ueV1y0//9msGv8ZpVyvOMb0+
Wet2ScQVMxwvtoBnzjX7i0889FYwA6AAmmnH7ze/Q1V/S0767eHyumbmZr//Bn8M1Lh6f/x3L6Ec
6B4cIy7XQUuv49dPY6t3/7g7LQTU91fWYdzsJJccdEGc5YWHkmeGvS5/5f3H3v/oAm1+f/h3P8e0
Iz2+v/ZPH3z5n99e0rultpnMiwvevqJ92li//vjQOqbBzF6CPMTfVjfP+nzXS2NgrcuWKeKOqLlJ
h92VOhJyPt/w+ze6PHQXkmK65MP+ur88/f6jy73liw7zzp9osghWbF1naDNJLp12ZoTASRfU/f3k
kr7X5uuShXg7n0fghshps+wBwySi+uMwny/c5dRhV6yODOzqDwOOHLIH4XnNNMhMgOZfbqpaIWZ5
f+xJX1tpsDbwjRAK6UySFQY71/JLfyG4heHTl/BOiYYOWGrVNtRVv1q26vK9IF4VW1HmLwS/dYcF
qSzmL3hqXpOw2Swb8LfNvzz3p6+oWAK+fm3197teXADODeG/qdb/5mghU6wZMjfms6KhRdHuIku/
t4N3GjytXyeTHJ7yGA3tQ8GKC6UL2m/AP1g7ien0oL/MM0wr7mMA3W2wKSDB7zoXLHNOKUl88lRd
GEFchlKUbxITpGeeVXYnTg2ajzsefN0najLH2NoGxlekYta1zPUX2XfhQTTXFkvoyU2te6kqsafR
8jXchoCjrtiSko3FKZhrHlMihCubXJT2JWyDl6nSHEoE6yVCEr+zS/U152T10KLomB1VwUYLudYP
ofsZ55EBYATlxkCu50EftVPiAVOobf2zGyjCBUU07RtlfJIxrsYR23ErUm0FVLp4jKdyW7UZNg3d
G7ZZz4Jes8YvRDZ8zrQuP4URHSgADWrNhEnMAmZ7W9UxK/zYIYrSzAeIHcO3iQEwwH7NhQhT+zdw
HAGMJNQg98gfP6DqdQ5j5nzPvHTc6nXr7jGU9g+O7j6VmR8+OfVU7ooueu1Sq0Fpr5K1MYJHMccc
zl/aS4CaNMyQ2vgEcYaHnoPh0c/pVoVB0m3LML+4kf4mR0tyifXwt4PZW7PZr9mo2lVYZd+0TM8u
QHux4mbIicr2xgmpPFmTHRySMLnixuwOiR3fLVdPX4haNCmLrK+DGPUPVbLXTZmfciJotmC88rUS
464Fj0/t0hGMqvxNTxYGuX4lHCiTngHfx7fJMa+dW8gT1N05IzLeMh36meb0KZHD4UOsUQjLEpLu
MWUOdE5blX1QMWsx82WoK/Ul8dF/+qIVeyP3k51TropmaM+xzUlBGnV5E/WInhkmfFIb7rnMcXE2
2kCd7U2bMu8eu7Et944xjE9hUO0lxjDNke1dEBPGdzcyo0xVfPIbckadJGKhx4VOU84VVqePA54h
ZpT5xgpWUNvcmzaK121nKQTAxQe/c4yDlQMu7bxk2470EHUJpLTyCMRR3ShP2Fw+t9j7rPs4xO45
CQhi1FOoq6HxVdNIsgAMLLm6+sQlTiSSeDbhm6Ytd+6tA4oqlHYUYXF1aWJDNFb19xTa5jVyjQ/M
b6hgWaFvDaPfcHTn16FkxxpRTplpBWygcp6DwhTn9AvZRMaHxv0qCqwoYebdjdD6bJbWgLrOkyQM
jBdGeOlVOhhlqFW6Q5UPiOrz+kM1VPJZlBChRAUhSB++4WtzH/w2sC+jlvbrtmeO5JK/ggi7fYG9
sun1aMBUGFf7rMa1YariwPr0gChCBxQ2nDsLM4FDuE/B3MSG/HwCJuBuhIh4d2xgHNOWtk/G6TXC
bvsSD1gfBApNc+vbfn1XaQgw1T5qoUxoFTMVJelhFteBHprGYVeFFtLIsSFCp8OtGmi+jt/Lznc5
MfKYn0Yf/DuMHuzXtDWBqMeNJB7GsE7N5L4NnUjOFviFVSfaaa1P9AgBu5L06VnmicIL4Sv+rz3C
vVWPK94zIL7INPo49rxzVvvag6yaj2BVCZXqEo/EpuzH2GQfg8LZ8iPZFpsvezdB9Nh+2/YJ6cGz
qAT9BB6uQahjsqcqYxb/1cWSd8W0cG0DIktGR/ukD1VxbZBEA2FAN2fa4RG0FEHgqfom9PwFVutL
449q68+2WDldorTAnlZdbVkN6EKZtbrDJ72JjXWOlGYTuRUWX8aPhvlDjw49JOkvxkdyo6YLOU6b
qjoUTmu8hONnmNPmIe+sz3ia7H0bdU+NjH7KOCI5L2FugqoO43SwhqJbvdRMqJHVjiAsxicVlvqm
G+DlWnY2PfcdHUYTB3Jm2vXOYdVKtKH2agh9j1FDJJF4CUy1HhgHnGUpkJkrl+hzuOto6Dv9NPrY
oYNq28nxbbJKtJo+cA7ZZREBsAA5XOcZrWB19sltXg3BgLetg5iAxxiTiOPvIvpRBLNg8wv7c6Yn
2kW2awsZ+LOoFS0ts3gM2j4FSWC053T6mvdjdVe061rRP1PK2Zue6cEwByyZNTlMZnKuzSh4dn07
QNsfQSNHD0qGUh+8aqbX3R0Uw+HkIv+Z7Pbejd9CYVVfCYLBI1VOxM3E7LR0I0nViOBEOM4wrqrO
7+kBxcWdSDHUiEldrEgVwDyd0E1op3vXEG+0POOZfnUyh+xHHLnJ3kYlSZCNvdOH7Kwsqe3hhMxG
kzBY1yQTX0hB2YUFf8eKuuLiRwPIDdlzXLRpTGs4jl5HjFNkZWORV2n02Hgt2sIpZeLhYv7vh+xx
ICAc7WEC0M80V7UtTvjQOKLtWd4OssWWzXXMDVS7Y/gFfqJzwDLFaTulFz1mQDcqikpKr8rdJg3O
2HZE9NA2eyBt6c2xm93R1HN5GJTmbPSubLj0WtpzEtsPyrJ+ZmPbfyhkdIx1O0QoQsRYnRDEVqNF
Br8x3QI3/mJi/7wQ5w4SgTn1sblrDkNAGzNpxIl+x9iFpbzl7Mox8+l3p1zD6IoK+0DoUP9Ka4Xd
VyNzq5LmKjd966hse66V+i805/VdErGEV2XvXqzIRTyE+NUd4gGh7d0vPvEnp0PPVtiOxvQxsNFn
j3pQ4AAmEpme/7jyLFqm0DycFZSaV1gKlBearNZp5Tlwe+I3P2k8Jnpo0oNe1NsKWfcaWleHyTJA
RF8Hq4lK9aNlJa9db1G80mJ1vbJZk15sUw8ML7HMBOIyK972vf84VHQ/I5s3EWl48UOV7HusEjva
wjRXyHTVCX82c+OqO+2ODWmmaf/JzGpjY0v/h18xmcuZM90HQo0IfA5ALt0Gv7PXIkuec59duQsV
NmaD0z8lDHvFOD2i0o6OcJ4ZFDn142TIemP7w4eQVTMd5Cl8IRHwAg9erko5TrtpdFfKs/Zm5H4P
y4Gcvo7DtUFABOmtvgKMqtD2mpsIz9ubbv2kqkv2EJWddSYzdpe2+MEw50m2Qv9uaiGNZNd+4+pV
bGIC4wwLXVWROK/BlE5fAt9GBB1haK7Nkpqxi9XJiu3qoRCltnMdAw6F7N1DDZK+MPUPuM++OiS5
uGHdHwEFTw944TTabF57nvzAPRdYKw3boa5HPQL4rA33NampDxW1NN412sixc9fqufLykn3rtfEu
NtR9Ksk9aOZ2CexwpmxGkW+TpCT3iUTjANspbWE7AJXTI4CIMIR4cWR/cv3kswowZ8rELs+90a37
fvBPejMGEF96fd/AyFlhdLph0VE3mfU7z6GDkfR4+VHz08qeVrE1fSrdFE8uJ4OacczaaGnD5aZB
Y8RvvGPZmk8RmhnMjHazL7WaatmOE+yqKa8eGNglFPtBAsUEFuQZUQL9YmvQH6LXwtGIXdabZNM4
OkIkV92KwR2PpG59gk0LFN3gguIwVM2G7kyp0PAOCnNfOMP3UhqPw7gteptzNblCJ0ziN1SgkFpo
toBUPMSTg0MpxYiWSudWRvmnwohPYVtoO90QNTZTgp8ipm+7uuftUFZFaCKa7hDAZY9GrTu4CsDU
oKmfFDzmSaugYFSuNR0Goz/YXNsehe0eqrKnquhURgt3+GLXDGAsaAivUo8fU6s+DoNH2WTX0zas
yngTNw7dJVNy0MPfaBKbsG0YkCr+LIvR+ZHV3hcr/xSa+vCEI+kxacG6Ii19dNziLXNj49gIK92I
oh6pN3FhlpGUe81oT3ncF5sgROoXZEZ6sUtWwFxYkFt26RUt1jGYf2cq8Q6IlV26xkuXFHtT81Im
bZM6Qstk9KVjP+H8m4ytPCXgu1bROCvm0hK3cNGJHRwDhbR7+klv/CkIMjZW7vD11VgICnvcTz50
gN67UB7VR2Xauwo6zFUPURtUww3lv+Onn0qrN24icIsHoyyLNVbKCVASKJQCTMlGEdjpme1DbjTm
zhub29ioFgLmnH7xbJeJdTGaRq4G38gvsFnvCSSBOLfDi+sl46pANbVNjAIkpIGRVqkAgiLyTD9M
ZvB4kGw5v67ol9QMOWTFNIgE7zzA3F7NxXisDdevncn8po2AjztcRlMM2UrXnWs/1t8MlRNY0dnn
TvV7XdXTobXzfMVWGBkBT2AKgnC97OPIZBHqp8WhD/ufM+kgMEpeG1tM+xnWPAyCcXU4UFPq1qls
kx/AaKc1Mhyd4gj+n4161PZS4wkk2odAaWemNPnVHz5rBUJNRSfyhiA6WvvI8TfLTYzY9VKm41sf
O+2eyi89T6nc4w1mfZYRj2xhMj8kqoG6NqZ7ljcvmLEoLD7WlYVU0jV8cFYFYGR0I5u+Zw2yjJ1y
0R2j3jMvWIs//NEagF958GPthNmQxRrxmEzZiTi8TLJwzxnrEezBIgUcUjb72FXf53gBTgbtqazj
exnHxsmPbGvrReNpNB2+cF1qF/xiM0lF2Gtj0J6sfvzB+hpPySi/igHCfKSBve6D3HhgTXRKpPzI
gE9hpwkw7ij9ez4VZP5Be9zqFqi1toXuznEz+09jJmJQmJiqeGt95oxEVrsxM4u+ENb3vVUBesPE
ic3WTXEdaaM4lA0Pg2Kw0BGM+lFzMFfnZFFuanweq4jBx44VMSwXDq4VbZvklOH62ozpdLOTVFvP
Qpu2IlMlC+E2GVCkNugTUF9t6q7dM4gw32T+XZ+oj0aAaw2rsQN1+Bv7TA0z7amhq3GPY/eqFXRp
Gl1Pt22gD7cRC1/TBPaK3TR88H3LuktXO9FfeKitKLvgpdhmfmruiR0kNd5XGD6BQa4A5qQrQef1
KCINv2xSU88j64KdnDZAmsO3mp7iRVaZt5IwzuYGF1yKwHF3AbyPFTrMfqc51JkFqt8Tv2y0PA6x
sRz3dm2jdqsEqcJzgyRp6u9F2HmXofBvwu8eAwIyPwwN/pMEquCJ627zEBW4TENWizrCwGNmGZSk
iZXuXYSCG9NJ0MkBSmXqW17TJC93TWxGK8Bf6UYzowG654OtNeLJGqMfec+M1a+zYRcT7gLPK3b3
kkEZnmLjp1br5sWBGjS1VfnYQwVa2yHpi+ylq4Hw4n1mMz6P5+F24CXGVUv3cZ0H54KRF0JIuM/M
hwYoJ25/C+An2/RntABMZm2/FoV2sU0sT5ZjNOvW1SFFGiMMAJd88dRvL44PLqskthabnH7ADhdd
06l9m9pg63Sx+N5jLExTV8BeacVrzynRbezwpasaBr+dcy1rUX52Mb9VVvJNwNlkPS6eS6mF+9hD
RSEIY38gOCK9tzYVSdP5W08rvA0UOcy6qoDpk2Q35Jcm1HWOhqQISB5C5RU1hEs69B5WqHWiNVrK
ecnQt1BYbKcGu9c73UUMJaKoXGzIuCUepCBHw+SchuI7m9gjR1brc1ESGUZ09AvWCIwvmbQX1b4M
EF9OUGc2hUmcBohEZrONycDAE5sBuhD6rKM3BDV4PNzNsJZ2UWu0TDCwMNSNFTK/078ANHqQZcU2
jouPHSzKYytF9GSYDEMK0icrgnVmS4JSLF508CYcr3627nwf4E/cMWZ88jldXGFx/0wx4UuTJbmK
4RfVgZtuxg7BZd3iuyP7DbsfS70VcxRt2yXh0Y8AiDpZH53V+KiNQca6EcyIHRjTTtWvWpS5hOeF
2oERvImaCb8wxvHmqHJm9nVqOce4GSnT4lZsmzw0GDhZW47oDKEkB2rFLM/THkU2kBGMi9CP9Pak
wxqWAeqm5OY3Q3Agn9k8wFMgrtoJil3elc9x4sAUcy4mI/w9Ou+Uga+1/dVf0+unyKWirgp3fIRg
r60qLYm2U+a9jUVVbHwBi8pKivrR7G9cjcIzftePSwsmcXoyUgJh7ONPxFwYTHMRBOWrhsNtwuF2
MjuSiP243WnVj7CSCe3U3rplXfddpjb2XK/f1JGOUj/pJRwp+SyBTpJOLJFNlBig7dy9d64Byrqo
WLOCIKNLWvzkY9/NMnwl6gf3MC1TuFQVK8lCUhx1dFH6WcIB0vBzA91xrbBlIrsFVpmaA/tOALNQ
tDqTPms7TFW4KxBxryEQTVuyCIlLhOb0wAiOOTjE6ydhJK+qC5/cwbcOvh8OG6ujALH1Lt1iDLa2
eSqvQ+20p4Ihgn4FYDseZWH+wESanY1Urgcjataui3oi1Ct2N9fucfthkPRjrnAhlQqABQewbmvE
EIHnAqND41gX8hLEXXqKYu+xz/St+j/sndly40iapV9lXgA5gGM3a6sLkiDBRQu1SzcwSSlh3xcH
8PT9gZHVlRGTXdl9PzeyUGaEFgKEu5//nO/YpfkuqysxRw6hWnSkPCF9Yibz76nSkH4HaLfqmrne
U4oZsOcuvy5m+GB0PorKap9h0FkJVEEn2Kn8kl7EG/7GktPGFI/mOMrvGdD4xIkJc5wx+IP2wYYr
vulmge7XjNmV7pS3gxUjNkLe3yYl9tSUd/MatZmyo765KqVzMkOtuEO3FWsttmyo3tEjKJwYAhEc
6jw2nROGo1ejqppjHZKR6G2DbqMsEMS4s86b6hbHgzMy+misk0VR9qTmeJISKIxDrzLZdpntU/33
MDGSwKqLP6QoNdjglrkJ8N76rarRPFMZVwG2aDhW0pjuaV2u9mbUhPB74A9epMckJMCudLciHVHp
lSndGl3yUnMYPiWW8jQEzF8cPJ/HMK1u2ngxL5LTFTrT00JqVG+4d5Wd2MfLh0wxuOfa/A7gio5z
0/ginZ5gHMY9t5JK8T4l1+ySy1ORWuNzGtv4TiOv0CLiDUXqPlSGew8pXx5DOHZW6y7v6hQxbsyQ
uNKou8EJ196IytnBDAdvhWnQQXZVCNnYbvZduwNsiGpmIWurKz3NicF3bbef5oYNSRl1B/p0CXMo
p5pWxcd4TNJz8yHaeldQ4/DI6qzRyAcgt6l3VO0k9yrOei/XJkY2mjFdufSYK3Pa7sY2czBxUHh8
0Ra05o4jCtFXWcW7GTZiHTH/UJ0m9tXf6WmIjvXA0z7VlXtYHdFR9OZm6jT3asrTvVLCUwNLVx8I
wL3Fde94Wt7wjnJoMJMOKm88ihVoDGwRFMyTcUDDigTdFgLemGHE/pTkJY8gLfBxiGAXmnK0pRw4
xWAVcFLKztooQX1PTH3cSQ2sZKTbd0B2dnqHV690tOu8SN+6eXHQDFV7V8DELqQEpMJZ7ViVJunp
AqFQo+QTdGm0K0cBvKkon3gJKs+Y2YJPunarR/z6BRNKCoHzfFs7sCf7Ara/zo54h0e3OTgoLNFY
YtmzxGnKlA9FDtYOPNS8tUvKnqr4qQvz0Y8CABtdAcIPbwb5bbBfYTZ0J5Lv1SoY+/y6ST8AEmxi
R+TvCU9TkDXNhsRPeFWlnfQKoSdbU0t4Glm0SZkjIQ5FavqLOSAOp90z5RvBAbbZg1511XVLRcHa
NrRgVzcanQzufG7GobgNxu+Cobw3RJwukHymWysKkpsxTVaqXVCEWLWHksgY1jwVG00Mak4Niu6q
LyoBTYDzgyBXLwfzitARyHk3/aRpLduXzqTcMOy/dzNGH8h1zfUILEAFkIQYdM+aA3qBHvUjXWlB
S3OmQkrTH9w7dO/0XlG+s6krd8wMh7WxHHVklZ5GlJGrTM1w4oQxd1sSR/BB9ZvEKAFYaXZ+nbWP
Pz4RA/cFluy1EmPYs6D1HqlXgAhaSMOLDYMXmcPZQywkN4kWDie9M7vV0E/VSjaz7V8CF0KygxIt
J0pGReWOjkZGU5ZDFSQjKxEq5UlOyXMPown8inpbMrBqox6g3Fgra7vSGpQo4V9OivwKuH4Txbfb
juub8LwHZIfB1rJ3Ip77ta1CiYpixLsxGW/NkBNnGJybSBtv+AnYoYNAzuSCzg0o8MHzu4Oax5mW
JOEGd6h9Zc31OzH0YXtpaqlDzdoaTfoaLs8T2wbTVnfKOWyHBH/6NPr4GOl0HWzbh2sDDq0/Q8+V
V8wNlF0tF5rdMnasWpZ9MLGta1SUTy471oJtMZaYZFX1LA6IXRCRyF+QHgdIO7TlUQVTKEfWYUgF
eLJsCmyC9libvQtPA9vcMJA343fCk9gNO6dHkAtH7WkoOZbV8hMBM/UnY4q2gcwBNVQN9FB47itd
dDrwTu1Iq0Zywzm54igQm2snMplFFFVJWDREcO1M7QFBf0DpRmP1TVtOD0ZiJOeQR1Y4TUuz3XQv
W5O/odLlhvd5PVTL9oz6rmAWJ8QFgkaJwoiknJa+wB5fDhEaOsPEAxAQfNLJFVAH4jU6Mq90KGDQ
U2OvsC++LmQFf5tCaiW23nQyijbEWrunzE1qvXOkFtkFp6P2vsp1U2pwmdVksfnT0g2MucYXpY1+
lx8H3HykaEHDjEtdAg5q98QQiw7jOrkd0DPW1ojU23ZJd6iwWzDTtK4rp4uph7XMU2OJ58B6G0Or
e+JiPcbSkcwrGohpeo+7wBo5d6pgoyJDPA46vfUCsF3ggLxzW87PHICqwGX/YeV3MzzT1diAgu+r
V2Ernszj+1zIwlN6q6OVIN8bdUJrU5SBWmIyl1Lvgt9BOn6nAcAwBKSdphbatTCSoz099AYG9KnM
XB6Q2XRTRsCmA0u+mg4YkcQNNqLUfYWT0ikzPhTsuLsQ1g9DiZplE5ovE8xwPQFlPHYl5Y+KlgZP
edR5TkR6pADgtirqmQ73JkYNCXEwZ7NBY8AETrzIkWA7eaRQQ94+hJiVjiYgjDx5YutUbzAzJyzI
jer11uw7gc6oRAH7J4r8Eav0eHSNUR4nJkVUVumHXi48HQwrO9eZP2w9LI6qgJJ1+VNpVsVRphqk
k6baBnpJF4nBh8ufxlknGapMaElZe2UrCNsWQdvOxCdAOyrVxALbmBOHOKf78k4SH2KSzGUuBuhM
YwKctrQL8grprD1MTdisa5sYexM6xoqi2/GqYXx/iZcVjFfv5+QTI9ZNbQTWa8t5JXK112q0e2Ao
cXW0JXy7TlarylLsow4fjfgKYmBbzldi6ORZT96wJZr3nZHujMkdMJj1dHAeywo6qlYKsU677zLO
qXSAVsX4AVUX9zqL8kwX6ZAfGJmx/8rjQxyOL4aa85iLnHHjOpDYsHm/X/wRYzghT8u4vpoNSXNG
CAnblQVCpuNUQNaGh8hNxEmJeFIiQ733/CAJXr0VbopvrTPrlWnyNm5Ua/GrdMfBMJ5ybbzDnudu
wqT8TCjr2mmBspmEqdHNal4BfwRj1JHedQ0ochCqgAINR+p/laMb5KeqD9ONrIjxQpmD89P1xDVc
ChtM/TEk935gm2SB4WqfUE9ZHTp7Xl18skMjruOKBsNLeW2hOBXjwIxuhT5v1xU5OnodXWfb0suz
BnuhgJYDCWdXDz0UaQ+QLQ9UWkLXuALidVJMHVDQPFy1I4J542rIirILiKWnidfm/cBorzTP1Fhl
+FPNfXKFBzJ41FtAPCZP+7Vr4UiJ7QxttJjesYbXUEzgKirWFVIW236heHGrikcns79gifuSdXOX
M3nJe1obJ8uJSV2i6c6myTowlT7GKulLLAgFpWZdPfi6VFVfyT8IupRAZOKbCEF2RbIEFHFrea0l
d2mf2J/Sb8vGk7Ps70rR3DiRbDaNSeGK7NE/AUtQ+pEOOtRaV2OnLTR6VburxCC2nJcvOZLaijiR
zfMFDreobHqTA055NqaJyS1qz3cBxe1ai+rNMYRJ2tt5djUW/eeY0BACJXmvTzYUHUYktZ0qq3Gh
kxpdLr2ugqXL3IKIYCk2luNqVxxQzk2gNYfKbF5DXb0WZZvfdqbY6rEMr1pHu516GNK6Sn0QD8Lp
EIUE6lW63VQCKyrnv8XzKK8BEar7Zm7vLnmCztAeMHiW+65jX2QYyX3SlIM/F9ZTZ9gZR2t7IqWi
/G5KVoo8SmtPmVyXuI0kpsfUCZS+Rrd2172HTd0d42FaDKTmj+Dz//0p+dz+4z/4/LOspiYOo+6X
T//he3fefyz/4r/+xs9//x+7r/L6Pf9q/+1furrfPvz6F376onzbP36sBT/y0yde0RFcOfdfzXT3
1fZZd/kBwq9y+Zv/0//5f74uX+Vh+hsUirpE7P97FMrTV5OXRfczB+Xyb/7goNjabwYza5d+Ck0Q
cdchq/zBQbH13wydy2xbhmYRdLT4Tn8UShrmb6rGf2acbqtQT0hu/pOFIn6zaZp0+T8mwciFq/LP
X//2Rwr2xwXj5fjj8z8n2X/OypqUrIEtd6Hz64ZuG+RAf470OdrQw3h0TD+03E9neaDF51mT2GNC
NvJ/emH+4nv9ElY3DcfSdH5T6jB1V+X1+IW7EvRDLfQyDHyeAelWOD2numHU1/heYo+uq0b9vW3V
PQDoWuXkWTgvtTLus5wVPR5APtn5gcIFAI+ylRvZyU06TuHGSBcqQBE/ouo/VJnB3tzSj3FmugSh
gHb2Del0I0W/HW1nlZjxqSQfLXm2ecowlYR+m9t//4vaoG3+FJT88Yualuowo+SQweX9+VWN2KmN
Omx3fwoNf+yQrvXEweMVmzxYGHRq7OTMWHwaavadxcwox4YsAtJiFxSVF1dUFAa5H6n5d27kpywb
5Ab7Ghu8xvTggCOmWzFF13Qp8vSRqybXntM+oheeByqMB+Ho+8EiQzmHhqDOCUU7xGyVVHQ04Gzq
S/2g4OzZunbyFOPuOGQISwDXilyuKyZ/kPujTdagpzLH4CdlPgL4fKmyAlpDvIuyQjvsXqYaEFoU
1n7kaI9FPKlATBgcOW7iJw6laa7O/kPa8TdHUh+CGgoSFyBqdYp4VuTdvuqsvk3V8NtKmbDOaXxf
9WQ25AhMtWx5eBvpa1nj+gnc4R3rerLOrUxu/uZa/Zw0/nGt7KW7FQ+ayTv0l5tSbYxKz3Fp+VHE
wUWrg4dET9/cDmJrwaS3SNluAEeFjWAk9D3UKvPDRm5my/RbHCAL5xyFi3QV8OC1nUYq0xrLC4As
LMxUoqGF5Zm18zK2FsNUQ1grTlvgXpMcY164ayrQGk3WhVtnOmvPg5pRPhzG32bisi2AmbViG0c/
Ucl9Xw/Yp6R0EVndj4y5+EFv6pcsKk4cdzl0xWSEnJjFykyPuaie2Ofd5iU3nj3SywRrM9bSt9bk
iA/PbYtHb5D7iQEaSuc1lMqbXnQgGul9zXHLtAOaagXgXCwZFq6iUdDjQ5b0rGpSXQUTjCGA3jeu
O21sI8NYmX47TUpM1LzLXe6Yv7lOf/GWArfhgoVyWPEvdIg/cWxaQ+/hL0rXj/VKbhrcc9C1zWmr
cQ7sxLIPffn331D7qzcxRH6dW8SEAPQrWsMctDbnyOL6+qgfK8u6nR06yWHttCur6J+ruLjWlXQp
iIZmPXEHxyVX2C5F6sFI3LO2fuN1CevQH/rXf/+z/dU9C/TD4W7BYuL+CvURWovRnFJF38Yjwfhp
Z0f8aKxK7Qr7At0l1C1Bvs3/5hr8xbddoAo6oOcFzvMrW8ZthHAyqTg+Zq3v0XQemA+qGBSS77bu
A87sGFBa5+Hf/66a+jMb5vIONUmAs0wuy9T/s0YloSZcyRvXVzvAF3F4E0pIf5HMTkEFeBlZhbz9
kNI29xi09kO61CrUoxjWpa1+axpwvQHNiLg7T/8IswOCcp3wkAkADOwWZksGzGdybex7CXogPwiF
eDiWN5lFRVobUwMzxc9Fo5wLwyKCw0s9Maqjgaz0ar4v6g5pQoqItkklO+7NW4t+y41ttf06zfI9
NLJ2FeowxIB2lW8hVfErm6Er4/+xZgTNcaZc4kJO89mpj2mVSmCC8gbvVbAy4ZhQXWW/dRh/SBby
DE7tdJPWeCgCN2UO7RjfI/4LLSAzlsTdgCdu9Jw061dLKc0lSsNtmY3zyQhZDFRjWI8Tl61C+SbA
vopH2gwhkj/oQ/nYQ1JYZyytK3ea7uyONaemWWHVx+4DChk/mMuLi8b3YpFXxhHE6gD4iQgbYGPh
blUnSv0GZb7s8USPBh66rMn/hkSgCXhvvyyweCg0SDDUcTuW65rLe/dPT4NABBmb7Gb0Q1cMK8lI
ooCdS9svpsy2XA/umXAxfEoNSVwnkxR1NunwGUgxxWDTaLibwcvgKIDIgaMcOKqvORgWMwic2zxh
IWKvssZJv5ZYGGkd6sNTKbTHPmm1tVgOQTizeaCDiyDoGBnYqgvESvxdnxypapToJdKUM0N06HbI
EUo5m5teoNFZpNOmkZYwj6N8+kbuPdgiVjeG6X6UnAcieeeWst7Gg4bTpO12AEKYrswGk57WXAfB
9DBWxAh5ZjFipBWDoGA13+tqdMrM4o6+oQIjaqMDQ4a1Xmnixe0pewPnsDXzwqZk2AWolhBmo0R8
TaTjBV0wh6KtEUvUpq1SFP2WhO6zZZkoPNG0c3L9sZ3L16DsURNa87mZsDbREnzP8LOmaG1JDVPL
HNgnJ0vJVbcKwDdqQ/Ig3gydfeb7AkmxXZgalOTlzrSMCu71pPLFENPeSfLeSuVVM0Gzc3iFiG+a
nvEElrldj/VwV9Tm90QSYZcjmhQVFBStYght2fzcQRJB0iKqaZsEiqxU26ZuUpE2E/zbiF6SQLA6
0anEa7WhOBrkpGLy6qGvonC6eyVk81UxLMJBtoaykqyFNb2zNXNWs0uUrZtIS9a6tkUm38B7hhiE
TLFZwmE9UNGbtgVxOcwxEXSk+DrRS0gBLpRUfDaruCLbnDUGacxEZwuo5/g1U5zC5KSPTUFLQ7Us
znqMoytbxCpIoZtUy18mE8PbWEdPc5jdJ2ZNWKSi2QF3dp1OwNHh+eTkD7JaZyyMr882d5HBzYAR
dsN8r2eTO6bcdn4NGpm7GyKVmNwzbmKgn8pwH7ZY+RCjH6ECkILS9DMDfIVMb3rUWgExoT9YKV+G
pcTaMcd/Mmvz2lIxpLVapPAY0neFyupSjzVPQRGKnRqhwNPGaZbxY4EolmiAcWSp6jR1V4+jqCm7
dbPWc8dSX+W9trNz0fjQT9hDpCQ2XIXDeUS/V5jCoCkmnigTOOFhtm9K5Kg50m+mARiKorznJVX2
lkFjFCObWEcRorKmXmnB8DqI4i5Uuf55o6pH3OmHljO2GNihkupYIb/l24ImJ4DAPWBiHrFUBvtt
TJVoEp8Tp+D95Mi7VoHdDrGU2lNFnOamhXSv8a5mqOxPaTyv0T5fdd42q5HyzirArqDI5CpNyA2n
+a6uy9dGL1vcw4JRdj5RpxhUAQM9/d2lJyPqf6952uwbyfsYcz1EjuA6q+v7wjH35610oytkIqp0
lOIKb/7WYohc2RHsl+Grhr+CWh34PNmu2xE2df3a1f2D24q31Dik9XyoJ0HnkVsmi0U1YSxcJOvZ
ls84oDZ9F7DpJgmITWYeyV3S3QmweygQtunrqKL8sVno1SJz31MHCdBMx/vMpVMtt/W1pVP7Y5cD
ljke9ShY4qZrMgBrQyQ8dJSQ7k9tpwj8waoF+C/LTkMRPEglX8uxnK+HhcZciew1KXh1IvDKqsxP
OcRZAvIVlgopn13C9ysF9M+5UmDf2mVbr1ytPhuhpWxLTgdpEgGlYpYADCTg3LhK7InRurAqVmDq
NPiaj45sKeLTh7s6YrZs8GauSvqVaqN7tN3irCzxLL1LNgX24kRCx+wcx6tx7a7b2X5EAkLVgsO8
qkYIifPc0oFDq+WuxVnodFHmaS7gITdK3oP4oYFUsYaksY0i/VyEKs1o4GUsfdeNxsW7/2ATgx+T
xjqkuHV4KASdXxHU9Drw1d1QM6izDdsbep0CBAfogZSPWDLMVSvIybkzlnxtH8uS5XZSdvHItSIa
96HEb7zLW3px6M4yXfepb93zqLFWhzCS2qrZGdgPFidYuDqrTR7urTbfpXVse4uRHQI77RXV0G/V
XD2pDic/9pFE1HpSjLP+UrnGK8KxqPD1OSXrZjz0R9MiVK2Hn+DJSMF85gZpl7yGP8pu6hHzB1V4
Gf3DlSkPNNc9q4r7GeSxb1WSY0SgPKUW/YU23Zqc9QewSWPq96rxMjTTQ87jhQZO0GL2SCOUjQt7
oAVecoxMs0Pv2t9JItSV6TT8oEP5LJceFdvSPFlE16UevQThC8p9VuDio5eFOa7u7jRKv+j3FEyn
+LdyisNNzPLWEgyaxswEesbWQGrmtMbOuvSDgsOUz5GFeblRHCqIEvgCDZwqv+nnR6XPtktA0C9c
IECActBjeebSgG5ijcAtlUpfm7Tnco7CDZ2nnqgNzVNx9QLnyNEi1IYL7ByB9XyPyzebnZK3Wpg9
RQCzVzUtUVMNIllwXMO8Bq76tVOAXwb2iwg180Uh8xerdzm5dU+xO3hvyowj2+ARXzR5DuVPQcqO
N0wgyTUOzuiZVcZ809W+okRtDv30XnTWrZQKMyhUhL1SjS+dHZ46itcHjLBw8OhMNJXHCbvxflSx
ZMhqwHuapx4ts7SvUcGBemrcphX8vGJvNAqcBk6uLeZMy1R31CC1ywGw+fEBPb1DJqdaqrPMM9vV
Gaz+j4LKfN3PCrrOCNFFFW6959ftDyNY0cPlT//6EC4CRZ6k/UbtB7rF7GA+DE64m4jp72APVwc9
U6sDOYwFWF5ek4mbD1FN/DzJ6X1a8k7La9kfnE7YJLoogTXxcDruMXRy6JhZdx0RUeLZWTw15MC2
RdN1hzgQrBzUbawiOwKQlGi7XhdXlaleqfQBFlLQkNiJq0Qw70vzR25xll0j1VcdmR3AJexGzKFb
1Qrd4nhIj/DztnVLRWeopF+0pN7KmTI61pwvU8uubMimMWePeQpvaR+5YpuERG9Ht7JsH4s2Be0Y
H3N8PY0cj2R9NjCU353eejMOznL8HMh+9Hn5ReXurejUtSZI7JW27TIOwYjqLGhXi3W9fxwxD7OH
Og71sk0xok2izix9iGEOGMBmgiyDIYaHacd3mXHDe5Wbv3Huw9ukghiXel94g93yVS1tiQtgWOpE
YVDMnEHpJsW0hKMvuWlLjIFn9uWTxU7ogNsQDjkXOm3NY5jzFqUVNWYG5wSHy4dCZgp8FehgUgYY
E7llMWHuDDxiO0SamjFOijM1Xsrl6qZ8SNLus10oKZere/nT5V6JZ6a/8RSwz4b0Fe0use9/BcAd
o8fKWlu5B+xkTWDowRKkcE1iWaKkSyEltxo36isxJp4ZQ/FEffWuWAQNNUm/sSY/cGDyjaxc0Ar0
FXQh7ZkQRifL5edVTawrrG6FmndQcsIDhRn4vTrJwXXo+jVvAny7bOJirDlLRQnmRuiCilqYninm
341JYuRDw+wSB7sNrpEQy4JTEqCoYqovm/6FUxvbI1VRPWu+smDlJPwPneemJy2OJwEvT9Ml38xd
eV6aytc4JC7xKH4BQHgrsxoJUc05mxu2mAdKHMmTBLwRp0l4tfWdLsv6Iv1dDokB3aOVhcHGyDv/
Yla8HLnnga+NyYtupqHbV4Ks07h8uzjQ4fhMnktPBacXhxIOZC4ldx9qNXur55l9bZpXKzVLPtsg
/TZAZdnQTayR3y9priNVIQEZZoQoVfrp4069SwSu80Dyl2yclcNQrtyS1RVnJV08PA/x/C4MQG1d
QSje4kFZD502bzTLjTaWuA26IWZ5ZguXxNW704GeaAo/mQwbAn3q21n/nls4DuNB7DMk8pOIgd5m
zgbr6YqchlhHlpC+jZ7avbclJ6jljhnnyNpQ7rcR1iy8PNrC0mQK1zFKNs1xg9U0XodgY5ERuJRO
wNVPiAXuR5P3eL/IirKMXH6t8dzZze+BtRACJERJjWEelaK0tCbtM2S1nT2hcJhq+aT1eHSNOkDD
SOWxAQ+wyRhRrSV20FJn04TmXhD2spm8KvxQ2J1vxwFS2bHXeHNfLk/EkyaO4m5tBclbx4Xwhhko
j8pSlqAMSrO8SahyWaXqLJnUyruZ2TYgcQZpZqpfK7pzVk2Ekxgfxwrm6Z0SE2oa3WU+xatC7iUj
eBm/xn18VgK03stdl44RfjJ1wMPE7oT0zJrPvmfKwowIiMUihKQNN8/MsHwVoDgyf1DpOHMessTA
e7z8P05tNTfU3jHJFfGt9Gg5Ui9KjJ2b56YxPrMKbcgNSImo6lesqNcgb6MBf89Eo/zlJY0TOHtL
YzVC5RTyHjWLGPMtX61M39nblmx8BlJo+aLjYnlbWS12bm5wT3bpfT6O1wmeEm+gGWaVx4ZD4UUm
MBKAOAtz7YqSEr9AbFiZLBTezA2/Gjuu60XcLhDjULblHm4I2DsUHsWCM1/i9/XzOWe/gOlOjAjD
ZYW7jc4OBsNTimyUm/u+kzV56uQtNFBhaO4bNESJJikPWW7cASBOt8j3LMeRTfBKw1yowJYkoUpt
X9xi1i863w3uIxz7mGNn3rQxYg1JamjeGzOhziyTnBQwR++1eNo3ivkSMnrgVFB5dQFULUw/JJbV
fdpjz8uc+TtXCRhyA5sRwpriLuTjANJSwPG44JsQ+77VGvVMlnmX66hzaoKsNJvUDHGqbJcbD/3C
XBfp8TKTyZTkG3mFyyydB6I31yTPz23AbcsGqs1yyAX0OwulT1eXe2w26GgiA7TVAlrKYybrntrX
57aFKheV6bc686TFlKrzqFwaewXFMQR3ejDzAozwBsFezWsQXLFLTC/b5GqLrqZU+ymlm14FVcdD
pv0MgoBqpPA7SE9dPd1FQ/is0mcJ1EIom4yiEXegH7uq2QWHg7O3AjPC4siBqk3br7pKaYeLo6Op
kaOsmPH5iYFA6ibSV3imrCPgvugPjNrycKBBy8WIL+M7TKLvTT0cWGI3gYEDegpPriwJaPJGwYDH
LnHkmNMaU7ATnXITun4OLKCs/UYV9QYqVmrIXVhV5Z5JwXNsdGeqtv0SRUoTS0qJWnSmbnUJzyHi
ejxZHXS2PoR0Ka3XRssYdGTTo4XjTcvt98FRPiEeko7XFGMt2MHV+t7S2BbSPo4URZa14XxT0apc
UUC9jqfxzTbp4WyHdE83FvVcGueaQhtW7lJvNljADV3hm514gK+Blz6Gp55dE4s496VKhCSPT7NL
SivIGt+FrkK/p/Wh9dkLJslTTsrUw/GaeEnG/WirxSZQ54G1yHxZ6rW2sq2vFdeA9jfFyTGfgRUp
Kmtd1w/shNPySOhgOFjd+YfjLyb6NOfg0Uz9C6NXDSIfjKyHzkwR9eLP+WHSUUky/+nzhi7trC7l
QWlLh+yB1ux0JbzDpTMftJxcmQ0oaD0sZp4WJi3PknpDBBJBdFbVQxnpU06bUKMeLp+7UXCj6fT3
UpxI5ibXi1PAQHYG4cWsjrgyYsEqikXoFRISpiQONik6Fos0JQvIiqnhRQjF4fKnyweyD0xMWbu9
rJvE4fIh6LOIMy6kqC5K9R//7fI/ZrBzaP4joQJ0wgYgZRLq92Gvx6eKvJikZUsoaSnWBrKIXwTM
J5FMORq3+57lyDyqFGx7Jas2HT2JevjXByrW45Vu9KMXlXVxVKiwuYwG/r8b4fflCRzjMoo/uz87
CxgP6kxH/ns3Atmo8i/+wR9WBEf9zSSTrKpCtRn7/9mK4Bi/oa0CpHA5MonFcfAvK4L2m2ubWBd0
jbnb4mD4Ly+C7vwGD5gb0ND/Wdnyv/AiGD8D03Ey0HviCMrqNJ1mGCYXv6j6UgmHqDApro0yArLG
dBOgj60Gtq55HpofOppP4nw4g3aH5YpaCNdIN0OLhu06BUYhRhudDAOvMYZ9jQusYuy/cfVk3qbO
cJuR11hjbSAaagMGLRyKcl0MrRqY7YqtHp5lFPt5maPQ4kVAM3L3c3JddiLFWsiOx1Rf05RtqV2w
NW8fipKHzIwUq1F+PbfioLW9+Jv6DvEXL4lQec15VYRu4Yb/+SVxewezkXSN/cwo3g8B2fN4Vq4p
/Z52paLsrEIQv2pZO/APXqth5Is5fVM0IhFJlW+aid+0q2DB9S6iVsJasozMWk4Eghjs1uHUhmBk
vUyQFv6mm0Dj8v06pmHC72iGhReCOQ0PvZ9/+iASWWX1cb0PwuAlrwMd12x+zkdLXeWdW+6mmfJL
+VzEJMmnBQSNvimRFZxnjNFyp1FeuBrDzFpLif7KaNWz5OTDgPYsvFtIf8zK2xgbWP0BD9veYFpj
mwgCkvnKuGrN7EidI3s4aHeamM+xVnMyI5MEUL1FuMXZD6GIPrTxOLG4G2K+SqUxrKLReRFD+GhX
nbEmjbWH2LIsXZxdk/hoObfkxNDnqr7fxoht1GQMwewrHCFyhdr72JktCF8eyQSQDxjOUhRmdTY+
iE7Xq8gaPidOyLUDM49/t6aTx1G0xmtDUD+axeDA6n4X4CLWGTgiJwngYGUh4CeR+wwZn+tl+gmk
iNAzlnzyKlXdke8UymfX416L7M68ibKe2TCdwurAGKMLIiqGe/VELJ9YRTTgi1QJJhrWQyFQgRHQ
q3XHF1HwEq/j3jgbefFJTIXyPLlgo4tsDeP4PZ0eRqofkHmNdyfaU5DBKll3t0R7joZaGSuOpwFq
SHska7YNs+R1ni0PZ3K0KhsD2qWB1zrO26vamCmkXKLs5ix2dlG8z5SIry0zRz6d600/NC/467iW
Mq7WdT+OUJdIYxgwNZromLtLBKoj6GEuG8s4c/QbqAk1OxyQOtopnOr+nCr3TLFTGu2F5ybOKp81
QcfdeMjt7mOJN7J5JZc4Y3iGmcl2nG5AuCjsJ4ZiS2j9HDr0EE/V9JoPjw2W+HWGQlRNxlvTtR9M
+UBF9y/E+Dmmd8XvLRMEETWcP+L4BvyPyus4PFt19ToTlTfYHnc2w6SZQtmQ3JdpBMdqhiE8IoDa
MV2mpbiqyfeuy0SA2ARslTbgaTgR7hhwM9yf+3SNy4PpGbtCNaKTbVGeqKlhMLKLcG5EZbPrlGTt
jHLfps2nLc66O6Cd5o+tFmReqI7vimZ6dd8T80q8mTa/0kGapT+d4QTHlbCsV85kv0VU9m2UqN8z
umMKCbaFofyzk9oPWRofDGU+JVWketGY5JsoCVWfufiaJombIS7vEqt9L0X7GmXDzghBaPNOWhVR
/9Y5PvQPvp0NULVw/FbTeqTsQGMPgyJJwbxNT8JcBuzys4/Wcb5pN3lrEJ7+k70z2W4b6bLuu9Qc
30IAAQQwqAkJdqIoUa1tTbBkyULf93j62lDmv9Ipu6xV83+QSkqyCKKNiHvP2SeX5jPEvHJtIPPw
wAesm9E9R731NeZ8iji8TvzomIBzQ7f7ME7gcvrgTEbOi2+xA7l8pqxSA1dOPD/3b524PMUuRH0d
CTA929tU1ptWUokUBkUxYgFAoWT9LgvEj5w7D/fc6K56uChdMm1tnUVdDOmXe4hUaWOGhI1BcYVY
Fk+1Kuiap1sEz7xHS/m1t5nslal5XeS2V9Aj5p1vJuWcozG5ie3pikI2jArXEyUSrMnqAmKuUe+6
5C4NzdUUUVK0A4pNZmEcGr87xHVIELn/3bCyS6S2d+4EeMGexgckC4Y3+xb97EFHa7VsFwonOvpi
S/FtH8zxc5oob7m/p4aVcc2tVGfRgeT2jRnrG0G2K7L4bywOYIv3448U386qIvhzpWGtaMXZJ+Rj
+UXsqq/JMNNphv/V+reBnXrNQNc58gHyOs6TMxKm6RyR1qrGxWVc9V/nw4ShZVUJt+LRu4Czxk3k
6uuw6ihnaQCN9NLeFTQOqOujGYhCq8KqGt77g8XaKeoOqE/kOmyxfTYiQPgzXOtufcC1/cWkYRzX
9CIV0byq+BK49TFhSQAIOV45s8Tl+Yx3KfKqaCSONqd079abvAvWYUw7F9gxSveOfkfXqvum7kso
cGQRTDP4Ktehu8zwtqa36TN+PWK82KcpfLQxN4atKc3rtKwf/XA824qYdrhEj4J1YZw0r7h3aF91
5qsJTbloYRcvWOWaMI1Vn/X1+68mt7rFA3iZuw5joNOustB8MkZWaiVJAHEdeLg1AS9LbViPWdGv
8OpSVEDLYM/924hNB18mgIvsO8ZzlhSQgveRbbNoRPuBa7Wm5t6XW2OyrgPCYUEOZIci7e5HbFWr
QJ94vjD2TMgNrES8EAyGrcwv6BCQjoqB4FsyNibdfeO51PwvddhhJqZjlpsFCSWBvjMlvQ9fP2WK
Np4BsHZFO0dbdxMdMneSpxKg9TA5tLFHSMvqK/1/l1I11bmnuIyeUUpgrLDMZ/TetNuJptEMMEZy
7BC/tfkmqRVhaQahlsjVKxwtqLDYQd0MaBqXPFnITqGiVZ9lxNpfb7OVinxcZaXZXocGWHkHQPzJ
ziNskU3wOiMRrcZ+RrUHqH654LWmIVtcYPSCPqhbLqpzu/gR6SX0AVHoK5jIILrjXSBcAgIrTk9r
gh2xQKJFwWXvH6igkkicqfOS671y5fA6RyaFf0CGxmQ8hHWTY6ykJyjwLnZK3Q80r5PAuTDa/opK
oAxpXhSWufJJtXZ4bvlz+5za9rwjZss5bYl/Pg0+FABkcTyLacHSlB5aeZeCA1Ft0n5bDl3rs7Zf
zsdgUb2puteZcFUuJf3roHD4YHJb2SCOaFrfZWppULRUVgrxVdUGYGoJMUymrzSBdLp3FIojq6Cu
V2HV1s5D1z9JBsT1TFzR4OcPdo5/oF9C62h1P+Km9wYzvULcf+gm+1Yzhuu4rHE9JPdMPy+0brz3
CRqD+gj1y5/dg8A9xl9h+7Me3veO4XGNSwhRyUSNlM2a0D6MxL3DTfmjobm4mkb1WKropmcPEbZu
hkTixbmyp+pac2s+uBw8vEYUsmnm1k60HV03PXf997mn3BwkXbODXL2Ikjd0I0ksaSjFZZM6kA5g
rvuBkG/o4Bc86sVSBs/LB4JIvqG7ovs6iD1JM+OikTJWhjUV63zAxcvi7YKuNljwSIv3ms3Mx62L
bWnLektVYyPLrD0W7nBOlYHSuICCSIgZNDPDvBB1iPM5Sz2r68vLBPWkaOkPxQYrGCDDL04bC+KA
RxqC84C7Nnug+MVcQYtS1EYOrQ8EZ/nccBq7du0n+h08jDyPclj98a4DnnXpgh1iXtLt3dz9EQWg
cvJZD0iL58AnwxBdTsZseADTBtga6FcyHzvm1Om34JMYCIPopsoSbZe4mrYqczJCenwfiEYoADYH
GMmEPqDPafza9Ep0395oCNDIZcxJHPRDpUCuSAt2WK+RFR5Iz0797KSy6i4M0a/Vc9p6BEYfISwS
LAyifKVVWc8jzS4IuAjTfYt4Il1RFsq8ogGX3g51edEvX3QHoP8/376/EpN9rBe71PsvB/Jp8HWS
wfb+y7/+wDyn9TwyM6JZ+M9bvL+CxUi6eK+dqw7cPMmFrjdVOmO7uQuD2T6QayXoWBNZArmrgCti
BBNzZS6Y9y/G8oHe3+j923IkFyvGdlktXOexXyDR7y8T3Wd94ZfrwHG+jQvlGJqTDzQSFpMCEUMj
RRyyGt2JqVS1tPrlQcGQWrGAI1Orze8UcuAunvx7aZUcluXtl7d5f/W+iUA4bO39h+mCLnakGGH0
8WCi7Vhl+8mmcScynIZjNVwSj01jQ5FGngWUdGKRH6i46Uff7YJVGjozUNBlxWRaJQWuZu9Ecj5y
yYTXtSbC69EJBe55pXgONPkmLSuxDkQTX4V+kG7GwagJsnGBivgQGkcGhdEHwaICpJN1DNOEGQyz
ubTqN8EwWZ6ErOJRZbRuUINGF3SdhRdI/JAT4cPU+YW5iejHZgVJLwVVb+btQ75uEsBXpM1t7L54
Yj5SHGTgRpdgWR9bUAvMEvNNlRoQtLLqpLfmfNYyJg8O1fcQOtxWE6W1TQTbb6wxuMS2/I36wstc
z8khy5ilNrVPO3ObNml5oB1aIgoq5W0IxMSdOjRS1hxd2g3Ph7xkqKAFxCwwtNKnmQHJiU06zGUP
8GB5zpJ4Zm6qoL7JpKyPBjDVjRjqOymM8USCW7jSM3TZOMrE0abUAeWPMG9IxCsDFh1rfJLhej++
aRcdScAtw1Qj/45DHHiHC++KAazRshy/IzOxuAqaB2CJJHZpLrNLpfGgCPv0q1LBTeGbKA+SeNwW
UR/cD3P+ZlY8vweQkGS/twcXgtMFhshvWMHGHRif+cQlgvCNtj+L8SDYk2jBHFM5x2FxCParyrWI
Fm1JamfJ/ZUqDMu9hSxCwMsZ0ZuLMyH4bhUt4dKF/J4SUXlM/D7ZjHYDs7KN4iuofBE9pkGu/GCs
vc6wL6a5mu41G3xEklOnt1LjFqmLcx9oTX6gHEmPm5BeVvX2eZxqgDEJOe/INpix5rFjXJbLl16X
Zwje/RqLY7Kx5tZ4iJSNhmHI9lE3nppJK8+u60OaEOneMVsyzcfhIVUpMRWg5mcSVYidzbuYCi92
1Ci192FA+5+lye2E5o4WFebBoZRfI5vmK9CKHv6l6RzCMQABgWtx81f/uPrqMxvxGMTIqETgf0j7
YiORNV6VKCvosQIasdNxHVnmORgSzHNNB30P+9o+bQxyRu9FQ+FhlvbJLsLg2ljEUkFqFLuxDy4i
meeISv3Xtk/KWzHqMN96tSPeJqGlZnHAxPytJ6J0H7VkFegF+U7JgmopjhZXbt1gOtbNB2IKL8LQ
Mg9qAJqiwvyLP4vkVpEnIfy6OQ4lS1Ad0SZ59o7XL8GD+BCPAVUZhVQLsm6b+8MVfUL74Nho9SYi
IsHGNusKvd9enxeqgkXkRNsYoAJAwh59MLm9M8GEIkoq6LofcdoSVDw63/zMfOxdZjLwWnblQk2t
uXLDKsguRFB4czebBxE227IPF0bpzORI0rgF7vJEDhoCsCDYaMCDapAxN/FUXvlmBkgtJ/aiSLN1
uDB4c+1YOhN7Z2YxYIfHWScnw42zfBfF6QXVUkovrRopKKwIj22Pcki646qgCn5jRdmZ7HqXrrsD
FM2eGvAUHabicMyJv9Wma+bT8RbKg3Pwtd2cdO61DhqPsTrVNoGarvxkNi5qSFZcNgZgsta1ryx7
4ClT59NO1/0L2dn5g6UNX9te6Kf6C4Sj6L4bOy+hynH20TsZIxPGTLdu9YDWJJpRSbKZ2FRIIxPF
7LytsVd29oAk1IStMBLS4DWj8xpk2UROSVcdibLxlDVvjRJsMbXSbRk4lNZs+TC5NP57q2d5RAUO
Kq+7L9HhrOs2v6yTh9qIT6r3gw0KB/9igW225TErEGvMaXM0yMm6oWa5chouzlU5Ed8C6tN1L9Ty
5f1VRJuhYkjWKqDGq3p5OdaXLIF9RsdQuwj6eD9MfbaP3XLaQEBBpFaPrrVONSDJE2G3SFpL7SIN
q7dcQ3vQ6JqB9AdrrNDdbhMlEyKvd8/TXy+jcjSpKFTpBew2h5aKf22kqenNztQy/+Be69p4Oywq
IumygG+zONukFnE+YSO9UEFkZoWxECz50fuXqQFX1lHqSNpiAAAWGSiUlNH//TIpSCHWe6THmaVf
TMuX91eGNaKh7dvh7+/RGkeeHqeA8JY8AEnbDRAzr3LW4czwocldwBg2We8gN15+0UWBsy5GmmX1
MnGBhlWCa7NdotyAv7z/zH+fuvzza5uxfxM0yROPeXtRPKuf/vb9Dd6//PMHH77VMbAiUaxjMAUB
a9B//qRSzGcDdMEf31Ag8caQsXy4v16KkpKtFQbwIJYf/vSbf753NBws3E7p+uMevP+bD5/PdYiQ
GIOQBOblQISVbyN2GZdAq/+3gQ9/8bt3+eefAHa/xu+uk+bN9ciDEBKWHFNo6QTJrjUbVzBqSVJm
l19X0uGwDy47GQPFCZAc2wRMs6jji/Kj7oLi6fj3987yw7FZtLJ+WmyIrGHxRj5W79k9LcpqAkqc
O/c2ENW1sVwB3FcvLiWfjVVMhU5rXxQXtDX4RQAueeXXdHwdI71zEbxl/ljtNDMLp2OKroFGtWtR
AkB8FUv9acznQ90Pr2FGMpwRru3AP3VGSeyKSmnX+gyQE/KKRCGq5SpaRSnzdKt/kLj0V3VS3kWR
eiMd+tq1Ki8wAaiK4NkuErARPaKt2H4DU9b00RnmOK1OMum80o4OLLu/9lGZrWgVrEVmfscgMC4F
H4SatfbcIQ+g2UyQ4lzutWp8STJ0cTPKTS/UOgLtcb6v6nY6mYX25ttMgF1xB7LlARnMfVhN5aYz
nPN7ByH3Iyq86fBiDpYXFKyMbKP8Ussfzkgl13L6ayJ/94Sg9DoVIL1GOBsS6kbE6zo0x6MKcc1p
wY70jSdj2We0SGVjrg3hHJUV+0wQQ7Y2eC3zv7jDTN4VZMkF+Z2WgHVYkpXRwyWVWuWWvDas7hH6
P4n2NzKtHmHn3RImmACFlLs20l4bR+qe20TXRjXeOWJ+SIp+3AuJ6Z/28mVbN/tSqy9S5m4JFvWL
svWDfeZOtyW+g6vefwM+zbQIXSDGfxbIPpLnhrzjKjBTL7LbRdloypXy61Ut5xCZK6sBN30YTQdL
4TBvaVwz2VqTV+96LnUIdwmfVTyTIH8y/Q+06ratHqZkGt4MlqY00hLHfJq0YVuN/kF0/lVlDYtK
99TmyEJac5meX6ElQqLi6ujE3Ts1evF0qiwJWrE/VTS17Wjy3PapHxpUS4P2AqbkMulFsisC5ODx
46IjICO1pgjbmTunjI/Em2Ubl0wuZq/RrWOge3Ls8nthZnxkiFk9D5KdGQOgnmhZbwdgYBAskS0N
RoXQzcedSJantrS81l1JEyIz0TnL0hr3UH5WieNg7sCtBAeGhQwEoCW74bXWBvS5Bvq7Zm+mklBX
LaflkOB8mWMOYDkAm3cn1oKs1CE8uevp1tUiHQa186q69FoqgL3oHxNE6hkXo39j1IiTgE4Fa0qK
945pTxtl+Q9RoTBTNI8syg6sJexFcOSsJIC5VSCtcwTZ3ytHC7dXPR+LMP1RkFQbJnewUt6cQa/Q
I5GQlqR02udkCXsznkBY2gTQjt6cIN9DKdasjTTHBGATuaLL0VPU740vRVpTlMzUIrGJ6Eg0NjES
Y4UIdCySfQJ5H9AwHq4O+fxcHQfFcXOD5OsEuLIbozWFonI1cwjKXIN1lz+lDHJb2KsJ1JCMRQuy
BHG1/Ae4FQ8dU1cKnOTNt4yvkMnvueB50tghl1bd9ov8wasLSnZVSpWhnhkcC8Tush7D9aib4TqK
7XVBriQlhsKLBiRB7QxKpzaCq4xWAaOZUswQgktzQF6BGo7EFmOTBozc6ZBTKP7WUO45NkUC5NQx
J/YW+nyRNC7t22FTO8nXBUC8MTNAcWZd3fmpyrGOp9dEA1Nu0r5mo6JBNXBfYVUEf/tkFK7P5+VA
irin/2VlV6xW6Gr5d+gv8dq6LzX1EM6GeHJ2QT2CtsoASc/jj5Y+ZJ0kt1g1NmrIncUN/LA0pOl2
Ef7ahu0OGPmuHqpoYwPgWCkcvOuhQhjs+0zpRTKPK0VKxHoa4oPpgBKGQEaqUrvsfqsiz0EcVdUm
7gNX7dLKZ8UsWQ+Ops0GEe40ln5uyQvZ9Hb1YlRhA1xrCjaVfmhopNUpirjAkPT85FvvsBqurKPV
a9fjUrBvlzsy7w55Stqw0S3ZFz5aaVd7McL4MkmLl3qppxvkX9P9qIvjyYHeZ4EpgtusRTtl792x
LQ/4s14q7qCasrMmYD5FlG7aKfoGhQz9DIYp1NbgQa4GQXt3UeUlXHQ6pVMdrSolg21Z0jqgIoP3
IMfnM+d7Vk71OmMxM4JlKaB+hhmEP2qw2Bitb5GgaxwnL2YKOstKZyqCxBWhsx1u5tp5SXiGlpqF
C0QgH+JuMIRxrWX9uOmEfG4bEr65v+t12/CZUgTMuYam0ActibK1W9t5A4wAehF3O0cfSsqaKUJc
vZ8KeU9jrUQDXENFrUDlA4ytt5mr3TrclqusbAWe657L3nd3o+kSR01mifajTquUugGdnc7SRgZR
VKLZWD0m6XUKu5UQiMWxEKzBVhqnrqvG1ViqTdJdkatabTDVk2jdnVwdlLuMmSRVM5MDpOL7d6nJ
/5fj/G9yHCH0xXr9v8txtmlRR6/PPyty/v6bfxQ5aG0cG5f5gv+A8vE3GsRR/7HR1FDNEAgfoRjz
q7/RIKb4j66TKe/YKEN0IiRRXfzNBjHkfxaZCF513f5Lq/N/YYMYi97mL4TI4fW//4uQPBvzO8QO
y/obX/Jv+QbaRH12yqLbk93dMizW0bUWF/GxKavrduwFRd0w3EWZllxGvi7WHZlk64Jk2Lg8y3Je
oI/dFctvyuolvh2F9PoS4R8PzIChpMubA0K7UwMdAfFiXu3cEIreT8f7N8yRDwoUS0dGZDjI53QH
syIdwn/vQlUFswsZtt3pnKo1d+820YhT1ZDDgazGIz5Xxgp70asqAA79edvig3H9r427joVjXEpO
yYeN12bcCziw7a6uQqQ2xa5KTZZHU7hJDTGsOj+4RlyPobLK174ZdZ/5pH+3fagzrokXdpHfLPCX
n1zSsxgT9Aqy3WVOczapW3hiEPin8DlmihS6OjlU0eChkG3oaDHWfrL/H66f9/032XvJ5W0wvf+w
/yOGhyS1OPiW1YbruO5vg5r5rTlZYqXLEH+G2QYIvaKX+p0uMk1MzyRURZKeqGSYZa19ckh+/4lg
7iw3Fwq4D0cETLLvm2VL/atAKyxipOm5kNXlJzvOzfnzjcOOW4Yu8KY70jZMsBX/PvBN4JhNX/nd
bpxxuy256Jt6tJne+gP+kja40IPcv5pxqjtGL/bdoA1nVdfjOlUVVUsT52A62vYxRmb+F8EJHNPv
gT/LMf/pnn7/aDA0gM4Jg0tSLkfop2vCqnrDDEVLjkX1qvwAcYEWvkgT9CZtBVKugI/7cfnJlfDr
YbcMeOMGLAchwbwtF+pPG/XDJB4cs+h2sb7Ivn2wASUz3E/Ecr876igkKQAr3ZWWufz+p60QsGBg
Y4A63QSjQz2H3agLEDWpKapPrqPfHcWfN/XhBNtSh+thpd3OmSjPd2nvBV38WsZMTsAsER1ghl4U
Tqc/X1fmByTJ+8lzUNJRPLZdLuAPasApJKFuGLihDXiRrEnafO8uwN9IZSx6DLnqCb2Op+5UlsN9
qyQBA3DYeDS4q1Kj7danJJsNsbbTBptgW4jFfG5j2+MWBCKGuw7z3GVlsRrsQeltfC16Q4K3QBWM
kz/h/MjrBWoCCHFKzvUytwoSlib0TKNLFpxBeyM67UlWVrT/ZM+XA/rhsjV1UFkIFx1F4fHDZQtO
yDaKlhs3NdpkS1Pkxmxz8A0Be6WR69FirqwG+Diqd++bFEhFLKfzQAHcI7Sj39j5Xdq0FVIjl/x1
+v2lA6LDnOLGC4gqy3suFqPHnwLgGKUXwXcOyslyoZ5WukcYk3lpwao8jc1LlFEwCFh77f2v9NPQ
yMVE2LNw/fMuAyL53T4zdi0PK4v/Puwz0VvIPCzs2gW1tU3Xzcehin+M1IFWzfAwY9xYAA7ampb/
uM8nDocGKcFtrvQ22hKVq10GxWue8H9d/2ZEduHVpfiGA0RsIhNJv2uJrd1Zxdps7S1lA3Xvdv7e
1b/HGujubGRNNjDXpTPbGWv0dbu2zybYuwjZEVqgwmswHWr8TsbZzdg7N25RPrTdJSrJlczJ93RM
dTJaXRxyXG5AAeYAYnuojFWEoQVZAcFWmLX7YzK66N6yLvIIbdF168Gx0rs6JqvGtTWIEnm3oT/g
r4v8Ik3ykCWZprazKk2vwFOz6mT0iEGBGuDKaUeWdsEDca7nTvXX9WILj3pEQNPwMpVGudbKfNqI
oMo4dqtUJRdUj5Q32Rmo4bK7lzos+UFrYcygKGtkth3LB0zTSzgTwvuiTy+kjgoknoHbTla9SAq1
W2Jt3FXhvoS19VKo+mzJe5uuNbpU68kQ9r2cEfllYbAk5R0yYeNuUKzRW4c3qfvuwQ4WJ7oFkr7I
SnPF8yrC09tep+H0yVX164PLsSxmrTyKmd4p9eEJMsKZ7KyB+6iT7RZSzM7pEw1eOxqNkXYOeeNr
P83zT57/v90q+m48wCBbGAj+/WR24Uo77kxCraY/NuaA0yN962r7apy1B4qZXxLX/vrJ3fPr3Mex
FCMBsTYQ9qXxYchpArfPtRQ2Vy2x4eaAGqYxvqu1lk7Xs6X6eeOStd1SfS2t+fznjf9640KMMpbp
uevqJmKVf+9u0Fl9PPQFu6uKr2VtbOOJ7r6kTbstW4wa7V5pr7CBP+MziQ9qccYHNixtqmCOifT6
49nNdF9Dw8pxlp26crnDqGVk/ZoSyHhI8ug5Q9/PIhwuaRrOAMDRCph5+mz3j7HViU9Ouvh11OfT
OGKR9Cu8BdaHs55E2izs0gUdPzIL0pfHRlAmGxyt0QoZGHfm0IirRuk9pa4CDSeWxtQBPh8O94Vt
5MRD6N6fz4zxu1PDfFggS8f+ID4irBAsyTnCW7UzTIDGKV04BDuELEX9YxlMb30zwACpCh8hthEw
7qVfqBfeTsrXL5tUIIajZrhvZHtByNJEyUpQYrVRvXBevVYP7kVsnNqI/CemIv1ucU+26F6qOXwL
pY8jP+Gt/7xL79Oafw+N0MkgOLIiNKHYfZzTBpJ8Iz80yb2Us7vLvTboroTys03eU7pLRQIPKY4q
EoDoMsYp/d+5Qc+TWsuNT2yb1xDUh2sA/nkPqSdpvKEsW89eqqt41D01pOlWt0ALJ4FvHjr0R7pB
jhc+93mx/fIIcy/dUbV7q2CHl7AMk2EVRfE+4BgVEUzAP+/yR/zT+3XOyliYpjIlj7MFD/XTTA/8
qptNUD52fQJbNQz3IS0MRb91P1fism+rdWCF8hAOsCk6BE1kdr3FxBJaIRP+viMJlun5xCqQRDwW
gBDITYkerSf1hbgJynwVZv5lMUty0rZNv2vO8FCHqXOR5qKhBbDMf2zTy0qEFoaFZ9AyiEy2++TC
CYZgU/rNjGNrep6bzFoR1FujaUJFaejN3VDYr38+Gu+zvl8ugJ+Oxof7DG/0AGhramBikyMypVNN
NqeoEVoTpUt9P9vwXCgJR0E3KqC9u0ZjrJWyHvq4vf7zZ7F+96RnAs4gzVMIv9CHR58z9SRxWcjt
3Ez1u0E601EayZfOJ9uCQPXLyEIiW0aI5WoshxjBxXVGuXlJrAO4nO5nPvilXyC+skrAKk0+HZVL
Q6hGOL/KljlOnNOHlsl3ixigFWFZz63oSN8LJBB96m0eB+Oet70nrImkIhSB67DHPimcJN9kTvSW
5i3kGGVcg6/2gWLZXzOsBtiZ24kSuk8qVIgO29QPocEjCgsBHlndcVEU4gGM9C+m9J+FKh7sLmZs
L10M7NWXrqXVU+Gki4jwlXXw6gi0A58c21+mg9SJdCEhqFrQYj9C/ywDaZcPFXLnyOQ58NvC02as
jcXMnP7PW/rNQxIVO/UfFsq860dOa5Mmdl4XotmRJfAWlyCfVbnn0XnGLQBLDS8MdBxMAbm8//OG
fzPlZR8NB6ahlPYCxv33jV35QVcq3+LxDA+h6+Ewd84oD0nbvBimIoPe8T1ldDTqSVNZWQGG0Qwb
CwJkzaUnTl6wcl5JAot29IAIkAlrrIkRcBJ86n/+qL+50G1dGtT5TSYXLGz//UlR/1aGH+vNLg/B
zw7VsWjiZ+id51GzYKVHb1gBPitmvU9aPtzpVPwM2tkGpTn744jq9qR9RhF3F9jeK90EG6dp5AlA
+LcVenuflpPdlFvNJc+tDW5JyzoYTU6Up5v4K7OQ59Gs26XpSUSYz0Rzjqb7SAzHVvtsCvTreo0T
aTF0Ks6LxHD478MTdS2NuZ5n0uAUraeXCkAi2QUrW6dhaYXx25/Pxm+vWJZIELgpt1Hp+/fmbDcm
aQwi387MTwNYFinZqpGjpenxT6Rcv5CURkwtn12wv67IF6gxk2m5nJBfLIvwAINCyLLZZXP7hfCt
G6FYHfohaaLhWF+zXFmLgPUnEASNjntL78dqvLAnvWfwIR84WWOvTb3f6k5ygVuq/GSoFL8WRfiA
ZOJRg5MKCP3HwYFszjnEkL4zNPnMU4VWMZisbVI2J9aNP0KoJFhbnK1tsF4jBaMkF8GXM4rU2pip
kKVv5sQh/PPpkr87X8yQOVOsbiFZf/hUbdD7hpnr9W7qgniL7DE8aGgc02aOPVTI6oowENg1UaBv
g14PPCaOqGMpInaxk52nbJcbVnRnjuOPLgYm2IngJqQDfkXcgquZ87FywquZJ81l5VadhzMfMRcT
zaucccGNxal1RA4kLXRPc8kwkfdM4SJ9sjeh7fZfmuqUl6wQopEKz6GBqY7W/uvcpcWBNEH1aFQ4
CWjL0bkOdwCoxlMqGNbMei4v0bA2FXOAPx+w3xwvx7Vtm4exYi4tPlzfkImjycrtatcHtCbnKN50
cu6BX3UQmzrrPgqxgWj1Wzx8WsT+gNpc5louo46CNyt0x/lYxI5iQbm/Ro9sj6naEzwn95HmAx8g
ZAswjS0OQ11f9GS0X6Q+9U1zickKJ/P/vqZiLWVJ3V66Eb+MDGVezm3pYOxPoum6lmjFq0TXN0iA
i7UKxfPo5IKE8PwylsZn7OHfFPI5BviWJIsYRS3/w6zGmH2cYh0bx8NnAXcKd1BpvsdlEFxikTI2
Eay6dTDPh5hIxTKswk/u4t88ZVydkp+0hS2k5X44/cyU8tbFD7VLuzlbl+4B2TiIbZDDMXALwA+f
7TFLod+sJZlT6sDhXeVg/f5wizpA1LpgFmyzz9zvhaHi9bD4b0aKNlscN+iUkOSKsXLvNcvRuQz9
V1Mh6VejX+2C0XfPsfYMESDcYA3EqBPhgk0GMzgvmOlGVCAc8cMtYYUkSShTe3AQKpBJYAH/aZJL
LcHz0VBiIg63vDPC9Esz9aAVmjp+bkd3a05NegMcZKCLUFiMgDrL3nyEP9mWJL2UGXIZYzS/JFJ+
721ScwakCdzpnXMKxPJGID2fE6Xt4n4tDF2/pZqj3UtEGj7d8UeMvZi/VOef/CgNMN5I7WzpfX0z
w55ddYN5Q2OjemjfzMLpgOj29hfHfOxmEf8g8mhdLx3ZLrpXrCBuSBzVTgN4lHUJgxVPb+i7t7Fy
J1Tc0zHsovM8T+KxyUUEKM90v/pNnO9MBdITCpe8Bjj3yEymOyzyhKvRgG1ZdgAgWveJRVByKkmI
ulxSKVeMkPnjOMX3eh10Hqg4lKwCJ0vIvC2b2pG4aCvl2YHHvZ2JM0qW6KwJ9uNdHCla9+X8oifi
JnfSb20WadvckNFpUl106sb2tZyaYR12QzqvnKzoNtki5AskQI0IMhISxXSuvQiYzyoWmLw3UQ9R
LzUB4BUls/ou/YI/tduJ5bv3HymypHHcy8wzdRVdMbJHV21RtBcTZZL3HwmntC5ax9il5G1exsuX
BWH816v3n/kJDoe+9vFLgK5ITIs4u8q+fH/1z5cByMqmHKjJORYU0AnH+ao3CnLWwAKeAjlS68Q2
vAl8GCHhqGtwprQWULSqn0a7YPUy+1DhAjhy76/mLEs3aQpWMOmD+RrgznwNnsYo/Or6/Sd0/qbr
CILR3pmTfUGiIbJo6/zPlwr5asRc5UplTYj6Jhl3+KqSfTPlKHSMUj6MiRnuW5XthrbDqTz4EnM1
S6oLt68eJ87ANkTMv0mF5d9Jp9iKKRdftLAojk3IWkZjmqyXpXbblkK7HYvqpk9VeyriXDuLmtqx
iw7cHzXTswLLvw/IFEHi2qDSWL7NmOKfJvTRXTMiG9QyclFUMpyZJtQDKXarFkvmGfyw0uOj0YT+
TUXOzAptX3roy8pfg1grtrFuxzey6OMbCkz9Zpwiktsnm/K73YdHU4/6I3gpVFSmch/TKU53ZYF0
oc0N/xEElrbOyWFhbuUQ3zLOj5MEuhoH/XzKCRJ6RKV3oaE2u8n0un7MntLlh5LouMPY5dwM4Icq
li8PiwrsziYEqlaieqimuvKaJCB5j6DGjV10tOhYEl/jjTGv318xdR1Ya6wUwuWtGFrmSPFk1peq
Ir1IVcmTmTrWhXJa+yILU5vrW65k6xdX/ZjhKRVtvcNA6iGEVg9LjRKvhYNs3QoQ0uWmuNPRga20
/twRl7RxZ3bb7X33AfiF7emjo3ZmwoZ7koK8UQzl6X+4OrPltpUtyH4RIjAPrxzAmRI1WLJfEJYt
Yy4UCkBh+Ppe5OnoG9EvDEn20ZFFEqidO3MlDdPLaZJdDOLSUiNlSij1N6wiw690cj/1MFIjJgSV
nrZzbTpeJ41NmZKh6v7SjdDbfJn9zUDRrmw39dAgzDZuUq/e6q7jFyr6+nWph9scTv7PGibhttNy
OhiT0X160w+AHTWpV3frSAPhWBR6l9Rt+HPIjq09+7/Y/2KGVEu/7+D3fno+i/b7132HU24lAQzo
icsqHaLdu+8aNFkpG4oDnZPEBKnZmvNfXEiqX4JgJRSt18Ju1HNolf6PrIipra5xV4/DzQnzSzb/
kG5rvYV4JJ/CenqHKZ28e/lSXove+PP4rHLz/CK6SqzqhNaeEeDDzkN7vXGTobfCT14BISevM4Zq
dKHFPVWsQDeygIjliKHfYI6p90Sx5vcIv+kmz6XDvq2Z3wm0ldsqML+mcappqy2612HKrEvk5i+q
091rf3+wJvSDqQltrKEw6RvtITuLaDyOwmZHdf+0wGH+mgu6ZEfzV1QrvcPVFexHP/qc6ARlXvN5
L9olrxEXDBNM5K/umyd63GtjHLj5hO5zQs75GZO+qjrvylquXompDHdh27OmGFW75YLnnz1qprZe
n2ebKU/npxRL2NPjI43XF34E0OvFKOKZtpJnBRjtGRJE9uRXPyKSE3GtPXLv9357Uzu07NkoNkEb
LLSV+/bRt7j34uFf9tFMa6ODvlbK7BrMQXNKrVKeSECa2w7j5Q4kKX1UnoAUanc3OzdJCU1ucGrt
kLiA7/IqDZbs6XGzI8dUQhUYGfRBO10fDx57A6uMAIx2Kj27UbsNKQU4uEnye8n7k5/19bZovxtD
//ETi3sOOhv/gBOArgPcIxUzUUebBkRi7vbpyTLTdOMJXIaiqY/2vOwVY8TKo47W0NEOG9XfHGce
vluH3e4cp0v+bcxqp+RElJa6SNG5/BSc+zQE3iYI94u9sHxNinOXdR89dtjEVn8LfaZifccAs556
96fO/RfToPMa+YtUjLcRE5aUoCTTNmsPBBxnSKN2z+HQf9gzLXrjfassnyqgtNx12SwlLk6SACx3
+RHayd5dvD+2ne1ckGuTfQRyx2XN+EdBwXW2w79LP033nPbaSBMOrUFIX3VlYaXs5ZpVKNbLtNHb
YIA5YYBMYBgqjlaz/CDE+4w9HoYiibdSLQdnrm5arFwSqHklx8NUEOYoJit2xLLrcmM7a4pnUp98
FivHYP5m4rzJewXCHCggJ9JFgawpdRQdR1aPf5YUnJXN8qR7PZ59+V6WrV77hfdSuOayHjoXuqQm
peJ46LVJTZl0Hv4JYXCv8hxyJSGNm4iSFzoI2o0xzdauKziZGGZ9FxmD9Yga1zbhU1VQLLssY78W
EYz7Thxrx9fsJo2nfJp+54sfe81ibUxFWr1wrF9CmlekEjoCQ0y5gHiJzGLSXv7SbQvFW9uHnnLg
NfckTS8CFSRKqTCejfZil2axwRHSrFvpPGNsd+74mWKtrWJd2Z/2EF7nDuOP9niplnUlt8Tvum2b
tdcxMERsTpaKWVVBSTR0iWHYvnoGc4RQAOY7bUen2eeS4AbfBq0smyZ0/hmCpp7QA6heLtG11Aug
t4gJ2cLEn/j+1rVBXJSiTyl/p08Y4d9cp0SnVjo3hu2dDS4BiAaZhrubZfl6cdJdOzZnwpfv/Z1q
6AnviBL4D9xXk4LR6Yb6OyyKfw4O2hWZwXY1cLIAJqfikp6irau7H752frWWxGBAMbf34j7lBsvo
NCLfMI7TZoLYsMptiKahhPFoePRoFv2J3jtsuHJjjkN1IU4UL7b/GxcHHYStV8bK9/CsE0N3Ksvf
gHsNCUr0Z4eiD/C106dnQUIKxpEuc2ricjafZAJpdGy4L0kdHGo7V7sE+oKTmsuha4c/ghtgIef8
1s/qSReEioY8CzaildOpHOfp9Pioo5hBpdFw0B23nkm5u3FJ5UlOlErmYL0J4HCfl/JUhXRAh3N2
om6OVLwJUSHKMSA3JppxSEWEJj15CocUPozdpTSTeEjwjy8OhdOeZI9peRrDHbub9mQZCkVRmu3G
jMr2ZDPf4Bwfpb0bzOES3P+HMGAoafQDrp7W5PEuDVfNpBDGGzdcP372rJ5E7ATFH1YD+alIJ8BF
zO40flLQqJWGbprA/KvMsjt5beFi77vbPhREVp2H16Ys93aqjG2X1F86lWJLhVSLOX1oTsP9l1AW
LBci4YK3S4zhlJGG2jczRQQs2+vJHg91mKLlcM8kiV2YOHx9sXLIfmzCCOiexDYC5tdcO4FNX/z9
gb1gHHR2tFcGFacdYBLVey4WtRrzOmlkjNYqFKfcMz4UcNK4u3/2+BIj+DkXwR1pU5/yO2sOvq04
hdPyK/Q4LDkDxjKEKNIbPh74BsIC1Nz7b7ntugbyyiJIjwsAWQnv+b52DkXIjR8O5ImUTXWi1Kk6
WWO2W7ys35di+Ax10sR8lhwfD81C6aArrB/gYmouJ16AFZw/LCCUif8+HL1ii0wX7Fsxp6cZPszp
8VGULXuKYZmCRjfuXAt4hwS5pFp6jbRqPzLZTfF/nxpZVJ14SQ1r1/EWnBRMeaTAKiMvTo+H2fDy
09R84Mmu//ty2MMpFT7dFOMdJxL3rtMxaxCPqik4OKq2/CKBnGxZZoRHZ9AV13F9dcpoOmYBnKZ8
FwoVskMzRzae3NesgJdP1cOssXjGV7LOy73FBLe1R5C6S2VAvzLDS4VidakmWa7oJaVW0ZA2b/IS
w0YXqDjNvpfQSk6IfGpblYrYlqDfojVjLyEHOzjhcTZAPY+kM1YuuwfCgVzASvPPOEBBgY6K6d2M
/s52HxNCn2hAznk1EU1WEdW46+4Rfa9RvZlHSMEvlAV3J97E4ug/vhqlBtEGfSdVP7463P+W11rF
1kmQKozZ2i4AiGl65etOJkAbPP6e6Q8h7vrHlx8Pj2//+MgkFbAu7u3tj0//+//89/j4TxsDYHE9
GLB6Hj/C42/Jx4/7+PC/z1VAG9cI+OB/P9v0+OEff/zfTwJD+ANUNJUB93/Q//5ilmT+dprcj8am
lHv9+NPSoKWMTA+WONkfBUnR4+Oj6v7R/z59fPT42v/397By0HQziPfH1x8PY6rutOL/962CtPOI
BGVPjy8tebVAtmi+HjxuPwRPXUeBS6MqoO7/PSwFgzTwDJ7tx4cPhLcbQTQJK+fYWJzFs5a+m2hs
E0IhLSFuw73gofQ3cvE6kpZFvZtqSlnkBGfYvO8CJ6jO4PD7f6DhetKAlrfOa/8PNyK5Mrk470qV
HZxaEHWFbvncU2AWV4mYLn7IJC5Zctc14gyFDtbOlT0pRwxWdjl+V3B1dvcQARVNC/r9xhjY9ubm
F0UllJoidTBng1X5yYkt2ygu5Ku2Xqj6qR1iZi7XHr+svrupvyrPvmFYwfY5QfJIsuQD8AtuZH8x
YnMJfkXBs2eZcTO1Xwncu2NCxHcLtZHpP+nfq4KRbrgDO7Sf7+7U10wt/s6MvFfRYy6ik33PaPW8
3EtmI1jCXZokqxHxxLGokVcwhcPBnMHWhhvHB9ZbEjpwRpbAeRNtKC1Wax3URCeq9it/HXULJJUw
tXQczk/ps9NMz3bR/Otdb0vpKiGoOf/Wmv74rGfwCB2IHp17LBZCm17BFmG6V0bnQNZCNBYUMcUJ
qWcoNfTWgmR2rh35cxqeBlO8JGU77qgqDjeIkdFzoJsvLYpsSwnJX5kObwYA3u1g0qSdi+mUFtnv
mgwRtGue2bstcXA3tsrUtm6HXdAI2P4Kb0LO2cgSo7Ef7G9fJNY+0+8Z9q2X1OI4I/PkTO9IdLLm
w6wb3EiOeY6iXm7pAcrBtxHuMNtaUNuYW9yer4X827jptO0YgWPLI4RReg1It9zyV9okah+lClJl
aa4q+NJrq2u52SuikaZVXg1DpfsuWb7xOJbXwCWU6aqQajIyULOnx5uD8Syv5YdRye4UQE1l1zFw
2nHb5kIl897TrgmgON8jPf2ABlOcPKQPUFoweygtnraLW7lxExTJvrPlb6ZbvWGH0+xSoshPwCjM
gSOfMFjLy6FP12IK1Eaz3sSQ3rJRrAMGwobZHQms3irUAf4gf2OgoSSNNdGqYC97SvQNHxMJ44iz
AVaDk6/8d21DpC9nsLQVFhe4A0NtHBYM9esHw6T2hTwDk+ZOVEvOwSR8nAR/94KSiCsq+xkUPnf4
xck3TqHUuUcf6kKcWW4d0lHiwT4Mx/BzsmR1DL8oJlJPbbIrEkWxjWdfhxSFoYONsy/N5mpauD+0
R9FCl2XTuiA6HvteF+3wvkZUCLu/RnJq684F8pblnPcHFriMFevFyj+cCXMpFSEEhBoGJ8KuJj4F
6IcEcGID4A3qRy43QTNSADkT0G/k8OzZlaJLAE0GneswEI5yIS7zqqnC7SwaJsgQorXNWrg0wdel
Pn1rScOFuTJ/3z1gxDw5jPDbYa5D0a+Wf4JVstHkP41G/hvGyaUBhqg1J3l/RwPmb79eZJx6Uc3b
iP+eHBV8ISv7k+VJPAmPZuA+p+Alj4JLNmYZ/uccdhYRzJWn2Emj+53xOYUbiWGbW6ebxGTs5r1q
mmVX9DmQPHv8m+fNfOMKiBFGk45UhHqPeVnQ/DwSZVdLDRaHac7C8U1OKntK/bY5WZoDmGPaP1yj
TuKaXMuhsQYaIhaDLlSdnNqhGDdpVGSv/eT8TbxLQ41RwR7H0ATSOEcUlMdb0SVrKBxfPM5mquat
fX8XjQ5o0HaynoJUMcRFgJ22QbDznRlbJgdl6Ik8jOsic5HmRB8c+yByd0arzl0ky8t/DzbXxt6J
/iUtjVlMCe7WjEZWf7SP882CNjs3ApsKqPI1vULbgBUg4mArGFuhPnQY508MlNPGDtlf1GkCBMsR
4NxqrlT306S981QKRQdlxc5r/AiGCKkEGbciCPb+LIxYgUOlUVpRyv7btQqKCxyZsyan9+VHp4Uf
V5iwkLboY8vCLE4bCHBQ8YjHzQXCUDTuXXP4PYslOwSJ5ntRsJBEHaVEFpyRJduGEm67HEjEhV1E
/Awe4Sl3iGmLLI/9PO3+jLX+Y5twRoCLr4RJjFxNwuKcOH83tnOY6Vcg9+ujhYZ0wBkSvk2x05xg
n0Hdroo7LGjAurmyBwd3jVo+gVO7cZGLj6UvLtB/5lM61sWOXY7By42gB9Ul1L/dc5/7Ts1vXcJV
lsozykXgDSI2gsjMIrw7tlgZE1yqxYfgJ6ClK3sneptrFHgRcPbFzuHy+NTy65uhPkbTGMuBhiPS
ULTDllYQd8U7kjfho4gyCOcpWog3F/QmIqnnAMLkeB3Thi4PTBbbsb7PWPdqEzhnMP+H6TnrTj0Y
i8buwydYv3tguwrmiPyTlxEvOmomL1PZfcKapPED8SVuBh17qGZbzsnUCzUY4xQYv7gtrUvmMoU0
KQUUzVieApbpgCRcqEapu8SjAvKeEQidUerXHu7npy7i5uLoF2tJ8c8VbcYtltODpt5iO/8k0lG/
aBZIpBcFwXghBEBQQ8eNi4Et7OPzhEf8oNPy72ilcu1YgOZ4T7DgqZyvqorsnTsqrrFoXXtLLcm2
D8Z0xULtgC4zH7xBladO0TDfy+Rg1MuCK2r6MrzIObV9EZ1hqqVxhacSN5bNsg3Y0irA93dFCjDJ
fMJfHZLiuXWZYSlFe7KiZqKVdmiK55uZT3DHWK/uU6/QsDEtQBGeP9l7klvq2UletHLqV1mltMqn
9jMeBUEs3injkE7zjTX8BC0r37yiGC5Tlv/k7da+9eHAsd7LgIokhNSL+hPmansyJSFJ8/4pzrh6
0/t2eXR0Mx2yCo2hDaDET6P1D5jaKZT9VkHo1a0HmnCmbQoTICoJKBJnbqankEwe8YaemQApyUuK
Ym/bdEoH1rg8OfyaV17h1geQDbBI+Ea7yKjiuc1+eXRvVEWob9LP0is702s/yZpyg2GPBGVhR6v+
9R5tnc6g0titzX9l/1Rg4ofR+4Ug0VEnR0yrr7BWZiICaAIL4dEsUeTTwQQ1zbvLJL5hDPpUsMwa
ccDsakw97LY4dsIvo8RAjyxJGF5EmuR7R1JpmnBM8XjhHk37D8W1W2/WlEJXqbV184QBN+l/UdF9
9e26uVJMBNim7qeD1y2HsQD4mBNWKuclNmTmP+vC27mz4x9Y2u7hmLx4EN+uc6FM7iAWEJkGYF5a
c3dNPGjDwsl2jmlG56rlDDuKT2UDaYbfzG7PosVA2l9BDxkpKpzL5CAjOBPZ3JEKIHMe9JGKvmHl
dHcEQ+ie6yn9JlqHIBrALysLOMOVGHcVFauHHkAK9GE6IJbBHyBI0MFCcWaFnjC5e6cB9UZWmT1K
8URz3cbKLe+W5563MpM6IIVbAB8UKCIGKzCMJvPWz11nbY7dsF9UlRyw8hyW7N79EVbYqrhSjMqP
HaQq+g9NeVAlvDo/mX9kreWdHBILq9rGypxNNbV5VLxRQZLLV6uqt52PpNzgbtkRmS/uuIIcHHfN
dQt5fGW3He2VLN4ssztwRYJBuPga4UNnL6ELLgxbNRHzb8tN9EEDRvI6x7unpzn0jYXc2EzZa/pE
OC2E3EbN2jW2tjtcrNKYYxokISgwLp8WplzsrglLAi//ZSOxHtww+pWOib5QOG5lRfacToRFqoE4
M4t2qL95gKIime6YaNXexKztTK04j/MR4zQ70gLURZB5FCPkhL2TCse5Px2SUpH+7II5HgXp5rF8
Loo2uKoWxKplTu8mRaGFMj6sia1MQN/Z3Cax4Ux/Zs6KZ9EweCKunWFiL8Sbq2bHE5PslfuRNF6y
NfLE+OWPf5NA+B9W8UfOdbKNvGk+A16jkFks7OHAwwd5mV0yQQLGcsV7LabukvSl9aLHN1naBCCw
JVwyCtuvdc+VBCl/V2I4udXZgDxU5f5FV1ePKhoQ0bimwxpEsKi7/kZZYPJvrlRwNfIZBdvDvEqx
DK1vBq9f2InIv/A4gnohTXR/6Ny0j1WwBCuOjdE1Mm+svc71bO5TBYMBBsKbzPrizIpifgHjsTYW
g1ljoFQJqsZn2y3h7fGAbLcvSvtbNg7LO7MKMKEGkEG6mTBQOr8tSTFduB/oF1ebx8zOfo3IxKjW
mg1NhistMKLusgxJzVxgqA1uIH6tjrg1TmmtjWAYkYYHduxL5aybCu9zKMfwwIkBPLdK1LO9bAYv
jvAubl3hzNvAN0U8ZHVxdmDX9GW4nARCMYgQE6S7ieZpGpp1jse6ufUoSpyT8VbiGxlZUrbFFJ7J
jk7HKMW8ncvxO6eIgp3R4m5bKaajx8Da5JTb6IwmE/CF1mbI7DvXD1nROpVVKl+Fl/NbWjuEls4z
MIvZEeBlPZo47dzj/J5Q/9UbSXrOQ/FcZk6+z1gwoIDONF3KT5bvXEVcAUu0gHPt5/385MD/Am3r
F7FdJQMA4UKts5llkOV94UU1DhBiwt0EvRC/gYLgyYOhRspWJ34xssmB38/NlpZz603zjj8WuoOB
PZj6OOfhT5Gk3wbhzefKAQbI1HTATNXAdnFGjox0Dy3AcTZQtIZNo8CSRa2fHuo+hYFRt3B8F0ph
PTnC4/VR7uZ5QnsFI5EwYmaeF/dF0u0oIKLVJw8/l265VAO1koszqtMU5JKliPgkGNvzkojybWZY
X7Nrcv6dq/HYMxPvCovShMKvb/YyqGut8+kpSZoTfYH2Zq4dLxZchXYCAMNG+zQKWW32MXcAMZye
8lfHwMCXhAVHoWIM7liI6slLf0f2vzbQzkfUjPj6/OpnY5APndyp+ImuDi6Bl9jo+gcGa5+rN4G/
MaOqE+CMAnc3vtVWQUMyRwqvzneD34Nd5Dp6IAKDOrAre53vydi/QROT1FfbFIwFoKu9PvTjvOwB
apct1pXIbK/DyayD73Cg8AGEFAA0b35z/dqlgYkWTLPDrGBjQq6F4Bnte+aOEJ/AgOENq03vrXLD
T1nXLn9B1Mq4YTnO9AgP0u7mlraGfs1+AuM7YZA+bWScFFTcLFTjViNTUUmfCxGSwELXWmye/aRd
OWoQtAdYv9uE6l2bk77B2g8c6K6S0N2SqNlLwLkYDcDfSXymu4oiAi2k3EwS03spN2OYsv2UO99t
3H+QWcmPwO+nGS7JnWeIG/qYtMa+MattWSFc2RP6j58MF1UbP6d6+pPaaCH1kMKXXeYJEoxrHRrA
dosOIkAZpTpbTQ9CG2cGC02WqK1lxcKxc5gT2f2tC6tsqlXsTJ9FQ/lAERzbnsbfACi38tuWW30A
XYvW5gePJ59HwEBi2vcOCXk/sbFcIslwlsBfJ8c1tVMQMxp4/hTBfraDgVKLxs+Qip8HwBxOrPAK
6HU+SpM2erAwp9SLLavDOw40EtQ34pftRf3eiKBF9Y1wdomCEKe5Rx0br/+LHm7uQgfuKUHpcTuy
ZKvK5jdrMn83pw6ylkG0hlPQNrUziOe+eaJOAjivMyQvLeLSPLGvHUgvnAzdU48m+pe2pIh2KFPs
EIPhvvbid2C7FQgv9n1giK1Nm0lvP9znegNhTfe5s5+J91KRSGrBQwonc1sgo4M0Qqj5AOkZIi9K
sWvNbNq0Ei4K8K8g5mpITWQ6kWtQzCZm6zxpYQGhhS3PVnXkLItJXBEjA0S1QFPPOufs4so51GP9
HAV9cxaiQPnplLoGAWdOv5/OXITpA0zK6Im6jNjI0dYoU4Mr0/VvnKAUL1Y4p0HWgaGxi40bVmuW
n3cooIp2i1ljp5hWYdsEGwMe4nUIljeLTdldkQqOlg3xzh3u3b4hvzjwkoz/vpEgeVpvbbn0R65w
R3f2S0I34+9htK11UTQQnRzkvWzrJlG2tVuOb2ljfWUV9P3eFX87hvbdJEUCqPdblF12xmIXxoFX
/B29u9RF8eq+IHLvhWOzsUkRgmeFqm+Lp6R46LYI2bPNnqzLCP8OvKojw6QCRNAVC38QGlQDADnt
pXGC5clBlmgh3b/C5Tpbf7PnZcii8iROloL7tkYsCo0CYUFOF6f/hYaxLjiIfATjYe5VcCwt4C+W
V/DshC1b0YwKGgL8x2hxfqugMOPczMrjJP0eI7+1tenjPbSiGBjQuZRwjryJ5J8VqOZmut6MGyIE
cC/vTbAp78wA2jmaY8RAjUE1IjaS0lqGSTI6lNX4s69Ufkr7+SYFAHvVynNFsmBd+A0bQii5KAnY
sGAG8TvmPJBXiEFz6f5JLCQat+x5lkdv3wSAyHxvqlaljhzImcZXRZDYJNMaIzlyP9Az9bcO/zx3
gqrviranZ9FVm5SV41M0Z3snwNKFQptuqDp0dgHLFlDXx7SmBHKcreYAF7DaFch+sXZ/wncKT+3U
RwRYx/wQuNcGkcUxuOIYxi21PFrdbABNhg3eaazUhxMk45FgX7OjewOYFOunyfVZ6DutxEUiue67
fXR6PFA7+leiraH95W2MeJEf2Bc9U8ronjPlfHGmNP9Uyr15iZlds7kNYyvLoWHS5Nfm2toiCelY
JMw/JM54gjs6OFTk79Fb8o8iaq7LOEw0OXiXQt7XY3361mNn5cBUFUdb1Ie27KpjaqbqICbv5ohg
2tktFy3qxFjvrbllZKleVfg8/vQc1wZqcyhN43A+OuVuKt1yDVpo4hzgvBeBoDK++w2Rs3yTSEI7
1mU4PLTTXutBvXGommn8BV+3iOqH4Iw0Z71z0IC5VgTBt0lQMqbJrOOKNLprXSKYziEB+zaZ7z24
2VHR4oYqlDAbth4B865kFFhIYVhpcWwBGpyxzMV3I/tWTGl467KG6sBJmvE8R78CjGtr008Jjk9k
D4huDeuq6fet3ThUtqXeKmIW6wvktxIsAkLDaMXKYaZZGvMSLRb3wUDu6vTOTC+NAu6dDi5+RGl3
EzHqkC/nOU5erlVS+XERUdTktrzLO2mj0GQiudTmtDcnNzpWnKUPuiJl7ssOv5MN2l5Xxn5KY34O
5nIDznETCPw2c3aNiAxmBfkJO7WqXc2ekhXU1B0W6TIqG5eigSDomW6xcaxFHnrRj3FIxGsTmgm1
sMxt7eR/VrxXnut7HYHdZQeBg+qplsa1npU+DH7ZXaM0BX0gs+oy8r6EVmgdvbrBbDIlgBDwwmXl
NevdYd1VXn4uE8nTo3t7p0TF1UqY1EnfL/yhZpoMDFmtaLWyD9w7rvnMUdFs5XOTFk+00M23xdUb
Ghn1iScz4CXUcyEHsrWX5XBBlW/XqlX+a+KznMiU/doIzijJiPlIl2yGdG59iUKK5zygAalpqRFH
aFkTBeJHIt+xFS1MX1Pve/3dy959ax2zfw6L/k10+KeYhykwddLqh1dl343v6++mQd/zaI1YFH5Y
z2AUzpf5rA0firI9lZfQdneUV8qf3AYFHkS72JbwkY+Do1DHhzm4ZpTTx0na1NQ9DpvUaquDwSod
XuRbl0cvWb3wIjKZzufGkWsC0jOWxdq59or7R1JQqKQBS68zQAQNUt5Te3+YwZqSllXTMy2pNvqA
6b4vuMZX2fiDnFx0n3HBaozVM9S7ad9N8l8tSwDBRdD6DP0Yitx5eh4jK70q04RG3LyIhMkX6SY4
eeicm5AwA/J9Vqypssi2tEgEG0Zr79B2KicEQLZtoSOWJp+TU3CoxQfXwFDoGers0SDHmwJ69awn
0snGjtgmzHWFyY3L/S+I9h4n8qY/5HT3bfpcldvFLn0SVFm3d8k6vZb18k/y+s5DLd5cakz2LXP0
quS9vJjafAKLylYoKPGsLiP5x7xsLrW6G1vccGC1uiQn2NZsWe6E9PvWy7bOqWK53fROjYEkuvVV
2jzRt0H7tuZVR2KoO4U+bSLaFd3V7qqD2TavjmcgP5PMOYRKcaDpvbVNgfnKilLnfZqjF8T+/qjD
bOMSEVjNTZq84hH+4Y7hSBl8W55aP6ludscbvnGifAPhFIUMNe8SFQ3in01Ad8rs+syOlhlL6n0d
WXM8FL19a6ZHKNjbtEPlnyc/7a6DaV4srhmbbqCRDAIbfewV0q2f5jjv8DaNLLAgyzXogkP/klLi
fouyY+fvCFtVf8o7v9efzO65089NX1VnuqTvtSml9YkxkQC3pXqyYMv4wbyox0si3fCnU/QN2x9u
ihbyD6fDgO1SmsLITYffVDZgXfSle6yt7hcTgXmyFfeEKHe2JnHwYJybU4+fnGeFi1NJE+fzODlv
TchZz7UyFJL7Q8iCCuTGcCu4fz8Tg7hZsGB9GCFHt+hwEVEmftJzRPlFS96o8+hxStKRVy0Pac+8
bSzjuK+GYad1aR0eTPgEY5wPpzLguriuHb2cfAQMmgjSEUmmPo4GsUAZOekPlSO7pnWXnHnWBQnG
FgHaLQFLUmHEUjXIb7UY7F3HdvQHu21sejeUPd8tn+waw13dH2UYyB/1cJ+eoQsovTeIDV3c1HxP
WGj+a5yWW2DgPfsDSp/uTL5rEjpXtkK3cuQwREH0vJ2hRG2aob42i845PzGiN6U0LyZa/71L5LXH
oMzvVeQfWYu804bkxcZZxa41O0y01trjEKprLS+yrNSmxpXJHiriIlx4ybOq/d9h6je7zNevtpE+
qQzD7VCKaZf41AOVCf8bqJM3bw7DE3v6hk0wtEWvrZK9qAD/gJbUt5F0yUju4NNXCJ9lmd8s0oYs
SgDF854k5ZEcxnmI/c72/wLkLf1kWzZoU4+HwrMo1kld8wKNaZNuDPZBn5XbqpNPzcnaKoX52Ss9
YFLLwhNQfgA0XQZG0tD1RdL9upKeN7xnvLgRe8sfmKmKHfIhI9VCqYTsUmsVjZH8mlkRzbllnrMC
9IEMI+9oO8vAIOfj7+xY1Ts1hSdYhd6B3dPTMHs0/QWhwlMxTvD1/eZk9Mn3hBz0kid0OUqBUSF6
6FUCj6mQGdza+6e+6upzOP8LAgN6sOPg7AQqY60h3A27tr+nDvLCefeWEZaorZ1jl2jnvbXM//up
L7nfQYubY1VRdWo22MIrMdWHeZwJC9Tprzti9r2SL5GMmh/aTtKX0RnxXBTFLRozynidYiez5A1V
Zz53TkRVnRUFtxI25g/rsYsYJlpMErGOyH2+ZdVy7iMvQE6hWq9sUNoImZ0gbyoOrpYDc5VIFGVW
7eeSsMIiXCCPZDP1Tik0hwg3G2CBIYrpVli5HiZscbeXL56adl0NozwfK3H1ZnKQwmGTO2M132rA
gjHbXRyVXtdc6bz/P+ydx5LrShZdf0WhOTqAhB9oQk/QlGeZCaKug/cJ+/VaQD31u32j1R2aa4Io
smhBIJF5zt5r/6LU4OwroaJgEL1+ZEbOKcFkYzVkNPj9UWGYYaa7VuVAxLrLWpa59UgGgQ0/uOg7
5neKdnA1Q951E0veMgnEbaT3IFunfeSD/Rrr2t1MyEO2bRL25MXR/q9l4p+RfZOvDayVgkRt3SUo
ip0ECGbrn7qACW/WtL/4OSkQBk3DgdTqu5x8BS7Fmn7PSte4Z1nZYvkxYTebw1YORbI1XkeiRZ6r
QKmfmb8FK1VJw71ZMj/qc9bY/SQnAgoolMnRfm11tX1BYssS187GB1o72nUiAatN7PiChcOkAzl+
1JbULstG6QjbGfFAUr/gPtpkh7pyu70TTSd+q9RDrac9+qYXtW3yUDa+fvKzgTFNY1lj2frzpD1J
VxGv2ve0aa/O4Aa3EIApKZDj62AREAFVvsDfFvZ3bd30d5kznXHA+q4H8iaGMkvdYJePTFEnjK+0
iXN111R1sxANTmpCBEasN3JtlpG4b430M3bRXg5xqb+ikwoR2T3JjhVJbBGjRjhYfQmb/M42YLuy
YEAEFHbUeKa4PmmB4jUlvzzQlFdr0tqD0dkgFO3unZWFdsQ4pp8o2QWHYdCynTvgmanTKd+66EAp
nABoHViqhvZWBH61KfDO4TarbyFV8TXN7s/UEOHL1N5bMsy2GP/77dS0P7tSPo6l5mwGo+gvkCo8
QtdN4HHBS+BW6qnNpLEyR2XacJ1w9r0gNmnx2/5/lOn/DWVqQhr9zZK8+ZSf/+NnLilqXz+zn//r
f64/0+gXORXRv8BMv571F8tU04x/zMG9Nv5UBKimgYv1L5qpJox/QM5S8ZLiXxWmDS3hL5qpIf5B
fjDQPk2Fl6hT/v8nzVQX/zB13cG2ju9YR/el/T/RTP/wUJPdxspQsxxOMbzwwvgDDygnZNRV2w7X
vNddpDPQ/ekHoiwsB/LSkYYVxpCDt4mcTRWZ5FvVYEE0GZX7yG+fEPxmz5mafg+y4twNbrjz9fwa
WSG1OwQGlI2Quygeke0fEaabPekwHVlmxgHdyUvvOMNdHo/DnTuXnX/7If4N4tSc3ce/USHmL2ao
rrBxJqvQTq0/aDig1srEDdvuGqAQ2PfMM4Q0vk9GbR5CGeRn4o7DjZa18T5HOL1u28Y51/0Amzs0
fspwKk/u0N0VLL0uQgOirLeKJFOgsy51Um7Vvm7v7Sg01mTbIfadJ/2146cX3/F/dEkfsWzOHxmE
tWc7w9CiiQZyYFx2J/oqck8f6BdF2x6BtSNm9sBWyRHyBMj7TnrbxyfYHu16sBuSasYk2FoDwmAK
r/e+ojhEV3GFbgfXWSEiDU/h1syVgAWyozxZU6lzIYGJHZCE8F/2qfWH43rZp4hGZhKJCQDlT36F
EdkhfuxRXoNplLsOs9rO7YyWkqYdPBPgw+BKjVmZiHHF+BTtKbV9kP7xwzGCZh+5lUDcXDLbTtS7
rmPlJAtJv8iinEhKaT3U5hPJtcmjhpSGHS1eWJxhrPTJ7kslupDUQtJRdjlJROo2MJwpp3JOkFqk
9swT6mAVWvHTkOIXRBYdUJoJS41SBU17Y4BJUHExZTXlaiulcNI7uo4bte1kvMEdE6xG0WvPus2+
dKd7B1vgjcIGUkAE/dIsw0uiFXOorGeXUbKORnx9oTAfE2KNDzErzJuQoP/b6qzr6RMK2977e9O5
0eCNIy2D/3yM/wmG4fewDV21OcotzmFwFv8K+LCZg/TULZprbn5Lgqk4OUkNe6mLlUMdIv4loJKl
CcvWy9AZ0Sz13Vo+yV8iPLGMmOtp5rWVhnqeQyX1kNWw3LigHW//+XPORvzfT0XYDDYRazptJHXe
zIfVb2AqUx0CYCBBflWF0nhxYl5yKzO3Jv6hDX1D97+83YIv/vP93DnO3YDygTT2j1OfYD4sUHVY
XDd02cI7RftZSYSYioKyT6s14zpKGgiElrhPFScUauQGsBceDpf4jaA11Ef7UR+ZgEhdzY5o2BnO
7G8x+KuUkIobeQMYkkDF7AtfpbHsjvalmOjmlAIiIsZ8678QTpex6l+/EOcaMiBDN0g752ryrzvQ
Zmke4jXCC27oHzZ4aWI5OPgHR6sZrkinDqxE3TIl6GaPqnLWGYlO9QTEFP/AY4QQbdNBHJDYYVHw
MBo2pXa/bBIDoQSVgiNqSKRp2kQfUZ2C0zDlcKboKom2ZmTX+HZ2PvW7HrNM7Fe9RyWdNNqs07xJ
0TVPjSqMGrWdXlWbFh3lffuVtBbUpKE3an541eKZLypTUp4zyex9ahgC8O4GdMxXvpkMF6VPMTG4
YI41MXgaIEviwttfsqGQrNQqQW1cUL9kx45DPnI5JtOBjF3ktwVBnqUh8+t/Pm7/5HbRVoRSzOUR
eDgmMnsBtvx24Kqs8XPT9JULMdwS5fZKU8z+wTHrN9Y1DLxdDBqtdvqNCMcfCW32n3qmbZCD959V
YmugpA3rLlRi9Zj0NPalsP3HeCToJZof2zXrQVfGH0yIr0aiHwdhxR/xHGYNBxAdXziO91WKwL42
U0ai3CKxWfPtlVs+GhUm1xRRPi5DlmeiGu/jkir5lExzirarHINce+pFYuzQaRoHiAIz1FvND4qJ
ySs3kPxEubVViEA9DFNUbQ0rT6+BSb/Qr9+7ZMBhCWn6ZtgP9NSHV6cx5YWQpP+8g4Vrz4fuvxza
uqEzIsCEZCXEVWUGbvy2iy1iSdWaqvpFZj7KBMRVWGJa7aQ2g0o+Y6Tt08lyDss/ls3g+L6yVubH
1AoWzd3fz9F85Xs5lfVvd/32EFYJGlG08xP/frWuISqis0daw8vrLv/205i3+O2Rk0V9OY+wP3Gk
6Kvl6Xj5sqOCEeS3Jy7/+HrL5QOGsCd3QL1uX/dhPOMT/P3mo5vwY/h2S7ZEiAfg332nvx/91+tq
P7LAGb2vz/DPL/Pbh5134ddnWh7z9aZtmd3F2oYqWbunya+eivlhywNY2ILLXf5c/rNsxmX3L39S
tiRRh0K6HUDYQjfnN8FZ0f1TpGFLM1F3Nu2l0xj6OhdtWqyU/o6lKqtK5rG3zpx+4UxNdqN8ISbn
V1fQKm8THSLN9EsdpLXp0NPLJIQmRO8lTIZvGKSRmsM5Q5PAsncYTi12qRcir65xI5JV2ljBfqrz
VxExXSVE75K3MG9qLdi3eXbigl+uCFCaqQLKlqQY+qE+0JCSuvUqqJgmJL64CtEX63F46Gkm09wD
dJRSpemtdtP7s+5d+hDokXMFjpHuxKxodtThqc9ncEvHa0QOrlY1/snsbFrjetW3WeQZNAqbXliv
DeJ2K/pRxYQSzQvmSFeO/Gxyl1j1vdaJuzZwRwR6CD5UmZeICySatlbZZ5wGGyrk0R7B4WOoQ6sg
2Qh6L2nD6YeT1cXGHMtyFXVEb+uNsa9ISl7HmPa7wnX5VGAjMguHCQK0VZJAXkoqa9tEoYtMV3ub
ZoGyo3uJbl+DoAkpItHeSotxC02zPdQWodd5Lc5mFcDCLJK3xMeQ2qBt19LhR2yCnDHIs4JD+hgH
9cWtEDlMbvY4BQY7uCn3ldtAae88JfeffbdEikkmTqGi9G677zYFqDpFwCy1VG5hb+h3uvGR4Lz2
C3ACciyXLg7BeFSeFSvfUxDU8PYxMlK0Ske8j7PrjVDb0LI8rtinBKEdGqc02sVOvSGqm/2AwmuK
h+9RlT5mdq5cIDltx8LQD6U97AJNwS9iVw0OaQ4wdIf92pdnlNgtuGsTFSMZlkjKojqQBwqTXN7D
Cvj3SIwhsdZtFceM6jl7Wk6I2YZYzM2pgMzFmNlNxlCc2C90UorVJIKcyGhieRCP0GvFsjQVNjsf
iTlG02NtKwL/KuCHSQy/7D7x0uFm0IgHvYHXiZqUacSPOUr3MwUOD/jjuC4IutkhOdvGovsGVuic
KnRzlehRcp1fUVw+51XyBK8bynuD5ReehtaPYgVC0le0E2zH2xCH1R2pnPTSkYuXFNvRGdYbyUpv
UounUC/FuqXDtMWVe1XASW7JaO5WUaNRcwjcXVcZgef62raL82e9K/dE/AZk0ZAM3qpGQcsEudiI
4WIlDYbWeEp/0DpzVqKUZMPL9VSSt0xDndaB1l2pWSQro1fP8NThXigpqlbwdIIAGAt4tIb+f4V7
MPB6Og95bH/rqAwzYGF5aZLb2CrEqJOAeMiJjx79EVVIonpZICBr21S4IiuAs+JDjmnjbehD+lXk
RmeysYOFv2O1Lj11LHeOFYzX7tmOU9TL4VZlQFyNPU2uacIQ2ThtvzWH+IoDXyD6MTCmmM1z1bEe
1CbtDM64p0jGqTzkJVpYDWebW7ww2drFsfvS07/dEQh0Rq6K3V5U7xxDiJhyxznoSVatzKxcssc0
LtDmu+Kw/2CzJ9sS2SUhXJGPTwCIEQx6h57Q1k4zbQV260kwQ4VhkueHThXRWmAH3cSu87NvQLTy
CfONEtmEWIbfTEI9i3lPR6Y1bQ1HuSmgztc0G14726Arga2KjoBLQWuPx+MyVE6/ptCoMkDiJS8o
/KtI7k9mzjiZsiqaYiN+SGlad2KkYUMvI67Rg9X0W8xEr/eWReJt6YP+8SHW7ShxrgYZU7GXyUfS
oQ5jRzaWlaxT+QqG7ziQcgWGBtpsPSQ1JVwE0+Z9USniOMwRbnFpNdt+GrRNaD3ISThbHboCIiH3
hK2gXYHrwvqaEoiaqvqewjZAjko5dXd954hTRk6yK82nSE33KDUqzBnkjRl+hvK1zp5yP2UGOreJ
WRcdfMyPe838gPR/pi5IslKuP5vCOSOSwL8sw6PThc569FHqNtH0JCqbUHg5VGtRaMOu0z85wVCc
tdFLwsCJ/r0hPVBUeyK6TlNCk6vsaXQPsy6dHM3BVfPNWLeEMsTcrGnUQHB7XJXF9A6eYQUaGei5
iyFG0a03/EZXtDzbMpv2rS/anW1jIy6gjraZ6ayiME12PWHapG0q+yGGYuMDgrgvqDls1cg99rrG
DFrXn7S59Bv5yPhLsmY3YyGfW4XM2kpTqk2mVPbORfEhfcq8FCbu7Xh4irvpUBThRe38n0Tk/tTo
fKDmHQ4mmWRrTRve1Bx8oBZiPImMHihFGZoAMdpLhV18Y/QtwVnttJZm/mrBb0CZCCK4M2Eg1Kya
QrM6hvQaXRpGgQddxvjeR9ijRl97EybmSFc1eqrfrnLNm0LFmsojls1yE4VGcKda4XDyTRCAy9Pm
52vsmO9OwHt30wT0aWiHQwnxaR8kQfxMmOWv5TWafrwoRde+VlxPZ+OB8HrXVu7w7hERN79G7jx0
WSq/WXECkB+O0XWQRXNOW93f6Nj+3rsMHe/8oewJsa7NNfxBKAPaHD/N9m3WF6eYkvRqstNPtAb1
D5GRZx018g1WU751wFKcKbv0F2XWrrlqm32gm9wtD2XXoyJJYBTF0ENZvfXJMaTC/kA/DIXZ8mrd
JQb99l3YWMFTqOJ3au5IzwlxwoBF1V/80n0z50eqbQJMwg7fiLVvtoMahOe+leYlSLhklIY7fpCV
u+01q/ox2LPOtq3aJ6Y8CE5ksh3hqRy6TtMe1JYw6+VhqvGqG6XxDU0r5AISgO/GYJZiNLLa9Wod
3cDp3pZHmpNxjbNQvLYB1szIpq2fKU1wDTeJYuQbze2Uj3xu1ldm/cMJItpdlh4/uXWt7MU4ioMt
LeXBqASd5Pm7GCGnjJo334bCNbDfOeQjE7HoWaOf7Dq1lqzgnedlB4FJuedyVb2m2AG2nAf9qUqQ
3Zk2gZeFKurPooDLNr8q+ZztyigK87EkjvRgFUZ3yNuoekx1aMjLQ1xmu07o+J+wBdCBkc9+ha+e
nHBDKtvKKcwb+run5aFBSz8MzPatqFRnW5cmWkSOuyvGHoWpWmt8Ymf5a0c6Cr3jKcfr5E8Eywdh
eYCzpT76BZLI5dX6DtJh65CuEvAaZpNZm1Yby3OjVsZVjqi0QzUrvvfGKyAW8YmlQ91UXa2eC4RD
V0F18OsBxDsjFEq/xZFsN7hwfZQjSnjFIEPkHprw727B+rLXvmUIwDaG0ReX0ej1S1dA8FreYlaN
cMCplhZj+ZDTBfZSc+lbGphVPNrfUBl8fRQsSgz86GIdWUcXrWwblLkO1+RGT89+d1gexZTPXEve
61rAXjsvD1Dd2Pkclcfl81h+o65xlqvXJDXk2W1MHXrD1Hx2HXW/+TtnIWKUgujBK12SmM4SMeW5
NJ0Pmx9reQR1iBrGSlbdMXiap3BEEyMRr380AxaL+Vubbp+tWXRqdynL6ZN07XIbMuK9Ew/79bVB
LSHZQQ5yTxg0cR/z0DQv7t+tqOChfI5J8vMgsGvukbY6RD6ruNmMNHzP6Tsv7+LrKE1FYR2iWIlY
G1QkI0e5u+VgGt/iwdgvryMVU1tVtpU8mGNdeQHX3J1lKfFbF+TH5XXCgVJCiFzzoaFj7o3OVO3M
mNOL6QEueb5PEqDRjjglHqaqNI4CPdcuLqx1C5PnRlLtGgoCyB8H77KpjtGpMgvxaFYgJQBNfnLy
AD/xLf/OCZntqyElDXt+girSM3VJ8yUVOE1Ui4WNH4r+Q2tOyxMF0s+tpK7hcT1Pt7pKGLnl5C/L
P8vCobU8lta1Nx15HUoz+3rVOJke+15tn+O6sY409klDhWv6afVMbqwAviUJga0aFkc3VasXQYFv
+fiqJQGsorS/4Oga7rQ0MlfLx+y64UPiH35qG12HxkiKwnJ/HpKy0Mj+vRzRwU15LA/9YIrbZBuH
5SMW+hhsIB9qZ5y/+r0ZkCe+PNNKnIi5Xuo8ELspUH0wVn/9A72ASNvwjZRDbQ9cbdqrrpW8qZGx
WV6yG8Jx40yRdlLUGkrdSLCYa7FIU/Cj3pe5JjHKVtp92UT6eZK9sl6++1CGR8o8063ITdZnGmrm
eHCnd3TcK60dp3vaHO3KMvxkO5S18KLYyJ6Iv3n/+lSzpNlHynSnRqaBTo2+wPKPhqCLJLDzl26y
0N+RlLoTaAk+pUoGMb98i3J1WzWRiTuQnjhOW2rEonj82jtY/ddI+BvGct++mmETfr1qrbUvPYXR
J7rFqTfoKar1+QdMlZPgQv/hBFW70/WcQ2YorBenjlie8n9FU7T1coi12KvulsNudFgainivivD7
0HHpBp6G88UQNTQS7U36oAOLMiXttAXIVcfWh6KhlsduUWF7IElPy/Vu1vfbyE1Iv4XiTGO067iq
to+uahbH2NYxCKosVjVD26NTmzOGW6IRIEHcxXJ6RIFsXApMxKqDRjhnBcsl5puFkvJeRAaJqL1l
AhTpDZKCrZFAM+XDdkraM3jnWNk5xUvhuMco7jFH+JU+680Pdc4aEMymfbF1VtWBQVAQUKQtWUrd
k5IaH5QxDlgkzVsrwmAtSF864N4QQC05RxuzHLZhV7ceQTvYSStQR8smyATqTupJ84+We4THwexY
/hxMM/PaTpzqoQrpxvuZ9/f9fz5uefCy0bUs975utuSuBTn06PmVlxdY7p+6mvdY/vz7ToZxbMK2
aaxaI1ZYO82Z3ElHULtBmiig9jmBrCH9uIkKgriVdNsl+S23Deov0aStUfdP+8KRtyh8y+hwMSEm
Px1ne+k1rUGq+LzBGcRct4QtPeZJ72l+A0ZQRnNcImEWzgTNlF20S61PnJMjTgkNDwOcj9VkFCVB
F2nLRWCIt0Rf20aLY39+QDcm0ksI0/KyebP8lUD4G7GIDuIJPfjahPrgSRWgnsIXApNQeMtmdCto
Rm64ohsjdm4vtyFs321UdW9RExQnG6LsjMdtbATXhlndZbZ+xq/f7Jfdw1nWwD3rkeEltb+yFBYM
cdW9LF+O6mjpEaCdqSUjR19MnjS+JRhlTqSw+Lvcjl60DuVq08hnNQbt0CQ8QfY1+0pTwcbFUjtH
WqHslvuW/+bN7A3Xy03YjslsT1mHiDNWOR5qJgpBKQnBnX+3UI/xk5Ws4oo04xuTnRXwo6GWr5+b
hLv1RrkPM7/bwta5GnG0geRzU2xX30ISaTzHaRuvHCHdFnMIfZFDmEAg63s+Uc0bqleAUef3+Xp1
c851X25nkQblfDDJcjPkUfPjQ0PL8IDQIt8GDFW0WFQAI3StN5ZJySGOAK+akw1KnmwEjNr1Q2vk
7V4NaaTGbYpAvLHPFqxCTIeJ7a/oQtMQKV1lN9X9LTKinV1UzqEIXNdjsWig2fNCNa49Irtrr+4G
ipBwCtemM2gY/entlSWwN1JtRnyguuUpg/+9b5ofMQEz0GRwjMtKvxpYjvZ1Yd2lExoXMfS3L1zS
fEYuiCRi/zKvpgdBiV/p4VCFRocrkCC5vNZvU+RaFz89A+Kx75WiCk+TSJkfxqVzbHnqpek7Uowa
19jVFTGdcWwaW9wT8SbSonbv2/WhaS287D7xRqJLRqhsnbvVEergxJziYzB1N2kSoCZjPT1Bbywf
p5Hkm2gMrItpFfou1qGVjC3eDpqQ9s4vfN3rWk33/EGu3HGYEc8+S2MuDeR+K/oeNUF+5+B5zCsK
xEHCzLqEqaiOz4HR+/dJ4QKTStMCHko6PSo5VUbep/TqlpptEsaRhyLbpr5STSgVNQTsWSq80HAv
oyztHZBhhhPbRITVVkW6b/TkFLNE9pZNNuj3bqNqLGfF2ZkHsDBmuPt7k8y0qR5lKl8HLGoSvaiu
A18GDbynFO3NCiG7JQPNBgoitlo1nqpwytvdh+kkGjxQcR/qovLsBkRD5sSHUGehs62Y+XNed9C2
woQdJLR63+vFOZOjwKbzfzaFhUZgqnGoKZCgfLTQgDbHfB1aztfn7xvOgKGDVNqWIJOQ5bXesqHk
BGbEvoFSGY4Lboqw8LsIFfvu3+GpOkgidBXM26RwAqbDMKZI0zgNo3mDqlPZqvbwFiT0xKnWILGH
9IHpFokVpALKwbCC4d/Ox/mM72c0VNyx80xFX8tgUo+9k4wnE/FWEhcuzAifyZHNZRTUcfu1WW6q
aFhw28//USmfW0VfHPv5myybTCce3c/xOw3/BMaVQZduEbOmK9SH4JWm4lp06jPcEDhrPh9h2Tiq
/ddf/j//4sWIK4THsEliiS3T0npv+csY8Lb8fXP5Sy3tTRZb5SEAxuwtG/TPXFeq7CUwRLwLNbf2
lk1WMY75zNi+bi73OQk2rDgMjLWC4Nzz9Y6LQZw1qxCZ7Yrh4KUNrIkWKFnqzvzURDCUhPpUrM2s
GtaKYQ/HCRCVPTMLNddJSySFEPLoulEadRjbhdpThqYFKnZTX9yMbqJQY6gPviTqB5xBceo16Ixy
ZLwI5h6sIiVyh3pulLKvlo3FbB09fZR97ZI2SzAEpS5VyvmoWL5JUnMO+SzXVeWAV62FZJB8qq0J
RKmDvDqC3VsIa8uw1XJ2bgpqhjRC/HvKa+2Krke6DcIe57FhDB5CF59uQJ+TvuOqHv7g4JigT2SJ
xKCd2ZxqIkfR/3XbbWdnf5seBQwFeCPgL4wMvk3lll5b59tUBy1OrUB6shV6itAZNnXot89pIApv
nM+VZThY/vrjvsDiQHQlyQSC46KVkMpL1AaXeMpiCCs1yP0iyc/0Cl1gPbiolBCmHljTYW9nqqS7
y2JMFMZzkifVTh1i526wxK5lmftJDybbZCStUpiWpC+R7nDsK+Vc0ZO+tEM04xAC7teDg2VPCYgs
m0OoanbREFZwjcUlosX6nCFHPTmdnm6Sp9B0h8e8gVeaozEodHzxsUtDUA/pLWG9UlfY1Zr9OMOK
+6rEiS0V3CVEYVMgdK1q9jXQppn16w0yAnzXiOITK7zP+iSDgSky4m2ygJIyrDTYJOYVxUv/IKjw
bgeHJM8u7fsH2zRZRmmqfwitcScmJb/P6pwqsYXq3SGMWbi0bmpg/DbFlzfNNXBBVfNoHeNOMZMu
OWvoxDBTApOwRJqc7TLAAB86YiZ9us9pF/+AzlFellvU4pkCFgwqaewm68Y1jdcBgsuo2NoHYWTW
FoUy6guRRa+DUW2X++2yo4sgQu1o6Ul9q7N6XxSx+ej2xXs9BmLjJjo1pUpaBzEigBGTibHLrF9J
YdSOZaRBbg/y5rXA57EZgpym0PxfJP6Y4lO4b6Wb75osgC+TagAtVIzVoFzH+tW2fI/pvPutIsqX
2ROohaxI9qoqQ0o5uyhDli2vCT6Uu2WjNyBqBVPYY1wlKCXKQvuUUHMoGpjPQeu3LAyYeOAIHe8R
cVP/dW+VVJwbCQ7RAbP4hUZKu1WKUNwH81/YUbNtGA0FCIKcU8eUidckxvgQprWyJip1XMNDwHiI
xYld3YA9TeNx1RE1MbM8fc+eGIHSdqxxOJni0OTpz6xGAt9ijL65XUJvI2oothmTshE6ojOSP7od
8waA+TNsuwue3KQ7BKWu3gYn8pohIb7aCirUxODt86GDWGk+UU9Wr02jmHwIOFyxZg1o5EClDNgG
L2EKDA3wn79KITMMK1c2D3WVtSfCEP2fegIHuGmQEm1huRChUpW3mgZHGxTpnTHFiL4G/You+pHO
lHiOQl0+WzAw7RgI8yjjYz20zR2gsCfLHjPc0jI/L2d6ZDn6Cf6JPdLqGnkOvxqXuvwxzdP2oov6
stzSbER7ilrRubGrlaIH4Vr3wXgd4Pcbr/aQ7uupyL71LnU2v4uDa5cO79VQjmfaotS+Td0+Ejck
Hsx5M3XTGeuqe8ognLFisRn/Kg4yN07lPdqndYu0AuJK3W8i3xofwJeWx26GyhEis/ELxCKgb7KT
8Jl7+l2uvwmKlStyGCA2aeE3B/u2AjmDvnb7ju7K2gxNY3q+GxTPLlYV06qcj2AuJVCqLM80iMC+
ZK61KxNTpfUxjt+d1No6Uzi9uwSDbqM0zDaBA0ihVItmpxijfJJZxQhaTdH3IYjgW9jWTyWuhmSn
dH2wZ3rmeAW4IAay8B0BJHh0J8S+0qruQztibjWH18WRVJkqNtCAC4EIVfFi+tVfN5f/0uGkSWoy
VSwav3qyBgbnYTTeUMRPe/LPkKzMN6t6eOtqDcWd6H81JiD0DsJc0LkpVK4I+VvsMsE1qACbVpbc
UbXM1lYd0CuNRuomlHdV6ztoeebEaRwSa0IjgC7JeAhUx36EvjS3YYpqZehT/0zSphkYv1TZfSto
Jr/m+dhtEO9kd2nALAmSsbLK6og+zpjEb31U79Amxi9GNLyrSYGLEvL8p2hgkTii+omfi9aMD2Jn
Kg4Uf2CzNglsmhJ6PoIZSqQmaWSgxxpvtC3r2Z+IS4qZEewVG/RXYOPp14euJz1De0+jYIIR2GDi
meyNZsXlrWRkz2LjpbOs/injnM91jAeREoBPHx3tyEGERt50im2tJtmmbVryRAzLPJWdfCqq9Fmr
dLmN9ekjFQUOfkewrmlk9Ngojbap2045gBroXnnOW1KDyJTEd97VtIrXsO8RsEvqW6MLEjkwDOd1
miFXxpybqVtvOh3+LD8OlardgRDYp0Go7ioDVkgITEynlARkBPCMafXGIe/I1OT6WgDsS8xtKKjL
6H7a3NEVZsHYiWFtgO7eFrmwn+oRqnVT5BYRyDo9PbOwPYnv40j1aIKKhosYXtl7GMQJfHTlW6gp
9OjigbVrMCqbkRH5ezP8wKpID7bXy4uuGAV48U4DwNfeBkX4K6fIzHPcNh91rZHvg+vT8+f6puXU
5qfzPhRlsG+kqT33mPYxLGfaY87Fc8VomjLzzfWXabI/41Ijkrsgo8+yxBakcnAkzi5fNzFu9Gai
MOcUlTwC/HNWMbahYyAduMMKqRVCDcYzUhnqClFh491Vi4vRutA6DKy0iLS39IvLx7IG/eHIQqz/
+gWlSDfEFDxbWTNsHDdpPpsoBhNBM8XsiQNxinmvqPpTlUT6UU1SIN4+fVy4EBu9M4fHcBqUqya7
/XLLtMB0cE1pLk0ukYBMEJxobm1MO9J/JFPxozY1Y5fx62/JssXD3difPZJYCGdMxSCzQXWXkkZG
VU0vzYDwQnMi493tXnLS2c9W70CO9BvlQuR5Bj2lmaVE6qnBhvrXpi724Oh+0sm472MfYaGiM7WI
puGkFOM5DbX4JVJG+6Qgn1uFeezejUnr3nFWkq4hNQB3aLZ+DmaqruEhTgfaVPFTmh3runG8erRs
L1CVp0YPOAqbhgqpJaZrkSeX3GQp1gyEbIMCCzEWpdNOhJVYLYvpJmvlyU/Fse8b9ynVFAQwUXTf
ZsgecK6Qv7YKiD28pj3LKlJQlQv6J+VS+Uywqn4b9y8ZLK8LxQuHhDcbngl5GLc6DPeZO86ICY2Y
t94oCWVtim2U81xpVq7Hy70kKn5IFlU3MQT6yu/zLTlT5fvcefyMwirfGHFvbYHsM0PLaCDwbdKL
UfYQNqgveEo/SixA+XcqvBhlIvFAjIqzSyiPbUoQlPvWATJv9mBrpNV4uVEBs1eppQdZuMY3pV27
BpiniKrhIRnNb2qZWfMSvn9AYp+dDKb2xP5pEej+Zi/x1PDN/ZcAKhYX7fR/s3dey5GrWXZ+l7lH
C94oZnQBm5aZyaS/QbBYVfDe4+n1gaemuzVqRUj3ijiRh6aYBuY3e6/1rfgr3FaUwrzTMUNg21Wd
yrxB9zHI/x7HHxuHTsdZ5VEvypEHSURCjVv/PhRcUV6HZyEkF7mrEqa6kIrSWkWOwvjnx+S7n7RO
uasGXRadyOWLjN/anRBh7yJrDgH2RQ4t/O6zmGgCDW3xmxoNXTXJKE6TyWpJ1pPHBmikm6tptdNA
2ji4xVAA6Fp+VItqgXCDpU8Q82rXmZLEsR+Qi63CtILyn5WdGqtubVRQqUuREgv1+rIn5ZFirvVD
ZLIQ4wiyn5FeWqODVTvq1iWRlT6ojXg8LlUS4ZIDbSpV9FPlgV6WPr4XVRPRvC1yyETEO1g9c1gS
vWmRMfGGQ1TfgltJdXfG0eflIo4Tu1HG8iqTM+TwFug/SWyF+Ni8KeUZRGyPviG61WkGMQYBLm4j
hq+iScVHbuB2trOezqiqsvFT29O3VLwoIQoLkAxcfR1x7FsxqONaJK1F6ZFFDXJ7VJq+PWKzetaq
dtlHCPADVhykR8PN9sQybx0Qwe2xNef2yF75QdDRZIX99Dy3+bnJBmXP2oRUMlWmzJfGypFlFrNb
9x73TXqdBw1OViac81jOHswMgLOwqPGZyhekhlyMgS7mgVr03VFKwr0kFsI1JLPNnkdu5Zxq2Gub
0aMsh5c+8sFOFA+9qeQPQrNK+16Lr98/ApuJnLaQHbnOl4dazp6iRDSeRrGXkJdar2PS6rekeR3n
YKZ08pgmFQVgvZGDca46r1Yzz6yokxjSro8rbph6dUelJfhEYKlTaIFMu+JD0en4ppX2oelD85jW
jPZdUeg/sMU5ShVF92wxZEfpsdFEyUc6jJbfaHq566N+fu3RJaXlbDlFoWLdF9TunmlcsLQ/dqYV
ddjptYjSXwEXSg3LO0eDolTbx0eUMHa0/OjBQhei8gEVHIDpHIY7otHmQ5JkpwWn/6VqTcNhLdN+
9siKRzErkdgZ8nGIcTxaI0ciXYb5FeMJAHD0FDSYjPmVNcsWy9U+Dirhzpjtb+whShKHWotYKb3d
aRQwttpBdP5+SEj32XJnRteK4LyovfH0/UDUnruA0ZmSYn6dCsRQTRqlQaLEeFt0CwuOIB7CmGwM
EAkzgDUUMBKo4l3ex+IhCyfZLYqu/qBSde2V8E3QwFUY3cjSiqEgHdi+moOZP5Qf8sJwlw5RgpyK
xDCAo8SdxzlBbzns/6WwUs7skj31K40ai53A2Ag2s5T0ENZCQcVeZa+eFE+ClVVHkWptGiHd7tnQ
WDAFcTwSw2LWbX2UBbzIxHeiIZ9UZd8j2it7STovHdvMKjca1iabq5/dKdck+7Z5ym/DlgSE9/wU
6TOogqFCZFbQcAYhSt0NbXZfQz4BEjhaHTdahoVXhURyNkx6VBQxrUc4NY6VRx/dlic2VEYNNrKG
gShU4cs6E0D0wia/xN2SlxcEJt5oyNMJc6lYRZcobrJnjTDCURKnM+QRuoFFJ13aSDX2jVm+SW0s
XdCxHPHNNXtl0MtnA7hSOTcpDZkm8pJlBjFmpsmPeTn0aQB6PXxqpmV6wuDLNiT7SQurPwsQrW/s
gAv6e1bozqFAeQGaB2aftDkbE41XANIY/TWQUxg1DKfsDOjWFXwQBo9815ObwAKDB73LKI4p5JUk
YnHSsjbdsQZCFT3PlM8qoEjGJGpPcd9fIBMVsNZMBfEXgpQ2utfKCphjyKr3so5o4BjaL4U2u15a
JDwrGqt4zQqa0kwPhVZJZ8pU4rmg1XJGjtcfplYg0q7xSspS7wDbF68BvAnuNnztqQnv6OBR7mP7
Ts35mrTYmPDKP4W9PNwUAdh1UdKlZx1aiK34OQiA+8iwkI6DJCJuo2u610wsz1QqoYWYSuIni0D5
P9PkF1lHLjAvRn6fColSvdn9hEv4bNTIdMYhWdm+gl+jqa361PVaSQ6JmxxNCP31Of5mm6/aYcZZ
mi7tsiORHC8MRQ9Wb2Kk+PJm4p9HMWJP0L3qXaVevn8EKsv0ymqExF5X1AyZNfNEDD2mVQzLNaDZ
EZnlaZG1L5WSlgNE8rVo1vkQDs10TQDHXyWtBsaGBZDOzYCIiG5yqpno/mcxf2HH94BVCSpaMmQ7
+jGG3SO83NF9V6h8REQays3FQALRm3J0nrBrPfbUM3A0Cs/G0Ptrp6k+1jQy0wQF+M2QHBE4148Q
mWK/xKdPAjDkDCunKbJQnMTVrO5MKbYCvI2yK+TVs7zCm43W4trgTPHI0WGMNaVnPUmaHWlmLBik
Ci3DUu/oiiFGbBMQJOEanXPV+vOQWK11wMZdkAdU1p8EBejH7wehg/6X4Auk5GKRxNyLlBGq5o7Y
X7oZA7hLwEi5XUe5Dn+MfSgCiIRV+2yqN+LDYr3tb+n20EBcEFQUSEajuz1dVVeSjvEkZu9SibQR
GOHo6ctKPiarFUrdCjHwjDVobnDJK0Va7uhFS15uAods51q+JC2MAtx+/W4UKBsukzAF3TIDcqaS
ioGnNA/lFJu+lDT3QTfMIyVtk7iaOHU70g4Ab1QFUKauOiVCud679Am7dA5mJjGDsZjaJ6QhbOS7
XnZghP0sdGQm6hKvLoCD+qDliDV0syt2qNQPFpDem1Z+ErsTnZfxWwy6DJcp4cYMxWdlHPpzmCG9
yhpZ2AtS9LisgvEwV4P+tPTc7wlGsb/21US8rQ4daWrUaOD69sNqxvUdgglXcKik/ve3CEROerWi
EadEYItVGR/kWVIvtQKyUJVW1Sm1+k3peuU6TT+nSRqua0fU1wh4mkAGWTuzl/QBb1fYqRaiEHOr
cU3UJZpKukVKrqafTaIIsme4cqPRyZfF0Q0H9KJ6GxqBtF2qMflGMp6IwzQ2nReOWwM7CdXj/P0w
P1D1aQ49rdXKjpHz7NDbHvRMFh+KKenddipfCnlqHITGyrverLtiVfQbEWYmIql9VSn6T5UIXXse
0vlxMpoTqwNrNyUictsqS59pB1oPySYnN5X2ACMfcrpqqWBNiFeAEEelNT5A5yWCFVBqmKKFVOph
S+ukxy+XP5MmYsuTdA95Oqk218W4lyioHAw4HooqW4/opmF/ZDHw4e1bxF5EM2DNva6mdIJRh2Zt
bBUnA252VATxjJq58qiU6s645OK5ArZzziFk2UXKlCgpUXefh/dCkJNH2ei6e8USWYjk91IXxedE
51BEQvnnq++fCSM8jbUAqNYLyCcxXd2V3DpTRhnfoTpmfr2MCJukFvoriDIobwwZoPd9zKgDLcRo
+aAwegcUOt+ThnCDkTB3R9YRLA9T0V60Tk7slAQHZ+1G7RkAILLySu/f+Eg0xpK0+hx687mNolvC
rR7E2kp9Ee7TsGI/oc3Ctr0P9ZVk+Nn8sblk5dRAoR1H+T4X0TyJJeIdqnHhk9qhnZZhwhlxPj8o
G0U2TrrNOVDle0y27UEWpfCQ+bmiEhibj6Vr9kP42Wsp2vhaf4NabfhVr/+cDCq/0pCjfJERYDW5
KDxSQq4dcS2zd4SLrxHNyWO58hQTu/G93iNPqCwhujF+IrfPsPHlyI2oUdIqyMnAuX8/CMRQ29Fq
GQd5Khp3NawVFJORnL4fkoEGRxND9dsquDE6S0kgjrAehl8yQ+S+iYimAWiWCfOwS6m/0k8fTS/U
aTMrguBVdNqQV0u4IJMmRc0ukYTTb26rsKCpO/Yj/axMYIOnUtiGjBSIKXlvsSpowcZphKAlNk7W
0sZrYostEJ3JnfkDDxo8JgpcIMTMIqAd0HkMadB+NQrKsEi0rTzcqJP8Vxb8/0ct/J9QC0RimIRp
/7f/8e9f83+PflX/G2thz5DxWX7+2x8Aw/7nf/zbn7/5Q1ow1b8RXaFoBtgEU2SlDk7hD2nBNP8m
sjRQVVEyNe2vX/0naUH6G2gGQxRxx0qqrpp4qLtq6OP/+DfF+JvBLyxLVyws7+yW/19ICwq+vv/V
60johyLRItItTZHx9X/7lv/J6zjgFEpWRJtsdr1VHQKI0YYtpElxCZeYHCULqGqMy61L58TT07m1
1YU14SIVN6oQsks6aKACdEeJmsDe7yl7DhN8vYGYh45NWlcIzLjyDxLwFpfgtVury+oBLOFnY8Sx
P03kGRKF1x+raiBRAIEVXX7G9UmPxVMnJN5aCaXTUPva9/NbT0X6BDeFYByFisSEKt+UWxfLCo4U
owQ7D/PBysFHx8t4AoCV+WI1tXZuime6kqyd5DJzmib9QSJZQ9sbkW03h8Cx6E3V/fCI6piul9rZ
RjLqblhokjMAtANhjAZZHkAoYjxZNOOjEhh4F5y1Ud3mR5Y5Nv8EdnA0McCHqT2MUnWWOq9tqwOc
+vKnpmvvKaYXdrfkFq317/HVEiVfU7uc/MPUxBqFmk4m/txKCxALAq4uXQCsFVK8DtSZFJxR0nZT
y4LImhQv1MYKtSHdyPEzHqxf2RjbjWycijwLIMlexCiXg4aRelWn5kWj7IZ5ZzewET2HbEnRRg0n
SugEaiU0ZVHtezSXf0Rq3F9iavAbmapBfiTehXsRg59JOrV0FCQxbU9AmBkTdCGXkNDDWbw1w2+y
qSxZjl6n2YRyPEFIJirwa8DBfJj0waH8AmDXStYHtRiIiTYelwRX11JgRm7yW5bygiOqbdpwk9et
RnTt8t4AmS08CkopERKa/dS3ELIRnrVjaVbjpALNnsQoHquRDWAs0YKJqTHZzD2dKxnKrTMR9OV6
Si+5zr9YSeSHFPQkpmJCZCa24p0hdLvEFJ6TEvw8+qZbHKPeHOCQs4mJyuOob1TgZvW6lwp16F7O
l8ee+qpLZGq3Dw2K0rJen6SZFMkuNOnO0Sufu28e9XRcUEw8lPBqAXwtg9eL+n3Kqvq1oi9IqcrM
CX6vIcr5oYgscSRqhJV+TqwxM9tqkChtbolk1TDteiF5yerq3q01PXaoxXu5oxeWGx24QY1q4ga3
hATW+ExvoqYSMUxUySGmBuOnyGp1DW6nOj8NrDGtzTe6RvKyT5nxzUEQqWgIxM5NJBFX7FvosAKi
rInHK5oWfp8BNzrzNXiVjljkE178Ij6xJNtSWV+HbhEdAeaZYQ1IY8cL6dssE5I0pUxXPwpmpJEi
caNHaD7AgSajKM0zm/VlCsbiF0CMdD8VLDNXgmkl1VDYbUQ/MAL5WUcOnLUWX0IGMBNLesCCZydz
vj15oMGGzZqdb0sUBPAsPIX4SkebmqeAXCAlXW9RCT/eYHpsza8LFtldpVYajtRe92lzTj11yLXp
3wguQI9nxru8IyLBXL9KUOZuMujnKMUqWs71tkHtb4M2/GLXaWGb7FUnT7DGalvkgEFuaK8ahCYY
6mNzVjhcKlUWeyyxMlJPokh9kmXq7ZLollj6+gYZS5lpvlisO4R/phtXa+YZNQOQqkWmJwHvAABy
po9Ap5c4cA/E2YHNvGrXaCYdoRANh4wFiatjP8PfptuSIPPUJzctm1tcGiAxTar6aFkoSypnNWdo
TyycVH0aUzJRHhEbvWshUoSoKBDHv+bykIBezV4FYDy2lsRYxACpOWum3gSLHNoe7flb1uskWNUk
8sBGvcR69RSL1luMSh06Akm3qIUh6rfNJyGfD2MCkXvMqhdzqY0dS00BG3W5a6fkF4ly082yaFyo
q/lUjAKpVkJv3qtkwltfTAFFxmu4Do9zghsu0sXKk1oEVBbjOHLLxs1m0FoDZWLL/M3WDQ2EPDzX
faHetOSX2c99oBewFybytVJhhkalDm/scu1u1d+sOmWVnj8Ks/jYi81PjOTcjmPR+1RzTmHOlJcs
WxsSzb7Y+Sbt10NUo4GShXpEfTCTNTYEKM4yP5UVetIPUwePnxo9HSNpPZtSt9hrDbZEad5LUQXF
KMG+yNB1ZtX6SQGqDlYp/oXyaj6lxm8ChPR9bu1LqAGuCScVn4hXptJwM5QcaizZNZD0HlU0qth4
Q2+YB4gPQ0oI2Irjd9MsB8mkXVKLlHDNgPsu5ggy19bsPLSstI1A9szGPZqWvSxgwdJZxSuzhgIr
H2pXGATkYeLanDpz/QwRcRyyOnvRDXF6sGptHxEbSj94rh+LmbpWRvtPVRkNIH86eGy1c9uUt4lF
vlN0MMsHiyoq6KLc68T6F7oV8dRmMqN/Qs9S1odPMujaw6KlxGbJKd0mejihKWP/HxDY5WWENDjE
lqEpiyPBzCehbPqxKtqDmDbCi4ITfFCtH6NBtF/fmFpgpHLtbz0kVIvlVdDo8xDHcUis9Wc2Dj+o
BKvomVPWz325HBmUDmmkMI8XbBZM7b6waHeFUMRMNDBVDKtEEHbfPGFrZiwvdOzOaGpqCe/GHBuN
K5cr/OVM8IY+v9YFc6GwdLovV1u8j/QUE9OG5JThrK/n9NwS45bqgr7HIrLlpMeLQ5dDpXvQF+4s
/QbgXwdmrZ9RhBO5RZ7oIoEFWHtUp5CcH5qdtUrLjh4ybR78X56uwP1LWSbaUYzMJSfOpqSMATD4
DQfQFp8EXT+JsjOicBePlHhcDPEaLZBB5XXEijXmy94Y5U+UX1sQ12CcIxAstMQFKcCSYjmiClU/
0uZTw36dkHASvDEZn9OnCgWcI1Ut9ruh8iupetbV5qOvlXGXdUwjkaroXm8dlqqHNNS3istoaEpb
dJ1QvMYJIBZjJNxzyWs/Hkt1qxsyZtczMTfC+iOBMQ1ys3xoK01ndt8A64kKvkiSfbnGcgek02pf
6qsYCkjxCx2re8wkX9PcNXuTTBxEmkNEYVCs1i8k1mxLWelBCxiOKUkyNL0KRvi6PEw10SX1Quer
WCXK1X3HIq5lYMuiyTZzeAsLcWxWsunZwga8C+OatEGAhZo6ISjdfG78vKIhzhRB3LSWTI5eyoy0
MAsigTUIOL4XU2nES1qcof/fSa4QINmw2dOlBZb1hGi9OxapiWx+SUZ3XUe3QG+KdvllZaCfNby7
VgV8Ojd9TI3kPwqp7LdVKvhmxSrQmImSaxuZoBHqMUX9kKnix1+if1b5lGtJMUlVPVmOYaw1wUxH
IjPKu2wggZtLkww59LPVwVjQLVuyWIu4uktcl0X8sxAkFIx5iwhuCJ8SNX5KwhlOLynUbo47lYhs
ta3wp5FVaIYJtZ3tQaN+cPBRlf75/vuHrLEl0q4flckqSK1TTcT/3zaAKkYyZfB5yU1UqCOoc05o
JP2Z71+X7OZ9bRAJjsNVwSzS/OWv+Fff/qufzaMMGTRLYMZuf0twCbmUhU4wyfZ8/+ovvv9d2Ejy
6ugzVhtWRETG//1fa1lBHPk/vu9Zw7uxmaN0+Mdv/unLf7xEhCDPBkmUu//4a3BPgh1F6CFEk8XU
X8/7f/sppShm51VP4PDN4mNpdGTefz9Kf32C76fKNntEoQjWXy/8/TOAgboNG54wis3eYGnsqfpK
2X07HIwWjPcf38N2BXz/ky5vEF6FTGff31bbL1qSmRy4OZqdY1WHjNT3ji5RQrVjcNqcZnnmH20P
YQqtncV8IOXMoNtQ908P3z+zlDl2ozIDOFGma4BlaifnhGQPW5IzCSe9TZOiZ40u5ytVpSb28yJ/
lrcTGoMccfrN+mMVM22mzbLw/dV/+Rmyj52YQpdZDNYtR7nRykC1yoO65KwANUSr/RhxwW+uGVnL
Gl6nZfcbl7AaMFc6KCYGPJGkwH8/+z8elu0Vq0n687Lfv6h0y8+NVQvCTeWPcbs8YGYQ/HDKyC1S
oND//ecjVEIA5jKkXbwAg1Gz4y54ze8/smL9MZbKykd8Six2FDUY/r9/oxiDq8hji3iAN0yszJ+3
/l++xZQ8+Kt65Io+aZuGfHsHWAsTyMbdH+X391eUp/5TCF5TyDM3MbVOAM6hZbI7tGrdHL6//etn
XHdUg+0g218Xfz1g4LevacuFhhRf9V9Fyw7g5tKjfGy9yc9OpW2cX+cD9bX94jcuYeYBbbzO2E0D
vRT/uh5eJz/ovdzWaRF5+IWW9GSFuM724T0Ys0NBDoEThPfW0254K/wTeVoOLV+HQlywHsCj2a33
vr3YicEZV/gVTMNrajqn2cn2rziHXk3BJxvzix8MLi+Y2+Gd9DFkQVLhCdmdGzsoTq9AVtF+stBJ
BgeMwnpI9qyCb7w3KWAJcAt4bq7t351b2o0LXIxAB5hU08aTrFq3tu7FSh4Fx2IhsgjG0FvSnNXy
wmFZC3RU10r74vAs4NDWdW9pbxRa5495uZQWFNVkg/YdqKb3dGgWXxR8KItj4VnLpVmvurEPI4+c
A1HWWeQ88NrhOQf0n7NSn66TzymRQm+iV5ie8mw3tvb4u4QFYdn05KTYwXpiTq+8j+w0mPg/bZWI
2MWmfzP5OpPCnkAjUl9bm/SDwbLNyOMLvsXBU6/7dQG3ToUArIWnXuIyEKejtRCogs4f5pej46Bm
w/yl4B2mNQ10TN9JH2NILgQjFVgJN4zcNrtPPVVPxVHxe+RA2x5Y/G8vNj8gfuYsVG8rqaSkkRCL
QB2zo1HjJns9chcqOrkrXlbmtfMQeVay57KA2YDt2tMbxidYRIQO381LszfNS04DM5w9/ke4uicH
jHfyDX2n1riowtY+yF6WxUlegPzYIogfpybH4rGEpumM5/gg8EkPqmlPT+wwpcaZzB/ilzjQIrEn
M4h/iFcaHhyw8VcTO+UHR6dYXsJHRkXbkh/y+HPwVj9+Gl34TcuPXfck+h4hK92p2iftuRc8q/hV
b+29feEoj6BGfpTFGTGUX2QvUuu3EeKW5iw+0rBzibS2Sb/9YrGocb5W54GeqHzsH0q41idh/xuk
i91M7+N+zm89GAK/KvYaI0YdOgY6a7agGIEbVImFomBXhHN/UH7Pv5EqYIY4pZ9cAoNGmrmxp3vk
Iji6jw/FTyAY7YuUwlcPcD7Ui8d5Sl/0+mZ1nJ/6iRp21Ny68p0/71s7whc4uSqBqDZADc66xB67
INz+A/dXvVy4Hjllg/O6HsQv+uT28Eat5ENKd6Mzsnnfchk8LqQcf9lvmo0zfYlHaZNmXnhttOJE
tea/Of013mTum9qhhKjWZy6uCNO/sb2kxpk17+V6jl/4cDwlN0TMiTW6x55et7pd0ZmCiN/nwl8h
c6mE3ww2T1q2fjcdVcFnMFjk38LIXn745EomaRW8kyWc4ujMRZkb7pY2Qdok6XX09uvyaOJi+j5K
ZXbIzOemfrLqr0H5GTdOQN5z0+4rRO0DvgTbgFgo+El6EtofXcjs09qaeUcYWcinkcX9mJNKKAVQ
kXbS8KmE11FhCUjQU4N+rXEYK5ryHVE/OStXuT6bdzqmTQ8xlDMyQXXi/pbKhcrKfmQvHksBTxFX
P18JW61eug5qEgsxl3uPWqBmo+wGRGHanPdBcUZH/TIle/Gzdj+sV+vDvHCG5XbHcR2dz8QxL739
kMSPWrB8cQeDZmd44jZhWJjaHXIIgwiGy6R6n8pNCWp7yR2G8gyZEqMnX3E6jABOqreN3Yyx71xK
vEYgHYYvxlVE65xn/mg9lL81vvF4K6fyhToTfg9WY7bKJ42szzp25Lvwq6VQ98Gt0pHF/gUX2Kvt
rt2pNJGqh8VX7/qFJuX30ITdUKFggHTjwEXIOwF3+tbb8QPHgLobVYxgVd8GydUjL7wsPu2S6ImR
E/93uy/tkaNlDM+8BSRz7KwdXJBcvObsLz5Qn+WL0YehFP02nyszmRbDnXSQgm3mUCN39BKn3kZN
Op7UlVw293iT2J/FzFoEW+J6PukXM2Mm3Vrsz2oflL+Fj4rJXfDHAyeLMo580SWX3lCxhyXE3xfp
x7t6F86/5tATvzh0mE0bdo0udxK34/b06SuVFIZdLdkTG8wdzG8Zqr9fHuSwYDgVFhjn0/jwOPrI
EW74zd+A9n4YN6Y/zqMRcIDiz+mLLwIiwNttFsmwC5PWZZfMw0zsIid6mwkB9wDEOgjPGKVMm2tD
Ka+1zBV5SQ3kef56WzmjXFq8V0RGTnFiY8/lQFoEp0PhcLGUzPbbR3bEr0+uPKYLwyFR7NCcmL/M
C2fJunHXr8zEnU+X/GTcCp6P+SB4NT7Yhp0AzzkxQb+ofolSDsSLcBaepQMnif9e05fZ+eIg6Hc0
2owlzAVnjjhf8vn5WFz8TKHjYbtPEZ572DhRO9yYXjSdkNiX/EXGb+BVJ6ZnIALn3uOKVhijAitl
yOJYGWdmP+3GXVaceNr0kyhpmfPnyJEnLDtecSWawjXteuFNTxbXDBcLe1L+kqGSOqvPKNq9vfPH
rFEKLmmrODJUgk9ed8mJE8/gk78wDEro4Pi01YlPxhjwxuSund/5FMoHnwatGHMoRxbOmdcJPi9l
fLy33SlhQv3ggYrn4jCgRk9c9sV+iTzjNghc0DXsKk6QovrxZ6kBROZy7j3VZZTkYqXnwxswAo5w
0brKjfGfv5q3i1SffS6z/Ddvi8mfl2Arvu6Glsb/tfvitkY4wFkp1z1T9kKyee/x0tZ5RK25ZxUl
nPjLRd/N5n27SlUvlwKZCx2SRxA2e4rGM4sF1Z+u+W9q8SSlTdEjurQ1WNb5Tv2Abq4+PDNv9oyp
zUcrwC7TpiuHAI3HNV1AHwYwEor9aNNDLo94nLaaPld9b7kQv5TO3uiEBnqt4Sw8ws1KdjOHWJMO
+PBOFD9GaiVxR/+8xr+PJPaYx8luVdjC73uDdrzbiE7dXdsW2crTBn/IQYHBxtLOn+adTbpdg7sA
xr0NcjCCLGeaHyLj+bo0b2URACFIPkj1WUWqAYgBFDvDgkanOut7UuPX03bwJXSnLNH8ZLq/Am5S
Gp9lU+0xrZrjUb4T1qMXF4Yog7LE9DUjdt74DRQBtkif9J3pdOJppiR11BQkOLPa3HihXxELWb1o
hG8dak4iDREpCPHvlw9E5KjjdhmY1bkG2c0rPUedZK/mA/hddISszMUpkKszYQA1K2L1SMCX4lUM
/qxcOT+P0VmrPMKD4uKXyV7/hanVeCadlYs0iTyF+5SIhUvDmma7wE4N4whr/S+uWaZz1tlcu8Vu
ttzp2qp+907WNykyvWZLYoDFuIEUtRf3oc+JHmi+q/6sErQAL+AYmw89395Il5TINYDOjUxZ8YIg
YJDr20fhuQXGCsbljfGKKwDnkkZNeyYu41ywHCIavj6riWt5WVBNzsoowLACEZECmLynKcgOg9XK
7Ig/zSRQRE8Qn6bxyBtmx8G1FcREPbPfYXpl7WbLxA4/lalD3ZFFOjNGN+wkci+JVCTRxotZCE9M
UA5J2ssOJjK4sa+5+10QPCTc6O6VGgez1w7yk/TRuNyURoBfJ8vZbxwRSpssjRmQ1QPeEpDFgpuL
87WhIt2H6s74YbUSG/74vZF1L/3E662ylUkwBKQHrX/JAv4wYouKVfBxhaZFUXdffNTVfjYOKrzT
FmoEUVUOXsEcJcMluQkea0tP4+LasbBt4VUc+xYjbXISWZAo5+4dXw3XNRMpq9b+Ud/RssiB+wiO
aNcPpt19cctVQG+YrMAGizy3hiOP+5E2Aws5+EjlnsoXlrRX6k0L9XgE9FSHvvrfTFPG0Sq9nrnu
zGDCyY3VoM/OVUq8+o4M9OI8nSk+0uzsCLJ31uKD5m5zoNNC9yT2RQqILF2AXK1EjYyeqnsxNDxP
pyU2Ua7V9wtyjMkWHPiYRvFgKlfxHV0tl9DMrUz26PATcbl9bYQgxlciUI79acbXHgzU8DLR6dYO
qfCWcdlAC1XOQnPkJws77xd4jNoD4TSh4qqM/B2UgrdZQ8oN0hrkO8TuX7rOKPQ+aI5UB2l1wJrc
0T1KnaH0iWJWh1sfXyzxk4Y6H0VPghp9HKtn3UWDpIt+5phPj5bT+fHD98IEoQ+bow/rgRvHeLS0
oPgVPS9XJjxsOmZyVEViop4quWFk3I04wpl1CyHBe3lKFZYhgeAsPyOK9Iim3exYMg3a5asw+CAA
AakS2ESVkORoBTaajqvo257YTzR7btpjR2FYddMGeCx3EgifrvkwGH+ajxGBLUHXTkEYA/zzDm2i
oz2GN7SEyk8yq4uX8EMVGDLQFmI7ukdn6ru4aZEE1rgvaKzt64aES0e8SytmF5dhTPoIT9Zjj0Cd
hFvAFd64S9OJWZHTrI77JDDlU0i88n0+bIJqm4ILz8S5zklKM05aT7B5a7dHwpoS7RpNT2v+ho29
ipcgjt8V3gAVXTtp7EKFkqkjOjhJndNe8q9VcYdb+T59NDlbeZcZmFHyiDTXTU54z0LbOnRom2y5
RElqtz/4f3zJL/Jzf6UR01lOVtgUo/XxYo0PyB5C1VUnZ2a8SD3hXMhu0nsNlTaEB7jg7Q5lPk7f
yQaniXShlD2s7Kd6rwfLgWM3Nb0dfqz+fNJOMaOb158iiZFwdDHERJ9mcI5261MGHIy9ZYwtjiMy
7jvDjfQP1Atu06A3PuzSmrUy+z1njT87wbyKFAjdeo8T5sPyJZ8xk8nca14i0zXP+jNFFg/XNxIL
VWOHcQD707/2Iyo1H7igROFuwwf7YmrX7K926NVYo4SuLthtfk5gJ/vZEXeWbV2E43Ep9rQx9Ft0
JGL8WR52DfyEIEuxdNnxhdFUfc/O8xGzqLIrMk/ZKW4BO6m1Y9ThhupK6OKP2kVyqXgzKmCq282n
qqTX+UkEMOgwMFFv5b6k+eOG700gNlQAgsrr9EMdqKdhL1GVvd7DB82NT8ZFoKRgG5fKQ0S/2Gjq
oA94MatQ+VT8ntneXZr5f7J3XsmNY9u27crtAE4AG/4XAD1FURLl+IOQlBK892j9G2DVOZlRL07c
DtyPypIoWhDYZq05x/TGS7RK1yDBgvnNeA+u3XMre3K4J8XhWeOIb3nHDdjZo4weoXWr0WFafVUe
sTGBsEtOhTgUYPiaJ77ohlA6F6u+i32YRHNaWwMWmgIlBoutTXE3QLJlTIRtwph/KltH7MxV8xa/
MorK73TIgo3CUVaxcjN+HwoNHYZToQCtrmWEydjjKlYeK+08LTAH8EM7S/lh1WXVW9YIcr0jESJn
1Z1lMr+psvPO1onpjxWCRO4fa7MC0UcNMoKW8PL/Qm854ilX8xHV9X4G/uA2O2zXCWPmIRydlLoK
7yXYZQYWzgC3kks0+3F4M5EgsKa1XrNjtIEV6nbRtKlfFx1ssNIQvMtOsCK0l2YWuypaOrTaLIRB
zoSY8UGzvOlO2G5AY4ZoPMMh9mBsd3m3xcJdm5sB3pUWP7PcZIc+vSXCm6cVS/1yZdrnWXmg1C/v
8mXPjpJkFfEihcP8TzUDtP76g7NAOAxxZrahbTPF19zhgsDueAq3wy9af+yaSIAz6Zs4wTNgb+3J
XLWvNhG4Dpajl85cB/kWxaLjvy+jd/Dc0hpy1PX4lvxEr90nrgs8XOyuvnSqJ569TSZiwkH+7eTm
mEzX5ieFqa2imGAct+8kPk7lcl38GI3DGIe6gBXHUak82uI0oERzpBwgKKOEK4xsO9pM6IMoHyxa
zdxhlEfRUULjfSufQtAGGzxh+tbasch/mqt942aPEWdGvPbLj+KhBqhQIsY5oH+iOGSfQozL4Mu2
6avFXIV1RHfBdvi/4lxZJbvM6ghR01WXw5h3HnaddwiOVIrUZfcSvvTKphN44dz4UULGxPbZrt7L
F0qqX238wEoLyLh27lovgFlZ7BVsQmNJm2neMnQkexv3ObLwfjeclFfrvZOcTbVhe3/kklTX/VP7
aryHjKK0xNdFoLvMSvq4DeIzVC431TdIBZBsVg67wJ+MHLVvXeeYakf1cWQ98WyaxJPcJR+CfW+w
mjlFCkdZQ8l2/XpFkwDfdP5afpafxZd9p+9rdvbUNe6RC6AWUKsnpKTk6bq9M65YqnzH9lIfGaKz
fSIRF1P2VqeOsdHvx/IhoL6wB/Cs/PjH9jN6Ll/L1bIqu/cvcB8CvB/kVKhYhnCy+d9Vg3kPbAv4
x+ECTzwXz1bUOt8ES8cuORMHSgMEdpkraaUxuDmsABiAt9Gm/0SX7RCBSLT7NoS9dRi37XZEi+Au
x3HLSBI8sLy9s09V5VzKdXFKzLeZMtpa1jxgnw7ijadH+xRc6VeFsCrld/mJGtvLBw0gYxltX8JX
llAx3zIvaxaMdNY5tdcY1YlFZ9jvX6HwFR51cezVkG0dm+KnE68F+/hNdqe/jr8Ehd+r+lg8wzDX
HPM12o8XzsRv/HR9XlHQfoG6az5eNInP9lW5YMUc8+SjbiDc+JTspVPHjMyp4J9TD05/temdjvT5
a4Zk0SGrYtuLlZDfyLF04WE5M9WNRDzgA9smA4DBi1lgjJGCc7D0U4JsZO9/+5FUZnpB9cQaEsbU
OhgQ12K5T+gZ0feZOsn0hA4oOBvoAN1us6voAB6ZiWppYSHnz2mNLqouQRIuI/8wub//Ap9g6XD9
+45a0KN7kC/YLDK3vUHOlsffnuR21/aGrZsSPURtSa78Px6fiFrZBWT7LHSwFrvfX/9gL6n/us0v
B5booaV/2GiGVgbbYbML/7jrPx55ew69oFf0+9mK2i/WadI86bqF+I/QHhq1W7+iW3T7J6iW17j9
SJgdGsXbj1DEGmVlynm+acYQLOC/797/523+vs0OJIKpf/9+u09G3vmWqWb9j9t///rXT2EWyu7t
Eb//kmgwA6qGqen3Hyy15UVuvxcD6zJwR7Z3e8gfL3/72ChCA/bKE5dVE7CA5JrOShuM88DMWS01
3CifwCsgwgcWsov7aqvrZrimsy8TlFDdBRk9L2w0ENvVi5JgqlSHp0axt13J9g8mzE7qW93rkE/U
QBvblqndCK3HKJA+raS9azRxtRGFTzk6SoKCk1qy0dWqr6GKT12lZUG0JoIRjHUsZckQR8ubuwBq
Z2rNi59FUagY9ziNemUr18gKEt+0t6qOTDZMXtMB+IRBQnELfWXI5Et50/okPfhWbXxWbYVRsIif
hmE+ZD7LM5Jh837yYmUrYns1aqwtq+QcZ29BwDqFKgdGTU+HLik1I0vFmJhkktzXWI/Yr0T3YZMR
u2oydqnYKT4gce3NDriGHkt7Laufy0j6kI35IdcTAqA/hx7in5qzb2bAscU92RqFi0bFokuqCyzY
7R1BZhRAZ4o6vnkdkYu6o5WfkZoFblGXOpsj1JHsAOi+Movo9nsQINYrNQo6xdBLcF9Og29+T+0o
vKQUv1CS3MmBCYQMCavoZpLZvxRlHwzpV45J3yGRkkVA2KBf7X7C3PqkjZwfOhmmZyHPIe6GaF1K
27lCmqjrbKdbgUy3zV9NXFFKq+zriqT1ythlGX2W2T+OkXhs6v4MRdqJhhp1VL6fEjpCcFtCuV2D
x3frwWAtxnBP6CYHXTx39qa3LgbkGacwxarDoEGU3iGg5tnqVw7TJxjiOyyh94qIPzVWWymUG2dW
gpXQ3KGk6pFxzNRY+S7j7rMJMEGPs8ZqjzkeImLHEQM7cGxNBRAsxqoDQT2w6IkQmJDOOjZoOa8c
H6qgJLoO9zhZaI8Q5d6ysqYOauM2A7yCzij/VoI8c8JOOgxN4ZEQmW+TytyM2YLK7thTaUufmoVl
HEvTLqziX6BRNGHKXpANz6XF7IpRqiQDoxl3Pe55zBOIdvXRa6S6BD+Zlqeokd9nnNBeJSwJXx/7
yUy8jJ1S7IA0XOEWMqQIPNR+U3vIACQPbeA7e326TwHsMZSXUY3DStW+OZNWitK++IP10U7GvU9X
ejaRaszy+DyOPY7vaFUbwAitPgs8BXelGTyZYU6UM9TWyqb8oQ7icQQBRUEntXuxI1R+VYpWwG/W
ntXOGp1KFx/Vl6zaPyCY+l1ScLjGqmeSnQ5CV/z1UPHk9jQxefX+odVB70jVOK9CfQ/96TST3oPC
1z8hfj3YcfutDLbwfDYPaWk8oyavEWKivp1w5c+9/mHkyBfGgnU0HbE5szHB1aR9mFPxK54y2Olq
d5/IheUmMxj/7l6pEtYf9WSvtcD/8dUhBsX+pisMc5UMVC01jJWi0t0OJ8VCjW7nbpr91KbvtvbA
LG5ZD7XfsMjIWZD3P0CWnlA7R+gY2Bb6fjS6cREfDKN5JSFW5ssasDyj6KVjTbMDqx/omZdUwYze
6vOplKSXkGuTo6u/RSSurhWJikwk76xgoldpAC/o4us0KK99iPxL1G2wkSV2zFGoY06YSHBJptAF
x7pTGwiS1gK4h3CkTnjS8CXtoyE4F999Xf7yW/o8Og3IbK+GM4hyogWhkAauSRYqbkKAqJiR6RKI
ZUlIx8Wfoj0ZR9dipvupY7R2sHMH2zr1qZiN0TlMq6teNs9VPhAbP57gLG5JhvZwt9E1lXAtWRS9
EvviD9U5m+eNVJbYT4nElmCEe7U5y46fRT/a+KQWI7E/qoE5ogjPQlMTpMEpFXk5cWNbMRyBwtSV
9B5FlyEDYUlaV+7TL6nAse3P7Y9mUN6q0moXaMlnwuDttmr4adUgN5EGjwfTZ8vP+J1WReGURIQh
Cncms31quuinjcR0Jl9zVZOps/Y1e6AEwSyI7KGArdRHlAcJM4mb6g0v3OA2bX6vnlUqIVKJgiX7
1jMh3F+GRrugCt9TEgtC8hk0WQxOMcm5q2TzCqH+XmQPwKNOwVg1J9TVi6qUgrpSAIsk7mjrDynd
mjZ7kcLuU8eS7GEKZ45danVaDdAtTUFpgkCqpgF33UygDr1JZJ/C8RHOlfQ9ywkBuyAFvgSQapq4
p4Dm5ZiwhoKKedlSBLHQ9o5lcVZzel9IcXNH84dXebQnJ9KsXV34CeY70aCp1l+xRLNil3PO2q6l
EFInF3kWX0Ufroig2tuhO8KXcks82mmKuMRUEhQEk6Ef1ZhKesvuM6QitiowDLq9TxJprpEuPTQu
dHCpO5pghlxVps1AqjBakzHdKonu3wWUHO0F0Giq05edUp2SG0pGWUaJFmwHLekT+UG+F/adzbul
T5JDq2Klo1BoL/PHroH+12vy7BgNJQBL7GXcwaguxxHwl+QYtRITONRSGOnKLyUxtjef1P95yf6b
l0zImkXG5H/3kt191FP6kf/600z294P+NpOZ+r9k/DKyYciazAwhk2n5t5nMtP+lAQhXbV2XyZYU
JOb+7SVT7X+ZQlUU0wIYYJBnR9jdby+ZBbZOMQ3d1EzZJND33063819xeM0/fv+fvMsQduVtg9Ht
H0GsvD5QfRndoo09TRg3p9kfTrJc7uI6C/FPl3M3eF0/owenRYgG2U0mibSfkWkayp6O/8oGUj4O
PoQsbBhWBepjMn7ZIQ3UvFUd1Yz/l1A/5R+RfsubM1XiiXWWDwQVG/jw/oz0I84ibKXZmLbEN+4F
rrwFk5S7ejvcTzCpHFagLxO9FS3rqZ+ZJKMb9Cn++D7/PmJ/HqHlWwCTNgVFvjgDketxdGy+DY10
U00RQv7Hm9Abua8wzm4RmUcbON6yU5UUaqaSg2L6lxJ/UxaoJ5Z6359xkZcrvVepZ77KCW8xZeer
2Qoe4gbTLSYUUq4I3pDTa9pSMUf2Yze8Z7Ch6f+S6Sp0/f9/64ohC9tSNUvwOWxskX8ev66brKhn
PtiCE/R8u3vtzbRcCVWlQkPBLx7ZwVhZRAYodquA3YbHuNgb83sk8ylbKT0P44CtZDnWc0Jlj90p
Bb2WyojQtqB3LE8dsmeAHhdQmmxcbepWZFxwkNRtnLUHM+dlUIQ+tHY/EJdDBWeskk0gLzWAjilZ
VFaEmYtC97xVzFpzMqwSK1mlyTAV2MLKNJnXVvnI5CkosyuYGGbN88N4WE2mBIwkgEyGEwK/nGsB
5RmjeuXLJO3aPsBppZ/WBOgRtEbajBfo+U7ryqcgkM7SGJSLSRGHcUZpTiClThOKmQCot0nNh099
OK5jWl5N6krtiBTN7LNNzPIV3pUOIsoe9kYXVp6qL0dyuXdNM8SIz6WdgZaYu2gTSwHNPhbYbqP5
eCOS4FAuQEpJtr2wMcieSt8CwOvbEL6Wm/oaMkAR/EBdvPmrMANZergRfncNBu2tsGZWVMsJ7guL
EyuiXsNWEpkr+J8hKjh2ycE0yq8USKSnxlYCYzCwnVC/5+G0IgBLwyapEF1kCARnAqRAty/bzhet
CyovMqWtbzNpa4V6xKMBc38uz5UR2otmiTZ+bGxINGZljh3Hba4L2y207jUKPVXVTJt2KOlPDLQQ
S6rxkOWRlZbi2zChkbQw5h1craRd0cS4XaVSL/9IYOMaixfhcggs/VJpEjIUc3htyC/V8/BU5pbH
Eu1aA3xXKxWRSWZfOlVZvNW6W5pYPmuao1Mgbwmc4Zqsg8PQG9ge49EZ1fh11BM01/wFBFbm9sNA
71l7QoVNB6vLMI+kJaD7WawSSp59iMYlMCRKs0PzrMkY8adYe5Hg3VaGj5shX/pjeeFZSe62FccO
ETBvZQ5/zDJAdoDSWUNRI+mA8LsCjaxlUy2jFZ+QHDhjKHPM9j4lqY9SN4NHHdExS4DZ+aRoufmA
DkBBGtRqtJ3TXN6pMJlY4qBe6wmDuH2CICJgusinJ20YSea2OVPjmraK3EfnZPnesYz8DEa/1eqB
xcpwGeaMXD/s60PAV1ckBlI9YslKhqVaapJHYAYhsXajFJq7fBg6zzfqda52JP+p5bmpRrEyTcuz
Wb3Ax+MIW8QraUm16orlxMDVs7JnII5mkPW43gv0PMP8HvfTwDaevtkY9vfw4Wghj9w/WJE0Um2E
qZfUhiziqSTUhnP6EusKLahB/RQKHdCKqPI1QfA0/TGW9MN30NWIxlJJRfg6vOST3sAcosodzril
ZLIYYt/k06mcvdA00cZG2XObwQ+IUh6Y5RivJPrUIIz4Si1qSbdhvJDREDSZwG4MncNtB1zIkEJw
lnHC8DWbIfaS2+BXgS13JV/cB9KLJltfna5xBWrWsa56evqE2bTpml30C8WNiisFyvTtuyk7zg8s
rNeJHaAnWZtCjTdVQ0OsJFd0EXfYxOAxuoYG2EicMSTjap91xhSRpJNYWVw73VTWDNVczvF9bw4t
biumXy3h0r59I13LwIwjewVj8RsWzWM9MkZMOUM7BN+F3cu+ChBNiSIy4NPlPo5VQV9zTHn2cEio
VLDkJGYMvnP8U5S309TgPG45KGVBG8esvbF4nofwl0Ybax6Sq6JW5er2QqxSuKLZY3aqQJ1WQw+X
o5fGqu7VmOnldpowN4hVgAhoFg2NqplLo8fnptgf8RDuQdG93U6ReWA0S+Xgp2Fnm6Wh7ERzgJuv
RxUaPYYD79As86ud1oTTKcmPYAcMXJDJA/LI6CgCPHKvpPe6TtWpj/RVA5meSD2Or2pkvF+P2IB7
PyHsQEOHTy3Cs5e5QsomjyLFV6DKxKpFIckLnPuqnzEQaPj5uoIDaskjf4SU5hCJ1aQK4qXRRyDF
+eVPTN5YuH6kJSRLokU7qUA/2GF+tpGPMAyze9V3T7ezSLUZVrRg/lDD5L6uLUB5zBKy4OuslhO8
SWg8aHMG6UhBfVlRTzFgBFod+0r8IINXx4xkMHGuIrXTZaOyrnvjPeerswWDSrYM0UU9gyyjaCRP
+T6vdDQYy9/KDDZ9UH3loWlTqScmUInQtuIhtrKF4InBQrY5plK7PFFfUcWJXozllaeCPWGX3Gdq
fi2ZVglzQrva+5ee4APcSxgSC3xlzA0MybLObFguE4fdV+s2nTGEUmpGWBB7CgRFBXKRywbvl+Zz
n76sgHiyaYYOg3gzKVeVzq+tCI4FU58Rll5NqLUrj+R2RbYJboDRW9EY7CA6fsckQjXYp6DVIZXS
M3Wt+fpzz6f3egw3t3WANHLejzLTJN8J9RTBeJ+fWAJ2SN2wu6mgzyomlThRueCb5AczznupmedM
l1y9aI9T0buxwugyx8lPPl5EUUDFrvyrNHJyTSbazQ5yAXbzFVMt0yDlvwARS0e0OAB0BEEyeWqs
WrzlmKly8AH1b3v7IBJSS2qPbioxC8FsofhdW18IBSK7c/++LDimkRAbk9GGoFUO7l9LEIU2fI/f
J7cZx8qG06Ilu5Y8LHsFDbJU/Q1sq3UYcpnjE3/q2/mFTufIBZ3QslOX5PrSZKNM/hb+NJ3VvV1t
NSP0moY03rrmROp8iCiYd3w9QaJDqpv0i00JvQiSAfljm2xSSxwI++Ma1MbXIK25IpdhVQn5kqgB
USYvyqsdMNpVKg8UMNVIPKFWw3jGsWg6mYDPDBt+QT6LK5nYiTPWVyqJ0V487sPRJOtluWQFaZQB
eR5um3AtSwFPpploXSwUFobGQNqyFXFZiFGV16VvW0OkkRDSmMyV5ZE9xngIeiagKEECMWzhRd2T
/pgWU6tuc/4UkZSx2Phhv7HWSzv0aqbgKRegnbbmNNOoN4MHCslkLcn1tJmXdfyoNdR700spwXFV
Jz5kXgRb0nB2jWBUlnT8odTp1gsKzM44nkSx853B318wh/eFAaRLZJwweZN9NV33KCqi56qIy1wF
j1jG+itgMeD+80l0780ysMexcoiswnS1sZs23fAC5ZIqX//jp1w6s0b/Qx27A5cgajPR3kNnzYFU
hz/W8vpZn9j0vx1DHgaKN9m5q9NrHCMAlj7TMSJ71Lfvi/g2jxbnFrzy1qRjrhnJNe1SC0UK85BU
ozmKQ4mioCwQNGqHiaKbrI3yOlA4VxsVGUJTsERMiuvt9LN7EIyNRLcedthcfWQzKtvRujOXQfW2
nivG7HxbBkXinbwWnxYCZ1isWJfbGuQ2iMcNk6sSk16hok3qYPSgwqmvIsCDw1fZdc2zvXB3coVL
BFrVhd7Iecyba4wAyYCnaY6nMXxWS/gfM8sMO2B2zmQ8Cn6TfN3WviYJWSsfPaqlSoes75fOQ1Vs
GQ9QBEbpD8ZLrm4W3GmTvNtsbxylZwlpyD5wxugnUpJr6NeMl0b2UPlU7uMGUArazvoMC3ZddBPz
HzHAZOw0hHUkLaZalqhEPNvssJIlSATMdrasNqzagc36TkwmW4u634aNfk0yJlJtMp5SO3nIY451
H6VXs6HNb6BGhK+uNQoiT+vSRfZlhDPrda1xaCf9epsdFzIrG7huIXvtK5bgbCiw68X6WSMUHFgI
U4c5/2KB4gGGZ4mT+RcR8JGXzz4O4dEO+nO/rBvsDOBE0HBRFfEPq0S2Icx7lDBDZ+IDKcsUAMTy
SOWDRUB1rBsaIcviP4j0D5F/dxGDxFwYhzwV52RTSgm9fs590xgi8mQjCLrLPdLI05Yydd+xisk7
xDZVfWeSeEy5k4z3PHpb1gts4i+pxaa7jzhnCNEhlYVjYw3zXSQhLNHH/rNor0nFhHn7mufwIekm
DMRxMK/plpwDyuKSlh6HkLGn6iB5NrzXWiyU0BJSdmQX67L5WtCzU0SHTop/li2SR02FAe1pmBnt
bufxMg9XmraVJ95W1rFsT7JzD6VgUB4meUS6HrNEmkT3zVLzqhlGt256dZ3p6Q+MEuw/2O2metnn
Dnilo6APHbZ8e/h0j0OYaLuhPZZyFt2BhTlIJV+EVlhrgDHSVpKqdzXSn1vZ+ght+2RiPEkNrq9C
QYCWGumvXDf7TcyZu6Z5wBBT9RdoIEtc0tBvaGwumz952aVEhZBdH0UT1jCdfPXZxoxuYgC3fdp6
5BXfFpVLDYBwBXDLOtIyTQn+2nQWwdrIQuqXMwtCpYSBovtvJljtTgVOaEksLSAMPxtMkChDoXE0
CZPk7KOsyYpoU2l4ySoxbcjYOHal3XmyD7idPGF7GwbqfZ7aP6TOTuhIYa8m9B3tTwHwfOP3XDXY
ydfAJSPEbvmRyfpIPGyybmbCYQKQ1nY9c7GTSOVEFFY5MtMHBmiLJYV/Mc1+V/XIW2WjtB0ra5+4
GIv9zYzZmiWOgDGlNlsUUkyTZPEXjzSaEBYj679lEyUUh/fDOU/DQl71maWsbck43Xyev/8pFwOo
TFQaq38BSrgMCsIQljQquDOulpn6llIeycFVTzcXH+jtTfiCxcr25tG93UjqaMiVqkSrm0kXSvh9
1QfGGvo3rh0WYjgjWnSkKubTZCbD1rkZdG//yKAnoxR2yu+b/rqLhQcd7cMicbj9SWpCHkgiODtg
H70pWQ1/PM3tLr/v/PvJ+kUHMS7/3G67/Xr76fdt9u2Zf9/4+z7/9bZ/PGuUkffUU6n5++Nltw/Z
05YmSfA/r317e41p+l7bJoBV/vPOfDklzWsqqBpKdUP6Ju82aW0t+/Og2L8KOxp3arE0gGXYiKoh
JQ04HS2GbaKiqakXI7LaD35zSBaz8O33wDQeutKqUFJiKSa9VWwGkuOAWXR7Obx2IOPWHMsBcCkq
uLHxR4QvkB07k14rJYPW2PO+9f3txts/VYUaAigN2XSBSt+dQhK7uATAUYPkOyDkcX/7ieHUJPBa
doE9Kltdac4tzNZ1QZwNSU6l2IcUZIhz7R/EZPdrSMQoUevqK2HpW/psOHYEYEDW6th9QewxlKxa
KSkKu0GON1y3fECZrUgm4Rj2YUcXdr/1iaMCzpQkbqSV9Nls7TmVDPtXt/gAVbznEFKC2GrcAEGz
IjAa6EZmrMj4IwGYrTzO2hkBu+wnm0oALfDhNwhfKmnuYiILCSb2KabkWCw4kKS7WSoXfcQComHX
2euXOOkfyr4wHaXJT0TeI6+tEU+DnyHQMIAyO6QtdCG/ixnQrIxIzdnfqliMJym8S4wBm02UeKlp
fDV+ci5VJImKpcA472e2NEg+RELwBf16bDh+cD/K0YPaIYWQSvpUBRFNnXjqrCQ5DERpMNFZObmk
1reYtC+LNEoI/Li3+iH7ZTfgKpuq/aoywN79uBqJpWWFWG6KqD0TC3BqSiS2BWloQYhWcjQYeCt9
gFxI/4o2wV3e4mFtSFrP1WH0hu5Xqkz9IyYXUqg1X2J3Z64qMnwoQqL2Sc1t4SsppiscDC261DpV
i/sxMyEWKawApwAPYE2+aFsqyTaL7Q1cfjTbqH+o7Zi5J+rwcQSmyqIl0Q6EG8GcTPECAqdBitLA
4x+sJ7KDBGuB6U2E5EnnPZajihVoZDUoaGwEb0NAkNOYTaceTMXWJFrcGyrA5x2gNADdvF7wXlW9
vdKa/gC7t3CLXp12fVp7TTnAiVoa0Gp/VbTapwLTe4P9JCLK0APrYzH0cNWS4Vi2qrVqSwvhMrTF
UrXIuTTYZJZ++4t3wH4FMA0RdeVBhyuS9wa7kYjOMyUNCxzMRkP3m9iy5QVh3fI26MlFyW4OovYS
2wKd3Wwe+9bL/ZIVflJ8UI8j+YF8CtjG+s6ucJr2Lf3mpvxia7gNSnHVmBo3CSuxvBpkWGIJxmXc
eH1c81JVtKKcCu8uAK0rW9bpBpSPlrBZWpMcQhKf5H6rG7NnDrDG9Kat8P0qV0tP0TcF2r084Plp
IFsrzU05PLwYbXimjPBs+NamUxksjLA6wzeAKW1efJ+SyJKqw47/viGs4SI18icbV0oqRnzopOJV
Cenn22Z3LpuRWpZC+rtWkoMd9dYut6tPpEdkiOOjmCf0rZRQT2Zrx3h1oNG19aB7wbhjp/JJaegz
nLFgKepBSg1OhvxknAhY77BK0ydRhojJGIhO4x+BIjPOEPGRj9JDkyUfSldSkG0CTluIR4ZyykeU
lq1BuQpW1oxGEeAL6/JtXZmvMIQR5evWeqnO5XSOd1VRfWcYeftlzzuL6UgmwbHI5nHl2xgB4nlE
aOEb51ot623VqetJhJe2zO7seER90S21R1u5H/r+booHwnEZuNUogdtqz1yoqMr12NpZDYJTH31D
N8zRqsPk2vQQgqgt7EK92fiJLB9zYoHuBPymeMQ012bJeWgTmu+S0q3gwdSHB7XX9Ce865jvDGT3
oX+WW5tiU5CmK5QsL7qmP4+5a/nsXoqmX0ld6bZiwApvn1nJeXZvQNTRdfxT1maOmg9/vtOz+FIV
2oah7hINmJRp2EeF/2rS3HPRQCDwp95b6dvWUBHoFvtMjK7aSyghWJAkBTmb8MSfyoXEtbTIp20b
IRagVRCTMVJm9PrCaEky6C+aZaBZMfHmsMVJmMQsfXwg8PFLxYMBAfg0wSGyuokWt4PWNnMr7G+J
ErkVOKqhYq2idV/kzFKbqJDrtJl97Cr9U1tqGRIVRkrrdEokr01WdMlOcyPwvZWX1lCueSbu6W2B
1m93fp992nQI9eWUVoJ4fewtKTxCSVlJje8Ngc8snR3bkp5486746Wo0pXNU1veWpt6BpL9MEsOG
XRSQ8T2tF5+hYBksqnqby8rLEIgH06jWAb4PnaQfylo6qU4Ky3IQnKexqQ5JHNAH6LZa36JLGQgz
KbbRLN6UsTwraXAU0XAvDOoHOnINby7EvoDyH6XZgymnRzKl9mbLFLuYRxLifxUi2ZKQMpUWz16T
mo8qey6n57pMZzyO4biK6/pFktVDRj0i17SX5atZnioyh23FyGZRGRP1XWy9aQkWp8LCa1v376T8
fY2VeWk8ze4Yk0fzOeXr6MbyfeIaGuZ5BYtc98NPvTG2No5THxV2nIWRo6QmGa94LSTYKcj3lATk
kqENoPbxq2jK2qIE3qHjlxZCRl94KqVTVEHErQSeNgYf1FMep8cpSNkzyrHmUfHUfC1w0j7YhDME
54wOBcNSu0mR3yjiQOwRUF8O/JQyskUmWMgMFXMApvpsUdRJ8frrcXWVYlKB1FD6aBjJWnDTdJky
xNAKjhI693cqVF4YDqM4EjjOHBgTzIVY6nHUp29qYq8sVbyqLL/qiMgvTsOc6QpYgbWbCoUo1gwp
OIbGFN+g3RzmufLXhpL07Gyth4kChzkg7+2wT3W1pq7IiqncVDHP2pTLbsdWkqJodvRNOMKyph8M
ymtLIChob2nQCMu1zFWenlhXw8wwmhlRjH+txuq7xHhitPiMaoJbPBliUCbph3GSMfnkjAZ5u3SZ
Sq+1xs8mqT6Nhlk/1zgJZXI7mFMhEx4z3KsKVW4rnKAVmsexGX7CvsTlpwi30WG7+XnJNkoP3geJ
c22YFRqrLA9GACeDBPAws/QZl1tbu50ZEnlkVDvJjJ/Vif1RlYlNNmpsL8IcIt3Iliqr0xdtUM2D
oVA5jqVHKtwPhqRi1UiZ6I2RGq1ASKNNRG3HyuPEImmpvCQe+gcKymwHQ5zuE+hMdFYHsrW0DaMf
ak7/RQ+kaNOW/XuXq8Ga+hJukRERFw3UcOQrjc5FMb/LYz44bc6cDnD7qA3ZhnxJGo/aRiqK115w
jgxx9trZFE4TlSz3PBoix6DcxuR6R54t5/zQvU8gbjuZfD3CnAlqQvjg5pH0HKR4vbO0epb66c6I
QsKWWrRM5uhMc0143rBgy/CKG+QfTuI+8ambmHKA6aSIcKWxh9bm/se2qat4Or0uB5nXpdLt85BZ
z8AoCaJE+cn6mrWeYVKVgrMKAwNxUDzincMaqonyvUft1xIgrXxWM51X/pvQRbBex5Iq6MANgPj6
J5nuO265YY281KHHS1UMGq+T6RplWM2Rh2S1PMxi7hZ//y0ie1NjeV+nlNFj+k4WliBOEJmXMHj6
5dmWaJqqBLATftQ94Y5/P1SEJaMRYpHlLja9q5EMAV6u0O3t8hQdAV8k1rmTSfokT8dKfvlVENei
RoSanZfnDaoJbFN4u7PPa3Sk4Dq+kjAS8q5GNX+ZgXpEyQWdb415qKR2ZucJsQHCLUPUrfysSvHq
9vPyN/4rbQw3nDnw5JEzcx8WqQoRmHVMwUL+HPBokb+ihrf/l7R3/x97Z7LcOHNl4VfpF4ADQGJI
bMV5kERJ1MQNoqpUwjzPePr+EmVHt+22O3rfC4frlygSJJGZ9557BroK6Dg7kqT4OzRB/L16SGm4
BEtgTMFyxOoJz07vvu6bPeZsFhZV1iP7ECFkzO9b/VtdGOEPCSNKYN5oIBQJybroty1/YcTwP02s
gjwgnJyFsyvhsqlHqNcrkX2EBaa/vIbdKHVi5t9E5O3ViyNl3yxvgMG1SMYDs+QRzax6OnVd6mU1
9Xag7y7vneeo7F1At6X+OpQ6USvJxshATHhoPeCj89e3pz7Cv71VgvfW5kg1B25WYSnkIOONGKzB
ZdywfxOdw93GzxomYJNLgC3/Vo8pmPfrzk+dtsUqQDN4aJP8eTg5NTs98lc+T5d4PszRFmY1RTv8
29Ddqh8F/Lpo5F49pGyj9dzRoaBYsYz0l3oqHb59BrXZAXSf6vonhMGLekr1GK94SOdH9Qh1TXnx
O3z420UF/FBdcFDYB/VSvMT90Mfs1DPER2N5OfV0ztDteRqBGxQtyrM374cQbST0SCdXSUcfOBQi
v83zy2gCLBLLe2zJ+oRoiMqoq6t1bzLpCET07VJsC1ZVPKD9mjWn3IWBrnHcT6RjM6Ep2/ib4/aq
jdyumV1t5zC7BrHpnfRM33dMzE08TUL8j7mXwKL1nFtRhuT2+P64g47wXXrNfhyV6ppM5m1O1qOD
aSqiNAN6SHyugh8xgB6HjUlEbPoz60esYVz3caFBWBU3ao9GWsG3nRqKWNXVKsj/NDO3WdfNhI+B
1SC1xJcZx82DCPIXXNGIOpJL9B190zAAN6THpuif1P9gJ5ubUtHEFBUMX0lCwpp5228NF9OZmUNk
NYTht+73xTZyf2keFt61Pb23fq28AYCoySFJ9jMVmy2gG4jafRVz/ClyV64czIxTGoYBYWxf3ia7
fUkC6qHZBmR3TKZNYuLMsHraOP1A6Kp9wAgWHWNsqB0F0NgpqT1loF8XuJvgCR5ZRO5aW9dZdtbU
vNJQExgAu5TMKOYxkdijzIj2Xl2EKzBWbm9A4SkjiKnDlSpOi/uA9Ns7R43MSE+oVk2e/LJqjDSK
gO7RHLj+/HchC4a1Iv2EP7HRtZaKieH+ASvwvZ4xQDIjaMAE3FRt+Z6XRn4eLASzPrbANZYeKCwT
zneUUVanv5QpmDbDtJtfYLk6ExqEtq5izfnRvlJxP8twktp5j5EwA5AQoNuE13fX+mJH0iCTWITG
ZJqKO5QwO+EU+ZbYg5NeptahrPVTTRgVv4pQI6thpm0WZD9LiSQxK7jMhXmFfyF6knKA/9dvo7EB
KfXBsokCh8BrwHtLixfcPMc/XBvpYmTV5c6mNjx7Q3p6h8gG+bbbR7u8YeiXZ2VDhcXcuVO3fKm5
Dv24HW/t6uxMNqa6xGpg6414NKFu1KTc5/Y03BMrsWasYj/q7tErtLfZH39FcjZg9pJJqdZYNcK/
cBJs6EcTz7LeCvKDTn1to0+DzgCJZBTFwxetoOorXXiMLFZobooOludke0fDugnkKYu4LwbdeUtH
iSElqZybDhuL3qNumaNHvyimXUQczsqN7ZVNfP0djLArgcfe3cAeHUfbdtSwN4DJsMvt6kogPcbR
ZF3cmZOP9wOpmkN/SDu+2+jdJmgJZzDvxRnreZsb2LYN4y8qzgId62Tu4DSc2ga7iNHEQYbhBDqd
M32gvZrGOdl2Q34RIVpHH04RzBuPRIry2PnVpWvCM8Gu3zK99zxKoyqtVTY2qLNaCz7e/BAgxle4
Lt2qdNgD4A0jraSJMPT27BkHIwAnHEPYWxm+FkgTYFks41Q1UFxYUlnB9VDkrZo5ujmDuDeo990U
ikg7UB61MdVgw60EbBN6oa6y9XRmigOjrp5CL42OnYwxAC3Oy9CgxiJdlR+3hIIJ418mBuq/dKu4
2DOyFRiEDHsY3LCAu9J8gI/9Zsc0cLm2I2TulvTFuVdh5saIft1h5jN0yJNcJgIFCpa22Cb+ZdQ7
AFxE9vMMLy4XVGXqRQYm0blvvKdlccM8/SXBGIRWlFpGzd1VHs7c5qBDLGCU0UzIZLr1M/23mp8t
xByiDNEJOOnJFvAmwIrvg8lnTkuPZoWoUKIzvQcokupzCULGfamXpypObqaRXQTxRIzzw09tCFEt
MdQ2u9jdpoPLeh43Ydvpa9vnwCdADvFuSweqj+9hQKChgoHsHiYPGgqcmhRHBhLK1ZjBiHLeIVFM
GCqGaBDiMODIDiBWekH0BUEM6YgizMNVJwUBoSEVuFw79YDpI47kVkVoVabJbWmbZyvpn2dG30CH
3CBOz5uI1JdEKqDGPlpvigrxjCzES9l41ZEh2zoquhGXKZge6C/Sg+dYj4Kcwtgxf5Vd81OPmSGL
mRoAAfsKU+/b4Fn0F9DakfguY8YqC4+hb2Ih2uHfCKenXQUJ0cu9VDwtNWbqaroHq5Nbl5lUxnCu
Dpq3ZPR2sc0nV7vMtN32O4/l9Q95amh+5OW3NjxFBdT97kTOI7xYNfJLI+d+Ng3sSbnNG8X0TPCr
ayN8BcOyh1DT1JBGgvymJnYkh8DAYXizmaboWw0FHVm+NebwkhgeYA39Rj9x9wIEo7YonSfum2ec
tu90lH/bZXbWwRIpC++jHuaPYWQDKmJmn5WHN5ZtlFiSpfHu3xOaBYTzfyA0G47h0Jhgay8FvPO/
ZwXXJgsNDmy790s4FFO3DEWZ/EoZ52tO0JcZcug+a4ARLc0HNPMQLbDU444PKdeYuit6lN6y8Y0c
7IqrVBGDgatmcdEUk9ENKIt8j0xT9V+2P6rbPb3xmVTHkCRSM2yd+0nQ4ejlMcbRnCE640hPDfCq
rjrSgD7PAZ/bv3/j9j/Tyf+8bUFAC+/dUx/Mf+O6Q+PCeDmuyHwz7X3KxjHOxr3nQh4lN5Rqrb5P
yu9CxU6ZBEzhAmyIO55JxVjFLAg6OVgBlCsF/LtJ0XxCmAAbJkvfFCE/qkYVYLP3U1Y9hBOJnJ1P
bzlFAdjwMtTQonGsmWH20tc+CwEKsq9F36psCtV9mihi00h621+59orgkOdAQUhdL1RZnwi3sABk
h8sck5aIICypV9E+CU/l7yqaH/Fwt/6XD014/8Pdwhs1hSPJWvH+8UOTrkzcXhPNXosEBLjSv87M
KF1VEi2z3LF+aU3GYguZcqFHMHU5FBZwnDpaaFjOboEOLbcxnMu1B3IGtgs5BmE3DACMtJn5TwVt
XHpKiJRb9w43DXHeT8Ckn3/YbJZ47U3muDMtkiI3BANmXkn91PYjh2qIumcbhIDSagX++3vG/ed7
RuUAWagwJEzGf5IgBF2VmF4UNHtdb0wyXnGel4jLQo6JTAuYb6GjWsj0uhmDCeLQs5D0NMFXGWWK
BK7Y5P7kP9rlfCaQeMPmt58dtjqEhE2phEKqYBir6WmEaVCoQyWwcIqWfDK5513zNOMFDeAWOBDs
P9rJzwZmRPgBLdQhOw6hzNFWpKUeoG5vNoNbHMdAwqSKRxge6bhHzL2P52nhIcWDVR3tBvsZWcEt
VGebFRrezo6sQ6GIWDLocc1CZNkJ4KOIFnzn1bA/k5vuwz0KptcEasLs4vewnK6Mq0oKcuKUl0IZ
nfEaHjcAmHWoYGKt//03YuruP29grjARrQiEGYJUg3+QhdidJojSxcgyLlBd9hSru1aSLGhacHaQ
7TmzI+7a1uUorXA3dypzXffhN2dy2UFsNlscldTNVyqeVV7hPuZl91Il3GoFf6RF+Xtt0vznzK/+
bEqNcbAcjHz6CoMfw/yhD/OXGwU3uGfboYmupD5+y4SNI9NeAD44UGuTGQqssqR29FVTuPfkWdzm
rMQqs/L5PpzPSvE4LR9sSOvDaBNOKb4Q2iux4HhHlN3w6LkEJsztSatwV096cy1rbP5yY7BPNnTX
JBHZvmZMEvLU5z4jCdPra36SGwcVWRtl1WMDVrcXY5pQeDWGTxGD+WAHd3ZdDsCNqY5HIofiaBY3
SPI3t8LUL2XDU8ywhc4mWhjotvhSO36dUiOpIs2p0+/UC7atZG+yLY6GhUm1/N6kkBO19qT3wXee
YfkVC4xOmq+loAyy8uJoTDBJHERDqVaGIm7Vrn1FKX1WfTGxKB9uXB+8wn9lp7yp1pQuGktMhQ2F
afsxICr1SX9I7A5KL9mad7NX74Ahz9VMxeVp1AhzgY3GXHwqYhAV/wprKso0O/m2ejTQ5KeYeujQ
JMKhj7AqRgP/NeXBW1Cn5HDCVG3DH0XQ/dRM9VwhPYRnETuPJMLOMsxzLI2UFO6UOWRip3cFttR0
olGVn2vHvSYaDF7F6lIVZ5M2piKDKGOc9CzTEA0s1oL6H35bp/qOvGfR6VlHH1lX+wgOqQREcEOg
DkWgs0LGTokOephzuSYCadxeTLj3VokjJHz+qulXUrXCVLKbBmIkXtTiSfrFh692IXfmxfW2eosq
82NZ4GFdhuQkj09hjNdGUwYIYCrzUhLcfCxqnFsbgIeAiV4k63cZDBdbaGw29D139hDvbHpyqdWU
chnln+HRFhmu/jxWxXMZFZdJ6SZaRskt7bHXcPjrPsawkeVfNcDztY/DQS2UdaBqu1sN4KQ3gAJm
yntDUcAKjT+Mx0MYDecu+AHSr2nLbRuGJ0O5yJrMjFIhT6UDwz9uRXSq+ZCtuYQkkecfA7rUSiJk
SwYG10zGX8ngJfkWepqNTeMwJHhMmsNhmuSwL0wMTqRLOMUw94i0iemZCdV5LvKe80THgM2aw4tN
b3nQEgcDR19nACiH8zDNP+1kMl8Sgm1F0p+1EC3YjIildV9liMEUDbiOMADEKYLvqYcZ4mCsn8o2
B5BtI6wPw8ZcDabo8Rvw5JqkVUbr6c5pNaJLnC7DJG1UKGlLp2oxuFPJHUdImvnebWzyfmEnYY1r
YXYR801siKPwj7DKjiIpq22iYes0R866HnVxN2rzvQlqvgt7rGEEbn2I/83j7OG/nJMwjgTmonUG
sTJWOa+QCGOzi5paYDw0VWRL21WwHezmezT5qU2ACloBQxyhpImj6zZ//RdjQyPBHF8z9afZcMwt
9LV9qQtzHTri6ngFvrnt21BFDvgSVJRhqjDAWv6JpjrtcLsvwmSEr1hpJ9OtSYIexn3lz9opcmP3
WM/fy3806ifLv1DUMQStUT4n+RRvOMdtCIASEX1V7i3L9fAOneOdzMV7VHnJeQwQ1Yo5W3uI1RlN
TTomZsV9R/+zL4YZj0833qcxpoRRig1RRJzCKdVybVX0EebVJD6fwt68QKJD6q6ucrkK4TYqvKv5
Lnw4LH6R15AfIkYqcjJQsRtsGYPAyk/2OzOYwoOD5NlpKwz+fXyH7IiX0wvihHW93ZcpwLnB8HAj
DHi8DQzBk8zeKnL2hGkHh8StnVOpihDfKODTjc24Q2yGfXHb7gdb7lwDSCWh7mTQMr55sb6dyb0a
TfMLW4BkE3dmfbKqtj6NofGrgpy+zYi3PYXl2OGXngXbwplIR+2Ng2vlDHNACU+DabmrOGBsyF78
4gfyLYl63DZ9HTqLj+goczA8pIcUIj4N05PdTg95w3IhAfOCGZGUICbwB7UGB8qXIMcTV0bHmQvA
uCIHGPKNHSSnftcY6THoJkI1M4cuuarm5mhrbgOSIUiRY4iyiifjksNwOkKwj/Fq8OEeo1wAI0Sl
faQtTBCZHCU7NQcPjsbLcwRQefcDsoyV6bZ4kkfhQwRDfG0qjQrNWHSXU5rljXFcGMBJgxKlKDDv
DskxrJsAWN0N94uEq2hbEOCk/w4c+DoQ1rDzUqWa0mZAr/5KQ+fVymasUZYfTATrkbY4mIzzgrb5
6APYjpJxH0zu9CYntql5bNe60jPYBUB7bLWgPPjvULul4xjtQgRVk4oLr5OfUxCcFnp2buLP6VJI
M66rWYyI1gYHbyUptstVLoRpBRHNfnYhswNSI04UxoNhVZBMqNfnzmP81VyXOqmeOD6GINuRbUFG
EaL1ldbRnQHTGADeeJHNT+r4XDjkiF9g9dfs/byLGJTiefZBf7MmuQ2KGqxDO6dMr69zld0UH1ax
zx0BAx1hE6NEnECQBESIIP1ixuEQ1Jww8TWnPqW0wzOVA9ScIj03PthNiwgRZyeMAEhVrVQYYDje
dQSa37VQn5MK0pnWVbRW/GQRycxBqd/dFm5/H9K5u9HWTcEIsmTYGR0ukW2EXj9L8OMT4X2dDsVW
ZYYpzdZCEB5rZAS1Ti/aw7PfuBXKMoiU36IM4JQ04JyZoL/F3QMfayc7Gi3K17hQGlTP3I9ahW2E
dw3smVmleaG7RRviDFcb5m6WRt8zwYlWwAiq067JCOLgOGgH6unWSxgqLX495lRdKtfa55OD0MQm
TZoz1FVs465x8RorHoeswUGtgcXVuvUhXdA0pQf0tEPt1xc9Bb/JAtIkVLhURzSMRyBSKl4IwIM1
p9Q1Wgweo1feaQgJlHTE2TbhTdHp9w3KF/4/GsAqJxcLRgahGF1VybbyQdFMHMB9kTCQQZIR+L/7
cKAuVnfEHAqwSMrIu9gsHyiicb1USrXRpz9x+/Td9dpdHNUfSNNwvuJDntpkWOvxgJKIi25IHICu
Yo1UT3lAXeQgGBAkGCPRzW6Nhr9/qr0vLxCQB7LwuEU+YsxgN1cl2rHYH9htq3dVey74gW9RiVR2
sFb1eVPVLwmja0Qy1L4ZoE0c09aHGp7TNZ6BcnCf00k8VFp7H7mwoP0apnNTe1c9iCDVMr91PD46
Ty8RzsQPNsmsEOTBJTv7OthpuArGd92AD226fBztwNcT2JEJD4EHEtCFzdPkfgFuwecflAgMU0a+
Iee37L1i0zuRd26VFDVSUiRfF1yaxZxuaRE1nsJzw3vZB19acF+gOQetftWF/11qM5Y78CcL5Dvr
0S2oyYf5MuRcqz/FAdMjt11ZffGYMm9l90HqQnpTpAU/CSBAzkuVyoG9cSb3Ng/VbV9M3qeeZd+G
iVhArdvWCJ8cmRFwWP5O/ORgKAAkA/mletMPyVR/9SCnQl3jSP1buh3Okd7ccokYzcQ53Uc2F/5x
rstDJkiWax1Lp9HYDxpLx/MxLdY0smh7gbixq6ydHcLWFWP8vSAiEqZDoPnNygUIXFsM3ZcfayHW
i73xIhP5Q4544kXWRtVLmGds9F6SDaOgqkU6VAS3nMB0XAKTHlDvlCj1+5+9LOCLHor45o3JDxmE
v/MQK7ZOliipO1I7XT/fjsZ2CunkIYmzHTboJrCSGQWp2S3ZCUVHg6M0d43Kfu0rd6tEK6ofVy2J
PdFeU5PxIoS/VfBnpmKiVVD6+lj8iJIJwaBSeCz9URlyagch6QgkshGt6l0X4dSiwDDUTVVN2mtO
zkOuwuQVALfg1uYinGgQpbQD6hsMFeCV4kk4UPhlCme2BvJzBQs1AYjcdyNmUmMS/hkALPocHZ0j
kbVA/m4PlVZ1HRaunVGzHfRD7WDurSr73tAstM9PjvdAkOMuKwhrM+CeHKIGM5vGkUxxovQYTWHO
0fLaWQ5fhn2KreBgWCQlicYl2dRx6Mcg/iPS1R762Xluy9xf2UpVprUYEDXi16R22YQedGhJ9tVq
iOf0a+jJnJJFhEHnuC1DKK165LiYKK7xauJNKhhFjyZOotzbIKcdU3xZjZxGPxvo9pZLsGJ23MGv
Pq1QR5/O4tZG67EZc05XdqQ4o1msLFT7LgCt3lAcJPgPVj5OOpMBAQPVRTd7+UGUuosLDkIixBrH
RSA6BHvLJuZWtmuknlqOmTddzdLkmj26PeGeOy1hzg76XmfFp8B5Jijmh2ZgoS6qW99lXmlX+DOL
n503Xj082dathUAtGnPrEOt44CTOV4EMYttm7rnMIdBOLkB+OeniUPg/rSIEe9BNlL7+frHpwPcQ
w1XrLQ1sXLuHHmGJQnzsANdft5H5GWz66HpoD0a20HoavotEg//pJiy6Il6l6SWOYAlJqqZCSQwX
zfKiPAnn6sCOdvWs6nMZuU0TZ51sp8/ZM86xPj/12Yx9sKTiaLxEsRTydeXFnwtshVKUcxVLIPzy
H0d420PhXttqfCOXGp9x5zr4/X1d2Dup+tcOqALWGJot5evgB1qxyZTKS42bnQqxLBe/9JOajl/D
oJHgGhYJkE9UQDiv7lAceH9OvrisL03H9Jhp5lYpEJfVlYhpa1XNSeYm1KUEA2DeShFXB6+DQ+e3
d6kq76qW7XlZcpmayCxDDTUo6vqfrmPgqA15d5dOb6lF795yc4n4Etn6V96xLjUt3PYOOyfRerdA
IcfSheuqe9A+1JEsEzJ08RNaRph/RtJGjVe6u3KUJqqbtbOv2S/LpHf5DqFaMKvHJqmqGebXJVkw
LrOJxr0yaOJkUTUSFndqroVcDv71YRwznInB7DVd+91b/UfrD0/AYQwckiBeh/vIYXmQlWkvd4NW
R+VmWRcLhqAxYGHkwxOCT+4m3X1WNTOkzWS9TC6WAVZr//Bl+7JoiTykzeSbEO4wx816xPwLIHF+
I7ccSoMfbnPqYbBHrtUCNCQMxV4xauTpEyCoioxlVj0ZnQuI2VIVLKDqOJ8DdUOWHb2zqqU7gZ8C
PehBq/OLJ5W2l43XSNl8G2omjBlhPMD2phAa90KdeBLKJ1Lu9KLqMUy61hnWNUoviDeEwr5UpWVQ
ei6fchxa7wN1pxwBfBaJl/HqzkSgBonOXLLROMWwy6LaMfzuNFnBt5r1RSH8lLl6KPt4tzyXraa6
c8kkNa6rK43/d64BNI2ae5R88+SLIizO6CPUrg9st0ubaLdgQCOskwVvHgMDwikzCTV1gX/mEHzn
kzTeldsY7WE1tPNWjTChmjHzknwtWX1B3vzR0NzOlfeK9IHBBVgGjHrzPknDj2UNVYYxbN2xRrCC
J31QTBvZojBRHjVKEueMBbe/DC6LkFYqAb5S87raVwpIgYrJ26EtocxQK1P26Q3gCDct3GiVu0HH
QNuYxk1CoTTGpvow3pYRx5xhSlA6L1P42v22pwLzYIuzx3cf0OXcclpqPOZZFg1D3ipPv4Wb36Js
uEQkmTl6YCzzb8vdVgLu8aKf1CSHqllycmZNfp6UmUDmJvm2HHcWeoDCom9QN+sUUdu3Cp1SZQsz
smg9NUQJK1WhquciZYVAJP2lVQrEhTZii2ybqkjasmKoDX0Ktaa2F26xclAFbfLIBzaOuWvVwmLs
c7RH68kMmJfp2jRsLcTOQ2ntRVB8L4QBKPbMTPN2PYigXd/qWjNglGeXaO4oUALnhhZmrz4ydroP
3Zu2qp2JlLbWarJL6HLyq+G32vXistvA9s9pjgJxN4zpl8Igh44aclFwc368BXjp4OTAfS0TpME6
Wh9Vp5dAvx060dm3D4Mjo9XyFsIeI3uPcLSqIPbIDl+WCcZyb47Svy6+Fgkya85I2L9tsC/wBEhK
vVsltnnzJtqllHUVFeDpMpifR43BWYV7Eb/HW4A2pDTRqwaN5kAGRtNioTanhajuAqN6nlKnouOl
+ev4WrwSfWxnY/2KkJjbYilWUEJdcqIqchl+q09UvVooajoypehoTOWkxyaVWSapFLOyBySbCgSZ
zI10u8D8Oo0pDuN19tWl0b1L5TQnlGjUtts0jlAV59w7jFXedAMYxkcjmhE9j0/3e9UhwHUBOhxV
SNgmxNU0mE/LntEoXXocQ2hK0E/eoWM5+fW4BRbfcLk0egzT/8jiqWzGzqV1lmC5Bg5LtUOLV4wE
/Si3YyQVdLvYxCnnC2AixjtK4ZDV7W+dgQcxkN4KR+a4zr6hjgLu+sSWGB54Ch2YpQS3NsG1cMli
NCDJDBuj/+XEMQ6k2W3ZE5M44uW6eLvMQxwd1X/qMlKiBFvKTD2UUPntX7JAAtFl59gi8UTK3D8y
0ySvQHPWCgNfLAtkZG/pox4WqwJDieLDCZS3sBFLZdSQy/oJhYuAA5gXG+RMKEfCs6q9LJd5aBnM
D+OQ+KsmqmHxua9T1RAYIF8XMGHBMbRmCmACmS+LOUadTrBtkwa2J3qgPmEbJd6DHlq4xzAtnkTI
nTNz2DimDLbNdbY4uknBBmfCBr0rvycLA6REQ3pa2fZLyAT8LtcIh2m5B/Kcg133emNbJPtO2bxk
bnGvdVj6M6b8IYffi0rdx/GyMTw+8w6sRtKkYqB8DlHqStlzFMzourzBrFaKGNDSEQHDEwfVs8Hj
RHgeQ/Yh4Vcc11iDY08dGh3ReCQGMX3XXdDHnnJ3HMq3li1ZISsZlqPcjfuKzsj1IP1BHv5eGuh2
bl6E6N76AQNfk+8nSVJiRlANI/tvPzSmtkMn1uNA+BuI5V0z0GC4TvI7ITJmSnVKQNzKLVdRfRVQ
D7vsc4qyH2bIFsF0rl8Ns85eB2XLdCFnaIh0ompjlRC5htQ5Rb4+QamznjLF+EiH/qGqieWdzOjB
knCw6hkeXKbIU2VA8Y7BZw44u+k5WoLJsQhJBH2rQEnXuuevF8pF60g6Tzs4OxQpq8pjP/bn3y6F
LdwcVC+5mxMTrZo4fc4+sgo1hl3jAlS7PN8Y22tWKMSuxNks5KHQgUs3BbSnjc+mZKUpIS6kGjDT
aoz+R9w2qy7ikt36JkwGsjaU3JU6ydVMbHHeiRwGIATRtkxdtG/N0jcLgMJXXVGVvC/mKlFS3ZP4
+qLOzQoOOsB9d8KhChm5auFjpkOuwTJvgvRX0b0vW+iyn+XxLXJoCkQJl9J6T71o50fgAw4Ws3dj
Xd+7zF63tPk3LbQ3RlY+hdXvXnY/yoq5uoz5zlKTkg1X3WQ1uggwRXJuLEVOYqNZrEIoxkuyWVbg
rzfV3eWBt5cRKUsQdUTuAPIEu2o+m32o7AEa8Br4y1ur9E6a5u8yI/m5mHJkGjtcpqBpNAR3tSJ9
BL68ei0VmC+owCTbuUK/XEwBFk7HMIfHQUYfMA4B98a7BeYsGfWs0BPuvN6N9osx1ML0wkqbSGO8
6BVxQA3/EgcSrQyS31CeqIz8zr+zquT3YixkO5woXiFIbxLvXWz9jpv0VRkYqWNTL4jM8kg+l0Vz
D4nyaxnXwfbbTU35PkvqIFx3CIcElYg6UE7FGepb2JYNk91QLT5cNK9INA/LANhwmdgB0NxZnnfB
C/DRh+63QZTBVhvAeW+JZOEsHkfK+wJDJkaSgHm9qxysqA4zRfHrrOzeSTyciXPt9wIOm46SE489
8BQZtg72ZoXN9240MOHzmtANmgMYRITf6MznEBV12x7yGy7i3E8MRvuV3Tu4reL5zSD+uQthz6pP
n5sbXg8DyKwtz8CEZ8VVQr2wX2q/pXcrtIcoI1RXMtNMnQgLaMj2SUHMZAMxW2DQBEU32o1Wsmtj
590w2ZJhm/7E75kN3iANtDEZkVKHiFo+S3raY9SX762BFSvjnZXntA9wzSDCKysx1aWNyhIJvZ9F
dtqnwnwxfsU6QAP8VPB60VyJvCJrQLnstMppbBmjdp35ZVt5vu7sr9QeURQqOwnV2Sh0NOIEzBv8
GMRIKIrqPlN+7Sr5rKKCWFBD4l4+Tp1O5voMVUDQn1l2dcStk200d3+oBRFnUNNMdDWqil4IcElD
peXO0Wf1GNc0FJl6o6GqANruUds7dZZv/FHiEmI0T4t/VzJzXEdyC29e0gESrMMeieE51PCmECFr
2Sdpd0I4bTKyWmE7C7DuXBU6PhfuV67VP5SjleoZGXy8omnBdLi6KE+RIrLPM6AHIDI142gxPfVe
sC39QEWIDpOdnO2OfeWSzfp18T5M1eUTgzrqmr6pEjTEjXKjw0mEqEYBTbc5AWL+WFAWY2TnCJuZ
RrR+LcD5EZ6SfBVEYq0+wmlOSi65f5ZqTRaFLxigQIKh1RIpgZ/6MlVfKJSq8VxW7qzc9VQPtmBP
YBRHQfWSWtkvofBT9SnLcr7PSnl0MaCPZ+dXNlTIZKDo6tn3pNziXOvLjMYn9fUI20m2IeNNtnuG
AQ73Id+GBsjEzKZyqQ/5Tq3qGQkfBzpjPPVrkxJtRKVxV6nKSn3MS0Ws4PSlvx5dFv3iVqQePeEO
B1ucknnpAFvsFVAeJ6dJbRTqBEdzlLQ473VjDEkCT+5u0pRuE2RbaBs7ox+ma7ihS/60GzZerXYo
uPGp4ZOYVaktFXyP1+WjM6JXUyzPuYNxXVfyeTlJelg+2B3plPLM9+OSSoRb9NPBsDDD2tryAzzb
2KK6+yTvPtVes5z9tj8/CIhHG3ii1rRVVmwddJw7M4i+fXww7mw9Ohkl3oZRXn60xcsk7OviIKWK
XkfMtzT3sIqnYcwHEd3NQfDePuhN+Flq4qt8sraJVWBqXfKFqqpiOWw0iRp0mrZQIqWvSlWFXpgP
DWYJd1bfH+J8OCCTeoSi/9YMuNijrr/mw3OYMUlGEnGtTFMwSCTBkcJmqW+13NJWmX8XNfZrUVfD
HzTOMAADbBtloxmIPyzI/7cy/pdWxsIxILf9ayvjB6gd4X+sfuDRGOU//s7Q+M+f/pehscVsw0Xg
CzPOdGzoWX81NJbWX4RpAN4jZHAsBLQws/7maOz8Bb2AIaQtmffzZ/zV3xyNxV94qCE9EydkHTXA
/8nRWGDJ+4+URaBcITzXpsA3dOGKv+d5uslYoUVk1BzptrVzxvLVlnCw9bjf5KXZPcXMcp+CeDjm
mZHu9DYw1uC54hkfZcxwsrk72lkJ8Js7z6VW4dzZmPk2QpIK6aMMIYpY9gWrHhmU/cXpgm0Q5PFL
oWGQkEYDEpiuLN9Ffe8ZCRG8+nzzOw4wYuOrB7PNy1My5wBGcTNxzhnuU+UxbptsP3txE+SUgROs
JsMXz9LUIOyZiGFtXM5PFC8dS87xqYwqG1ADKK+YmvFX6xGKIQ2NK4fhZuVOup9HH5MJYxo+9Lpe
EwMyfkaSAhA63qasU8ZwmVO8E2CBxCvE9kakEAazoHsdJ/T6oTaV9x3Ms9eGhumuKLG1L4FqlH4l
fM1x3KWeYBoyZ6dmROc9P01+aB16Wf3wXC/HnyPZGdWYohu35Tl2CNlg2LnFcKwsWuNBiOjdK9Ex
uzjNVXPWn70M0XYynRqfTAQ+rDcdxgvBCAg1vPlaOHSMmOTXayYHv7VBboqCl9MbnOKBpChb0pFo
PdLywjLc5/PwzJQHBzzzBYsIbBmtbIuSu9lqVlOgAz3jIua9oTp4gtyTX4Ju/PCHjG12TImJyeKB
06Ar9rhFDAEStgEikwd+RpSEcbHGHvp2b+DSHsNpR9ixQz48m85ZkykqPmxR2wIopq31bD+10jw2
LkVjZ9Xxmw94akVzfsHYK6SMNYp9aX2xjqp9EmfEfk6O/hh5BN77hbg2CZb6G9ILRhk2j9LMTOT7
fnnwyt6jNDORDZotMD1fzhbfOwwspn7reCTBpWOlKSm5dpdnEyd1XHX7NoE7p5WkghiD9g0J8Gep
6dN+CirxpGvHoPfFwTBz72x3XnkYeVI4AJH4T8bOpLlRJNzav4iIBJIEttaAhGzLll2eNkSNzDPJ
9Ovvgzvifpu7+BbtqOp2VdsWynyHc55zGISKQxZ2UKvStqB8SgldR7ICKsRjsTf69pMNohfMY9nv
Irv46myRUz7ywV2HC7u39JRUurmIvOC5T2iskQqVUV6zcrithWs9eNhOH2zbgcxS0E4wz37J0waA
L5gkD7AmVp8l9GTEIN02sIN56nm2l4VBCqIc1bckmZSUQXwZxcHHEYgsCtpVg/TlCX0l9kTDdTFc
C17+UqPvxPmVrIbeD/UCR9YifYQfOdhnqLRZtL2mbMmyKFsDqyTP3V5AM7joDM0m03ev01zpC/qA
X3Y0FOeuRb3gMISvuBb3tei8nUfE6Op23WlZb3hFLkwLXbz55MLSQ/Htg5ugIiYvHJnAymrHG4Jh
e1jhlKT7ulJy35sN1twx9y7plL+LRHZPfm29YNcI08i2Hyy0N4kR1Zdi2jiNrH5HFdcfZW2ChyRJ
qOIEfuC98+4MccrJhXHVLEj0nq3lvE2Gli7NLnBMEqYndnJIqo3Yi8Qn0OApoNIl7p0WI9FhC7Q/
kIK80WClbhBHtQdjZD3aado+ZHaCsLliS9i2e4xuWShQL84/DB92hUz1A40Y+fTgTVmgIJkV9hAm
HjIkx1/fqrlqrsCOEDXXaGMRLoRi9T88H/nXWrn0AE75aUagtpSMjq1n1J9phnFNuEfd2g0RTQNE
EX+ekRuapIa5TXIPoBEIIj7JHZRpNiaVQ59vlPqKQMJ6hoNwtQAwXdnxP69rbuw62gEOcMWwAudJ
6bUu2UVk8OETjZvsDVYtNAQq1EO1r8csOy99RGaxmafnkVXDvi9d/0DIFai6BD5CahkZ1nzjFy6k
6SWDE1zjEyPISj8ooYjdLTrCXomnQDprk1Ku38XCyW/+FW5iXRue/kMiUkEJ5eAn9TCIxfOog9hf
yaDRXbVPRxmFiBx3snV/4pX132wk5Y+S3WMHs3Q/w3M+6YwqFn/7fK9KwzouwvGhpeOJQ0r0tCZe
/ZU5k7y6tvGDdeGl7JT+URNDaUWSpSGQZ8vMcNoO+h8WFH00hMXCuK+Te3xzXB5iM4Xkcrm0Xv5R
pOZLnM7GhT0OI7gif+2W380YXXVieT8yw/goXX1pGjfbr7mCeGOxAbMSdjZo2NZDWbrctGvbPdLm
h/FCzvc6LV+0OV+L4jPBt2LB71r/jGwC3VS8YDBAM3nyeeL3A/qkZ7QutrT/xGw73toYpMkq4qfU
A8aoc4+h9cLCcVrS2yzyNqg6/qkyslkTkkdnkqVMUsEusrfYebXVR5TAFZ3ysg6bPEH4461lMK8G
I9Oo0eSDsLhQiXViOFW/6oL4D3idc8DKz7969ngSWJWObofMwhkdce+3yDxrY/DYXarp4M4lSeqQ
a/Zewry4Q2n8OGE8JQxZ4foSjHmV9WMya3JtMvNpTdH7o2h0bpJnKKYDULU5hkMEFFM7AAa4qZu9
VRjEbLfWP2tZfiJYNd8W8yLGyn+DmHGjMPq5Vkm1a5cetFLe/4hHn7HfIHR/v7bGoUE0gXJ0Cmtj
+mj60DBtArfbhgGI3+QsjM3LfxcJKVjnBL3rbslc8yDbTpy6njtR68GiBhhMFO5M85JtL+EXYChW
66fVCueZtFrzXIjWvrdym03r1qolG50Ud7F36nCy3XVmUr9C7V0Pvse1jjARvUK9AMa1+/rSWXaG
IYFNj84Xgk4K78TbnQHg9FsVtyJaowsT/yxg5gDro83NW17Ee3cY/Yvd1sGIWSbsnakLXfsaaylu
w8D6rIkv0kzDbqnrc5MPEDNrfDlsDo7fo3l8Ef1z70cXnwMI/rDNYCYv86CHX3k/VkmoWlxqGait
O7co/rZrS1VgIBDXE7pynmzE1PONfIOXoTec185kdTbgAKjMVhwJDgoMt0YHln0VtqjO7Mr/dILI
9cqPCCkdAJqnXvaA/UrfDf3WdYGrqli1bnlTXoGNEJ71mMd45HCq0KmvuFJJp1S5JR5TPGwQGLrq
lCyQWHml7QNwLWYzGDXaWvcHFAfxeVrJk1w9fz/Wnr6OSlM8ZtN9tLTY4ScWtn3nEGfstaiURiu5
V079V3cz7FJ0MCphu9ZLWZ37yeuebMN4n+pk05O+DK5Rv2TBdxkB8hZdunnLyso8ipbwrSnX1ccI
NX7maDPWJ9PJf7sZZYe0+n0rG/fBoy7cN3HTAYRBMOD6n5VD7qicrpBifqLe0UG5noTXMjIzs/6Z
8cndjHjx4hUFS0Bl3uN+GRAPXIpx+Wc7NhCgKHbvqnjlUnBxNvspIuMM5d9lMJu9TqPlUJnAm4Yu
G55KSq1ZTvEhzvQTNWt5X/JT3CmXfl3KuDgxzcKuvYmORjs2j/S0b6XVs/HLmY6XNTGplpuj2x7F
cNkQ3qPNxBN6eHxavOWHZJ0VMLd7dVmqn4aWGYuTTdeE2o1R33quGh3t1oH3/MBXpCzjNSPxJPK6
D8YN/A17FsnttZHVwY6nZ99K23OOoFNnNcgXGSFnXkTogBbaKuw2I5SLQmaF4Yw8MmKQfCtZAyas
LXPtNGC6Su7OZr3ljElEmiwPdQptNp7np3qj3dmpeSYO0IbnQwCowiRrG9vaZsLbyTxRHJOi+sNu
TeFCt1MgW8zs0gXhRTK48nGAKsJtp9aArgtxvUHOUZsY7pF1V73LthsFMsR72WXy/F0M8fXigZyh
qQ3NS5/qZusCCA8Ejxhhzbh3c0ZvmA/ToLOaF3dmGJKaaUYqVfGcbw5b/ntYKI+k2LxGJpBbUK+c
tTuwWkOcJcnT/S7KJnea73G/ku6rtmjdIYO6MJVfWU28cmdUxT1YuvY8VqLau0aa3zsgQ+GEAtBw
F+Qaql0OvuXbKKgQgKoRMTVbul064xPubCafCukcxAbOQ2eJDghe6gl802I+spjYKO7+AZhawpeF
X6pslqCCrj37TnmLfQSINcdxosRwrmM4YMsIs6Sl2MZHyDI2tdqCqpKcRpvCV6fU1EZn79i31ae5
5KlsQRYEiW2dXBwHlU/YJH9zvzfFePAWrzrU+mu0qLAg4mDidsQhk/O/b/p173OnFgMIAwsVkbSb
Ecw++ikwEsaukgp2Y29vfCDM/qxioOgDAPjWspGWB8qNnMQUx8hj3ZgZut02AbBoWDwCidXuizj7
yHIvPkQ9m8rvY4CX7tAT+aDa9dqvlrMfVq87MwciuZw0rKGeJkasptxbVvzoT1X1ajYVqdVUwEgc
TzEFI4QSzvpoIZ5UzvNLKRRpjoNg9AorkOaKm47Z/Z6sQSCHOn1dYcyCjsEnCJEbkp6PVct9we0O
/qZhedfkuuQCVwBcVNQFrmGMQZEt737Wmo/RwEqw6KMtVIbHsrOI2ERcECIhfmiW5j1NoKoXioBO
bAbppamWz74cCcKRS31Bn66OXg9dblojXtA0/9AEut6NPqneuV7J8/LUg2Ph1nAmcnjx++P3Vlkc
yjm/VJZsz2br/IEtM8JPRijHWn3LGC+M0xxHE/dqb+9BbkEl7/ffDXfqgZ4hb+2FEA1+4qP5r6Z+
OYxZkh2SePy9OA0vdwHyrSXAAvcqA30A0nu/bD2GzKhQxcRbLS3hqk+LER+7lnDHJt+4ZDnO1jqB
sb9YID2Tzjv1fYMezwSXnhJWBSgb/VRuqgdIb6xNpR0ql2pFsiQ8msTMoARzfqfI8CPR1gcLvFqw
RADWVeCbBLYmOdf9wLlNXl37UznL7349D/Sdp7WfIeaMJFfWFfCdNjLOzZz3p27O7L127flmWrPi
NVymy4L3HK0Wh3DTb8PfNXqYo/GLzpVPKEaEqN7w7rmjOjfgjZ+wLcOBCrjFh2vEfRRIRjlQwbZF
h+fDUtzbKxb4dRpdlKu8Fx2HtA/R5Wws49nfp/3618ugZ83tnFGK04Rli3fPTs58VTHaaugURZC6
m4Cd3pTbo7oBCT/bjkUaTOHVdyOg9UCxpPS9sj931eNcW/LeQmN2TisUzXjPANnAU2GDuaz9wSTJ
i41JmQZllDGtl2zW8h73zYL571EMzdHwUQ6WSfSWmH2gRUOcSgZK2bSpduqqZ3O23q+sA9K8yR/p
CIYAGzjyzSIWBy9lVT0sIC+UDQfa3K7AubPEfeRnP1Q3zPcNqRrjArNl6Z4WjESXsgAWnUX9qwJf
1SPjdRPfeaDvCLKh8p6GWdz+S2/xceVTdAnlqTOs5pqaqORQTWAD+uDv3mvc8CakWK7LNWgjB1hi
z14g7dDDsFQMcftOZ2P1nk3WXk+194VenYZ1qp8as8RRP/iHesXZA3jSO5ugxzqNBYyN22lh+7Ir
LcIM84YhlSuBHm4oysV80LTDD2k+fYCK7d+wjjEwqH4NhpG+yCL9iLKxvMRR8vV9Y2WoOKK+Ak5o
tgSXr7iaGcTgdupeEoIVHbuzH3JcUncJe8CAQ846c6xQsj8j9SneEmhT6OoR/vh8b90yNOQdBGU6
WtdJyIm1XhQHQFCrAelt0oaq7k+eb5qvK8EBNCLihCoU9HQ8P1rbdzuz36drlunZz8Dn2QDczukS
uDP1XjyZy2mKBudOxpRzbYbGPzfJol/d5ako1EmQvHpDxAX67FZip/zMtrSBIWN2hCn56CHRzjNZ
X5wq+5fJTjw4LKCdMoGAyIj3jGkKzNZsMcToRfII1dfX3rmdF7TAJERFbVAmk3Hu0zW/pPMWC5z7
w5GcSPehAqN9aj39UvsTX3+Xi/NYdifiIatgTNABZHlW7+WSpA/F5FgBOWDoApd52fmzlL/0GN+1
kGucqf8wyfGUJlPNO07yqyQQHANXRInfu3sPBfqDqP948xDMWKx3HVqjfSL8z2SDDXrMZ3YUezH5
GGv31JfmTWxqBFvTzVDZTE/tlydXrDc2i7wOwrOMInhQLH5vSZLss168J+Ngf6HSiiJDX1LbAZCo
orOy3PiSeUXINzNdt7RGBrldIImZPqFJZdFdwbY0DINhTCmejcwhvC51x8fJZIFCRBSeQi9/qdht
+SsBN73TzAd2iGwqt2GtPfU3EjQZZiK4o6ZN3MOawY6qJYgbzN5vff48q2VllKJ+W3YyhaPhVmR1
4TjQ0ytZNe5VTueYGfq9z71smcSrOz2kpB4bAMU3HKRVGSWN+AwL1/Mi5o2aKRbKCwgVhQ7nyJh2
8ZTPOwOWxCk1qK0rTeQ3QCpv18DEZlnaxyRpAM34nliMK+wVdLNlYKRsgYngGw5jbJTHtuuQN6S1
H7i81VfwZwyBkqfaWG6sTtkcKvmoZz2+LahHz9zPj5P0fo9O7b/kmem/kD6C9YLZhCef8EARtAYr
fhs5Z8e+VGdDixh6UNS+JA76DYq7hynOifCh7eW4TNFVtf4z8xFE/XV+mNa5PM/Ueoz1oZrVi32q
sEwYLAjCxUSHZNhwlVIozt5kIWWOmRdqBRhoSN+V25y8vHtrnd/jlqT4X/SIEP/Y+5O1s40/vJjK
OZn9M3vbNqyb9vFb3cvorgDzV7+odXADqq/5XCzykVInPsciT04+6TF3yVj391FhGESEW0xcW0ud
R8Py2YiboRPXHbNgMvSiMetOxnjXeW5FfcRdkVnsIvqq/zWSvkucNDFrIza6uUTX6BnVT8+AObbm
cZBadciNAwXQ4Ei2Nhb8MLvLqehgCxbcR4p8ijZ2pyCL3UdXtH1IavKscRr0GWPjvLgZK1mQuT+H
5vZB/JlJFQHtu5wsd2xCNJUvghHKcYhIz2lnA1ocxyTRz6QtYD1VHRNXg08yqkyEnk5OS+mJHTtB
5HKjuFKB2MdJdjok9YIFpDY6eMFGfXJ0e1AD1xfUsYTtN1oh9KdU/kpfNTrD85ywns/8hbERYCi7
nkIdx1M4Iyr3+LExu93ob13yRFux71rHCOxSPorYdzaI0GOPhiOY1vZZQqK50Nix5S1jrN/b15mP
auX7xYRrF6QjCpufv1//cHWN7z82d3Or9sXoEUaTGByuNWYIM3VqMhftZPd74NAOVb+0YbasU1Au
+fnbtPifc5FyPa9domhahoOYl3vkCIexGaKjM+bvdVf8aWoyBLI+vi97NYRVSutoo/hwSQU/6Fhj
00EuwJwGvWkyIMfOFzeY5vb37HBZsziqjfw+6/zPNfrA/1eG1or7rJYQbzfnpbt9iPMFp16ykM5c
VU0oDBbUjMD0Xm6PyPcHRr4DzAQyIxB/j6HEzBhEerzPLWIRltmaYGBOv4bE746xlb+41EE7yj1c
hMu2l5D1WQpvF1dblFM80hGaJq90ld+qBRMIkE5n36PNVFqFTAfr48jzHq6bCtab7YBS156h8Vd4
V2my7mYrnw4paJ6jUfm/4rb4U8sVgqj7umbF30gYR1GDOG1XFhnckopnBeBY0oemHSdHtG9vEdK3
0JId8YLj8uUkDCkbf08VWAT9bDz1s2eekZzcoaHB0Z6URrgILLRRDLy1XXgh2gp/FmmV6ItggSip
0ZA/8eRyBdbOw3fSAblF5VH20aWegG+bWbMGzCd4eOL4Demb9aNeB5TOuXtyOATOeBH1MW7qaFOS
/wDpZu+/dyQrVPgLgQT8vx7vTUx+kPB1/unVRLsYVB+O2xthYzqvCXlVWPdcOxTV8mZNszqIdDDu
Zs+RrDHiIDcmzmwdy49FWQndYxibkdzbOVNuJlaLALUJwHNalbeTiT/wEDTxwXTmEmg8+uOWOX0K
wmfaPqC16qCRitt/z6WFZ3dhzoiGDodsirsD80jp/3GGty5Nbig6ortVtz9d2ONMLnyNGFNdvRKZ
Pcatf7NY9tIflr0ywMAYBO3ewW05MxZG09gPgI/zaGCvI+1TU7lWaPCHE4uEHonNhY0AOhQu452d
1hRFPJSwy5ghHpWmb/9NmeIrG1UTMsTUkPdTIW9MHHeEHrWhIf2fntV8iRTzfFVdxpwCWKH4elrj
+UtuQFfDbWhwpvHDqJr3/rcHgtJU+mBE96LHgjfqram2fnSif5GuCo2Jscwy3lBm7EFwE2ST0BIx
C1KavBNTI2Yu/R95lwAI8n4kfGroJuZhsrP85GypIHPUgOdaEU3MEHVaG9IK8RIlzttwUZuZC8UP
CFUq3pUJWYukumKizZJ5p4aUZJz7aaAdbM0Fc8ZSP8MuMZEUK0RMjlX6expWNHHIbhCEMLtLcqbv
8S23WqYRFVJVhBuP5H5aK1f4kr7EjJ8oX2KJAxXwho2/MgGCeVevvthGGiJ0nQomryoPvZ7/ZA4L
wOrUJANIk46RgVHx3YOKbha7PHerPCWd4wcxDZGpgCsT6wi5LJYnczt70FvVIRDpULco+53MMk6u
Ye9IUTyqzK9O48S9jU6fNsn2/5SJQQR8vFIzl9ZEk8/oi/kAAXoZTaXvP2Ah+6Agjvdz1F6/g1gI
70AePTvmKe5iEaQQoEJi4z/ZTNBiZOjknSXmvRGJ7MIOJT709RabW04y9Ju2PK6LuB8jhKjUk8zw
tAhiuw7Xjc6Aei8+ItGEvzbP76VJCoftLW/N9seiuOfCa3l1euOZCgHJcBFdBefP93X3/aHZznaZ
ZtUhc7ynViQXcnf5/iJMn51s2hDx0QuiZo5YMrIYqiXmHvzhgbOupVex6AuLMazZUG9fbRvxc09i
InFgxl5RLbRocCj6ah0/CrK8Ij8OG6mvzQAPQuW80fN6k0A3hxgiNxy8jqZ5u6W3r/z7V1NBsB3i
KbcHJjzXeBcS9nyk5bzNz3aFo4YfbNP0YL0pfBvKGcazHoiLqg8KqCKNHEFZuDfuq+nQDZumK5NH
mtI1dIRmCWCaaJRK98GfYSqM2fhuueVPHat5ly7TujMKyl/S/SQdsv3L36oT5+DbHM/ARKEQSH9v
UJ6G4EC8MHLH6txNPlmQpo0vZXpzHO4MjnOIMlHOPN7HuNqhWwPH08pDAR9t5xRZvC/8iKurQNSW
4N0MC9Mi8sk5S4c55rzawfe9zQBLn43+py2MV5nO12R7Ujw7usSxOrWmvPXocAK3J9yqwfbLtIwt
gjsuV90TOhBlx1kolpONCqTdvi0jlHmVdY/5MF9sJkIXIiuImezkze7Klo1ExFGs5nteyQEhwPQa
j9OVyvaZbs3be07XHUpfGTuZVv8ckwOCXpn0y80FuBbvHu+klrBCSsflYZLNaXjPhbbOaw9dFWUY
r1w8Vgcp/vbQOw5znfY7TroogAKRHaYoeuloAXEJ9t2ViWgXpbQsG87X2mDEBfGgk543tjun4DaY
wzmDou61zfBmVUnyzDkRMVZkjOGw2faYbDdg5lHq9WcNqPjQoyT9NpMzvCXrvBSCN7ARdHYbBU7e
Q+0xoUAwsUMBj1Fcl444C6/HYdYzLii9TwKP8rMwKWLc5TqyErl0qcc0AcWNTqfrECMCoDApOv0z
yqpfgpeYKJ5l2TmmBpjfsX+exvarUtaXgSnSHhzYqTYgv+xXZSJhqRcY/rZnTARXwJmnYSeIhs56
RxoUkMtbDW+GjsfklrzLfDEeZQqSgPsRfnM+G1wG7rincn7zyY88mfqPMI1Tb1oRTlO0MC36PN90
nrKMHx5gqy4g7hwLWpu9uixsT/2iT/kYmeHk/I3qCMQLnluHXnLXqYKU7PpfV0fFh4+dv+nLs9Un
+ZcfEIcWk+EH9GiSFchZ2/nrN+S0ZT1s14EE7qiMLmmSYXxfZw8cQnO2ERsf+Abio1AMyCSIe4bL
Fr5hN98NBOLdSYiUd5FUbzwE5JgyEEr6ZgOnIgzAY+hsm/nIL6/pVMQna7iJEekOetLdkqcUeDLm
TbWrSMi0KVi3dcpv5ef+XvCbiXCuFf5YUAxob8dIM2oUnToa8cQbvCRKSE1siOBcRcsUM2l66QhL
PSPBIl4zl/2jzsan2O2PTW5hjDb/ML53njztEhvZPgyrOezHuDGCKWVcp2GtslK7ku+HQUOpfR/H
sLrH7OTVDTYbiehCn5tC/Ik6fPIxdvUg9X00SaJuAsKSCCQbZk4rqhSR7Yv1wQNJDBVxPLjrcpnn
jgKEGDOj63pyJFFt2RLZmEVQYt1F1d7xyFIfHMLbLdv9Oz6shzll/teVESlJZC7sajKyFwJi5oNg
gXaMMvllda+2a3dnPaFRSOdMbvsrlD+oPw6YmbEfMeSqbWQuefWMuAJeZl50LJSRMJTeKZcG11F+
YPhIB+Ws8GBrwNCDZuk4YGOzCF8hRUFeZtKwvsPIyGvL3CK+KFF/uLPalwovDaeg2+JcoqZO6DrQ
etY2h4YhWTbhkfrlTx1Wk+0LIxYCUPyy3FsVdPu0b9tdmlh/PObBrbgYzlwd4iR/LZrWvCw1BvIW
QbM7goRvDYpkrjkMH6iSkw4USbLLsk7vq7i90eVxSYui3TXpejDlsi9SMjllgQ6o682DY+CrLcHP
pmv5XDIoAEOPhbfDfDPg2WbMv2+a7BxdlWfjwrJZGzF33BW+PosuOXpy7sIa5JRaRH4adAXJpLCO
WTSxPXQagqHt/jjn/Oxic7oZXezvEp6OJndCFqPQHaMmyKRhBpFZnRHPNjt0llgpXKCOcW/+ZvVr
b+ZTe99nJYMYa34SWVbu5xsdThc66YoA10qP0lu/2hRveR0BtSyy+UOBpvb7jv2NJK/Hbvfe5Iqj
TnmfE735ifin3HZ0QD0L/8Ii2AiKrjx4/JFj4c23riLIr05nZEjb3zIpIY9tjXtPonIa6sJlFHTO
bKN5VmUFBGnA/2Q5ak+6/b9aJJu9Vj3Ynk+MlGYdQa8Ksyjh4s3JMLLi5Jpj8YiiQZ408ryyGO/j
yoOAC9zqjjRLTG9I+IVRs2hmb0FIJ/cvg5S7ZioPsRF/dtZzBT3rByEWK0+UnCitJ8syj2lWY6V2
uYucUjDrdTHnzcK/Rzdm79mJz4dyte7GSn1UxaJ3HllcRwGIqMxo7h0r2c2kgJHstj0NvcsWvrDg
lqK0w1N7ECJ71cp891gflRJ0foRM1DPrhPfcjwId4hGJRsyZUPiIyOweA5qXXFhTPUwIDzEyq/To
W+bFU9F7AteOwBAgEfGcXpTswrx0ktM2xR96hTBGk/2eUf+vBtAvHMV35TIRBoxL+oAu66ltimvk
zv3RNHlsPEKxEPe1xrEt07DspuSxa5bP7HHW8rdd8HZdmupHM7RseUfk6dK3jonf3pVJQSbISuYK
x+algMN0qMaB9wRqMNKWaN7C2CZJob0MrOJTi3vZZxVGPZ++RY7KKDyseGMMnJVwhnCqtnfiTA3N
2YeDKN0q9FbocQDR9sNz3eEstsrd3WIOvz/899uNaKEW2F1O2tShsbQ5Qw5yEcsyJrF7Gyx8fzD/
91f/v/8OnlR5N9B4ImyX+8RjcBsBsQ/HDLybmOkzF6W31BrvRdAS5nW0oDYiQrLLpzDLBrL5tl8l
//ur79/+X//u+1P+35/4vz5FSvBLTHv0vid4jZOmhQ/dd8kVeqx3iM2VcJl6QJm3ROve6BnPkJ51
qJLuh5zkn1jH3TUlReIQKYAysvUu+F6ZjihRHSVy5J3is+SIzBQQHmgL0DRmE3rWyEBwYe2qib/D
lJfd8+QFHLHWcV6oSbSPi2mCIT8k5OUAVsf3bw1sKhlzOKxq76ROLzH/fUnQHaNj2emVcMQu+sJA
ZvoPEkd2OgI2Exxzul+cgyKD05E+JhnzZ5zZer9EPVlrE1MkM+OUtF1KKJLjhG+GcNI+PY6Oc6T2
1Wx/NVb0tMSRG7i08NsS29DTL6tR5gV/5N4cWIIql7kQ8Hp+PNfOz2xmhjbixxFFkYWzz9oqShUZ
b7r8J3q/fJnMz8Fc/oJOSPariH7E7aAYqgO/74cmrHN8lBruGdRfS+KWDwAKyGM00dlPc/1nXbIH
aheuQdG/oYdmLr1yFCxe8Ui5gEEe4WViEpWXmvpWRvjejRsqInvPN/Vj6lRAl57yGaLbWVb6u2dA
cZct6XycfUBkwBpfKwNUxzBNyx475bCjX77Cpfv09PQylxQOwiEZbCpxZtSNZNgC+MtLtB2kmG1C
226dcNSeE8raey0IFaPmpaObS3hIjIvmvTsv3hHz4GOBWypsyXXbRVpNLIb/AESKWLdvJLGeOMl6
zhhkPcdMYFsXLFw9Xy121Xccmro7FFw0oES3WN/arw7JXD6vi35JfK9nvW6NkFXd9c4wCaJUZUva
0EJoZO9suBLWLXnKOHXyiwByl+KrY5ZelhsFAowS0blnD1TBZYF+NOTldJJbjzeSNM/+gDS9uEMr
4df8LID6Wxfpru80ioAbfPMQ+1NyaqIubJoczfdsnr6/f7O7AoxlhDKLR7blTDIXReddvrt5/uTM
9lM2oXtL3mSECsgTjUCWwGCZofRNZ9Q7FuOn77/Id+5txfdkTIycE2UcB2YGY9KpE7qNBc8qs1jf
JTmgwyMUArEkDMknfishmm5cnMB2xMLSymKrXl9y/HV28ZhVWViX0PzEyEwfZgVJoTvDiUK3NXhw
qIfRuNL95/6RIu+zS+gFJRiE0sNkQ6p7eVfkM4EyoGrN92GGJ2X7EcFX5j2GyGAo3M+1wtkK6naD
iJ7cKfq0iZVji53pl9FO7sRKzKFOMD87rMykLZE8Y7fsdfRBKI44ujahjm26fOZNs7DxZx41Eqh6
iDIgq55IxEvttFjQ3aAD0HTTCBnuRKvIOiHRLZfprUrYbOm1eHM9138wCup12oeDy0aK1bSXXcs8
OwkD9Ad+4eQhG5R/nqtUBH4ZwkmT9/XsGyeddmwcO5+RUOug8U6upjZpZ34qq8DJv/4EzQlF173N
jHJiNo4Noo5jvyTPxdZFQT+umUyhW/DYPLB3BEZVTK9ewZyjgKa/67etQ934vzLcB6i5AIOahPiG
1vb4DQ6jer/nxw6lsN9waJfEajYmCdMtQUW6AVYw6Fb9Iyhz9lZN9p41jX3nT9DTcVO04eoO3GLl
Eq+cfhbnn6kgC8XogLVi6wAMo8C8slsXn5yIzMEUjWaG3c70OWKhCm1NNuz3B78BnzNZzA2atHuo
zHEMTDYRZB/4x6I9V8WahdFgCdYIzfNoOudhW2h8f9AbKtQRBtwXL3qb81nd4TvA9+2k4CLG+U8J
xXzn+UidW71eKJlqMCyDnQ97acWvVUmhiHMChzAD61Bpwdhp+wBYlxHhwGZR92kVmlb6tjZ8btmP
W+qBpS9WtTU9HfY90BvffxAFAI3VdqYpYf3zPW8AIiTfZEecHY/GyW9tdp5j9+Chb/psGjZ4DUKz
Kprfu22DTeQ80PUp/4NcKjmPXiOuIyb2vaslw8DUIClxX65R+oTIeNjNBnAJ4eYSMLPquTVn9gAC
rk7jVXrPOC65rMa/hXk9nYS8qD5VV39gpQ2UsvvrQbjfFc5IFPME3dGyPybNolgIxFgORuZrLtt7
5udFgCKjoi7TDyVffedX9S1ynV9zb7/EMlk/CRy7+O40/y3t9MF/mpw1+exKdtqr4aT/w965Lbet
bFn2VyrqHSeATCABdFT1A0nwKorUxbLkF4Rs2bjf7/j6HpBPn/LWPm3/QD9sxVZYokAQQK5ca84x
meCUqJMdqDhM7Z5EOK3j2RoIB6WDP2EZmOGLr11RRs+ic1/kYNVvU/PZDot1muvXoDUVu6UBgGku
f/g2YtS4wEMb107s+b1gb5gj2JJ4UTYGiGJ63v73ZDbRUbczeAZkgICn8jNsMkR9xuw+2IsEHL+0
88UYDm3ZXFvduldV1G2sOkgORF9snaz6RI+KwVW6uAVwKaKMe7XiqzlG4WNeG7TRI5DBDPW5M3iy
kXr3KtI6OGFSJICxld2WKrs8WAGikqQoHgo0cuB0G/TFjc52trofkI2aruy/OS30cod572MZEhFA
Zbuy8ns1de2Nb8xeNRn5MY4MH60Awq6pKgMcMAamKD5HFdrlIXDowYrpuysJSQniXQHG64eowoNT
I/lm86620cCJcjtpXTrHMA48CrudicLiAc8X+1w8Td+tYE9+RrmfqXA3djB3pyC0cMx0xrW2kGqP
NWNFW6kb0RW7qRiqc08c8rUjBmaXiJAWMO22s6P0uxa5NPLlJj8HVcJ0NaaZ2te6wzO9M14aMUfb
KBH20V7GFO9fMvaEx+TzELblmWDB8pzVkfKcku7qz29p5O+a1pzWklplMufh6rThczjh8cocJjwk
o9zHjm9tpNujp6pgOaVatdhEXBgRYbuGJmXzvBsTzxqJTEp81R5au3m27ZncdGs55yWdGzMxzJsq
0T5ZHaky9AFyrw1/GLZalsjpiXEQ0DbSsWA1oJa2GAd3PuMmSlY4dmWCyDWdj01o+bc9egCZDkcE
p8nVeRjUEvtk5WScFrDihTuCLcoNrxmQY2LeoCQWJr2kcsk652G817Lc8d4xQ7/4HK+01YIi/w/M
e1eS09vmv//T0v9uGATuT169kLAZTfEBKN+FfhqROhbvlWgw8cxkjRLkdoxE695xurYdvaljYkr4
D/RtPGVOkMJ0Jv9zjimFUgoxezpFKYqW+KlvHApczO3HKIm0PfKVDNigypLVUBJA/G6Fkmko1kWN
kzoom70ao/g4UcKjGEjVY5u6Dd6PzjjJBB1+YQCTCQx99ugnhXtR+i8pCdBnaBvxQXTyUvpzcP6f
L06WN/s06B7B6TDXMqmTehRwkNrAfMwdcIdSN+472/X/EBVhWn8/jY40mHeZtiM5leZffZdA9gxm
DBCB2sF+K/vAeOnqGASejMFtJUBjAsKfnmeQ0g2aH6CsG9r48h61o4UcJC0OnZnKe+avzcU2MaIj
INgqM8P+QrP7gRsXM05nP+pTox0SqLfoS4LrmMQKpFNK+JZS31Kjbo6Ig8M7gQ0RyUX4Ja1TNEXj
nD0ZYPQ2ZgHKhUe0vUb+6d/aRndwxqk6IQm9tgKfntlUh5a5M/VZYzw5JvPz319u8m+ZEpwj6VAC
CoVN1rY/BLCARPALoP3BvhM+gStZ7ym/2ZVDwduNxUQpaS0Q/ao99TpS1rAHKSn03SA7IMfmdOvn
rn4TMqGwp7TevxvYYqut9lZgucBi4mD9ZpVZcHE8ILXTp2xcYoKyceMnaBk1P3uBVNk/aESQouH5
/Xvj7/79IuDNqeU/5MKGufz7LyErOTzCLu9nZO9Qrg/IS2mfbodCRl9CjOcbMyiIBTL5IJhemVtZ
NeOq1CKN1BSDtatY4q1T0N1EBXk5gXsn5qc9sIdO/1S7kAzsOqPVzWW1auYC8QoT2wt0XsBO//q/
xApvbSHb26mDEamJpP3W84hU+pR/VkAZt84O8c94xJVr3M5FAxQ10O0Xv8wOmck0DnDqk97GL5Ho
Cacso26X4oDZm3Yn7lOE4BAHeoSYw6SQqGvwWir1gFUC0m4MghT2DXjQwjXWFXOTPTyrg5IknDrG
SYTX2hGAZALDeWDROyIt78AppeFN6arwls0sDwQfLyXJBP6pqfLPfaP67z3DLt9svxTdBHFSIQUV
1n3bo2MAwVWtDKs1H0p6+bsyG/Ojw4Z6o5F0vMkq5Hx216vnaiwuRj1b33m07ul++ieliMJWke+v
2s4JHmPfTL3OsNQtNjscF1q2x3QZsU7Qgwy3rNs16StYVIZtM5fNC7Y3B/vhgXsX/+7gtjcixuVi
9ixHQ10+57Yicw6RAlos8xiHVrZvZT3trBYpZh8L4JlFC4qCMiP0C+Pl91eh/PuTyLJtw7KlKyD2
Gx/vMAY8kSbx5O5dGqZ7HemypLV5tvvPaS+uke2TExzUyqOZKE4pRBxafkmwR0LPjt8ZWq9eZo6R
Lr5mALM8sj+Cna0zJ9cnYGTZNG1mF3uHaHAKdIuqfgZhZrdNRvIrPcimdjxZuPTv/fAFYRuiDbqj
a6jgZ73lJ1NngEPBrPIPb3tZp34ub4c3ljWevKgpcL0padrS0D8mO2lWpc2dsAGV28UFtqy4iCkK
1irVotvA6ghHEdk+D/LHQrjI5Hu9e2RHc9GGbmFgNN21AajX9bZg+mMFZ81P1dKslMhk8CyXPerv
IOtRDi5CyHl8NXD/raSGA5DEp0/cROXGZSaW1M2tkuFxoW3QjgaqNvrMp+3KAlSUWVtSSRvmX5uZ
cdYfTgFv+N+cA2VarsLvQffRWMJjfnn+2L1e4giuwj1xv/1lSgPn3NWSeZl4Vnbb3s2BCo9VEH2z
TbQbZlR+HiKfZIZg3C5RM16QueVLmlza3nhIpwQVcybkI1nbJOfmgDxYRE5WVfef3ejFR6Zw7Yf+
azXq+l5UEz434FBPEuw8ihTutCbGrzIVl1b6yPcZY4dF+pQzeLvMUf1Zg2i6hh0YHxut7h5c++iT
yfzY0RHaVHCW9l1XXNNSHy41I2TCCyYSZ5oemWm2bcoJdbilnpopti6tMM0Lz8tn0KP6RgmDy7SN
2nv0Q/IG1sCtqDqLrWGGPWTQzh2uovUMA9aLhrm8NIxqNuRBnN+1JTyzD03Klr/XRwd5SDXfl5YB
AaYsTl1V30vZOoTYhWiG2QyW7oziGL3kjlnrSStKPCdtDiqks3BTzISIze6pBTV+nAc94pHn3FlG
l+w01errsA1MsqYRpGJTDEoTBbpdOjfCajRES8hfRqRlW/ofb/bkwrIpbUjATpWvSabzr2lmXOg4
pLu4T2uvdFASN3lQexHbd083MmjYDiy10dCSbSSSJTG22yM5Rb4XsS/3Z5rdlhEkoMuH+ISmG+iK
RtPcCh3fMyoil0zS50m1prii/iNjYKWFGJ+brxZIvU09T0i55v5Ft2Wzm0NEKDgjqf06DI5lDkmh
j9k31HP4o0rFFd3m2UCyBb2d5iipaTsHYc6qYttFtE7nesq2pDdONFwiCHqM1nO0gDZqiynSH/GZ
F3dpOEbrQfGboa+o1WfnCaXYStrs+1CYqpusmxjwlESe/P7JYoi/xYC9R6eZRBqYhqlc80OJHBoa
jaHe1nZMU0eIcLFxSW0ynFF0C/KvzbeeTfR9Xsb+ZjKa1CsJjyAexPjS53YAPYHGnRbDlShcd7w2
mggPncuyloXuo+U60b4GWbDt7cHYS6k+t+Snj+WUnS2IWJd20pDuVX2zkmHa3oIAXruWQ8ajuI5h
El6Xcd8dBSneCkPYXpSj+vUZzju6IPqjJ2Y4a3t+L6CdMtp5yiokk7MqED/01tBtBqzSZ8vMGJsX
Bmxst3hlbE6n2iEZJAxL1P1cj5Fl2LciJb1WKsDY4VDHq8nAup1N7edsEPaVYBlP4jZbfHpbMgsz
rWu+2VNziFzUt4Z2FeIr7Yt+v8RMIaPezhQRtzYVLivJMOyBh6A/UfFm4IHsDT1/JRAgqPXMn/dS
Bdc2j5HcsAVjNDcd4F5Ym3cfvGWfpKKtl/rlvM/o2MD0GtwnbLTnZKqgU5h3+YzmisJbHkPLxQ7Y
2vD+IybSWeBKz8SGvcTKykuSU5ojTLpBh7k2YIUtMtdjnaKMGbAmnYj/1LfI2BdR26KEQFyN3sV6
jHHe0Plysk3vo8WMk2Leu05S3UboQWawFZ4ZYMZDJRkHcfbNTRAGkFxNUJYvTsLGq/h+xf5/vs//
i++D58eRv9zVm9f29T++5zzkp9vX7Pt//+dN0UVN9PpXtM8/f+ufaB/H+QeLpnBdyD3IEOHn/Avt
45r/0JcdsiNcCgv+hXX3/6J95D904QgdIyi2BgyQ9r/QPoIX5FmhuzQrXF2XrvGf//u/vo3/K/he
/HNf3nz4/td9OjzHvy7uhmFI9ugmlR0aJRu86l8X92iqh66IjPpAoikKh7Bxd049PVYE4CYTwjwl
lMboLHF3Uz2uUaUiWkBOtEZigpmGrKMELgJKSpD8yY1jWFgwq/PYdtZd7WefDDAebj4YwE0dzXPT
ttlQrTk7v0TWmo/hAYgHg7F2V3WAUZWoX1IT4V6DOYl0T63adGxO1vVn59KEVUKjpWGXki0yvGdm
wDTMYrh8eUevqScQcrQ62ky+jQ9roDVGe84pM+QjFaAYB9Ggk2PWcNFVUQq8VqnZ7RkXP9YVk6Q6
4L0WektchwnXx2SlCnpSxSp8a0audd9byiD8VeU+DaPAszu5SmmrbtHWMR7K09cy4wUYFR/xxGTb
iTWIFOFqPC0R9qRKldTAl3pq9vpC6BhdGGdRP+xjNb41zkto1NR5tkaPNEZR5hRCbhE7MFaOYswF
CKg3AUROl2Ya3FxMczmL7yrQHAaIClgqCpxV7JhfKK7k/pcr+t90ct4r3F8qYC4Q01TCtLhKuOZA
w/31AsF3V/dFX5aHUpLb0SKAev+SOqBRLAXEMID2SlxQd0HexiYgJdKShJifJ/P3x/JhxXw/FFdS
jpu42WzjY0oh7j99DJKkPAwYdVdRmb9IY23W+0LrroHIYKXk3yMz/dMZWG6BD2fABsJlO4ZjEb32
nv76S/07o1SYm1Clh0aLbvSl2ciFTYdoHca1R6J8vUN7iV1gwPVU1lVMJtOAVmloj7wNdaiK+en3
50F8aHcsJ8I2XVunVuf5oetLxf7LEcU6ixs9qfRghpyIONfMdfNeNdBYH4sCFBxtopUyU+WpODkN
zDUARSaM35nIjVLBQBnc7/1IdItSs7Fzi3T3/lLKTzByCIHVLH74/UF/3EG+H7RlGopyxzGh8n+o
dwLuAOqImIPGdASOaNq3sTN5LT4qurf464HpRBs5VC/KAJtcBdyHmFzVynT1gibAW6WmfCddxOmd
VqCXIacxqj7hT6Ypg86nCDeEJrnrtIq/tgVEwVQ0ybH3K0D52vTV7ZrbylpOhIje4OW3cBaLpTIV
98KpWuR07uMf3vFya3y4cLB78U5tqbsUeR/e8ZgEaZiRM3ggdO0gSZIFqhFlu2D4FDKqv5Gu47k5
vTNdmPHRMGckmHQZGIWqCIGOHWxLhGXIddBYK+ZZem1tI/pN8J2QBIzuY18pwrv82w4slIe6CURl
idU/T/1XF7UnkqEqOVqJoW9zq3utoGHva1IGiTDICeCwF5KXZ/b+n+4XFqcPb9vSdTQopm67fH0P
G/3l6iQjxJ6yDtTIwt5kqz5wyknS9dOvWud3u+pHToJXLgzNG5upIRPDqr2FzAUUHI0UsnF1og8J
htWwzNs/fCT/7tgMwxICap5jmu+9tl+ODV8aSlNQkodq2uM3to9zWjwXTs2S0KjHkjkUOiHLe18O
RK/j64eXngeKQjllSz/0ntYut3knvjR2+NXEQ+q1gbrjsmw2XV9heWtpNRpz/cPCfINV+nF2J1xx
J8exrrSpENmJQScjtM42Tppd6cWZG+Cg69IoM2g1EZoiX51//7aNvz/CLJ28DJIjlXJtRGZ/fWAQ
RTFEgUKANyu/IKWUGVMDI09X1N5QWe/ySjL5andDK0+uzzf4kKOVUYUAR0waHFEX/6Fl+3FdMZGO
6rB9DZ1SxjJ088MhmZGGmJb0uUOICZpcyPlCII25AwTLGNY2D2HrJPug10/CdQAa2PVtZA8avjfj
T0ey3Ia/3KbvR2IZgsvBsZFnf+xvxFmrtFrjNm0jUnPMt4Y4DXCbQYcIbhjWgudQMoUBwjwCqUp9
UUci587od07QuteSdMrUEb4XdrPaWsKibS7+cIzybz1gzpZFYvLShFmeJksZ98t126m0qVUx8ihp
rFu3NdwjFGTMO8WTBjfgC7rEOdCzkx0RhVuGX+1+htI/wLCxouyWgvItiRtceeVbYrnxw2gsSReM
omMnuwptAT8ABF0XmFQ9QE39CQvIp64LKwgaojnDLSIWsY43eHL+ePb/1l2ylOE6rOnLdphx9Yfu
ds/GPKqsNjro5qStqha1UtVPp8hxgg2Zp8jWGHPnAkpOa8CmKxAceL6csqPVFPhl7AGx3N5OIFH9
/p6xPlQby2UhWGWVYrBALe58uEB7UGbF7NsMCMDzQe9ecvmKmLV+erR0bLVjnAwQMOZ7x5fGcgJR
HPB1a9bbUYD4n4nwpUW3mOyw9h5oBKGblDZ8nsnYz2mznXMDNfGQXnQY1NhoVLAhHw88t8YsGnnt
oxwROxK2qb2Ssn6wZN+ssfi+jYlZeuaMacg3u5uBFs9QWNldR7rEdiqiYdUSOLSulhm4Wwz1Tei0
bz7BQaek626J3DUuec/n2Cb7yirbV2eGjwRXEdxf0YY0eFPybdzA3cHhoYdVMOPyIzyMPgdy9/tz
/N41/nDrWVzMLhRLUtp09eHDp1wFRwMbhPlxWO/Zn7N64wUmdZgUiM5SV5n1d76rkIP5fb6tKifd
zllVbtVisjRgXTR1ypw9GS2yNeXGCrP4Ojn6wu8oCTHPvxfSrBh5BZ99ZoB77mcMkW5tbZi0mKvB
BVfgoKJf+4nvbiu9vJR9bb4QyW4DzmfndEMuXLqtgenFQag2sKsXa4/vHyZoRMe5wXUdMkxMUVhQ
Oy3Ph/E0kG9UdsOPobHbjTVgkQ4o5zZKd8kNqJDtci+/hs10mdMB/zz6ri3uDXTKLnO+RFarSGOW
HPh1uJeokA2nQK+rNHQ4qfvFCjQku8V04YhbcooKhghQHMx5PDql5f6p+fthveQmAC7rEAvOBtVR
6uMHpLt5WzQpZ0mLWlLm8uaS+Lm+L0dU6Xi3d0zJvGKJ66mAHKz0MX9UKVNC2ynuQstgHAGQMtFA
CDF4JQoC0Z73+0vo/en810vIgZe41BvC4evHTUGkCS4irYl+1sLV0D9kfhB4hc7a7jiccW6zVRRN
W5otM3YU6h8CH79MEWWyPRHpUJTB3oTfAJ6cDdgfjo5+wYe1xdFtG7+qY9F0c50PF/jkNFZjjjFX
GaLIXUREJ/jB4Qs6rmTrC+IbynGYTpoJ8QOFkFxb8Z6EL7H6ueiFVbD5/QFBPFmeWx9OmJS6DYuV
rRSH9qEqTeuSEO5K+PtRoqazZJPcZyNll+Ec8j7XnvmnbRtG+U0QReEuK7+DMSlfZfFixGjACynr
bx3+ccK3yH+d0WWbxXfKme7k2wODZRJGt2Ekr342j96AVWqLTY/7uueu6I1Zrvv0KWBci3UUq2My
BtfaJn0q464+8FGe47F5K8qC6SIK9H3TzldfFNznIFWPNmdyGwbw2Wa3lztVR1/rOAxpnaMAhrXf
e25MFcwo48jA4NpRYRxDl+MEdTs1IA7QCAq0FWZdHk05uvsqD05dykvFbtFsLdOuVrEe3LtqxgYL
nn6dBRi7hI8WnD4snphiXgKfmx983HiS415uxeS8SaBgHqg+3lQWr1uHaPE8nKEYSn0tMsc6FUFk
bOzQjB+F88LJDs8SfLevQ+O0h3Amhw0UmmIDzSLnGDeqRHLip8Hw5DOH7RpgF25eb6KdCsTGEWV9
YkH9otnDfCexnMNiCzxrxtNJLJ+FgovOBQypaGcU6YttaOMpSnHwD1FGPZsh4px78yXLTYtaD2SS
a6NM1NQZR9J4gk9MKCKr796FXIQ6YFGqh364w0KjnmexS0yBWLGfDm0mFpi9uO/S+BUDzkAfaNJ2
TmNOhFYua4hydmqQ5uaZhyDuXcAhRmwdEKP4t+nsJKuWqTax5AOfpNNvBc3LvcQJsKlD2H0lEXre
2I4VlictvJaC4YM0cwxwprFjdyN2reCunvNOO8xmTFK55uubsLCfUHagXyjzJQdQ20ZKxutKx0Ku
W+oFmTGt1CAvjkDxu40anG+hmZbb3B5Q6MD+ougFuZjFY/3ItjlDb5cgcLcmchm1wtn6Pdcyov4W
BM3wNth9twvIYF87FqYyM5+CTVOUF5oXZ9NCqx3ZzYmUhmzvTsMnc2Y4QVEVbNTcbfoKkmHDrtnr
hc0Yr1Qn021oCyGy20Ba2WGUP+txGp4T7ForxBfbTuXIz4wWMpWl2BcznMZmb94J2S9hWyN1agcq
Zi46DfI9EtnUzwI0wtV17pY/oewbOy30Ox3zT9izbSSU/mfRXef+FprRvKmY6q0cZcOAzo0dWxyB
ya7MNn6NQlgjgLSsLWpEBvdebcsRdXnibOm5fMZ4A/i08QF0o7mEhQMjZ25YvqTzhFU2uqsNjcC4
JDW2fqH3oLwnA+QqN2QoPgktGJ9EI2gFNtm8EhRMG+ZCArNaIEjPbnbki/o3nYZvrnTUNpUV+9rx
oSey4kwNVMaZD8XHmneK7ElXU8FZz771+qBWs4lea0zc4GwvBx017sVIbWfNXAJLt42RFbs6vU5J
0m0fBtXGDc2Sp/KukmFwK6ZvKjM2BLYb56THpm/GBWZMs2JuxSTqRs+LjM2gAeZj7h/NTOzDIo5v
+lGanr5Q+lw93LcooNJcIZ8zxrOvmIWLPNTvNFgPxvLGizojR7l3as+Mu/HJwbyKQHj+lBjihvpR
24dZXkOs5uASuC+fw3Z+0mbdJTDONc6zU0HURADdicjaZQOORxixWCSLsD/1kl0uq2EUMkHgttqW
CMlvlKyDtR0l5udcBGpDwnh+mggEWBdao79UCCMg1akrFDtzx9ad8+TQnzDMZh8lCEANYmzXxuh8
K2C24Q7Dtq7FjB5p+tzXAfgY9Z6yO8XiZFjxlzIF0kml1lJK3k525FFosPWv5mez5tFTdT3sNIPW
hP896+kasGt8E0XVMNSWHfZIrb9EMyToNHPvMKqh2FuMbmyz2eHkKH5wLm/yyay4LfeWHT5mw1hf
dMQQGybisHVaWUIeP9t4z4DTH4yh/mq7o0WD0igPacdzqNd6eUub5Jmx5iqz2oYxWxSeszw9pZHY
zWl1Z2FdXhW11ND+WciN0wYjKK7OYzpg8ELQIuvhNS/Mp3aAhoO4UGx6xvPb0qwQrRHZSWf89v1V
x8aO13rEPDQZh9rTHRluTeMLBjieVQMS9DDVdwLtAOYqvTyjnDtIsCmbVgqUN6RjlwKDtMkFrfcj
3AFjII8PBS5WvbtqAn3mMJHC52Ts2q5/qDMVb9NAYuJ28XVORjxu5kLdl1O9THq5hjoH95Yw0+OA
HYMA71o/GG6h74OA6SCzW08bUspvhbgthYY/ReCALZqufgEkqMur6TwU9SeQ0dTQsn9Ou9c2o3nD
jkWCy0luR3Dl6Gj5gOHfrYcMsyo9qHrL82JAmBRHVJXxpagtQrNUfEOKdU25NoitL0m7LZKQVY1F
sMoIViKdbtHvQUOBTF7VB+Ba3pBnzk3T73ND2nuzAnfGFXtADfg8Yye4CRGZoLk56nZbeUZGCShd
1ugSFwTbyK7du3lyKp1HF4yx5U4tI8bGIFCH5VbXFVkqMcB+tqA2gJherGXW1ScdYo+Kas3zQ2Gg
pCrlnnEmxrnENrbu7HxKRvfN7sL87JohQBWaXB2hgmt4Hqje/ek0Dw1Txz72QJDAoY0txT4Gn6AK
xktq5i5BZ8066380rR4TEqndpyaTe7IDNG9KQhCQSHRLXJsQuSx8t+Mcr+14xo3pFjubGQ4I3g5T
ZVag1wM9CMisfnKi4cugfR6xtAewU2gRT+sKMetDsgw8eI4fuAvIXyd5a2/V/qdyWNfGRstte99I
flYEpnEjMOo40UPU0WbklsOMyCO5mIBcMNaZd3IooRq0r3pE+gEr8ThlF43+94qdH22neks4EaQC
J1d0oRmQNAou+Fx4FSxwemb+nY2oYbHvrRSsuLU/oiqaxmDbteWttDvGNNROWKfMdWxaD5TUGxGp
4abLwXtjt91OELFow6RfJ8/Pu69lUNvrnmYMQ9qXwMZyNPopKqzksaY1skJ1/NwNSLd7loHDQCAn
Co8Kn7CEq9BMUDo1n7JNJKdaLyME8fYuWUB++oxxD+a0uxqTDic9bKU9WL8I+rqnjzMWD73fIILp
oUJWdDc2ZcrSjIXvcZhRn7eZlwTIUUxZ9NiHTUnCWNZ6QzW9lYMcad+qNwO2bDzUIQO3hmB2uFvg
gejSQLqZkgJwgo5eTG4r6IdA0xtC4EEz0mEl8gdFeyjGG90dtfU8aM8mNvqInD329mDDKmcXErAK
3vCAybzH2ZSkmy4XhJ7K5lPIBo6ywgb572x7IiI3RGd/NZQkuzsDK8QiRwMmPAPFjvEm7GJptuum
CjOvjt1j7qpTXTC4mwMwaaPG5Ntz59JeQ8BZ2XaG9s2uOO1dQhhu5l8H7KCoCOJ13BK4lsyMzmM6
/ytWr4sMdgRQ+VOdwB0yd11o36RLM8gtxSs42zOx3emaEIabWku/iXw6ucEN0XdwPFFLctHnVApd
ctsGdctyXaOL8b8mTnqv7AxIKW7ovvzU0m+AS0GTo3LZpJv5bZ3gS4Eeh8iNBx++Mry1KbfLUMXf
klZsMDjTm+g+hW0RreglknJCSnwTaO5BAV7afGmKLL/LHHcf8ihY2Lk8+pZuoN6LfleX4UNZ44Cb
fKs+MwLklsA4Q7Ji/YXiaKEakAilQveTinSWTiPfvSONGq3CaLmYQ8iLBLoKsREXDd++/8P7j7x/
+/PLNOfHCGIty9r7/xL67LWO9fqTjpQNrGPvP+gyPvznz7x/P1UQlHkKnd6/I7WBHzRc3d26ow7+
fvn2lz+1vPQAhHZeA6f19waQmq4YcGRXGR/FX19ZtKVAar0c8T9fdmqwcaUy/3kk78f5yzH9/KFf
XiVwxUMOZGpboB+d1++HgZlPp5BHmfs/v/7h+H55yQ8/8+HEfTw1P19neYtBl39yG5pRU3AOLLbr
ZqtnB6tp+gtTYWSXqAMGe3x1025PrdrtiGbFdO2EAC9ru9tNRM2tZ73AH8YTbRs3ZroOjH64SocC
P86G5yzstmESvfZJfk5r2qBNucSKt9vaTOSGfKGnoR0Vl3rneHqbtHDygtYzxv4z4ZYuUroU2e/g
H5qWiHjJhBjuQAXTPSmblSH7K/TFmtJKgwLkh8fGKfObgtm7sssb5WTZVeIXUxAKSLkAoUGot4cS
ChaT0H8Q8B3cx/rXerDYAyeRs89rE9KzS1i8cwCGT0Eyzq91BDN6DGFjknWql3iSomJd0e3bAHAm
uyYdzylk7kNqFNg0BnJiSGyop2UOAWRn7Yw3bbigGlN9X/Szva6QYG/I8eh2ygZdbqpHn2sFtf1I
YEtceI3ZhztHu3ZYCze86w3RslicS5sBudwHlqbdB17Njm0dQFxbV8SVMO3ipDU+QrCxg7hlptdU
fwAim6Els785PRjBVkKyasJ2pYaD4tIBLvWWUrMJydlow2FrWGXlLWwGRm7tGeGEBDKgkeiXd/WZ
xgR1T0/CRqbdZmPlXjTnUGXDmb7Gq27AUta7TZA4I74u9kHhYE2oWz/F0nduQjfbRjVnD7D1S2kQ
h8g0aVfHBp3cTNv2Q9uRNQpuxkcOTY82uSslWkIb1uR+9KermfJANWFGhAKGmwLmmFvpAao/cyz5
WfQIjnCSING0k4KjpZ0u4+aGhOns4hTDNqigDvrRjTlJa2Vw1a/Gwql2fmaOx6BJNgjeY37XPQge
oNuoHH38MfqnRCCPcmYN5lNWbMO8YpKzENmg+KwMeg+k8DqkRCCKVFN9cDpaHiGTzGkhxeYALbJu
iSPWuh5RmUbw0lIvKk31+ISMBlUrrn5rDqJ9aURvCYnd20yXb/4Uh7txQtNmtMpZ8hDXRs8RozOZ
yVIlknzqyitvrTlnTBNy5sq3WqzT0LC/NykCF82HLCKizljHltXtO7yU6eDlpUtOkgZKX1YYo9Gj
5i4XllMFi9j0zdQb/cAvhat2zMgA7wqPdO0viMuHU21/jeeHep6xqswODXwUYtOC64xqbw5allMx
v1pkT0CYHi5p7j9ie3xjimTWNs4xG9GZpR39kDz5Kkv9fW872jo0F6pTABHQ9S2iMVB74ectnscu
59KXkUPNTGxV0FYXGYtu6RxB30gSrFyFF9ZMBHTLZiGuXZ5cVX0CgWJ48fwVhw0hz4YngUeuavSb
Wz21P4sGlfWI9I1103xsAJ0u44GpG0ZWbUgLMmoeE1iIlvUVuKJP11S71jO6ljDDCWdLch7TCW6t
ro+tFwX9haQwlHMC0Iajl8YeMduXvLN5aJhIKw0ryFZ2hGZEDBnOybJ9Jsjn1NrGuOvk/KaTA0XJ
/CDKYRf96PyF9TgqrNlug57T+MEFOKwJ5aaGiM0nwx62EGAAf7QmwDzNnrauFGQ9zNOeSHYuQKQo
YQrsR9LgZ5scrrC60Z4TaealX6kxRlJ9TkVqHmdE3euodTfjMnwORH3v5nGBNWF6Si3kwUn05OoS
Tz/chUYnJgMswLmwx10/C6iGLl1Usz+Q8fmI+QLSM5SSjQ1Vm3mOme3qNwviwP9h7zyWW1myLPsv
NY/s0GJQEyCgQVCrOwm74CVDS/eQX1/L8V5WtlVaD3pegwd7lwIkgQj34+fsvbZbQ7xCpoSPNTPr
NREA3qYvh5eMtoXVZj+l5j/6UudCi2wy2Bd7kz6Jsm0xpwoVTlY8lnl5NzumvmFYYHnGH2kp6pEk
ASNu34O5BIYUowbox/KlwaS/y8rMD7WRHjiBGO5mWprt6GnF1sNXFJYEK3Y2zQRDblyDH5PPon5A
sYZSnfgLPXsDLcZ0whp/R8gmVibC/vWMIjb0l/gty+1vs52jrVCtp2Vxj1lFSSEK03uyZIL5GTLE
2G6c1rPOgjsg6bSryFgfRu8DPhEHFsjv+MIkyDznDd8QmUe/Zl1HD2rC5JHlfIiF9qC3absjlu64
5BGtucVr15HH7Azidw8ujfQmRf5o9fLTpdBrpW5uzR7AvIhol42T+7Is4578NxeDi68CzlC9ILSs
YeauYQlzni2Zk9bZtCfPLoTuVHCgjwhzSeBvWXLY90V9l/bOr54G7jaQ2HrBfdIU/RgMmZ4IoP12
J762hzyKm5eEtChYiwYl/jLSF/ZTrkzg3fPGNyu8JYbV7Etz6wKHJARs1rdjLyqEuuTRIMNeoqTG
IbBt/YZ2Ho6D8xjBvTXGGvJEK59Ml55GaxcvgjwhVwMMy+rJUTXtabGTVQaX9tQl6ognhHmUtXxp
As71fg9XuG+cYWO5AwQ+m4qfreoI2EEZ4GfOgx1i7KzyQk0fij1ZV9hgF4yknHooRViWRybbi+g4
REi7X+t0E1eqQzXi/N8GNRunngBhykriQodDU+GGmMoVC6db9CApcoR4Tp6+RjQyCd4EfmWm04Np
zy9VNdAUBg29rXW6eSzfo0saaTvkay+2jpqAfzLgvu/cQAKjsYG3Dvgj1E1KvHWx4SfOUQa/BosK
/TaMjn4MZDspeWFx3/eGRk1Ddjb69Rgjp0MHhGZFxxhmRUbIeG7jb+D/drh0nr/JcAhv6Ak9ZUjO
Qdjh2vem56W2KoLtV0WbEGBiQANZGNC+42B/720gGFkGmY1AmhMwUGJFm0NErNG67dBFR8FyX0hW
HVfzTtxEf5w69pmL5LCPK7herWVetLEESwl6bD0N5gfgta1/jJfS3nPaoVFHrmgppmlj1s0lJc/q
0nruAQzXAPs5wD0EC+DgttbWhwlCqMkx5ODmhlA+vVNgYmRNymA/6/PTFO1Qz2kb0XU7wHcDxxlY
0OkvMwUtXW7SBuRIafTEEmuMhGSAHt/qiVhv7Lc2GJ/mWry12JWx5LvvfQP2VFvuezuCPW/KOx3T
0cou5Z1tEwESWw+a6HgFRhAlMgHXjeiagfslc4aSm72NQl/1O4V4h6ExsbJ5oT2B4GIl0cOW8xjX
CGJ2OS14fxCtET8+HI0YnIF8YU6QrX0tKEP6/k+L8SA78EG2geKplQF00jkKBwVY6MmqWLTujD7Q
3gzTQMkVYCVz3PYS6U1y55QkGxoDvc+afiSTd0O7n2TwXIp/Qn9p3dKUrlI33mQN3ZQbCZi+GuN1
UoYUIoXBkgpLLDWtYYttrNfYZEbVx5pCqGYmExkAK1IhuHu7hnCM1B5TLHTxG8nz9uDF2oT8jtJJ
0XFuD2601GHiWSQjKEaApx4ECCBv0a29qEjKrfv+A6Uf9DlFZh0L+FtSNkYoR5GeRvdVpoCJwTcu
n6hzN7nVe3vMn9OxmToUaFZ9jjS9O94eND34+//YroiCpyG0vn0sRx43tRlRY/CGb0jlVP1fJEeG
qMYYy10NIsFWmOWYttQR4jB/4b/+bfWlF84x6Ju49Kz+5PRZtBoaadH5kfXRVfCiKuX8sLJGiatR
+vG7mReEaFNgwV883H5mZSWgRv/141O6b6KMgn1WuiptC6KXgiR3237Rnm2FehCfDJq7Y6I+f/ui
aULxNpkaygILN/9aCpW4m5MdTawdXDDOH7Gn4+Y2OsbopHyxK9KN6AbAJCTE5ysrJYKihSVQERkO
S2+Q67mirOAKgMCtq4dclMVxudx4pyWUrILEcjovTUSOQOTNO9pB+78+qc7vvJEMCqfr4lsgum/4
1lYS1c6mx1/CsPtxUufP20PGVoHvxmYI1GkwgFNAwGWWhah9L5lbokFtZBZSxQGVi6GZ3ZBmuSaQ
zDAul/suW0IiJXBPz1Tbo+abn7mzyIOf5nu03M7Ry+PfrUuGmVVx/UpZKnu2PN4e6GeD0/EolcfW
W88F8c1ZLf/+5O3/CvXPzm+YpMggQY3N0JPAUzZx1VvzhukNbyijnBbLtergmElDcflau9ZMK01+
ssd9sgJ+wTVCAKWwHQR/Mu1HLpB7K4Imf+KaDy/D+Fj4pzzS3+wCmh59Dbq8+tvCuXaFZPXBnKx3
wzTeHFwe2ASBzpXuU5QO23mZIPaZ/YGa+JvI9TD+hXXvoy0Zh8K/AppXVfeeNj6iwHwTw7hCrvM6
uVQg3vAbyhc/22hlqLVXz7Z/I758nDqXw2ajY0CckYr51YlsI9akkZa5aVrlyZII2CnNSLoSjPpK
SkZWpfpYe/MZGBWHOvWhfz0I+lEMHfrkUM0SOySfLDwYwyRZH2+f+x9fmhbq4rs95e3Tei+9TTfZ
7//j64aAJMG/nu/2dYtw/K3e2nd1DvIcOW61j2dYpIwaflpnhEGlor8CEjoY4oUd3SbgPNqrRwWw
8spAgqbXQ187gQPzT12vITstdKJgSnfNXPBRE/591LkrRBbmSrTwcseYN6QcoSEO0RMQP8Y4jrYl
tYIzrM7qZvEp4TPaGNKWsTE08WduOUP/6Yda3jdQaCtoI07d3ZHMFZ1d72jDkgx9XLRzMGRPVlln
VPQUN1WN6c+dshOQ4OniJNxWnerdxYUySjXy2iLzhFrhHVssmzQSTExD7QvHfo+art05DpQTR+pb
E40yuT8VANneeDaydtoTs0PRTUiW51NjzGzXO8u9WF2wB48hHibCaFqhE8gZmYfOSTxQk0G3y6DT
JxxZKBVRXCe2Z+3oRHLWl8aP5wE8zMEoipxJUmZlH81U06Kxl43Hnj+P77rhg6iu899GWsgt6c9f
ovDvPFc8wsJ5cGX8x3Yq/aQnGmbrc8NW/gqDe6fnwjlkvrUedYrfWeyk4w8HjrOvJU5pZsMM6oxy
/lML/601SWFvNZr7ovYu3B2vaZCgNzBi/F2WT5JMcs3E+MFqz58ITd4yOUskyYuN44zk04bMdqZj
07IuIcRv5dhsh7odmbks/Q7J17f2h3PWSKSG+2K4MX6nNPZCvBNEFBry6NgzgGEJOs2NvZ+mHqOd
WO7gACFb66wjc8wyACkjumjr5MuzzWGldEwD4+m75dpfXgWJnCCvbM1cbd4oLbRkGjsRrrO2olRp
qZp03TNE6smc3KVd+UCrlyqXwzk5raNm7nvRn6uJNBJHq1gi7GFt6ykxJcYvz0oexniAyAjrveBA
OcJmJ0QthuEYtLSu89CBnKnZ6qS5aXOXiCTM6xbDqxwliUkALA2kCWIEQ+CqS/5o1mLSXdBOFQjl
xe/vAIt92jnlamKND8QRPHYuvQrpPOnj8J4UwwcU3zvPmfYZPXsna6CAzuUv30N/tgzNytK4Leyx
PhPe9Jt3P8cdEj+6RfJFrbWsnSo5mHN+ZqFXIJg/rqjPwMq+J8P+7hnJs0D/nvAiZ+Q5MjvpH5aq
7NaGFBIvnnn2yvlaCv+nQWjeICQIug78ozQeLPEHDcx1MMjZfJG9gOKmFsqlrb9mHZ7WlHxPPnkv
XuQQZjJlF6KtPvNFtQJMZhZiIHLEnDgTEVgmfFI5CZmZW0B2CNw/uS7TDUBBmuy1dZlj/U36JFpn
6ITpw+tb4FIVg4URHooRYxWc8pPld8+Gj+tBME2kdVICmQSbjFZHyQA9aj19HeiVyewWv0BhLmdw
rgzp+cVzoTehbo8vWSubXbVUjPrbU9LLT1noFaP/9xRM0qZnWy2NkmbfEAWnDgp3DvVJas59Mlnt
zqhM2qAtPQo05EY1EiFqTBdrwIyHwCCb8eUOXXt2JwYbHK7vk9hkV79vlG3Ibl87mrxu7JzlTO/K
U2sWTt0V0UgHWA4rl5kUrTX7a9SR4ZhZG84gb0Mz7ql9sZr7InsaCcBq6bxO5Khnfc0ERKP1i5OH
1YoLEM4F7b+y3ZPAtecuVTrhQzaKx97SfkeB/8QrPFOJsLcPAANZespmo8241IGra7287/PoWMfO
voanWo7mpi7HNxpMlqf/IH6u+oAJgZc/EevyPMjlvRkbyjGDmJ60PHcFAxCNt2cAKAXK5GMy0i+E
IXlhPQIjzmiBBlfD0cU6HUhrSEZrSyAFihpnWDdVKnaEGaJyFUhJfsdo6YjFjn4tIwF8Br9HwV2Z
aA9OBOBRXxDUMK/srSutidPi4FOyo+ZLyundpq+TQWHmlPHd9MjQOhfeUuY5GD/FW5K6r0wtaKL1
dJDTYvyWGKBXg+E/6mm869vPSI8mUKj6RS+1u8xYvvw0eJtiRqFMChHEbSLpkOcVVW9ax25bB81X
nGS0AiGIaxiCtgDDjK2gsb+eA46ntvhgmGSvx8xvyGcysXkNA7o2U6d6mOaDaQ5/Isn5hTC7h474
wlWUlDoh5jrN8upHpy3K5jo8xl3ETYmaYM7aLcdkMvm+tBTbUZ8DAjOlPBkKms/knv5R+Vx2xDhX
LaI2iKJAMgZK4HL4PcdeepcG3XtckRziCj24j+mmrpglXw2GAnvcT+kmLevykLCW2BqDCIQJZajh
dAsXjdczgyCFGpQW6GJa53qhz6p7cxsOiY5FGBm93kTH2Hcu/uTaz+38bBH0GGQ18goDNZ4TyYw5
hbvhr0T3o9pLved+RRQ1p3YhGbce8Yr00bhb+rjdWxzENh4cxFVB4AkwI+TrgGow9eq6wfhZ/OTG
uC8CZE9pXrK+mmYTemgZAVMirYJqJI+p9O3t5DctNPLgJSLj+FlmOS0UWww7ys10E/Q9DWiZpydI
no8t87xzYEvv7KbwPvGWJAjFnPpswDYIY8O8C8ziGgNuPEf4KA4TM7Ex8Npzrx58EjU2k8Hbi3fP
PZrKdzJPBVxIWuR6s1TgBzgg5rnqLKlQA2Veh6U6v8wY8vf0z+7dDPXc7cHvgUOaxLC3TrDLHW8+
psJCE0RbP3ZHh9KaTdSw+xI5gqA/xlZyuT0YM8o9LUBpbi8PPoN7F8KeciUi+lwZMiAGCUZ+4U44
C7MS2gOqX7Ot7fPEZrhuIhC6dj3NRBMJ/ZladXj2Dk2iL8++4rPDHTFPbl+bq0gy/RrKsXuRxlRu
cUVQJWaZufMzLrlYOtqjVb/Gfe2BXeMfbmzMW0PN8GsVomQ7o81tgKTANlF05ySyX5IlYV91qWYa
HURpIHl5XLOyz8lQfQsbWohldu65WHBWGaTBukzoSLYXy1pPEP94kXUJvAnZXE886C3at6ATvLa9
0d4soyl3EI/puWaLuxqHzqa01Biul5JnGxgMLzVT/lmn5yKDy+TvRquZn3MogWYm9zOb+n2etUZo
D0aNDA+Eqzu6POcuSlPjHM9scUJl53AAbXiTJw1nXs+RIVkOgD/1fTQQCxtgMUooJ4rMyE79BIG6
c/ekLT3JBc5knhrbRPksMdExxFi0u6lzetKvVY5Aj/IOeYwMuc1sltRor03ZwkXazghGN7JlZ0oF
32wBmXd5yXaNSyNea+grCkF62zigvkA8gInSPkYpgkphCWpF7xgX9kM9ZAeDxh8VlAYxzHzzdc4e
N0Nv39jpWo8F9AJOftCU8OexgW5s6AmGHc8H7Ad3sUqnS7KpAOnS3TeLfV5EWZHZ0X3mg/YnsEcb
LWm56mMlbyHCAYcvLwR6HY6uUX4qKszHFIHlSqXnMX6/2vN8WYbqua6GnJnnFK1qERNCRw1n1Wyb
FaaW1NM2ThenGx9s5KoY7J88Gru9pJuHxGm6EJV8Uv8tIJ7OmQfGtQ3a9wSRGGPNBP48OezmSzOn
MxH3GqdP1n+rIQVpTj61on6q4RdMRhwhZCFFNZ/JykkpU2xmZ2GaslTbtW2GCKDW2lwtzI17Oxz8
+Fpk4JkCi9iEdK6Xuyz9KionOHDYp4HqCmCs3dzs7AoZZhphKdZc5y6vWk7EHZbsOKAJRmwrjVcC
kKxMql6zwQqqMyNz33HJZA8yHj/aiPIj6XvQNBzYlhFWcSbKzVDapxnWktq2JwzH48o1ZL2Pcyum
mpHJ3gKLvcpKHTtkGW/NdoyOllsobkkhn0BB7DP7TwTFlBocxfXEaPUUZclD7wzaIWImLSGkrRn0
41NKjJPIJsJN/RgBVjFAdaBHqK5xfdNbtIaXIG9PszS2bcWGMU/+Iemb7qBjvsocm2HPsDwWRvGQ
tKW7rwKhqBxGeq6chii/ybtnP3zVp+aTW0g/JBpaT3/pSIEDIYu4U7s3TTiQTKF2bi+vVZaRTuak
T6iKldtkOs+Zfef2qc8pmPpCVONbRzjJ4kIxmZl5TC7NWRjkPJcc1m7GhGSBDT90hGM2zlno2Afs
hhOVSU7diilyhJUyO3J9pfTymgenW8go6zH/gF8Jfei9/YKUJn6smsHGP+6c/EZbO4iWmUo47wWK
CMuBBkRfFkN3ZV+NxdCI/vPpoTOR2KQTGc6BvN6s8bdXrKzkQDLXPSl2IhLYQqG4O3tdp2vX+N5J
8NKGVVeLsLYpEQuD/OGcygqFOe5PFCL0gWlS+HZ2FoHzOPSEr9w8wDeznz6Sx+Fyga8jhwguz3GW
vYOi/9LYT7ev6mSHQjPA0wqmALF3RQ0yJCQBQAUIeNOjlMM0QgTTJ4PQDch5q6gKMv9iWKIOgxb2
j11ld57O3KR1Fcrfhx2JOA6eibD4XvACkoQdZc3UY+0az+ULZ31mZouK7otOuZFTbOKmqfNrMsb6
3nBpBovF2OROeq1sRKxIWuDQK6+9MQAvJRCMpQEJExlqa/ivnDtJ3NklG1aHZF0qlAAGcEyayPQ0
28Gz8MtqRmzeyEY39QwnJ2LA6VeY52Lvs6AZt+aE+ZLZPGVhNcM6bqNDYfGKo4s6lhitVgIHbO+i
mU2LF7ud+NE5VmN6Jnu7GR56i4qrEHx7EjH9jrpmI0hKAEnOV3o5B9rbkpo7bbmO7egzG6KXmBjZ
MGGGhHyN024/F+EYaD/WMATrsq3K9bAwockxUHdYQ9BZrRckRlpr/mE9VRa2/MFo6MWZY2WtDJ+f
kbdZmCRIIUazDlPgY6lj/fYM1qNc7y51QkWtgyCKTdb5hPkxckbuBQfGlc2bZDpPLRfJzG/lC+1l
KvCUN9n8KXvOYgSasFulvNk2YOhkziiMNFRmQoTqlWEYSQKyT3FH/Fu6nlB40ODceYgLrbLww95I
rrf9ZGm9QxFXhzl7GEznK2k4OjQB33Jr33UWmiC+dKKWnKrhI1l474yaNNC6rrBDI0IhoSy/mNm9
bZCG6jZTecqCzNh3GAhET9hsmXDI9U3KeZ+k0Fc3keTrGPa+1fXLIlxx17W9vKuZuZfMTA9eXk0H
VQO7xdg+FBaLZjrbn3082g8DZaQ+mR2Gv2KjWebwkEs14VlCZm0VIJop21e9+ynirjjdHrSh/5Uk
WnycCRLfFHV61uJeh9Y9I682OIScqsV7T0YN+awDUmqe9HQfLTjBWUefGLYPu8XUIUpJmM2L45yg
IZ4Qo1APTSJsOOJD0Wx/BaQqrVthPCY9lygEoM3oskmqi0pXWIektz80j2FiJtXrR3vt6Mw402zS
nW2aoPyVZ1I2GfYEO3XmnyfpEeTHcVL6e68tAtBKzFjRIjC4a/WwGPXuMOc4nm6yW6MfrLVhQkfo
efcoDIZVQJkwqpOa2ZlkfjGAkTWjP27E+FDr6Uc2oATNPdwM1I+PTt5cvCnGUraEHe4eUXqoTbuU
a2nULjWVDBIHiqbCzZ9t6VTIcL5x2PmhayHANjitrwi45MZqmxlSaLtpR/dNNoQyMyNftjHqnkq0
bx2V8bqdWINuCxHtlRq4Ahl7sBbTNcgpUims61Kp02gP101L03tQ5jwvcwlm9xS3IKjgj65QRhxK
j6k/nTUiasr7UgdZMkZzu9ehRFApohchGGbHFJh6L2A17sXwbkAKrCLKMhsuDKU+I2NJenQBmR2K
2aoe2FRvr5PrfgBTR6xs4Jk3cQzdfuFmIVw6ptrSx/h1oRAMKV3Z62GgGCVJEgzRtwmXAMIU45ug
yImYNhaI2saN1SOW8MeIonWikYmrjo4C92qqO9gTq4yeAQuWabDU5Mh9pCR8gF7PgEiUmal3qInB
DNMmOXZeclXmfymKa1lxNSGkRextaKEJkHqt+8NzbMg3sMlUEjUklb8vQb1j6J3h+Y7t/oWctZwV
K59ZH6ttV7WXPJjZH/0DkKUPXPQCGDhGNKgQlCV8UU3O61w6HH0jUOf01r51DOx0y3yyjljyo0u5
zKzJ7nhH63omArwO1inKTydGZII+QBDWFfAKYHUxyifO8RctxiDoGQjm1Ho1EC2PKALNPuuzmDnw
5Xw5eZZkm7esYp6ZXQMx391a6thIgDNxikcmQfq0m80hKY1nT/UpWdqXbdQoykVePjRef5eyyICF
ukqjb7ER89c0erkhhZpZPwCqSCShQ/ucVETex7/WxH48aqQPbcGkX8nzSNathVmmIG3RHKxTAc9T
OmOwLibudn++50ySXFqmUGSv9fP7MCSESaMq2BZePL+XeA710VftjP47paGzbydHf/Br/XuaSCOs
zV80KlA8V8tyTm032zvW0q1jzOqhRoOq1vXiWLc1/Dyzv7Om4VAOHP4A25p3AzVOWSzorOFT7wI3
4D6JIKRUyDfR9nM5NyAPiEooeMKxCNNOEEOrVVenMgB4gFpkBh29dEb/JYP51TSrO5gCl7EGBxJ1
xCJheidFyD7Q++aQ0xuM9egzj+rqcfSWRYoqUVcrwRTkbLMsKlYBWk4StkAKhP9r6eejV+Bzdu38
Xa2H3CeoDrxNk6TXxIte6rwF92V/yDn5o1K+k7FiVcucfkVXY41oBiSv6z23lNfWSIfQSlVnv6Dc
hftJtNLEDxJw11aLo6yQZXMfEzOC1ZfLG6w8EBaaPMtM801nRQ6KLg0Lb3/bsCPOtrp5wjQHYzd2
ijBj4NFnp+Fkdv610f1Dbge4A81DYqTYs2TzFRFqBT0HUE/vvEw+c3K7XONnroJyXlUtS/SMmHeB
LLfyBy5tm0EKm192dTFTr+Il2Kt718yI4Sn5dSbNf5kky12nZ/lK0+Sl16kVe1VOTFa0tVvcyn59
HzXcDHqFW1rQ6nZi+1Kjw4Pqytd1Ay7tzJ3vW1977gdbYxyP/Y0qolmCi6m8wfPCRmB52DclkdwD
GUf25F3anMv/BqK63S5xFpAFVd1paKfpLfL+xpgQ+j4jR7BhWYoQx2PYeHPVh7kfptXQWSHGElYH
/LVhCfijNgKSYeyL1ha8CrYHUzHWo5+UTPud+jgwZPIr2tInXxipEJKhLmp5J20mpvOdPRJldftZ
6msFCxx4pFWt6PO3407j6ebatLiT+vQOR5Tq0rPpJJXIV75FMrJJO6TSmJa4LLZNz0Xh42kq3I43
r2QP68viapbWsct97GOKk5Wl1b7w6CgShIvAzuXPXoJs3szlySFwJ0zU2b7Ulru8dr6chpMKKXNI
+2lBe0kT7ApNdzdUPm9DEG20jsMdV/+qKLAM3Ky5vowYoJuqU0g8WJQTBC84ipcFJYLnB6EH/Ijh
DoYMbbSeW9NJV8jbXHbxTrUrEgRuHAXUtsnFQeRJt+ywaGibpcV9luPaqNpfNe/cJsuDV4Gxxki1
x1QAUErLgKmp3XNkhLwVdba+M1rAmZEQz/bYv0l1yio67yQHa8ZBwTbt64zLk/Ehw9tNBFx6HU1u
+s4GoB8snNhyytoWFwcGpG4fI/FHY7kgKVmIOLldj+ONj1QPNr/tz23txktHo8FAwT7V+0FWM3Uj
b9lkWc9+22QXb7a/i/IKxmz6YAwK9vuMiw4hfoGmFyfzwcrT+dgaXY77mUBMx8uaNbKG/D6j90CG
ImR63m3QRSUxAUbtPzPOWVdjYoY8BYmwSpSI+87gDjrYWbEZg+k17+ckDLocEc4sGPHrcE1pHo4h
kp6NPhrRnbawYpne/OJbaKK4+XFrDIxW2mDZD0I8GPyOp8xDyDY73cFOx3bbzfeCjhex5O9+Fr0F
ldER9dFt0eG4O4iz6NcaeBowI4w0JSrWIMBRWj17bEwBhLmhXvtJtWynVj6APcLUMhNPblgob2qW
b4w0A6I+s8/uBCf4tUUTr9L0SlH9u6cFAWePnuQvpM//Ygn/X1hCy7FcPP3/55+Yv3/DEr6l9LWq
9Pd//A0rVCTjv7/pbyqh5/zDgPWHVdEFJOCbPoCx8VvI//wPzbf+gbsXHgVUHofjrgUe4J9UwuAf
NlNwgz665QK81SGmiLqXCU/v/oPfymKiBtjLNJlG//9QCU37xpX4vyEFBMd6LPY8J7+G/m/wFX9w
ayZKsbGXS/voBka7svOK3JszpBh2iBhhX0C3UWkkCvKY5bjOab/u3NLBr19akTzO2dhzhputg+ld
VDC5YU7IQCes/8TX5fshNzEREkheNtqr6NLNPGivQFWY9/Z9GHDgKawCzSQZ2YU7hJExPXlksMa9
f2x18eyar4uvaIRVibmpvisMt994ySX/WZbuvYmmj8gjwBp+Y4F5ZPo1iof0rXMYJnbjaUmJvfbI
vyZi/jrd9DyEpsWN+5Sa7tlHyRP6ZGfTVJt/UoEbwnOjbSwqpkueN8x7VmXIM4RbjDrNtVhFckdk
c9dKCiZUXDcG7TB3QDGs7IR+M2gyPPJ4Q9hzkDo1yxwGM9FoVfXjqTDwkm9uVTw4r/QYzkQ20a5F
qkUkUae/FcEfywlerHSgXRm8TgZrARHb8lgonRxv31MaDeQjWyZeV/WArqbUMnSB4CI3aPOgcfRE
O9gS1VWN+mVl3nLPTRWBrumEoU/BEap/EnZdZX9kKjB9UfF9S2STd8Xvb1qWuwHW+emLBEugVIYo
rXLurA6lbB48zKgfjr1GfbxYix2qhD4VFx+o4Hg3YXWiGX0a4KaBkA84iKig+Y7E+Xkker4OQltF
0XO1/YJPhsFFJdWVwnxz0irZuirzOJ3oLE7uPvV4vf1Cj8OSaPc5K74psV+A8u7GmIgzX7smiNq2
o2r369FMuKi9yQqi+ESDYMyxdgClzx0W5KNpVPU2TXxy5XQOZcIJy7njJa8YpSIR3ubxgCa3LMcQ
OMtaR1p3oPV8yjtKpaErVFgpTrYlE9vamK8TqiS0q4jzgp4ISHeAlamubWeyR1BrmVRCp7/D/7oS
4/mCn3BlqghBpipmmPH8jDwRfUn1YPca2tLM2QdGiQit+MRJ8Gnr5Rk8t6bqM4SeX7nv7+BWQMzo
KhlC1/DCsptQbXUEa5hO8QO8sv/rGklxD3A/43lM6j+FV753TPq2aHfjnlDxqSX6K6s9/TBGACo0
TxxvD5EGjntexp2jFIZCBUFRfzIOUe5BMPy0xikFEFrmA0qboPFCS70wWtnekW/zipByn3UkoOi5
I2hzuMsxUtnaMBGUa5hSlwR2cap18dj1br5b8Ir4bkapg64Oz4K2c4Mi1JrswWuxIQonYc5BASdV
JNRo1SOi/3RDb3Y5SHImZKzLA+kD9GMDUlJNZuQD6TlKLaTjMek2ndCIECPwb+0K3OqDTQwUEzFr
2w36fdsSmobM1FjjG97/9XumznMaYzwa6n5Bc8g7hGN0F7UTqQFj8tun7mNc7jwbSn7YYenYj8Rz
4aBQOk9TPUSLtfLHp3yUBET1Og0/yQR4EUe4MJcm9nhpaVrkdVYepgLW9uSRlKwulFYz0EBFYl71
fXMkXjbeeRoh5Fr1G9a20gcaD/GYNvTCU6RflbjOHvGpDfq2UPQmqHQDz7zBrR0MHdix+RCxyjNL
QEJEK7NH98j65muJgT3a0Y/MdX8mX9br0nC/R40hskZVyLCLfHfbuMyNEz97mt3gSuddcGlbkOAZ
EQNFriJtAaQreLKRyizeskvHFEwcA6/nBK1Gmxj3ecDcd54WvLxuwGBAPVTh1AN5rtL2i9+1qOkF
U4FHCHjo3C6wozhn602Mfhzc06MnzGhdMQjFwqdsyiJtz5WwnxhLneUox1dH64kPm5KzlqTluh97
99Xt0VKllzZakkPBUfNiwMjfuFXDeFjJkDGedCt9RrWD2AydGrrBNaJi4gJnjAm+6xDEPahAc7vE
KGTFy2OvOeJQtuIP0xeSFx0CKWyogS9mjRKx7RrvFQpaUOQlf2diHEqsFNg6mnYnjfHLBUqAnQGo
Hi6H4hlPxuUXNbhzhdhzEO62WlrtsQVDjn2gfIsjrD3JYjMR8pODH5GqkWeYEey0Ni5T2d9lrny2
YFb/Wcr0zdYj81HmiKpsZ3ho5uTVL9LiYK4Bjgu6gcxNt33GFhcZwjnD6r6WDcdoKfp6L/Hv0wln
xE43CUn88mEZiVihtbjoQyrvR12ShVcl3omtha1KRws4WOQ7WsLRN0NBVq0Oy4MXbPbvA4dVoO50
CysjYcRjU9hnfc7yV2Zlu0pPq886HSbmn+6zaSBoqbHnvUSLzJkoDS5Lk7YGVjL/XmrO9cRDdfcg
Xb5md4z2SwoJEty3e2LpbLp/+9+xztzT7cFo55cFzNLuXx+6fV+lvvn2sSRQz3D79+0zdur9SQ3z
N/6n5WxEpbOzl0tOQU4WFIIR7ysn6zOMKouqwSEQkShpjwOOZt25dhmSSZJjUWDqL4lu0Vr/aCAI
fo9BpzKyKYZT5Y7zth1beYi9rHuw4NXoqu/IcmKenP9+MGMyIYf/Yu9MdiNn1iT7Ko3e84JO0p3k
ojcxDwqFIjSmNoSUmT/n0Tk/fR1mFfoO6LqN3vdGQI5SRJB098/MjqXIMEz/ryUCPXIYmt9Y0eOp
QiMm5G8AOscBiV31rspmuscEwvZu2LXrP790F/OG5q6uxwa5uWECJNOGtBBaiRsgnOTY3g7tBJMB
vuJtdJHoWWigTXiEjx0i9xgmm3XVdO6qcPhpSq89JxRbiFLwUPD0y+RP/TZsGSkpgG4bZHxraxEG
3pIwqTisZAftYpVrAY90Dn+Wi2I6qY4S5CjsjpFG3If0kspE7muTbH4WGM5WvWIRGsdyeihqDLBI
RphvtKsQpKI31WT1Q5hRj2fh4QQ5LVbV95CG422cJfJK3/8SY/8SlR3tjykogKGWFAw4v2vT/y2z
kSJLkf/sCoWk12aHVmL1sOaA2sOqak+eIHbgsiNY2Z7lHgznGgn9zKv6AIVDw318xvIXMX06lLrp
l3QAIFhBW1HaT5THPNZWMb0H4SyPc40iMNVOfse7efRL5HfDhUXTd2+CfQ6CvG8facu4Sm20Z4M8
Dz5dtECKVrxbiTdeUx8aSt3+5MtmpjM0rbHjRvQ9u1m/M4ao2LpuU55lD52C7qjNWKXhNY7ZP9BS
E+9CkrXKgNXj8IZNPBXXgWp+KHfx4KROuI0g7nEBzvfCiJ9H2JM0pBjBvvtg4NKzVHe7oRHQn4wA
cyCi5dooqp1pYEkhGxSmywwapzsxBxrIjbQ8RBY2/JyN1AbW2ERKkgkfnwJZRjL0sMa+8AuW2yfL
Hd/7gfCGO5YONbhWc+gwMvGJTo9p5KXGKsuJnYqsnTaqq26BLj3q16l3tQzvbIB72fBsjX9YUX+0
c5V9cqjfOq4BmjGuocT4dnzyXB5zekQJm2tKaJuGHZfGKHMFYs2Ah5dErj/4JVNIeGgUOUNjUCOT
wTyqT9pb4c32kzZsGyKHQSs58d6N6evuMCe8YBUb5maUEyTzQkSHhqupLlk6XACGdvU7x7G/FsCB
APT0m5qTyxMdnsN+IE5+MFqb7kY/lheflWDrTp0LDcD6WsaxTR1esiIbSanrra2IWVFkaF6tNHhg
LlGeE6/YazIcL5JxtG2SBO065zkeYMzUrXVu6L3sfflS1jOy2Al7TYp7I+UOLj5rt81vMueiZLCL
ir4Dk8OQsPdRirWA0IQL+IQWyZRlsSpQSU+MP7xYmknxhIDdgoBm3kDUzcDpzYLN0sj6BqCIq6qs
4m+jH6hcrd9F5zzWHV7W2Pok0rVvAgZqY1NcG6TTTTXz6PEhioJ4e+XdpUlv6K7Sqn6MgXNIRw6P
eXybcxgcrgsyovDsCxw1lJv0WxINzb3XBkWYPP+LsgZ7Rfad4xw04L+cGEYzINgtkVrirwEydkE5
0IjRO7Xkng3AmXMgWx+uvlVhthjQotdwmC5FVr9GmYNlLTZei4yZZVFjfbRSgvNzRI3r0P2wJ4Dv
vby4MZkIgJ60rNpK7tAmoGEk+ftgYUQJq/JdOntlgKyQQ76vpx4QSuStxMi/qsr5hxU/RRHJzCr7
4Fr8dHIcDX2B5btS+kdLxnhvCYZAAWyLMXX2qWGeK1K/h4AmtyFARnHEytA0hc7WhMyfiLuc2JDR
/rVSdIBu0sxlR8jbSpX6LTXurqBaTQ42uyoaXsJJoexEiwA7Ot2mya095doMwLzk1Sn10YKhtJwQ
MfOWxkzgn0OVMGhI1rhpwc6yjPPxUTT1gxkpHdWOCnDhMLUfeLGkZP7KDO8hpRHWGstVIRh8LUSD
rUD9x5xUdQdX493mfPLdeeO3i/WqKiiKSiviytPExC835Bn6mhYgsNyWISKi37oZ6990eH3OSqMy
QvDelPRTJx5IlNGhgX5rkZVy/fogoOdZDiQhh2rHLrTSFcQBwA3CfSKIwPa+cTjAt8PBGyR12aX+
hJR2cwVJSnOug53w9Znk2JrG64PjnxBm0m0JgrEMsVThjWScHJ+Rw36Grg8vLo53Td0XF0Gmb5i/
zSw3NjpkW2Um5KqG+Dt0Bn1MPaLROZ3M5gTQJg+9VR8kGwdBViPUQPGwl8UfjkxU2ngX9O+A0Md1
ZpKbi/DnYDn9h/JwVmPBvsjY3Q/B8OayA8f1GUYcaGl7KW3e2qYiLD5UXf1JHIfiWsNNqZTxmLwa
M7EBXhsevRD9iRPthPNu+eD6DdzCI2Z7tIHEqUmGEFKA7PkYpi4dxAwQDLt7o7PupPqjW3f5p2kj
RufGXwYR91M3c8Vlo01rsW0TYgK4bxIQ5iE1BkAAG+qQXUa4sofO4o/g2yr9BJ0cYd7KHlrb8E5W
xsYJM1t3yYAVYT+x6xdZRsdRUB0BSS6HBKqfnL4UWMN7oF5R1e4Lp3439dz8SFRFRfLYG4dAzqCi
DByGY4CAkxuqoMhr7A7wcp2VTwTSs+WDX1Q3P9Ri3T0Zc+BvLGPALO7iYtImhNva96aViuqjjgiM
4lx4LKrprsbW3s0dW6cG0CMHjJsCnVOW+Ys5N1QCU+vDuuVgShoY0Fu0iW3r0niyy0eho3tkVWQe
u/I6D9l9NttqmwxgJZPHvAFkwzjQ2UQErLBlRdewDtn19/NnYJnfHVl7rnx8ThHXFo8bgft4byCZ
rWz9HQ4iw9pzwaK9LOT9tHND0q1a06OU6ToErmE3O9r23L3m+kuykIJYMwPjzZ7A67S/c4b3aAr4
+DQVrfCMj/YwLdgvpFwsfKTagr+CeP5rSh3nJk3GNX4y3tKOUwAVchfLtfXBUTjm3JhngIkoupGN
8eLWn2PFwoAd+iOi81nRRUHjxk1MHn3plvWlmlCe89h4KlJ9bEcouZkpoMItdtegxhJqVd9cETma
NgGR6uIYbLY9U6SXwmcXwREqpMK4fQUTxAyvm9sHO6N7AkLA0AJpqOKaXF3ZvCV+e1c1RbsetaWr
nKpVJj3tylXZV5FR887J+w1eBBbxGZdoF0/Wrm8mpOCq3czAw3WNiJ8GAMmgZGlMKdbZNinYNTAn
2Yb/7WO5/8jMT4B+/c6uI32Y6qLbgUCCI414wKNJB4f6SL4DoZR+ltR994byZYJ4uw18Pb4PC64a
4T1GTZxz63Mo4W1Vc/Qq+hq/H9i7Q4PytouhgH8KqvbUmOdXNw8Jqo8gK2mZnKARF/FHz1bygndm
PRkS9zdAOJ1x4A285mHOzWMl2NX5FTjXwO62aEJY9L2A72DdDZ6Ru7wWFCMGrEcVcJ1AnaaoFouF
s9lVI9xRh++EOq0AMJa/C+l0wB9/kShYRGsn2sC1LjdidDZJnV+7mnesnVao3sznJraCzIoOOJBD
qFl4cHrkoDyoDKYz3b21zE/gdwvAE50C4++vXEXNycjN6aZa99Zrnlv1WO+cZuEKqm4ZdgzNY4Zn
3pvOZmR1N2LC16kj/5rw95r0qJhlHpzCW9LeMyhRKmOYra2HEG6B1NWuSvr8JIbu3W+oa3WsN7BB
ZIFH96Wfy1er7Z5VQrcWdbVhqg5hPuTHsDfTp6o30qeE7SB14/5zWOGHQCO7pJHqH8nl8whWxpXZ
lqpoMG4p7WpZZE03PrqRUa9o+I3ODPiLjyUmXMFKc1LtPS0UULbX9WaI7KNnhOIR5z6VaAumgBM8
JG6LrjMfcE5gknoK2fjWrFssNGvtVOwuSPbaarGeyClYyablcZ5T9AUkDzn00SuG68ChZsXCOlUj
of/61ttmuh6d+qP7CfoPQt+sPqUvYw7ioGPMLnueLOq2hthkuD+SOulxanRLOmhBZgnFXHjepsAA
NvViRvKW9E+emDgSJ+vWkJJPijhkwJR6ayfv957Bx6MPKvBfaEPtGISEq7zp4CtQyek2WXViry/w
nrImJD4mlQTpPKggr5pECCPnNUS/ZlHjmZHaCGdsvczpgTYIqPRJybTUxTJbuRnTFB51kVwOGn7a
XCZUch3eWjorVjqO5r051pfZt9A5J4unU7xjDBexd+fCjNrvpBILCrjY4f6nKkfwhC6FHh4H/7uv
QgaV8/SiSi6U0B4g9HcQZFLrdzaxjU1nxo+Rod5k8leX2L+HuXmoXOVsR8qWaQEqQl5MTzUyWbf1
DEelHoR7c0P3OJEszucQQbl+Kxouy9Zu39xK9KdRymu8eEOrOLevfj5v7SH4lbrWAkSTxhF8EqXC
Q/rV5WjrtbwLwXNUD8GrN3sgBZqJwblpPVTeeLTU4HDY7bONaMqfc5dwbEBrXJg2JPux2VcEfNDP
IwxVZrSNu/GrF2ojepx0lfs14opd6+wLNOzBkwDGM5f32GW4tek7CJYd8L2V2wl7bdv0opdG8tjn
0dq39Lxt+qtnBjfewZ0KgidaXeo99qFDT4qjgWy5giMDtJFs2iYc+ycyfFSQSG9iUw3/w19KrJoB
m7v9OE2lu3e97reRvtcQvwrXq3aNsh/ndAQNQS4fEQXTk32rsCEtdufA5UBJ77s3xgZYM8V3lU8F
4cmPcW5gvvQ03WPfYhDNkX7fFFhKIZLs2rh6TMb5F/h2bptp+MULkivT7ox91NzpaLn7t3kOh1d6
AHdSedVFtfJR2uZqSuVi3OUQK4PgnuZwKwpOuhSIwlhJ6gFkId2RFFqrurkyja03ZDLuIg4vXo0d
RdhjtbYlwJEIaYkk+daK/exI19l74HnYmB3IOx0fEBaRaYPAsW/7aqblivl7RC15Gcz7XFFP49H2
6E8u5D0oK9jGebqWtEYLVXtQuvgdV3k4KZrhYAwEhCarvvZl9DEgTG3j+LNMqTYNCveaBfJWgxIx
TPsOjJdNppNdZLjwcS2GOljRX/zxZ57DUqvg1O6nIFuLjBOgIoi/sX1VbCrB/VawHOHr6iC+fqSo
3udFLGTvioG901S3lOyGwUtBCuCK2Dcm8r1dYzaN3EHsRw8ft4qweLrugHcqUsSu+nLHoARHv4qB
K0XTh/awgRakA0iMEbQnYp+16gTd+5AQ/sOyMiIxZeVZqFbvupiODSGcxy6nHJaevxBmEcVgmEFg
yXB4gvwFAtV9Ba2NMxahj27BXeN1rJqjvzKr4mv503gYL9CirrXhLyXDW4OIRCjeEn5yRUFQpZhE
DGrnOA1+juE2EmozLbGlPvMF7/rwQPr+xTzoFLdw1FyEXTKiS/3i2CV6nWh19+N8fMHYuBVRmuDz
LRKKFqJd6OU9lqOy3lQhBiHVh7gRWzx8RcIPSGvzZQa2sF22wJYbboqgXwouyEv0igxGDlKAwzWo
MFzXgMRpc/B27djTPcImKfRJAThmhrfRVNk+05LwaYpFpHLQCHXKZJzJ8fKxmc5WMNDfMkyZn+Bm
XoDM97sgjuKNZWGk6BUtpyxrZVBcgkhH+5GJ8DFm25ULD296vQYybpCFKq+mmwJ34ng/hNn8YAXj
OeUzWUtv2HlhlD/YxfA1TAZ+QIchjPYIZPdeeaT/d8PcfGvbfrVzcFKvbVEcNP2NG0ZJoA7xPIK5
3IY/gnR874Is3dqJA73Uw9OimlMWwb9RwzksvEs0gdsxXWamy11LAAnrTb/AKZIkuLaF/DIhgAsZ
EzhZDg1T3Sf4uHdljyVpMnt1bLZp2nSPCrAtUfJj7DVfo0hpOQjGbJs6aXO2zPDaJTRee0H2m4R1
snPM8RcOTafnqGYnPYagkDMyhvXupoxDhQhKuHMKtonIDoCo1n0Ji7Yti3XsQv5NDXvYUimEqjit
g6J376YjaTIYp03UxQl/m+JW+iPgHMr2ijuA1FgQs/n2pg15H+gdNnuS+tmyl9ENjGabYCIRZBrD
4XH3Y8R9YlXOpiyyZJuU/GRQ9VJUuvk5CXS9V/VrN+PJwXZDdCFK9tjtLqaeXv1cvibAuHZT0u4V
Pvge0xtJn6mG6/2FY5EI23c7qY9pALsUO8hzQyzuWZ6orcQSuPJj9R15i2EyrsttVyJBZevRcMZN
thR+Z5Ite81pxC3zVz2yyCYXy9vCiTHWbahNyNPzMYvVtkCZY6dVzPIrTcZpa7BInJKsKJjPjriq
wgKUdMTxkvspsLPigwo74q3Jr0LSAzqEKBtqwp3HJnBkudLMPreciY8l28W3qb7oZuo/ZUSg2kxN
fAtH9mKYaOGRgxIrL4yxHxyG64fZfy788mZ3ln6w4KtAYoA/EZbp2gcAvRf+iMuOsopD2XE5se1i
5jxVNLPi0CduZm0lTy+KPnw4bH/RR+qczZ8F59ONifB0lBVOCJXTgRSTvOUhgFabWvimI0nFTI2V
TgBnQ5TD3oV51wwYHyj3o3O6fZwr8SSMTjwxnVsgJQyD7U5+UK4wrwNM83tG5s12HLJ2PfbywwQm
UJcr0ww5ckcYxpxB/sjFws+zbqP/GLeF9c46wetOgAfFdkhscu6YqXjWNqT5FNdAOWwduGKZOe1p
UszWVcoMVuiO05LPgwxdmYhrYr+1/Wew1DDPJrQmslE3/HX5fhgjbG/BQ4ZdjtPCMqSt+Y3qKe7J
qXpN22NXxV2RNvE7MClhtPlrM+bXlvnwrhiCXcEys42aEFeHwrM3JRc+gvo587ynCQP42s8idqfZ
fVLepa+LH63rkeTzG5QJC3oJwMOtqtkSW2o8yAmLSVvBTdO2vQkqZO88cNON2/yEprYJ+gnYg3mS
WkoeDLBhp9m49SOIv7DyXylLhuFY2jvZ0j/rqIyS9XI5GTg62xOtY4OVj7Axobug+WY1cg1bIUIc
wXyZc+KnppORjUTU2mLlOuhJHiY3n495FLBZtSRD5Y5nao8qtm7d8rtnwV+aV1aZ4cc4VRnvOlbx
nvJcZKYdQPYFqjfACjswNdBNTqFmXRz+sIBSxTxD+R4beyKHpUF3R3s1NfeETc0DcR7p33xoY2mg
vvOor/epBTmgyXuey7zddsO4yeKgvp5dg+BDpCIcOYn76LOB8mZNTLyq4FYvsd8p4hacfOdSJNWx
dH2Jd44KwlgaF13nv4Mk6XecpEfzRxPNsBrmEXPKXRKSgvjYtEcjIz2CcrZGYVP4PfmM7WymWshz
DlmP2swAN+nLTSl7sQFSAYY6kY9R22NSYI7GksoBrkB257JbZSOXZU7Iq9cdpzGa4s8zAtg0Jveq
wIts6+DV0l9iof/8Mdhk2QRwj1LujY77ehM5bFbQyIFBuYR5qkXTL+L4SC9DtzUT8Xue8nQb2ov3
J6HJaWJOVSNqHsGiyGPe4AvPDLXDEQW1qDGbl4w08y4zyIs0JtdLYxoWPmwboEOQnsx63KTUKrKC
tPEug4lG1KXFp17Vpxlsy9qoGc6N0ZsTP7tCzMeuCu52B/j7j4WjoCc9C7R1kB7dHiMgOlJOmClY
Ca4kbeWOjuOTIjezZ949nrjDLoyeGa601YuGb3TqCbYdyBBtJLNLVwm9D4BNEJMDVXRq4KrOURAe
//w4gXKZSfLLTZo8D1C8T2g3ziZ3gez8p51qXvxgcQ9XzxGE6CuqWg0LvoPZUybS9/MAS4SZHk6U
GeSHIbtbF1TTXrIJmBJYtbVXQqFbbk0apTdqiuK1Ej4jcT+uTmFhyZ1n1Ff4Mfh0zPhn5ZWHYeDm
UMaSL4twbPuTrre+/6vXPWh0NHAl1GFIYgaTC10j5ULUeX7vWIehQy2mkXLx1Rhu8VWaubUNvAg8
b4/vdPYgyofB9INsbIFE477AiPBWeY5bYy2a0Nm7sjx0UZ5v9Wx8CiYQyCvFTaVSbnwBQYjb9oKx
C5hUZH1CHTVP6ER8qQeM/QQ+K8AZGydkD+NbxMwCJ2XjJUnYWPfUrKDnOQ1SWMZZfflSg93nhhv3
s5dN0KLjD2hbz5GaHg0Fo2xirt2F4ykh2zzKAn3ODs4hv7W14/HaeNHr7H7ZHjDBP26gzHf2tgQc
WznySP71r9DofZZZrOipH9ADmyV8zB58zayqnS31vjnbTCKdU5C228mzSLxIbFl4Id5sS9j7moec
7/bFMWHufqJOy8O45m3mAkeRZ1MMwkxq8cpEk/rOLMuhkKegZGLikqDxcVxbbfXFEffdGwHVTbl7
YQGMV45JmKDMwvnklYmzq9v6jjVqAKDg3n2OA5ITSU5NK8N5ChVowuRcBAmg0vVOMmYEZ74Wz3os
3+aI2MhQGh9Kkyjo4gA/Ufb1xxnksvv4Ty/TxBB17yT+jYMDm6fpi5AUbrt2Tvel010N36e2kPrP
LnzEjYUnfW5rwGflNQxnOkaDArBFPjinAjXa5yMrZmtnSu6EjiUaeYsCAJ9RZiUxCTc2rpHlJhdg
m1eDFeltZUZ0VwVPNv/39s9l+cfV9OfL3JRI9ME1HPEVtsbNrTFuMhE3sV9S8Wx5YFWF3+/YdLwP
rkNGu07D3R/8gQHpTgSduR90Lk4doXYEmwce2xiPlp+2KU0iVsuVYgZmcnamMFqipSQI1bCsDtMP
ApL6ZNQh/4XEQ1p5vLXugpsbgvoqZ44rFEV84KegjyWJDzbPJNXn98zi34twhjeXRQavrw9/U1/N
OgducTXZiM6Dyne9YqiWWMaB3BdXd+Kc0pAf2VzsdG0UOgeLKiZTIf4MTsbALAz2NVaacrLzo89+
isHcuDYDQA5EJza4C9GFT003/mJAzrovCyRGFvQ/N2Bo80gg7ISSaTCsprJ1HfbLQ85KnzsBPxf5
WqePnZC46KfR3zETu/cpgqrfA8awwD3o0SRIoLndnDLKN27KGfWPv/j/e7D/Ow+2QG+l7fe/92Af
voavOP5HB/Z//ZP/cmAL6fzNM5VYVBcszv/bfi2U+Tfs0I5whOdI17RxZv+X/dqy/mbZwrV8qlyX
Sm7v7/Zr4f0NEj9VfZZtuoI/+X8qhVf/UlqH3Zoov+eaFP5ZmMDdpRTwH8pGh3ppM4Grd9fB6DNg
Df1zoCr/PLcWBeYMsiu2bYYxj/de/kzot704cie4awk+zeDOAxssL8dgFCR/31uEUGMq3MDc00uR
E8vCxHk3MH2cxlYZ+7TxbobMph9eAX3KYzJ4r3KX06dPIYHDTjuuQRdIjwwVWYUFgQG6FEDCeKlL
0oc2YITdHI/ZA1gkjMl4tfb8GN+YRsS5BRy2HZkPttq+9OOtCFzvYQzwGSmI1IwzHPOOja5Zt76P
6QCzM9HyDS5CcRjsuaUNNlQPkkUjstunBPMSc4aM8SAGmRpOxu4fLpGn/7S3/w/4Mk9lXLT6f/1P
Yf9zN59DD6on/xSPKtNb+mj/pdjbxHE6JzK0ns0qMQ7ZRK0A06sJLi/9U3FqvGdwqlbVUJwFQAlG
sKCiUaQnSlMI+lCvh8ZgCExNBcef2KRTe4bi3pr0s6Swx5h48VCmhJi9lQZd0Yp8W7Wcizsb0aqW
4R1dsXiwU/0SV4AC2/jg4to+UToTnMyAlo6l66z1DTb9VkBWSYToob2pt+GAKiVG9en5Ec554brr
zMfS4HmDfYhbE82dooQDXko6QXpGOWy8mHoqqCVlNNK/5XW3mjHTGt3SYj5HNKvViXdpecgTwH6t
C2wgvn6uS2h8Kqi2M6i0M6YgBkMhNhl7PnCsw3zsriqqZc6CHM2OmxhjaBxATm44LwVub64icCNX
II8/Nbs8Y6poHKaah5rDodsPhvpG3ngHv9A8ci6/WRQFXvu24TAz4RkmrHmbZJsdPe3KVZn4tH+2
sbwPFSI7lpd37QV/1RWQTYUndTei06w4PVVMutW6pkcsBclzsPxu2ppCF4elzTDph+6Ry+ySjwAt
ExcbT6acU1mOf5XlkF6HzvgwYvNJl9Z8J9zKeBMW+zPY1F3rsguJWJIvPbVbKwuz4zEB5DjwGs9x
ZP5MWl89Nm5GMfpIQR4G5RZI/fxSjy7Fk1Qn7DHs1k95mMb/l95LtfQR/z2/8edCVspzeSrR7+yJ
JWDyj4+QnLRBYgRaPRdQjVPWuoPkxL+NxoxqHtkHR4lHEXoFcIUs+TQlrTsV7HIvowmd4b2+9n5Z
kUoWLqOzcj+kvbjRcAdOAyvBE+MK5YcvoqywKE5eeHKr/hYDPdjPEcE4zlM7bGHxfugECl5aHdkz
rn0O6aDXRjKmtbv3mrkE4eTSOA8I56H3B8FdRmmb1o9lrvfRhBcFdDX7+Tb76VbpF9km/a5hDfmz
+9Yzz7xHIH85InxCuue4p7lU/RDaoLbLayKmZd+HS7UrQUiHg/UCDA0UoM3WRbW5//zvHx2W+c9l
87zjjukuT39yb6bjyH8tm688nBsBI+Nnt067TTS1y3x/2g59ZF8IYq1pEngvwii8Zg9jWlHxDMV/
rPrP1gSUkMYVLjdsR5TZNT9lVzQrdvDM6kTePEwxamhqXWIRJ7vEI8JP3TVpVOzM+M6meaurQZyS
cZBUEHGkQJp6Ekl5XHRjlNnvsHDSE8LUu04N75Bk8RM4LXqAYhIfs5e/4Y5jJDvGr/gXxJl3qXgw
LHvvdaF7yhpKN8N6fJJe8BY6mCmbuohPqhIkfgrSfW7MQWR2qx+DqR+yrCr2ORzgvUMnWDW3m6ls
2m3tj8wpvepHbKKEIlKdqKbMD+Zs/yoUDcqNJQ4uD7fJ1vE+xw6+riH/v03h8ADeeiNz0922joHU
gC+088ZqFyWY0ewEvAjzNf88TYvn2yT/h7EGO2HknBKm0GwAHik2x08xSX9jt3IfWcMxj5m09KXa
NVUP/CXxP1zZ/SznGDKsHTxUziuT7/hZOv0xbbW5zjQlN6Gd7qMyumM8oPxUMHgwBsblZgf4JPe7
feIUG81hAOcFMkKSGY/AWOJVmszyjEDwqoqF1U0E0NTpiBeew1ymsVX6GCAPWDhRBiM352pG654b
Eqwx/veqqg+EZNEvaDJopgFklcdK0nNLg6CczjXKrV2x83VVtfEG/LWOUXKQwAXSZ+a4q11sNwXp
SOQKNLBZOvLZ87oDk+fpNOH363uZ77nRf7VAuSikIBXVWaiwgZf+LCKtD3nWIO4T9Gxb88J1BaAl
Ze4/pw8MDDdRYlZn4J5HC4baZRimgoI7+iXrEKypntPrON3sKHeegm7hNwdyP8Zy3naTBBzhuwhq
yxcXQ1hVw1SeeGVgDtLqUOTswemEgocb4HIYvE/bisOd2TXpTlRwuTwrPXRFTopK6r0RFDCnBov8
gUmJTE8Bwwlz+nqgUhEjtwPcaHZZntLwgdwGC7ZXPbVK/+yaaDj8+8eAsP/5wSvZu1k4OU3bJoUF
9dhf9nb/sHezqMkNwt417pBL8WhFQhHzIbjvu4mPpxDkmO80txST+DQibDUu2WGQ1pGBf4CbRVNJ
54Pxj5ES54LbKy/6t7AhvkRf53jsw/EXAEmCKfSBU9rTdSNZWMCasoabbai90YAwyRdjs8F0IWfb
9EiTwcfoO3ShzWN3HCRXshHi/xlAUj/4YUYmAjn9arb09Fhhs+YjFw9lTMq51OShMfgaW8cufiss
JWdM3N6K1r0Ws1bQn2eiiFiRCeOGxUMd4csogf6unKVxeIDBsZUmPqoAjTj4HnMbP4vp5OcGF3jH
UPhg+96JBhTrgs5SbAejj9fSltNDxbcHQWRYYMgd9kOU8qxbOnLAYaD4lSpz9q3hgikcYWW3C17E
LnAT1pP5hiL92WNQVQYN6lYfQh9V4TkXBAb6EPeBZLgHqxQngJp3hY9S6jpMk3ysnrT5kW2uiGnM
3MBn5UMWDXu738UQ11cQc50L0J5qRWG4uc39iX2ZTMNzHPLxtmMybBQSBQ8AGskQcCKw/gftV+mF
/ihIZGVGJjqk5dYL01+lKxSejnts+LRPutJYY7bTdysxu4esVi8YbwOnzB8EJQhlXeUPHWfmpz9f
DmPf/fXvr1pn2db+fbewXLRUqXO2EcoybdeS/3LRFnNKr0QUuncgDJASEwiqSO/h7sPp5uCpIC6z
Nx0OzqQydmSZVr4RnUsdU/wq8bdMjpHc8/KxiKSxrdts2k30lG66tHpjPiDPfR0a68bpffC6TPbm
BrQLfeePBNWMVRxlZ8ECdQzKkBAJVy7jce2iiGVsTWVfnTPO/egZ8pql3o+miKh97yM451ZAk2rq
0eFh6uc2DPDMm1m4Y7N2NBwdnP79e4SF///wJuHbEcKyXN9y/vVNGpY4yowScmerwoM7SS2MGzfN
jO/URL2553t+qKVdQ2FGPJkYJtk1Y8Goe+FA4+COw8te7IFCAgiQ47CeAvD8yqGPuHIX+E3qUx+Q
iLMK/fli+kzcaWNulpSgOnpVTPigjS8MmN/LzmSaoR8iGEOmW5U7XRE3GiygBx64z1blNFhq95vm
CXng5pxfXByhzWj7R6jfZ3KzMbGEfCMqTJBQJeZdxcZlY3n5uBFeMj1mDvcaPD3zbMR6ZxCSAo9T
Oqe6LbwHEkAgAoOhO07FNKyoGE3CGCCMkBKH2nsPX+ghJrECejeCl42Vmii982KKCddDOqtzriGz
sJ5xPZ/CMAY4FEPk6C2suVE/DHtrROY1mWhrlD6/wrvV1vJDDRxHB7bc25F+rRXzSahWcAcPA+rW
JimUOJdHS8BCC31kVYO1+0k4Q7w1gCdvwFznl6GhRjNCudaleqBZu7vHDOeMNnCZ1tbqEc6ku0li
M3rAJfXR2Zrjsh4pHU+/rXFsv7yUbhl6Nle1DDygMPZmYEf4BD+S6fF6GvFHtXgjNkW+AAG6xoFE
x4PQiYonj4P5A2Ozx/g/2Duv5ciVbbt+EW4ACZd4LW9Ylp4vCDbJhkfCu6/XALeu7tFRSCG9K2IH
N003ya5CIZeZc8xCu6S9IS9VqRE0EKboRgRDz7Q+W3a/L3XNOSgPe6mrjANZZ8om4VPErnZgn7LX
8yp4MRMMvg5kxBv+h0PlAKAjxuY1a6TxjG5hn5BIiehbG2l+NGM5iqhed11eb/D/5gh23WtTPGdg
1nE9UmwLooKE7UFwr+m4g2z7y6+pB8ReZdceeysCNwSWl3wgd6WTkbqB3YYIRmQJnuRDGGnhQwlk
cFMgRVz8fiiDeutm8RdSB7UHE/2V85Ki+2K11kmv5JrhYbdSwmsEqsOhx8pmjqBKUUzCnQygsA6B
fuLBlYv/86uYm9m/v4o9k+g7z5A2UjcGNv/WGEGPy9o66cq77fDUDAAwVoXduoeaxv7MMOY+OYw8
7Cq3Lm6iPYqQNasoa6S2PXaF0S9DwDMOBxtNxmDiFkRr0K4j/6qRPGmJOH9ig+6IZrrpIg53kTl6
9LxkbHuytpaRdHCEdnq+VaJ4amJpb/Wa4+P3PmtWSFcjtF370EdOGQRtf5GJ/93J7q6npvcUBKjW
eJrPXYKQRhhxhbQNAT+zIrm2C1UsBU7cLYWWvmJIwNwSY96m7gmRw6zr73wD6s0QspX2NL9ZpL27
qbQRjw17h7NfqmDXztmFhVPm/OAgv9itiaAn8qngPcIC8qB9h5G9j+NkenKMslunATIl8DrExRS3
LoeBNZF7/WxOZQnsmp+bgkJ9yvxHx5v/tD4BToX2u/dYfiJ48sSixDi/193g1hmZfvI9QNKZbj7E
Pv6OXlY04Lb5WjsYDMNRJA9OSbnZhbjucDvFUILdr0wF+T1odWdZh7DaXFMju01BrDT7ozGfqkFs
jQwQyLpGJo4Qm5P73hhsEWhlt7U3kOloc3JFebs3E/qKAdrqlgwxqM1pByUJgkrmZv4ZGK+HX571
b6gjeZAhknAceeTcDwntda+9RJ0CLgMpZ1uNBvc4p6XaZdimlLCPOSog4Iyz4c9e+Eyfl76K7XUL
YR0XX0noGghNYtaCjZ9HYCd7p+LSKeEVSqjZAJWDfBEG8WsYBxlIIx2FBOLuRR6gs0GQQCvFwrwD
8nPjcVjZdfJFbqTxqJwm2drKDA5RkdcXB3asqwh9bfoy+zKsCyeu/6mpekSkxisyMPp0n6jIZK7l
H30rS86RjNiotOlzath/mBsYp3L+qCk9okane1mm5gGxhnhKc5LTA8PCrRi9kLMoLrVem1c/NF0s
hUm6kbWeL3w9kzyFXnL/Neckii7QSv76Vf8H4Zpzi1+ECYwvrHtAJ7smNtUt0r6jJiR1r6rkMUxt
3LpubuKbYl9k6Eo+W1OabRlmlWstTtU26Sn/OQZetDpzVqTF1jhVTAcHJ6GYMyB3qEExCayzT+ko
gLsNLLwDG2xBoNptq+f6odCfOlwAoGjM6F122a6sTs0UqAcsuwipVPNtmLE8jpmoNm7DPnNKcOAZ
YXTW8ya6Ec6zt7XO2QSWlnN7LcaXxOeyozgKw2Z6K4lmxhzT5auMnFmMeE74kEHaRc/8Dh7RXVpQ
QnYith86q1BXrHNQp7shvRZW9dgS1LNJvVLbKCCHyMBKdIA+U7IuGqjJtHokODV+zSMSwyQ11LIF
QrXNcvSueQDsxhYoJ3HKlMu+79xrbBe0vtU37bI4h0GBSCvC6ZQjNtx4cLm2KBLRFrAmjIJGPu1y
aqM71cpeyyfjQVrhM4Gc2roIdmncVLty7IGv13Z2dKBArFrKeBwqlr8jXK/esAetVmZsdHejIFLS
Vmu9Aa6W5mE0IRf2r4PN/M7q8nSfBagLW8v0D1aSVTxQEaQPxGiLvI4Ed52+WzVl/xioNEUYNA5b
sxsPWYao7XdcPNqfTYrlhR7ycfJHgvNGDxOyNopzhB7OG7dFG3+lcZ+Swij1B1EiB9aQQPcuWcCK
aFQUV/4DvpHpjDso+AcG1VlIyyrCQXaTYb67uUv0eP3uGpPY6dk47D2DIgHymYMGxu3PxJd8TMws
17qZ6YsOGAA7BI8HzbvyYqkOsd7257TA+VTm5t+0DFBcD8b4ao35JahCsWDhxz0NYdk9IT/e814w
9+RvkhHuqklt+PNhi+aa2v2fk/L/r5T+tyslwdzuX6qJ/wXrs/1RcH0+/6ed0j9/57/vlKT+H9LC
+2uBGIPoYs3onv+k+tj/4eieJXSXgpfIGfkvVB+asf+k+Oj/gezXcrx56WOwUfl/gvi4gm/6r20d
CB9gfnw39lyWJWzn37YZnlC59JXEkp0VPwrPxmJqZ/fbX7hEh0FDYo7y+jnKygedvO+Ryhi8VAcz
ZDJOI7w0N0zxekt09dlAzEDqI38Hl0LJrQHQQgPFXJ8j3KiBj9e9cZOtdoaPbi4CRQZVIc2/1UjG
h2m5P5NTHnQHAS1wUUQrIfR31vNnTesS0CUYw4zBqGCSc7OswvJMS1+v04zRfY9sig3EGKJYk+dM
vPUGZ5edxuDeYsR9yr4W0OiYytsxctz6pGWjpKyZcGXCYF3akO9xU5p7CNga9inxzRQ7WMV4yOoE
GUuE8yoR51xZGG/GnG8IpgIQPapG/RPl1RUqP5ShOj9kXgYmvG8AMRDBUCjJZoLgDMCDSxcbtxxJ
dnBd2yDc0SpXcRg+dll3K30FoM1j9FxF8ssjR0LYhDWjb2GSV1vcE0qbuJjYvsdJya9bPLezZnhK
jgrU497iJpfVNWCdbDTXaUGUZTT2FopCLPXWFN40Z/yxUu0hxkUZAbghV2ojcigcg7HpGZ4sQixJ
exMbA/+xF78ljr63p5JwZINSa5RXXU0vMvTiA7q4AxULSuCAMqZqSiowXGzoqXHRkWkJYRWdU2aq
5dgMw2IQ8jvrIkLbtb+C5GX2VArblCnCrT3ZX4x8dmgwmXnjlVXONmjtr4RBPIlDxQXN68qfqqvb
Nq8EHT8UMCmjBp0Qc0gMUXLOLhwcPLrtbdKQlqJtv/eN9a7BQoMZtzUtFJbtd+ECcGxaRL/xwyhQ
VWEW2Dm1iZ3aAz1QWw8WlOQ1KoE5yn5LKfszn8DSpXcMk+QuzOIb5OjWAiTTldgCzRGfv8KekVvA
FQcW+KMQwbH3CA/FVsktN6Rp6+o9M43g6KT1oz1LX/Txy7R/xtYX6K50b23OM+cAiXXi86in9O0b
12hOdWEVe6CrZDT06QktUrwRLdEkIFrFprYdbyHVeI/DmIyq2g9PrR7vrWRsH1MIoiwQd9xYsltf
HhtEQscmGp7IPE93WjwC49CIxAtsFjue/wbnQMM2ZYOIrzcIxAg6jTXrKMXAyNe0lxH6ajuuAzat
4O5M5vooGxA9y1AcdY3MXwQjhxIf8rZu8SSxtcTX5NdPtSQhLQzJHcnb/oPW0kcvkTQlSSYlYcWh
o051on/kzN7242g8x4NpLCKXUbtJhHUPXCPWIkhEXLuD4Uxbo5vew84jnrVjct5Y0KCJenG0nkQc
y7qoRFZLt+9JnMDe6fvI0H3uUpvWrW8dY5+d8c0G0ds3SWBjVRicmQiASCP0195IJFTezP/oYrjK
PCY/fOyohKJyF2QlEQ2O3NppCBjdQFKvtySjCTDmmLXQouSGOT2ZIQ+NF/6JZqspyO7HYZTJBWHI
uAi99FC5doGfuIM1NJggx+Pk2BOnAUiJuBeEt4nmGWe7aKGXxRsTAsBDZQdfNTXf1lfipa8iZ6d6
HtiwLVHTBC0qmx47umkZApR3LzcZnhsCheWi7coe7JFUYIaL97R1bQYkVntMi9VQ4VSehi9rrmXt
Aa+4UcVrpyflczAaMOeDQwCwxEVXZ+5DrzF7cyaNf0+QNIjPjoSidswXN9n07btEnJeG0yG78U4x
Ukn+NnsmohSrXa+DAuvYt1QJ0GYkFSvsIJuuFCjv8BUOWFnuKjD2EHmHtV5gLfd6J11xFh7rMk+X
WhGWF6cydihsnk0oYhv6sa3pDArcTr23wuiDAzRbW5N/jxATCsMdbnoJOmAyvXXiDBVBtzXbxonY
FI2wrJeG3C1XH04o5vuLITlQpOd/ZTFrQx0SpCT06wSUXIvJM6NaKtD1VDZsYQMpZ/ySVSSM1Hl0
bLn419CKWCvqfbrO9IK8iWApHIRpPenpnomAyY461PZdTtKzLb0NGtejHAKS2ny/2Wgl2/UofCfX
UVzHWCJY062N15X4aD1J2Gc9vIdui0fYDV4QTx56L3IXQcVektlWuLQNCdlFaHd7QhZeBfrFIHYk
7EkUJpSkf7PwV53xn9w7ZQMDa/hVjdA3EF6ARDHYo+5Zm03PSgMXXGbDcUh+TVZlti28aaXiKVw1
QHfe2JayT8G9KirGNmNxzdWUrjH9Gjut9GvCY3hERDgsksmvt5KB0SVkoubnCXdSIkByX53T2P5s
RRuRuZiuW7Op3u2+ijHUGDRWhCutmQjixq/Dix+MZwHpbt3YXbuqbfWHs8Z5nVzreaRTbLrhCGY3
X+fCewS6ptjKVK/JlH51BIUzVGISx7W0m+S0+YVuTpLER8A8le5+1wrtggV+Ow6FtzBAhPYe2tL+
4NDSb0PTwxNnaclDwMRFFeN0xDpOe97d8w5Tnki9iwwxTWB7jbegDbOD5DBOszY5I7o/hVnpwYuz
BJXISDfnYYrU8DvrvKDpIZr32HWTjVUyxKlUAoJfjiYPbBBwHs9CztTV1wHmHxIEzApA14jdoci9
VeZU4QEKU82RtR9jW5Ah09O0alsCtuS+mjgDO7xFZ1r0HUEXe5iplBkcJ2iFHFZCuDud90yFoKAU
QGUvbc9ifjPq5adkiGv4m4Eh0IpJarG2edHi2xVLxyJoQVQMAnUfQSvq62ZTqYxHhiA4eKMZ9h8j
/kg0dpqTo+ZzKSVaRSKZKOBQr01aw0PsOGvNn7hbAqfc8m8IX4PqpQ3/1s0HzshfWkq3rdzyKUBA
dY+boxeaOAoqN9sqRSEhMHOvq2QC4UYez65wguRCKvsIznJPjiCF3MBmxacU0fX63KLdxk48aAeR
KcKU5lw2t6mOxPR9MgJpl0Y4P8dJWhzL+DEC5O8TuYDO3cEEGXBpEiZrrJ0i/aEc8g5NUForPcEI
nVQ8GNNstNEm8criqls3JlkXpqYxN294qcyhMVVDRG1h71lDISosu7+C7a7h7ro6D9+sbJg5lxEw
qm6ixlIMqny/06i+oL9SV/o7UMYtEHTiGFuYCzhP6y8SIYOdWdjFTrTsULJxF/VMnVu7P6X9WRoO
e18/k7f5kimS1L4N3b0vtWxdThgCNKcRa1bI5dr3x4PHxba02sg5YHLlYO7Se2vicgipbjdVEJwG
l1JfEDfdF066bA1X246MdBahdDfFmOfXKo+R6tY3He7GlQmGujQExwPftHfZZAK0bZ9ApAcLrMQ1
2+6yZIbtDqDpkPvbXowFMW28teFW4ED43baOA8+ibtkjVm7xp8HychwcD5sBWGEmpQKvWZisC6L6
Lp7zkYUNMK1CpDvYFvkyrIe3QBUPjFLeWU6qRQPpaBl3rAOSBjOtTuaFNnJIgy4wcFXl1rooOAoG
HXe3HC4qY6rTje5HNwIFLzJIglN8wRq46tjTM8ptzSVuu4HSBd7POo+8e5J3nw4MFC3042U7wvIt
8h+dwO+yfCkN74/LfNvNmQQJsU96+cfv1Q9eIsTD755sL4zed1NHu/FSeUxX1GcX2XuNOOYhMAGw
eydq04umW3vfd5ad31yGod9Vob4KWNYw9dFOJkUEsDF0zoB1xnozhv22ieQSe+hWI4C40ZotC8oX
G8sQ/lSx0s0QuZbnrYwJz7tp3/EkMEd33T92izQ1aB6GunjkD6Jf7sJNIYqbzNgj1iHTzeino/Bm
BIrBtIZ32IYNaRNEuJQsWxrp8ogz3shb4wSkxS5f5j8kiuQZPO1uGNWhift7afkPkhHMKreYKRrV
scbnzlLUs9EHctKaHos656ZGJCe9+7e1vTW7HeDs+PAL0EZdgzFGbzcFOwLEuKSrEfmmgte+ugVe
seWKfWqCqx2zGDAkiOTgWJrWj2Nd8dwki/kHlmAojI6+w5uOA1+3u7FaxFb6UloJ2l55oKFeJEZ9
6l3OeA0HiLIeq1ErQFHlm14DRiYHx13o8AxmrTvBiP6amWsFAUifXyDIEbJl77LHHaMjHuO9Ip9A
hjAIxyLajY1Y0XrsA5OBcQnybjlZ3tZuHKTA0Smz4HYpaxFJaTM58166Qayb3Hgf6vqtr+oHJFGD
UX7CEHvWkCgldxxj4lxo2Ofs4Uvzxv0kPyzXffVDsPVABfM2YshWf9TWACodl1U24TkkmmoId0Wt
/pijThiLODkVBQvUXDnvgYQ7PuaDfCKTAQ1oIN7cIDk5o4k7tmUH+Yi3Zd1S4lDQz5NBQC6EQBeG
u7bz9Mnu0l14KYDALia/2GiZSWRCRWS0lqO4wz9NqPoMCi0SYrUlr4a42fjVlTC8a+1zpRR40/B4
0Dy4Nh7AwbtkB5ua0mVfiW+8OVoBe3yHlRaBXtq9K+YXpLiWrTjMuCkgVJgAEzya07oA86SXwR1x
PA9GMzxmEs72lD1Afjw4SbuJUSnarX3u8+ZgTcVFL8dLJdxsmSpk4bI8ly7eVtowh1kfZo8HRgOv
nY3kFLRB2NvkmFomkNnonUDKG8p8dzSQZjvNIbatu6O1byyJjtyEll1X/+imdWSOC8MrWsZzCJMI
H4hq3g1EGehG9jECc2SRgo6w/EmGp8rIriXJsnUtDsH03Oj1tuop9KZ6YUn5XcAKQz9y9ZzgGdjq
PnLjlZd5B9VypXWkByGjiDOfR6DuAGRlV3i5uwB6DNoYiS5gfO/C+PeWmafWpk7r91rT744MP+Fc
OX62i2c9E6xL3TEfMwXnqFd/dNPejBocqK5+kmIbJunFY4qsu5D1a9qtLNtLK7qpPJkbxmd+17+G
7d+c1v9AMefJ4cNtypeAG9yUODgcHPR0zncT6gHXv3zuMusZTeW31xAV1YyH3MV7hYVHed5DbODZ
778CosDYm9AwcLEEdvyu4uKzkRRvoXXOGhSwWfhm+095bRD4rlfbqrP2IN1OliqORddDCOw9EsJs
XvaYk28KbwrKrr+i5yVH4M1rPjCfSuy5Alas1I23ppHPGRLVWiM2kGIiL+y33ixX3NOAPXfnNjHX
RfreavFnznPie0j6QYrF0P1GS2EW9fJtqw3sfOjR7faRGwabB/S9WjGsPQgqmjNcnaRaZgRS1yax
Ms24jWksmG/P65PHOA73sWVsAzGeWptLm+213V4Hj5RYPGjutHBjWiKhzbfFnduV6zApmSFoNbaO
D/fMoPEiBdUIwzGWklEPzjZ6iUrwY0XKWgpGzzfRPZuysy5Rgk+DhncF8pAUSqqlMu12hswdtovJ
veTumpFvALVNAI8ZvtF9vhRhFW8D5OwI1XJmJP1tzKGwlon2VHFsLvysOI0owEqAnkhBX6aCq3os
sm0e6ZtqDPfKcM6NdwNicoNgQthEkb8jv9yAuaRpQ2VsAS5Do9GP+h3mw740y03kVK/eoG6lWRH/
CUi8ztjPmQA7F9ZIbI/W9ztkzUzkYBb03DiYToBM7RZDgW+HyNgPQzk3I1lOuXHOo/SSNRkWJaIL
mv6Sd9ols7PlaMBBSGiNhnJlJ88ENT/nTnEcXSBtZrwaCVaLmaND4X6KM+PRKgaIVOOpmDQWb77A
mYuJDtoJLZGy4U61kIYo9IDJbhVtoAU8lZuJE/vA8dSWcQ4h4EtTuA+kVr6F5pY4YkAX1p214LWC
BRNmFy1i+Q7aQdD96cCBxx7qD47T1nwz0pYy2TrWXCOm7mzQFxzisHrTu/gJ2BRCAriNq25wT4we
z1M0v+xV/dJQnpO/9CGd4EQBTKXVQxqzV3nn3EB/Nev5e+VAVPBqLvMRtXJD8oNwMOCpb2h969j8
vfDdPthROPGspNWqt60fnY428Nu/NYjznGi7ZFKA18ZXgl1v6Fm3LQeFkR8H0cHfK3/A5+BsRvG7
sKdX9KGnwZzW6eRT4nRXB1zHotQKcFuEocXgttxheJifr7JV753TvXii+cjq9IzKY1uk6bZFEhEV
d1HEMw6KmZozVqd8/Iba9zciAqXR8WERRUhUI6o2z2zvfkIrbMEsJ7lC9HONyJLeXIU5f3qkiyLv
k4rexAyluY/Yg2947w4yjl3SrEsWa0o9NhVLoqXdEFCUYkATbosgZqh3iZWnO1g3NZPsRR04RJ5A
r9jkBeNJwKRcAkw3p3LDQIXYKrs9+UavrzEt2Ssa9MfY+qixSdK5UjDBwZDueANY7XqkZ9YIMzGR
v1UdslZXFVs9CNa2k1/QgLw35OotQIIhis2+EzZ6Q/sTgJ3iBv6CwdVaEaHD9nyEzWsCtxgM5qZl
OwHMjstj5TNXaNE6LCq6euTPINbZ7bUWOIymU1ec7SfFtczalgYdDiMy3k4eEKCAPI90QlZm14dC
vVw6O8wYmMsUNVZMfWRK+TdtcmZgjUDeRphKq/k6W9Fy5RhURjY6E8sMvSvWDuZ2Hre6eopYWONY
3GCOI+rExkrXjpAfWHTt6QAWxHA1bOe9FCwc27THQYlq3cOEWNvoe1oHpSM2+Cc6gj+48hK0pXG1
bztG5gGmWHdek5kyxKcaEhJolNZT7HhX3yjFtrfMWW98qZHfkfqpvZCYSNhkEDxN2nC1iIz2bfzj
5AzXK3Mg6CxsSmsXF8mwTVNiCGFZUDfnHsQiIsxcL1w74LmW7Jdf2iT1VkARXoXyzU1EIF3FuVVZ
zputkTlf0+pF1HLQ7AP0k+hNNL1dVkUMuKmFyR1k1SYL9HRZ1fRTUuRqkRVVwIrQ2yLL4REiG48x
e3MmYRnxjAerrkJp9KxQw9vGZ9WfEY0sWwt6SdGyE43kLnd5CjN/rQuyYizuaGOCFcd2HsiaoBKa
dziBRzOeI/FlaAAYOgz6faDiz5DoGw7VFluAKajfCgsVkQHePSv3ZlrKVaDpa6B04wOJ6i7PBj4W
2N9kdcb+h91TngZRgcCtrtBYu/ScA5eSmcBgJ1AOokXnwmccgoXoHEJzwCUjIPiJu2lXABGGXcev
Vzn4HFPnGlbD30xKjrvXTCk6ADUR+PasxdaLCoW+xCL+WM9XclWxFmkkpurRgACRKuADrWwWQ4A9
UAGyXlQunicutmrqUVxwPGUtDDNzGRKLAJ31Gsfm02CoF2T6gXWtpuLoFvmlyOU6Mbhk7Q5jL0K3
99GQ3xOoTzTrDm75hdL8kep/P6n0pwVig2do0c7QxdEOABcP+UvRo1GA0LZvhXUsmvIPR9xJ7zE/
GDodrlX1hMzX1UkZghL8y9giOLxOsviTCeKUsCyvGCxzWQTgNvz6Tn+d0UGlLwTEMTosiPv2Qm8V
GOZ3WrAPS02SHArNXBP6Gdm7VBYAiRBrhQjxA3PR8BRkvIAzAMNg+Bgea9t+xqBZ3btfAxUkVwPe
8N5y7D3upGc/Ah0qNCSFHsG3XDHnXrawSEWzg2tBmTB801axumrTTwJ/VoliKd+nRrbQk/wdU+le
Tj1oMuOOj/pb70nPHMvHIDb/iGo8xWRwosQYvvTB3iWyfzEjmhLEx0yHngla+NG96ktTryapoITa
MjxErL20eCUzkib9gIHdhqsxbALmsujsJN0FMIqDzakY+ybYI6H9cQMdvm1xR8i1ZAiCsHA4s+R6
dZgWQtUefsKwukVM/Xp5Z4eyKslD0LUq4rioHknvexJZezEAl+lxeEMqCMrILx76Rt8zYe7oEkF2
MK/OUUw3ywLN3qhARiROtWc4/e2QAZ0MwYEuCfBsvqi8HsG0M+uc08+A+n5pgVzqk347YDoP9J5v
ZpBv0f8QnvhOHvubjt610ap2jT/nEZ9H4sTfY/4TEBNn59SNVsM43bWPbmacNI9wDlNbmCbB9MPY
nisDN904jbu0Gj4N8DOLenR1Ioog8uoxnItOPkJKA39TfJoDrdasuhKM69nHIN6u+lPQA7XIqvro
6caAOav40aIKxbqxqSZxxsZ6ixr33eu8ZzJOtpONXSxTEeLenmIEEfugZVepWRWKjuYlKFkpxt22
fA6y4RK7pJB70AydCSkSkU8/2Lr3QHOvMEDXqKzZyuJGdhuwkDCYTbYU4L4sB5GIP0dq/L4hmKn/
573fD7X5w3/73L99+G9/7fdv/PP9IojZo8nqKYN8lDmPEX70jT7xEEJ8dUHmE8HhqS4/4OK2WDHD
zwbisLDmnAYxv/l977/e/F98bmB5koK3QorVR8m+mbEKYzg5K2QB6cKYfcxydkv/vvn9EJRqs3en
50pvO4jss90ZRDTfQOIlW9lhRnygX0DAiKRJXzL/uhb4ZEDd87v4OYlt+X13aoyLb8lhQ7g1N2UP
T+Xh940WQab45z0o0EStOjsz9ZqtXpR7abf8vr+/5j/vJvNP+f24QPrEwA7dJgqvJSVcBZZLVYfW
IGTl983v537f+/2CK4OO5/1/fLme33PTJEUcbEEossg8ZGbJJ4v8xRo6dFQzy4ENGuZuS3Cw6ZCg
gyQsD6xTy8Pve//15vdzmVZqe6/9I4vu6ms9mYF6sXcqtQpxtiDAZxznmtGfifXN2XSTkQIghCDS
B/kKLLWHNCtj+Jbqs2KnZlYl+p+kkT1dKm8kfU9aq/JYGCM5Ph6h6RO3SdPOwXAPFQiZxPD3gcwv
XVSMh8oad0alc3Mdu3NSwVl0bRexLa+fwS5WuN13Bd3yQg32q96N6aGjCYgnW53dbIyXooYzPykv
2QKM1dLkr04MC6EQeKhaAOpymO4SzOxBWH5zDFVw0MfyTxWH5a7L/YTeehHXPRJFbJHnxio97qgk
KKTc8RnOrxGHwfrtsKLWBj9GKOgheE0X5DLEm4DNJTUprs5AagiFiRZwsjpj8iGQ2Pf6zeyN+tzZ
MM0UqpFJOftCTAC76JyeHR9Vlh5AMMsb89wJE7JfE/DqN4lF0ZzLZBZ/3SyJ1vyV9pxhK8py61RF
kbPlwr5GDXnkroEfKxE+FRDcHW34MDzGKLIQP7VoslNOQAK0RvME4axx+X8Mi5hpwcijmhAd04UV
d2qv/uwHCMtATvKLVk/5ZYr+qtYmI6WaupVkukjiabJuHJ4Vu/YpcfUGFVaS5efQdbOzrj2xXRoA
k6NcC4uUlQrjNqRvw6YzIErQn7unlIn0iRnpnmSwuwhKl1FWOT44O0/qf01GBDCn64VTeuYiF1Ow
YpKHOY6DiVKVaOKkpJVgDpCtDfw76PbHM5hVPLve+BDNvwm7J43tHOWNARx6gY263Q5OwLOCBwaR
fFZxEnlksXTijfNO3zGme6IAWevzk8hGCaUJC5WMnRx/Ksy5spKSCJjfz/3z5d+v2BmmwKFVPDCk
ZO3yAugJYNRXnDrfrTM9qKykdo3Vo1UNjNCqsx86B5ymzwMkC234dErzR2/jJ5BJpyQbUVSUx34w
nqIG0WpjGS/KJLFI84oPV4BWNiamsuV07yeU5llqrhD+EzFGpWg4/YNiAbPTZspLeijM6KGeSV8x
cIwQIlIEbmjhAsuO9M5GLt+9WkpA52rqVaqLYtGAR8ILbS4dnzrV1bx7GcD7VlFoLXOJMcgyuieP
s0ob5K2PAvZJ/XjFeo/9RxxobxfmLLqUjf0Chvskx+S91yzKVBpP3cFbQGyKboCX27HapiwZPFwd
0Hz7uLYWtllcIJIgEkZvseo8wS4liR6LyEe0y9iqc0sioXKs+Ay/v3oM9gs30z/aoiDEOfPWvYLX
rRlHKROe7Mn8a9PbAUOzsg1cxjv4PYjIpCXiVcdKT+1gONgQAneJcWEDCGA49skkkbd3b61j3q3p
PoVcNgCxrq0GkJuIJEkyrb8UgNOLTuHziCAZamc9awZuhBbTlVJhXdFefej7rO9ydrvgNyp7+vR9
Xk5JV92lYa37+A72ijv+k9fkTIfd/HmsspU2mg9k8mYYrpybNMI9iShflnHFDkuQpGRnQbLIR47i
I1EOhiGX1q8dfvJCefuKDclVG0L02i0rNV2Io6EwkwfFbgqgANn0eWhA4ss06cCEeh6GdNwOtnjQ
YyrKWuxbFmFDDjquJiurJ4R8aQyYY0yaHDMiMNNUE9IMkizDqD8p9JVUcasIcTLZsEm5ZkABXygr
f9zA+uO6OABadpV6azKTjL3HsY6GXWgL2JG5bRzL4LMLDfHaovI07fqQuW6wh61KGAjAAEM7l9Rn
hUKBYlXld1oa3KY7ICzhX8Pgvu/qigIxvXoUZ50gBHMM0IppkbFwfX1RKRpoDZpIWnECh/V0mEvJ
GhfPaLOyE0TirZ2qBZYzMImIxvozlg2T+gICESYjLi825MG3rJ386OY5UjWaH/Ams3uBccJCjGSH
O1O5o9vN71VdPKOY+tNZ8U/cfpNrSeoBaMKVMwU77rsWXnVKTpuhXo7ueaDjZx8wPONOGmdFrcvs
rGk2n/jJ4WMzXm4ca1qPJczNphkuRjgApXZYPpY4pVdJAqfd/gw1c9rYdJQ83ZciMOx3/7+xdx5L
cmvbdv0Vhfq4AbOBDTTUSYO05Q3J6iCqSBY2vLdfrwHwSHXuCd0Ivf5rMANpKpkO26w155i28btS
850TZeYph2S4jxHI5nToN7Xy9P2M13jvtdQKHVy+I0UPNZULfKgjNq0l9EpZBB0USsDxDJpxlxGx
AnahekjZeu41s2b6DejP1HLae1rz0+zzQ6il87MGG50RSZ2B1d7asAUOoW48KZs1Mx7zcYu2B0tm
Vx1VS8whPKLfo5YMeIjBCHmMbJR0nZvYRqJTBFdCFW9FWKJ881IqY00t6J2h/bIVnkOzfusmnSD3
sn6gLOsdLde4i2hK1bZ6TBPsVxadCgISQ3S/9ZHKkHsbSg3CcVvqp1jBg0UYlpG6xsLFtbE8FGkB
KnoczpbVfTrV/JoB6uS5nTPS/GsXTPFrSjiaaH4B4H0mH2hgoVbv+kEP9nWgHyDF3VNlcf0qrKg+
t9OW0UYA8Z2oA4fGR62NA0zPZbdQOb8LKsB4WonXHc3WH3XvFzFRmLw7DV94ov8MKmxLlizRswt3
E7VoHLOU8kTAljpyKt2v8hMkzXpbt14NHcoILlr4O28k8jo3sXY0xswLBJLST0i52SRKA97p6u7N
lGo7YxByq5NOuC+yiDwtW060ii3tqMum24UuSNQ214ezhHAPJp7iaXNjLnlscdjfUn1JDzaREmd9
qHG2VMlH2nXaGfues2kEUq5+LtPcz5y43smWV59oUYz0IMzOQ/FtBBx2+XPLcjPOG3YB6tmyeIe5
3nXbAHHYxakrpqqwbEa/q6tvf66iOTnUwhiOsPgFCFWYagDMSxKu6Fgk6rIeORSR4RfH+5XEFEHd
IlmBmODzXFNwzlIiXa3ceM1n2f6BNa13yp7UwzgnysdW7VEfFBoNHTZ8iDRCLUeRy9alzazTRD2V
UzA/6Xi2LyWwy12k1dhISOGiN+04FYOKU+7NDtOfxN9KbM/8NmUqZ9iq8guD+0XlMt7zBV1L3v0F
T0Z+qbRg8PF/fltvItYn2KIsybdVa+PtHJosOlWavXca0zviDvNNaTaX9aIfAn07lkQQSq87mk5D
Nk1NpMNK2hpSnHQpZRCiJ7DuLxzcfLIPId84ekANGRZmhE0cE9OIOQOvaN8V+CdZYnQMgfyusw8j
rDWmLvzikXvb1SDNywwgk6hisYPA3lyQO+q7rkYqkBFat7N1lHgROISLFZL+ZMr4J9tWfg+oSEkP
Ey5xETQu4gVKYowUTBxJe4polQu1hfLS6uRbDKV5MIAVsJTwkurSl3q1o7rgUXnsqgs5qLh62/CK
t6W6QFeuL7ndmFujCZfRJaQRst4o43zHT4oieORBWNZlvXdzuJxyUpfEFdR21v8wouJW2ediwa70
y4cQjjQMuia6qUKvO9XY99fXHlN+uqxHbcTc2sUsopoJQmxABk8NwzEx6p9mqM8nj55vakb1oegl
9H5IAno1XJQQ3qYqWc9ocwdpkxcQ6eN3kxb8riJ/AHeRu5l14ItM22+VQwWsqewERQrLucl03vmg
/Xno0hva2vAKXL9AJxTCd9+C+NapTxJAE4TNxh6GEanEsMNmGPniQTwGA2u9yasOkXLerL55jTOE
0Jre+FmJ5LKfAcyazRIxFcd/vNH/7YP4Tz4IU6zQgv+M1rpL0ndVZP9mhPjrj/4yQnjiXwJA35Jw
DGuRbFp8FX8ZIQzd+heRBJSmpPnHJfF/+VqWXO6RhnTg1bhCkmH8P/6PMYJQZOzDtuvwHy1/6/6X
nBHGkpT8d2cEN1h4uD3P4GUY1mrH+Duloe4TN2f1Up21SEI8majCTuUZXZ8Hu0khzp1R9c5kjCSj
ifrvKXGh3hedMe4UGO88a4fLBFhgm2sCZPFEZGuFd1OPhTh5gaadddE1ZwHXD7eTte/MkxoWral1
KHU72Vo9wbpD3X6M1dI+bwom1gjQpUsM02QcKe2iL4TDep4tZAENBRPsBIxZZuHIc+nYr6WdJTQO
PPoNi1+4Jzj0vB59XWhiO5rwOycdL6D0tON6lxnCPfrzRzAlJdiqBYypJa8gNM1zORHlsV6ETWnC
L0YWmdggPNerCdaqbTozUH09eL1jvYiWv1iPvp5gyqnQ43nfGyMjeFZ/Lp6+reZmAPgJtrisF7rR
QYQgp+xox4jc0NufPayD5z9HSAuzRKrtNJNVFhoUwRbjZDzP6cXNPJ1ll6c9dFUkfVZcwsW70TeO
g64qzC9fF9jN4AgBC9hOOGezTRD1Nrsy1W5M2ywv0OWvVdAD0rnNHDDPtF8wii2KubjO7tEX/HTQ
5OHUmEkT0NPv6Zyx5IzKN9oU8ULgfwgGFgs66T7sT5kNm4Kuex1KBjntR+fSBbJ6MnwqLdka3ojF
wIF27tL0GAha3AloMDdhaxo34zDRCk/Yum4gGel+XMdHSL3JSSPbiRkzZI/WGYScTp8sAvIb8tyw
2M4426FZdVJc6tjqrsFEZ7c1CQ4iNy5a9gW5rlN71rhq1C00X+ygNyVbOSyFA6uztH+a0I2OVL6u
zriGkDQaQgdb3Zh9za+znVN/oFMDT9E60uPPboVCiqGyuj9YQ9iLDbla9P7qYTqISjuMop0R7ika
PtlwzWUgrggUN8UwNginC/sK1dYh5GF+Xe/zyoFPj5p+FrABWh/gxI57MmvtYPDWb6ZFYmssrxqv
4GuvmZNfRwrkHfeRpGzdsFO4m0xb7pQ+vzhhXB9a0dKPSfL5WuPeuA5OxOdhpzRatJ9ybpmJJqKu
BmOOD/bU3VDS4ZxvBCBIukLSb5zm324bakDEWGHbkG5UorKLZnr6ccLCT/h3e669oiUhWcd1tB6u
N35dkJ661zKWvgyAiwKDUqZBu/qAGuayXjNHMLiJTlt1nOXCc6UcQUF2X9UPsx2+gIMJGaEI5Cyw
pbDZPtsjJ0tlOfdpaOyshXkalanmk1qNd4qVbmfPANZb9hxmRQIX4QcCHtJ4nyg638jOIb+72Zta
aMSDOQGg9wjbbE22lMVgUAdeD0spdjQ1i+Of0vLP1AVRKjr2GOZyMaTvdIzrnbsgSnMsKeipEFDV
uDabJB2P601ezWrcMASGIstgpZ8z/rBJcJCQ9Wo3OGQ86Syt93WVgHbxqqY+g0GmrOIssXh9T2ql
WZ3j5QIO1l9H622j25P3mdoHMBForQLXxvzgHLPWiY44GOa9KMEqycB7t2oPG3xYtuf1Jc1kIxhR
bez/fJLdAN3CHbUtVfj6nLOaiSwKxPgTKrxaM0oeQ9R09Fl5jfywsUORa6y3JEmyQDS3EgsbX+yS
AW2tAFK9ck7ExYvInM+UFHTkk1Z2tIA96XZ4jHJCDzuoL+SWTX4ft5jlJ+dcuZTk8es9OwEfetRT
Hso0Yj515ASoX0koYKrka2wt0q9Q0LBxB3UkCUOmwHoFXax8Ugt+5VbvoUDdGl1uH1lZbfomys9O
NjBVrIfdEt1Owl9+Xo+GyqV1HmmUnzVdHdby//oDmGzY+OtRUxSPLGpLf22ErO0F2rVMV2tPJOiW
ySslL5McQxqskhDPKG6H89pgYfMHxCStWc611nQ2e/OnKZHH2zBlfWtuHoCcBRiDGutIpMXU/LCb
3zQ1m3OVhVOKG5dZVG4JUDHOOVr07WhQz1Ou8xm5cY3TnEemhSAfp0RsvD46cVKM7AsgN4i7vczi
8ugOZoQ9H9X7dKryyT1F2SDJutJmPHuTxmpWfDPTR5rY/ekf73292kcEV2CKCPFEKiJWln5Qgz7d
hCMOUoFr68XaXbFH55qa08dA8QmduWOdRW/l6P/x0RQLytmEPkYJU21hIZybZPmBEqy6m6cZkDpk
wn1Q0UxWGmjl+Za86+LoaIYPWayD74QHhgLGITUJi+2ADe07LzZ2gUHqVITE5Yx8gP4w54hRj2dd
90kJxOixULz1Xj2xQdf8LoNP7MUDKvNRdmydCXdaIMvrBSwJBjBa58vOL1V7xJqxV57Ukpq1tKgy
lApxEuHrc5gLyhq1MOGPZycq/36x3tbM3YMe1gTnLIPdVwfn66q+DHmkwxFGEkoK60XI3NqVx/Xs
p+zCaLAerheuZ3uL4dTe2KLF6wgTptQp0TpjgOtjuWiNrjmYYH/WMSibGdIVUb05WgcK6/0daHGk
LkJ/W//fdbxdX8s/rs6Brh1yGMOO7bIgRFAetASMJaXDCVSxJYal/a2x2ZT3C+58vWi0VOyajE+k
0ENxNWRVIau2PzPWX/tRwUoyhQbipRyB8TxrgYMOI19+mfQ594XZcy6t56aHLSqh00l4lNsSsK0v
5yDAZO1UsselxuhTMv8Bpnkf84eRWw1+I016fpWVXDrkRIdxmv/qSRLIy3N9tSLXe77uNrIjzj4L
bzzli6+b16M4wKUo+zeLptlZDpRUB/J+1mvu8qHEoOTPX1f/HFlOQqogQ3uFgGC/3lYkOPM36+dY
2k6BmrYqDiKXNpoUaiVmPp6BhOrXuJfzlbipU19qLrWajC5wnf+OAAGeDc0yzhVhqj4t7YepIVUj
XXqf69HaBQXECVt6PVxv/HrM/+s2SYFsW2ghMIDlub4uslzWR4gmu6+b/vH36x1rTMJ61I2VttU0
i1rBcuqVZUY8xnpYUb3ApzCay4KdgNKRAZ02t0/NE8Xwgtr/mkK/rq5H/SzIKVnvXq+v0+zXVQyB
uwxE4LkdUSrguRr365RjLpNPTe+QqIJlChqW8whC5a7PmoGqsUFm6nrh6iNAQ7ft3GNfEVVqldAX
l4tRotedmJG3hD0T3WAsjlmTTAxqfMz509TReAeP1Bwj2DOHiZw0qqBiokftlOE4b9fDkSw4Kgea
UZz/edffHgVZDoUcsKTyz6NyFOlFeZolo88+X1YfzTJprUfrRZeRAPrnnhJRKdWS5UHsWqrsuB5i
u8IKgvs0O66HkzVyun49i9nYalvKsU8vYUEaR1GxF9gYPVBaKi3Lk//9lq+nDJaW+PqM620j/bdT
hyJgufkfj1KTconnWe75c7j+739eyPrQ9XpUSR61Xv/zP349lR4Dtwct2FKnlwR5/+P5v17Fn5f9
dffXs/9/3FZkBOtVet37bISIVJgmJKfbBWqOKpTUzhKOLzKl5zEXeMOiAS2yUd2KGH1IO9BSoNLy
Gkduj667fE1KC8O6N9s+JDdxMAJ5D9yy/M5W+JMl+nsrVUUKlkm5f8bXX5g83ChESGY4Ct2oUS/E
DlB6i5Pg7MAXEqpbgittnPmNA0U2IjakLdpnC2XJrnQbCJbMKBun759BQg67Ds23s6iEW8ICZC9J
eIpBZEa4QswcZtXyNsWSuTN0uKA1Jj5H+u0wJfuK9Sn05bjmXKBfiBIYc0pdpgciin8HzsJBGIdg
q/T+h9mSOuc43924lWgc4mSPhhgPeu2jhnmDNVRter8vkCmZFQT82dGsk+ycM3EUBb2o5Kw0Pre0
EZeiaDuGvuiHcltay+rXMH2kXnCIgTJvelRFfpirby1wKNwp6iQqNqR5MZ5DyzpYeOYNMkv4qug1
UkX8RX+dkqBnH8yAikTs5H5Ys3Pr6vabJp1ftrYjfYgCRjYxt/Knmy6ZHhOyeq3Et2v6FU2ZoaVI
nb1KrQ/SYR48ShOvffahd2g6WXKRtZm+Z7BI9Qo/rQUDuZootIMGWnSnElDkkLPjEF0JKOVtptEN
FdxrTkVCLJ2OWPcUW7Rt2GUfKJjyzTq4zkPEgXWKccZz23d9RtQzQjTDK0KFnSyMLYWTdleyfdzn
Rn/QROJsxgzIdC1SPyrxhRmW+x7zSz/HzNSowvrZ11X0PI/I1qQZsCLRbmaHBWjGwiy3HYLl2oAR
MQ83CqP2cQiNJ3egQGqlxQmrp3iMhPvklikeUoPde5ggMDbCOyKaDm1F5vFsamCFKVgGfOSHyPEO
EGFIG8u6ax7FwS+tb678q3BGJzRghpp8uYgBrhEG3jnM3ceIBdaGvMMYL+7BFunZnvU7j+LmKQnb
+qzL+IrwY7qDS5WciDq5JT8D4z6/V4Ooh62ghdRXKAKXbD8xwBGkfWr5oylbkhOHewqwUHBFdW7a
9gN6K9ohXY6nofymCZdhlUSY1MKGGFO6tol8Yk3U2jfuEgSd9qgZTS8hw8GEhYXc6THfWvGECSs1
gkNuJ98rC+ZTYz8KV9e/4zv6VjJEYVPBbulW0BiGca4P5jz0N7p+EzViQt7NLlKYRc2jCM9JaR8F
9XhboK1xunY7JMaDQwLW/ZR/wuZ9wv7toI12N/pIj0E+I6HXYUPVZXGqUNBTwNJ+kezxmkcB3BBF
x8sj0A5ExDYLsR4mKaaPKWkicuaaX0iq7F0gvCdbVs2R4jrN+IMQRUFcRUWccUe8WqGRq+yIgNPN
Ps9UtVjmucBHEQZmfXBtUpJKCMlEiufFBApaA8YQHI9Z3+xpcZHMKIkZb7xz5qoRAFN8WwUG0cFh
QqCizhzgjbtGgbS3CkY++vyIU6j7mGVe+0hrvmXBkinnwIm0UdEP+lMpteCctomvJKY59MeXBI3P
gzYKaxMbQ+LLpPk1tB45O4xRWx2Z7j6CDF/i7aez1twCN7iHU+r4nXMYCvd56ACiEsrY7lxT/xU5
5sWeLJDCQ/Q+D+lWuIoMVzOk+s/vCwZqf4Ph4dWqkexO+sLw7fmgzde+Tz9LjPHQS2p4nD2pyho/
3/KdMgXvqSe1VRjJDy8Yj/iGnwllRepdJL+6Arp5Mav0EAsE4UpY2VPmuLCLvB32++4+ldfGypxD
U6SP/WTku1CQoQoxK923ZVT43kT/LwZPrgxs+9H43oXD2+gS2jUPL22YnqlfQQ1s0icvwk03MYtn
ZgLTS10wttzlpvPR536bMtRgrTp7PTqXinybQgLcHRc+e6nvBqP/dMkRTEB3UpSTvQ8AENcfRHNK
mfOtsXxAuauwQ6FcUaPXQi0UwV4zMg/YDLjM0spN5F8yRS8TfZTD3gWdvY+7Hlo63pyuqhFOsfUE
wb/DY+3RFwJoCFIiRKsbiWqr5waazrDcxNF3kDEg2AuhAd3tP7qmxa7tlZwXBClGymh2RC/tzDd0
I+Y2KBN5pA5VFv22cTpxGzbRPtBDkpCmCdG33DptDfg2c1BxaOqHsAkSC27HRY2qhoJQh6D7Iazk
XLAb9uvBvnSO49waubqpFzEC4ZC9n6TuLfVmssBQhLBFowOFMsFEYlA+AIQ5MgsTm9QiuZWRtTfj
+VuhIOdWcevse8fMaclPtN9JJ9xEQ/LgRAW6e2rslhrfhSl0iJ3LEi19Jd9rZM1o/jaL+9CmDIWA
CzyIwBqgvYKDuTTvpYohvGnvrRdV5zEgn92Y++TEdvV2CnKTZYG6s3roBqh2DjbKm9y4d2ciknMP
tVAPEWLGo74NWwAVk2AwViA6OrT0baUAiivmZQoIj0KzXmTAAAmNXX8oQwzAGKVJuw21R1EY8558
5k3fk0nbtSRrqkLgu4gBCqBJOMxtc4+6b1FkLD+I+Rrp2f1YoDGJ+crQhJABPDE6iJRATSkvGix4
DKalfRR16mND9ghou2PlB/hRypcyqS9dru7RGTeXohcfIleQDupzIaIIVM5k7kcYkKOK3b1DNPAm
MAiHA6HzE5HFczfzOWIEqWA2EQPEPKaoSzbwsitWsL35aNiEW4fxLUkbCL1JT9MhVOzLhggnI8ZK
0+cfKXAS367gv6u431D87ZE4uu9B3IPKMFkCWl5zp9MOxpdlbXtLHmIXWpRdhL/Zc1DFF2Hnfau1
/NEjv3RjiGiiJFze69F5yEkUyGV6NmNk1D0JBnuS5PyyGx7Z5TJRc9bVBtGYwl6sY2idRhHqW9OY
ntnsPRVmk1yJkkTDj0WLLB9Gc+9GLduQOXtEgp/S2O13hpvMN5NVPhgEcVw0qJ5lrl0aQhk2BpaJ
rS7RPs1zVT54fU2t2SWyNbSGLS3UcVtXgElIpq2ChNWtZKdIDISkAtew99omAgchdBqfalN+H0ae
xBMOBKXw3hiOSGZjMe+XreHt0240bvs6udS6fvY8ZvDICEdm2nzcd2lEB4Zwz8m2ToU5PdJFHu+l
pWfEIBj1jhp4BLCmFDQDivoonDj2DVrkIaUv8oYvILo+JfnWWEXoIuhd/hOk1i+4ldAuJeEo9IGp
Gqf6eDeQE5sMzzlLwoNZlM4SrHAqB3AuRW7MR4uhgQHR0x+GdrwuFsS72aWzLajtpoOHBp29rt2j
YmQPu83s5jYRqmbvhSKk6ClQgnEvcElCJunbCIKuqE8DHBr4LriGgfBFBznunNQS29aMHL+gc8Pc
8dE5pAvPSPDJpyF4HvHlNYaWxUJLfUbNDaErfsb8yjIyONpZ+Wg5T9IzjOegNnZDOGAccTHvILux
q+pH01M471rzVZgs7j1pPWSh/a1c9ByR/mC4DtkxVQ760UB+OTZeAMsWMqeJmh8yOUEhfOKTgqJE
D1rfxGV3TMdL3yWAyKVOMXl87EAQb7ViwCc8nmWn4q3AvtzS6AROPv60cxJXIfyRK9dxkxYQq6DX
sLXksi8IzP1g5QjZA6wag0YAcUhnzlgyEmSps4ShLxYhQehGhVWP2WZoU1SUSJVklP2ycmnsskw6
7MfchoRPTd8UFcbM6repsnYxDI5EzHTnaPKORe3YgOUp+SaqKI9GUKXbWJYgbL14zy5HgFGPfXqL
N6nD/5wWNpibJmZusO70jklrFMAaohlGxCKWi6PurWPsJ0ojmjEOOz/qNu4Y8Nx9UAjJydS9O2P7
nHTeg6ioqlcEY7sGoI2AXPAGuaQ1je9TjkQ9M71vfYY8WMeOMJcVwKa5ZLumgP8a3UCysrhIl4B4
WkyU9CkAZS4841pb3iUwdju+C2AFANtGUYKG7tJH0YcNYAot74KmAKsUD581eIHYHm3fCfvfJPDe
ZsnyBToliRgx2zaxyPzqyR+84sWtmD+mzAM9YxxK2f/usvHFVOGpIK6PZf17QJD1KfRYLOee86g3
+Y3SxuckDghX09pza3eHvLABYqFhS3DH2i4nZDGKaNdbI9rC4VwEATmL8t2ccQ2UQ+jt5xI9aBTS
aA7Rfm2okxnXDs0qLcpqvLTiltYQKLQZ7aeasxc9wUk541HnK0NUmE537F2oBNnapWVNyii8JP3o
bfc651Zxyy7FTBZm3cxHVqI12uQ1NG7V/qRv+6m6ebmLwmNo8tN2xAujxK+K5plfZtbB6DHyYSzA
BOYxagcAVpmfw2uv9UyiobuL6axvwpbWAugL1HPVqxPqvb+LtdB95OwZ7DJhlxKg13Bp6KX4f2aF
zzmzfxQTCWkz6tuE4Ewv+pC1TdGP32QjMVmPtKs3US+pj8wR2leKibj2PtWMT02RVqqi6cPI8UKT
FQBYY3kBOgkphqpRBRK4WWnfOyLLcenJW9YI36zWeqrN/t7KNQSo0Z0X8y1lcUgpNRt+WiDtq5b5
iY181VnjNorUSwiTAXSw51thsmCcWgSGmmKHrMJ7YIrGQSGDItcU6yLwcLJnMACxAhdUmBnVJuI6
x9ylUgqbxjBZvXdjzgcSMEUKnPlDYROvG9K7URPxH/pUdChhhXFdcu1xtSWM2sO7VTU/0DFuiTUd
6ZE1Ckxz/DoZ74Qu/AgJi9+0WAtRQTE7twCleyT4AIBlik4aAtqNaeEKKnGvjaIjjVWY2OD0C9Un
nLCYH49pA4S8Rwgtuu4lmuzgBiFg6iL7AibxUXR4dpKu73yNbTxHw+NUSh+SmL7vk+TTw82wAXh1
DmQe+o2lwj12P9aa1gBtfEI3lLW4/adJ7lJctX5nP46F9tINn56i6u0YLwNK5i0xvG+a/QIsk1nO
6jPWfPIYwHvkl0Wju2MEAFxBLzWNF6diflKlXAS71XYGMnbNp54HsVJFw8XKAePtSPA5+ilGEGIs
tpnb3CuNpmCVCIaH+N5TpC91OlqwoD5MvASYF4x8vGZlucW+omdusBytPayv7FFRXAcbAwMpJyRv
adTHb11XaxuE1n6smSZobtR+JVr3TeliVdCBzOMAB91c7o3Ze0ma+rPNis9FU2Jn0V2fF6QuvzAj
sOStolc1wJQywb0kUcrqXPtOMqy36Rp7upHRT5Fm96Ta2vCfanLcWXf2swWtuLJu9EZ7aSaDLjEK
vh0RqRvjNSPyB+xTz2A8Qylq1U+tDyO/So4ju3vADiX0f+PGKucHSQT6Nttby/e0pL1vhx7EnJPy
AUJyA60Q8mvRlb4hjIQgZ1WyNvMecXmAakg930P+YuHxiB2IX5Z8UhSgN664SWwkBkSenaNQ3VOP
I2RzSO5hgOxMZBZVMzw7U/xMcvPjOEYPYTSdora8bZvMr+tbOzF/FLwF1OtbWf0s4Y+Fg3bf2DM/
L+06RiV6m1n6y8Z0xnXKicuCNjTurCR8NwPrZTY7WGgzsJ64+oyVrDeCXUKPVce3tRfXm46lrd/A
1cYMHUERKALerl05b2LuH0y+LQsd6chyUIkndwnnEmN8NH7QVLBSFojsSrcy7okZyfjF1CIvyMCp
URt6ewK832Yp35ysooRg3EAC+YTI/WZ13UeefwwNuQI5DY5MD15oIz1UGuHCTv6J4eWQzuUnwJMn
FMnPeW/NWyqWGc4v+eHxez40SfcjZ4FNyDBDUlxNEDHa4j3F91zXWNgjWkQipVAwnsSU71KzfLLt
mGAV/Zs0mqdBAtMfaRUXbvCARYjKcl9/woV78MLXgWBSs9Guqo1PnZ7+LHW6SrXULikMLCQjSGtD
JfwaICZ+GK/cmUb1TYvuyzn6gbvidxbeWk2NlKksYZW07k1hgo/sQL4ZCBY060b29qdtZPCT4Tls
XRP7T082IT00qkistFW5b2V0DtpvlmiOKvxej6F2ytrpQQvYCkodBVr0OEeHldb730q+/6Tkc12L
dIP/LOTb/U5Jyax//51o/Odv/tLxSftfukDAZziOrVvo2QhT+EvHx10S6hyKPA8DqWOCFs6LulX/
639a3r9cixskQQusjEmy/JLxuf8SwjBs9H+26VpkzfxXZHzAj/5dxUeOA/VbcjqhbXsuL29JbPlb
1hLRzCpmvMXqholk59IEm7FN+67jnodFMh2xVcHZPbEC3YilMAqQfT9ExJ0bPRLTrJJLDDX6FH6t
8EA0WgUxcuLCwIswJRJUP73Oja9LNPZl04aXPld73aUUVuKzYkI320uTUQhP1LVrCs3XQuyvZUPk
bEsageN06K4XLojW6jujgs9D7tmhkc7tQKb8KYLOR8fQvhCWkyua7vbs0tedit9Jkc0H0dgxrFm2
GUnv7cExfhejfVsQl50Z1qbu0jeh1S7VTpxgI6TMaXIw1ir5Oll6uKfUeOtaSJ/xfyb72iRCLagJ
XafBDdrdPgSZbT8xrF/o0kN9wLwCqUzNF2cKD/ksWAtH1U0NAghxPlzabDzhs56PUm8rXzTJvRmG
bxTEKaZHjMqJe0VXV59pO1O4mp7xP4DNIfkQFDuIOpSNWJ5jQinHCu8QCVY/Zr3ZuDmArdm0n4bB
LPfsOpKnIJQ/otKv0xurZsE+oPfao5n/PedkNrGJuTVAMmw9SG8YnZudmU14ZJroDWZIFJIXFSc1
hb5sSYSOWqqyA0FNLaD5DPq60/r8hj6TAZcjKL5xU8ftUxkSRuMYfPe+bravmYkZfB6X3SiIMeXA
b3NDuimU4dBJU4JRJlpp88FOOlobXoKEqVPAMvpi498pQNI4kYedHiafk0C0Lskq0kn1M4rspsOv
kgnnOQgo5cjGqbZNjfyLjZZPmeqXUWBJtGms7BLHAUkRZ/eK/8ixEH5Gsr1pC5YbAOkeoOsShSyv
Qd/dGCCKKE7mTz0V4W0U6C6GClaZA8XsFMrdhk7tKXHDB9PNrhg4r7b+UZfZfVklAMDx/4RBgJwA
nSF2kvDNc4LTVDpgyVhoJafUsgi2Tt4qG5mjBJLSJdleunn6Sv78doRJ3Y7b0lI4s2m2QZXRjp1O
HnhE2lsJbKWr7kYr2AeS1PAk4J33HcAUmzU84oNNiZnEz5gZWFAiVuv0sNtOZIKFpJtmGLDqjkCT
HpjgJuMcx6U2wsvFOOFU8tiVSxCtNownrJu7ECgmDi8rP1h5WrKMgGBW6iwz4vDZARG4ydsWzq6e
fcbuo9eqC3Tdak/KDk5o7Ux0FLF3Nc6dyX3q6maAU5sxaTsHOZdPjja1j1qQLkBXWu61erXKdD8O
0SeY3oAm0ykd7GPgzgRR2ZjyG8c7xtPTNAGhTkcaAyJxnzuCkFKn3mPs2Rb07g/URAbc7WWB4zy+
OkEi96FFSyXO8KChHyEruhGbJmGoSeo+OpUfdWoH9/atlar2DMjkFsc0mL9lbNOimapxgMI2ML5N
A0oDNmSP6Iy0nUkDv5cIXruJBgsKxdzaQm2s6WVR3MLp1ewHp3qAIjNerXkE09lSeajaiWW9ldew
EslnXfJVNqw57blPH93KE0cQMVs9AVsYJBbWyq6dfaFoafWz5wcY7gD70ApXT4Wq4ACp/Klp6TPF
tIXTODAOODVoMijjJ4sALZtRYT4FTXzsMRrpJPkZSE89415WRkq+33DbTw+mFV+A6eHgsxRY0izY
uQHxqlEf7eglv85m/hSFXcQWBmMQ4jLn4iA0ucRjb+AfmxatY+hT1us26Vh0FyzHmU8030+rausL
6Zr1xRzo7Lba/KsnnpH4HZ+axWtsUH90DCBCve0erJD41qmLHuTYjAeahXTBA5d5A7vKxTTt8FQu
OY3kaS4Dv2mM3QV4Qrkn+A1hnK63xxk/iYigqSNC9vCcV8nVTsmbDxdHOWrGIhnsQ+cOI4MO4yjK
rXnnFTmAwkUXm1nNpylxipbBTB1zIk84ShvMML15r+U2ATN9VG4TLde2Kq1w6aS055KY/05zZEy1
br5tYzoeWl3cWOOkX1wjs3d8FNTSqA+rykuupKp886g1HCwhidUEDX20POemiHW2zZiG9wrAzY4t
r/PnVdTLS/nf7J3HkuNalmX/pecogxaDHjRArZzC9QTmKqC1xtfXAvxlelRUvbTOeVmYwUCQDjJI
iHvP2Xvt+fMU4y/fCJGnT1vQx/cbDrTvT5n6Ub+nJcKw1uNcRifeDoWGx35eLQLSzepHzcpIA9OV
+0xUoFg2PnHGOjhTVb70Cq1cenatHyk73aiU3byWouzfqeRY23VI4FE2tr8SrfBW2QBPWw6fW+Ix
ONBpveCddUpZBU8xqOcpDXU5WOMxpohOcx0rlMQMtmmMft0J47EgWed/szSG/Ov//p+3vxt5koHB
gPDvR57/rwzGLP0vDpLvP/lr4Ik/g5GnKFHfN1QCUdTfDCQSwe2SqmPqkwhan8ek/xh5TgYSU9Sx
ARLTpxsW48V/GEik/1Bkknkp+5qSZkn/ln9E0pUpOeP3wETLxPYgWSYNVLTLqjKFAf828mTkWBH6
hEXdVGK6sUU97uZF30fjTpqUv/LYZ05K54PblFju3EnY7EK2+WttehiM8VNak6fW1eAKkKn4iKys
AbnVtAZaEtiCv6tnse4k7JvX5kU3PWymhTFLe+eNArnDdGb8rdjTKPCy4R6fMW1Ca5Ko0mv04MnJ
40H2a5cUYfgdPwugW5Qm5sfca1lt1eSJ0hEUg0mKVU4fwceiHeGiFVgyfWboQOL8Yh5Wzwu5qKcG
zKTqVH9W5dj6CCKZYXiVUtCZn27bERvIvBompBMyfg6HRdhCVSA/sRC/vzFziMkQQ+gYmjrAkPlb
/H664+JWIVsUV90kItMmFVqtM/r/eRjHPmK4VPCJHfDsKKuRfo+RxvVwWsUYgSR+Xp0XwBXAwfWF
Sl885aI5ZlM8yfQ//1lI+vTf9yRz0gJP3zwCe6ooSY6TTkIE6+c6ObxtmItL4hWpHmiezsV23jy/
4OdVXSk/ap0igPVoMHEWxZVkohL1eFKhtGNN+udagOdcnIKLfn9aDHoXjaVCTIQAWsE1UUlHdc6X
NL9wfiy30xf521M/e/9tn6kyfbVDzQUzHshH/+Pd8++n//mR5n18v9O8+vM55z9M8nU+cKwh5OES
H5vS9xpeYpmWfZyA8plW56fnRTHGr8zu3OXPpnktmXYwr2mFMECCDL9f8bP95w+0atICgk2YVIeU
X/nmcb2y/F6fN/8sjOlY+X5+3vg/Pv5tV/NqUHThCrzl/c+fzGvf+/lzF7+9739bDa1PBV4Bne1/
ftg/9xTrg440UWaqNP9n/nz+X3z43/7gt9V5B//iQ/48P6/Ni9/+/LfV+alAD+GXxcoKb3DmyCaz
6p/De177223f58WfTwexkm7+2ChknEzzqTMYMTfvP94BGVIpLgWyIGJoVb2O2tqlYP2Pv/l59R+7
nZ/Qx4sfAHef2UqzmPiHsvTz8I9tmUoKhj2rf//b6vzS+al5bV7MO/rhOM0PiYPjCjg/ncy7m1e1
rmbP80v/9t1/9ju/jab690JDbNm8XYbj0j7Pq22ImGUZVrSyxI50jUnATQkn38HApLb+I9z+1mzH
sjpirJueml81b62Djtq2MaKWojLSLdRaCNv9/NQohvp4m1dxsiQZbSjewJx3I9MFQggggfGZZd/f
+5rk0VQlS6RbEQIQelfS0Zooa7nevwel+uKOOUYXCZwO/T2nL5v3KFaRRwE+XLbx50DDlbmdv0yE
CqYrAHmnM4N9Hmc0M3u6qRSem2SnGN6HMrZIeLgF2QjMEsctQfD89im//xsD2icIuqW/nN0v7XQd
/7HF/O22H7/M90umO8P8t3/78FvK/8eu/z92gymwQa9mbuY9W/PNdn6n79V567wb88fS87efhIL1
zgdNQRbwZCz4/jQV88N80hrMd7LZYjC7fuY1skUYKkxq6nnbn6/5efrnNT/baOeiqv55/D/tljI0
98/5r3928e+9zbzbn3f52c28jVjmlwRzL7YXRl39dOuSp7vpvDZvmx9yBz9LoTisfra3mFO5F05/
9r06PxXO99X5b/7Y4/wwme+Q89Pfr5z/aJzedl77fv7n8fc+fewgg6BRaIJ2R2FFOOFC1faS+OoD
ztvT8z1knYhmJhkA+jVdv65EmGcUai1M+hVV/UhcjMSxOzFdbZi6+XvU6sQAMGMkexDlnE5cA+1y
UlvKJDlUlpVt2hrKZC624DnMV0X1gJUEu6h61QVzK0V5sqUmIjuZC8RdNa5DSsvJEzEaCVXxEY6t
umgZYSwD5QRteDx7hbuugCbvojKGmBsU96IhqGs/q57jQPgIIauvBwlBcjZCB+qoS4Xy6CDIqKwU
8W9gkQvRMVeP/LVKtaCJReZ3MQUrHUJ9VfgfkZu5DImB0E3JVprbLSfya0JS4pIYzG6VGuomjwrw
bsGvCKSvzYyD+omuw10R0ZB0FjSPKHobYpPIVzBK+4AR+cLEQR3LhCUrUX9KgvwgDtUyY+wOjMu4
tV0WbrViZfkkWxRZYVE9RD0GDAUOfBdcdWkUFroH7fCNnl6yAFrj80vSFlSzIDwE3ficxcGbUY/K
UupeyCUHQ3EuVMJIi02WIOzJjek6p/lrUtApgaGjRW1GCUsjgsYmxgyS+Yjk46LqZMBgSt3JMgps
ej8pPN/sFQctids1eeoJ1Fl78BVqI59xaykIzv32ITYMZIr+cMUFiTy5eNEmYUhD8kkzXLzE24Vy
vg/z/hfFNzCBRenaWl40/Bakwkg14L/YH0bYG36wrQeejWb0crTrai6qhaikFH9R3jZWtTQTuaFW
ZX3Ad4cQhYT3MChIzHQCzZnNB1vfkCHVX9wSQ1MeEGdUqNSryZvFKiCuVU8zltC54pSxv0bNt6GA
6+hjtwWP8ZJiG7hrG5qWzbN5E3tUlQbBd7ZWCV+Cv3GLNEekKj5mtAPXJWqD2EMcXo3KWYlrVE0r
T0PJ2SMWdmoN0a/UNg6BA5gMUsQCYPwo5qnKyid3e1tMJIwgDPwJY4GFGBcQOCwiSlxv2WlJQQmk
fvGi5heAFjqgRd3YSXTXigQTTv6JOxhQfua0keWecqXW96bnUruJ6Urnn4LuuQhN4lUMRBMROAzg
upFwuOe/0kI9U6uSpnyM9UhlBVONOgb52orORUhWmVbKsDoryk+aH4OlS0hmTVzyDECSj3xxzGxU
PZGgxLacPKN0zUewsqqksx83aOywe6nH/qLXVB5JiOJWKTe7+S+GnJqtLw4g9Kpz6nr5i4kYOZDG
fW0Yq4Tzo5oSV12VfnUYXhpG+zbp3iaIEx85NOHEEVwSNBFEwmeDtJfD0CVFg8ma6kkfvVbGSxA3
saN5Q37uCXgeevqwZWyJ+DgUh2C95oLIf0DdlrTc7SnfahB3z0PAL6EqFrjawXxAVM49vBQ9J2/I
2TIUT1oXmnqPK6o4IDS9lYpPDOtI1yEIgeWVOcyiDBN4wxC6iLzqKJq7xPe1da/E575j+tei3INl
rT34QkPSJIjUtouybY+JpG0qyak9gHC5Wa/GsH1TS2ykhM3DMeHERzdeQiGjhl9Dp9YEd92AYlvJ
0WSLafIHvKookGqSCV0UKrQoXhUGI8ROpFxPcxLQpr6RXrKDoC01wlGQ4ajFSjJhuXTFVitHu8GN
OaCzw0iPnMFv4qcMQbnS0WDJ+WQL2qXHorMIS2qpZ9OoBx4xVUUpM5J1gIxCC7tNzo9ry63/Nbbu
V5r5RxrvGz3sb25akNORa2uzJqtFKMgCwjm6qAXEbz02G6RwHBRuVtqiEPvrWlFurSKpizGwttCl
U8Q+/XAGb5cAURMAQ3HR9f04ojNOmTTPVN8BhbOqXblB4TeuvbheFkV/Asn7TMy6RLQeRAVSNO0s
G18WQypfCyN/5OxDx1o2uU2IF61sHtWWu8o6lfloRCfBoxETygUmkmpSzaSTXs97CDhN143yJmVw
GJEtFo5UQFOj8HTrCXJYGC150UPtb7FYo1ETdBKgpXupYSBUW+1B1F4tJAtrkjw2qJgbzKUx8PEy
uSluMtpeGXmOkEYFHqB4rVu1dqOx0LamvG/u9ILSK/FsNmcapokwGJDIQykccoBzibXHTw/lyzDN
padfIOpKiyDnnARFVtlpIcBg1s5mU5+KnminwuDYQzBu0omMtlH9RPU4gi+M85vLXV1Hr0wQSNxs
QULUlgXmouH4gEexUMmKWtdliHioVLelGC4aeUCEbAZL2pjhZQpF5GpHu20Y1H1AKuKCE2/ReAau
jcLsHDUIj8q4zsYaRXvb9E5jqGRqu4+jjrxV7a3HQZ6EczhObXjdTj24b2Wj7VsZ8UkXJdS3Iv0r
KSFyGT2dfs6UdOMyEwB8Jd/SHoQdIDO6HsZe1lGVqAXNATiJ0op2AF0nCfEvkLOXArg0ROAE97LJ
pjIXzc1gCDlT+OyFilqyHVtGRI0O2lDTH/p2WOlS8pCOEDJrM93EHr+wUVEh9q3xUJhqzWy9IkAH
LRMhS/BKFP8UmVm3bActsgspcJ3KTIEVdR4GyvCuvIokap7MegquAGOQcW4YEUArLiT1om7f2iZY
eq7aLwLdPSsInrjdyBoHtLgDWwBninpFF5EKFTRqtK7C4NFNwng3hvRpGrTbbb/CywCblYBNjgzL
Jim4hEChn7JSiNcq0ddQEA/u9E3nUotXxmCylHPl69Cj5nW3TM1ydup/5lJAiJvKQKEK8J7Vopot
ygwRpSlYAjKPHB1Mem9SIGq4Hu90z1r5IHaPKd0S5HxygzgvPTW+qNNxogE9iNmtYuRQFGix6ro+
W0oB4bNVnLiW8ztNlx9lBGSZu+71RuZ6hj/KCOlxQ91OCgJTIunAi/jZlEuvSTESbO8QyC2GCN5K
DE0CKADswvTBoeoWB3IKrmpPrvBAelAX+p9R/6jDrx3k/lfcCYNTGAJaS5T6Ffpi0jAj/PIqlpdE
r0qn/6WQMkg0EFEKMlGCJv1ueK3+yW1N2h6mINmFgV09TUMEValATzRK3W3BEFoss0MO8wyXOaoT
rBOxAa3FwK4HTrTBHke2UIr6uyHPMJBIXFULRdwWRr8aM6gnXOOWiWS5R/CFV1NtP0CxcwCA/A9M
vjg/DlYhMYGMfJp9Qd+YOq++p32SxkOwtRSyv2jEap20r60xZTyPNB/rQC5HAiCFXAEFkjuy+kog
qHJXSdOlkzT4td4jU2jaD2h2XEx8h2/cXYyeeQ+1OWdat86qfD3gn2HiklxRtpoLIc2PniJe5S5p
IIOkN61pPr2KJCMRyFZu+M8xpn4oK758ENRiKQZys/ETPBIFZEhMHP5eNDRAsuC+aSwiUHyGtQIg
jjoD7fX8wH2Q4RZaA9/MSU8j4ccOGCjkKuoC8Hkq8QXY5jU4qhWMoYUnvrb1gNwPf6OCtk5Ssmti
mcE6runjpSAxmngcFqI8eZtcMAj0ycel2Mp3oV6CN+Fm7CsCSE8jPOZhe9KCz9Kkz97J+hOyaCcO
drnAeLuPqHWP4dcwElBct0jfVUvzYSOOHKO05wUDC6GJ+JkhmmB3JhnvPkqPRdFJnHz0DoUAwERP
NEiXOaErn4QpjiGr6SV7bgZVXtAVbJruspZiKg1dOLWso31QN97awLncecMRhYW4Sr34CZUtMopy
xF/M/Ifgj/yhzjDZwVXl9GJ0QNTeIu4od/T1uKgi/60ZgnssPChB3O6XXEsHw6J5SWbtL917oBwf
rbpq+NUlvfKo+UgoIyGfBpa9suwkTBxhVkE8WIQSfD1PBaZYeYe8xkFq0Vdfm8Ixsbp3C8fAkcrR
KtAUdSf11ZEIEoyLowe2uFE21OjftKwa0J6P4JHFre6TdwOW7ys3cwCf7pK87A/iJUu7AFOAIjrA
m9A1Wz+uP8vEtVZF3+/JHSY8REbcrnNTyA3rYzJ+ZmFjQ8A7aka1VksITaR9AG3xLmYZPWZkRXeS
+aBWLQ4bJsm2YuD1cAt+1eYBwwQ7c9vcNsTo1IrVgas0YSsY+E3CbvHrPWaqDLOsOwggoYesjYm5
RAIQBeMJt98UuCn5G5rD8rq0+MkE6TIzZsHFusjaivhcuHtVsEgXmDd1kEDKPo6O39vIbQXkh+7/
m0w7v8STXR+iVU8PfqLVzrtDpvlWY2NfFMS2KP54q4pbFavduZNI9zNK0ulSeNwdKCu7w8zBB/Ee
hLz1BASn4y4sGmPZtritYA9qKmcVJYJTCzvrUk+LIXYvuHHMyfpBnJ92nheUI7EYDeNEjzH+2kbL
u1iPDdRY8Z/bmtEkHg4ozbowkQuYmnuXTIuGgzE3ijMnhcwlv4bqmpBji3ZcPlOaBZ8ymX7nh3Tx
lXNYGsEdhurvTT/bK119Chj+7uZNJFjI5xiEGnjeKlvO2+aFIrvytvJgA84v+e0JBWgXw5efLRr0
BOxmWbqd33h+wvWxblq1smBymi/mTfOTAeykvaYPt3kTXpHgZKB/6Dw/vFArzGC8n2tJCi5d0f/q
g8LFn4KcdgjjQ99r6nleIFJqHJLNtNXPtniADUseYoydXAgFO6fsclCEZhdpkXYOpsX8YtI4aeeg
pRl8QuFTjIP8qLFHOKCWm+vvx+WUE0QQjeoQMcLzfq7JjIz6c1iZd6PFNaQdi45zp1HPSIuEO0ij
3vRAYXrzvWBq9UKE7LgbSPIVGIWM1aJPFW4O/3xdj1psE4+Ets07Ai+s770kOCd50pxyQoe/j6gx
DwjggYBmxUl1lzH6uqiCiVAItnfuelhfpmNuXugF7gfXTPPN/HB+LbliNbYbfM7zX83b5EEmfogE
P0xPvQO61jrHiFjPwPnHiUr7ivraOs/bZSNp7/RuCpc2Rf4f08vcZtjmhuwf51cwC8QqJimUbTj+
MtRcG1LF9TMwEOOcp5AFJB9eHnMs4zw/IdVhtRVzIFvzw/kJLxLVE2h1PM1RDaPb8mtiHhTsasHA
yK3VDj+v9YvCsC2sCfB1CoR3A164UXD9S55igsCPSBSu4SL9N+oCFz2xU05VFAHwORZqXdVbakqT
GAu91v8KV/+1fID2vfKv9APbT67mv8tWpe+/+Id8QJKQDyj8k1QFsamKDPYf/EnJ+A+yBiQNyqVu
Gj+yVRXFAUZD0WCqZqmWLIGM/Es8oEr/YcEX0hEiaJqloWn9d2SryBRQwP4X9cC0iwmCaSHQVQEW
/KlbxZHVaIaL5XYI202EpLzzA4+soKktnXPVxTU/cdrmRR7ULU4mn1BKA9yVFFRQEqfVeRFW2HEq
LiBOM0VvzAs8vxS8p8X8MOtDCttp7K/iiYSFJhR8z7RoJt4ZNIe/Hn5vE1ISy10YK3MbJ5pYP8G0
mNdkugdTy83MHdfA1ST1dPvz0KDXPq+6hUyCaovOU82eRmYUkKxKMownDLGhmRs988+48wlPrItT
b3U4Sf0EdSl6DqeiSMK+LRqKuuV1q9pMjj5dn5QZoC1Z5FEodQMtJNUZxVrGthqidyvVof2T0Lzz
JwjPrJsQWmSFhVydBW1CYk3kLFUAZ2V7RX4dPKVdCQafCYTUQzNYW0PGRE+c61aRR+arFQm3cEjz
XT/3xebVqqxokclTs0vBAhHBS97MnxOmFKSb6RMHQWZsqVEVXJF380IaC58uXHDXt1W2Ccph402w
vWnoNCUDFZ4bbHry8+Jcb1fSJIF6C4No7zM2EOvK2Mp5h4ayy7eeR8VXBegA4+GWJEGxIBX5L1XI
1K6ROmyVsLmZHk4wp58F5f/st4fD1OxaMG699KbUQAoEozQvxAkZNK8ZU+bMvCabsr6JVcLaJvHI
/MnnhTE9nLcJo07ENHpWyFRMn761KWHIID9ay8ImvjEmxfRCxhgCTi90iotyoHWBVal4QPE7wdw+
S4ghPTMXbrrMElc4dFthBcGztnFEr32HKnfumIBk6k0h3AoZvFRzZc1C56I4yWOLJU5eVFivxLua
GiiOUKR/lbGPpGPBIf8c/ZIW+J+esqMfLEMNzYRDkQXuYIa+tBrvlJ7kx89MW5lEMRJnXEYNGgg7
9xcIQpD1ggLdA4yqRLqMNoDmzdBux3fxAWcMXWkmPcEVNbXR2pbtp8yHjb0O1CNwiF20ELGVi5FZ
pXogVoZ8FJWp5xdeJMsmuZkJM5AP2BAQEtJbelPClf6oA5EBqM8cdrTB8mCVayg5qGjf1ghl7BEi
grUhay0maAdjdM9c1ym9U269558JQ0e7vWvvg4v+KFhYhpf1ob5RRuabMJh92rhOgA7Ik9capStO
dDvYZ5ecxMgr2/OX3jaWb9E2tPO9cEowiJFw/oKumnBChiy0ZsAHyAOTcUckqsvxOFl3FXiWdj1g
DmHQQ2v1q9HtrqT941Dk4D2hgmWYtj7o/0Q1MY0oVOxapp5KHdAR3yiYTXrTGPBq76/LCVkLMmEH
0aO5Kv0+PcsPyhMCe0njGmKTb8w9ubooZAVTE77BRN+25RI2ogKk3VvpnJvX3ATDZiN/RhsgIm0U
l/GNVkhq10/pu/GQPuLJvgsZReK7bvZW+QIfzthQ7xL4FWH2udTDbOzUJlek9sOgeEQO9jo4xoMj
ngdclxNVYGHeKwfhmQk5/xkOW/VN/ervCSPz9vou39aICxhiLNFHYROIP7Nq5XE6gPr5SKjbKjQb
FglOPa4UG/Ux2tOMQNPdXKLs1h6Kx/4svxI1VzLvpibqTDasg5kTAWMD9o+JO3YodNKA4YDS4hVt
NUwKhbGvmdTrjvda7pfBlvJOds+sFqMQShKM0QHdxKW0rC+qvxh/WTtiwitbXpnV0nCinf7L+gBi
v6++1E/IAG/Bp3XhukNvTL95SzoXGubd8cEFYNbaMgL3bJ+fKX72lKeeyDSBzYEOa0nSm05x644y
4La9G1JQ6w6oTzpK1Zv8lmRoYTdwPFDf5sHS/yyq1QQiXHy2R1Iq2yOpuvqTegC/RMRbe0QEvZST
RbXE4W0Qt/AcuDbTvWOHUdawi329KO+LYz2SE8A1AxLVxvyFDXd4pGiJ0VupnyvlhWuHS30WPZD+
qZL3ZlwpCrBSEhayld9Qn2U7ok+49cTsrs/4sMvyhThqMrM/a2+tOxiYyb68Sv6C77x6IzB2Jb1n
X7RiifijUqmv8JK0XKJKJ3weHrSDN/Vl7G5NN2TbEZJhI4nXHoIXPBDdKltztexeWwzY2/wc1lhR
7NKFi7f0KzpOJ1Hc5vfubqLv1Jv4LHwAceD37QQ8+zvOvfS+x3PAmRjgQrT7Q/PojlvCZsUpv2Zh
CZQ4qAdiPLcrRsL9XmscOdqk3Oi47ki7+D7koCSbVlh6bwjaKOxAZYWCoZD0FW4id6lfOL0vyTF8
x3lifXhX8EnanaFyAVG+TDlayZrtkxrdP2ftQ1gcI9rKN/oIvbBiNy7taGT8wsEQXqsB3TiInOpQ
fki3+tk94sEzhnM02MBMMKKJaMsfNUQDebmh7RCp9A3WtfQ4UAkSL1V/Z4j4lfnvLzzM5Fxtk6Wr
7vUYW/FXAhmZWTZ01kv/nAc2gaf8t43beHPbV7n6qrjIcvYWw0I2VgqnUA6Ey0LEnNt6cmYfqmeB
HFqSJc7FwsByTpArrnvPpnJYWfwy1Dte/fZJbXEN77CzZL/iLf9gfqzcfsl/jOu/uGZstvM/PDpP
9j05nxcvfo7Uo3zCTgrCcTx2W8d9LmlDUSfkmBULSGQgNje999HqB4JFKG8zlQqaFcnbMgA7kYk8
c5tzVu6FYCnVx7Zb8/HoWlagVZOtlB0piY53fFgy3evFFHVgPxCngbCDRoGwUKuLEfXAQvbAeXbK
Lrzq+2GjnpS78c59MHcc0TgN98KzQZGRS0xEmqTo5M98BFo7ZUVQMcSwVaqcaPkt4nApuZs2OKXy
TSZGVkOd6LjXeNndgwdZKCvIq/FWSqFzYRd4DOpT1B869UjA1LAnEXH1SKwEv6D2Kfkfqr9y5U0/
RRXSBFqo8NcoBQU0klAPjcFev1rMf6s9lInivSbbSUgd+gC+sOk1pJubMFwDGCA/iXZQF96Pk8H4
KLUb1AlmfNRdWjYOTiIvvuB58hqb4ip2oPzKhehh2hWo2jufUjmjW9va5l+46MsH4awWa0knDgn5
gMOvRCc+/AoipsIOqxhS02FdQ0Rgsl7ROYFei0UHNhmpXTS4CFHeW9Gj0W0wBk/0HMnGw/uUH62X
xLTTC1uHcu3u/X0vnExGGo75VOQLPtJVJq/BHg792nxXn7KFeIivQ7Wg0IZt95dgLMqTZ231FV2e
ZtGugQ2tlWX6Wl9ovl3GpXcWpF2zre66vfJSbC70XdKv8rU/AU8z73L2QVN5r27StU7wXbMIuyM4
92eRWNp7IGUijMo93xEmIDxUlL6CG6SwikBrhqsWc4UtOaht9KicixqWudPIpGgscOWXa/HdehGf
muqp7ZblQxst2kuygkRe3YY9YyU+xZoxuzasAVKhxYh3RD7oTnhR9/FleOqeyge+f94swIpxESCl
n7hxkPTkZNvqvrtHW8wRS3mHZiIUwviEzPlRehi//H6pBJskPZKDuGMa0OUwL2wRq/JHc87f8KyC
+JpCgTiGKCjTfbIN0iSvzda7CffGJwdOuZYexPoJnYz2KIE7mLgJ9NgXuvhkjjcaYSKf5G0KYXyk
bhjQsq83ZXslUEXL1hrF272hwCJFRLNyW/tQOhykKHUwpLvpa3ipVSLCV1WzjHFCrbJmKUZXKkOo
F3TavZhO8BHrK+WNDlKm2NIbUpe77JP7tIX0KFkpj4CdKep/ktu4rk9NDR7Bkd0HZlXFXf0gvieL
0Xo2V6SvR+mK3gORdVV1hO7njqukY3R7bq/ltZSPEpbuq4L0i57iS9ABOeKoL86DDDJuVdyiD/7z
BbXjO95goBUEMSXYFWe5dcj/qvQlnZPWOMkiSogdvcnqDmoSL81IspI26VWtt7FBIhPx3wsO+PB1
qBz3FN25T3yiZug4mZ3Uu2uzdZsuaPQwbbJ+aQzPBQjITq5eiD4tg5uRv/fJpvksoEN2zzDTSP5p
tgOGuJ0m3XVbvvOEVPhDN4JxIUeQMacPBple0whxt6zM3RzkA3yAMMhmS3CnuZsXhp9aO0EImVqW
r64CwrT1LSIKGzim89q8bV54Ks9aosoIw6TgH9dZtc8bHc2NGy5oOXd2r0QFo32myzuUo8z4prVu
En3Pa4kg8LnC6ZlYhRoI/nDfW2JAaWx6YQ96Ot387V+reU7mjN4xjtQ2Rmg6RSQ8F6XXLuWUkaJW
YdSapa2zeHUWtBITdYosYksTadilbVxvVBoolZuWOyjl3PbnVSVnij/ESefIZzoXGY3M7Mn7yr4C
mTAjRzwyRau4PIKUdOpyrZVrPLB4muBTU93teVfOZBALqt19mVtifjaKum2NnQl84l1HdXJgxhPW
NplxzCRUW3zRuFM4snHI5BU0GRM20C46toBqelhUhDyv2amqn5oj9AZHvuk3wP4SITB7Aas+Yh14
ucYy+UqfhrOwxFn7RaeP92D8+YRs0z34jndsXuQXJkjjnv/9KYTdbQtOvdFt4MD+olmpL82xeGXW
6YFjIwdsXMC9SEzgLyBl7PapCBf6C33Ys/Sq3+p3YVh4X3U9DcnVl2xtdMg5Fvz2A3p4bYn7X/5q
P8Mzk9Q8vmrvmEIvREejp4j8q3ZCq9K/p6t0y8CDxmd+qA/QMUbOQvCnTv0cbYYvQgpeQ8Z9L0i6
FjpfHXy2U/jJoJiZXqc77kv1lb0WiA0qJ6wd31hLIKoWxReDS58/8yZO7TSZkh/LW0sHnxtSvsi4
uh6Ud5n736Va84vQAC+OhFpDflr4K35uZLXDeSD5YaNdMDwcO+K4T4NEqWiZGraCEAFexycF2AZU
ILjGuzrc9HveDUUtYjgrg9S/4o/Y1XgtFtWzu8pdhzSOWjZsWpXQ70P6RCvvwGlAGzB9D6Ey0mF/
oqQ8afmehOVH7/Rcx4KDe284CBO3+nYU7ejorko0fqtgp2xgtyjM6teAK/kJPtlroTgjCJhNvbcw
2L4TYS/can8Jby3asOEqXOmR05nJaRFxf78yf1b21FGkPQK1/BbeeardSo5GwGCHdYTftYIochWh
6E8UGt4k38RPpcsMnzEVnhebrMCYG/lDhvVwoe68vbr0LmS5ZgVj+OLqMzQMVhxGJjEB2Fc7Bxxr
aXOxtY7iFq57v2kewjsg7sZTsSOykej4u+zVv0X4nvGRf9Kgvrjt0ggd76F2OTIdfhcM3e99BVrO
9vFsMrXUg6X8qTL5ZkYl4IgBnmADjkkYUt/kbbnpn/g1irW1yu8g+pgvMpi6h1xaJkdmL800CNwE
r2q+spgIRFyDsxWdbenK4PySJ8vKW/Cz59kirpxCc0inJilco6e7QWXDSl2hhAWjdm0oP3HjRErE
7EG6THlm2DiX4ZtxZDqQmL/Q0inCUSPnmrn7B4M/pqf6Ot9SIdMkW5sS+pYaM5RirhhQIwDg8ij+
MpN1S/vdniQNryPe5TdSZn34NdwnKj7EGjs07R4mQ9hKmzftPdkYiTNS9KA6Ga4Meel6tzS+155W
4mO/ze8Cykw9g5jNZF0E5+g5qYJgxG6pgz2lLxBkvHHdIHJFKUsb8V0iFHY/wFWl3lI51et0FL2a
X1QRAKLeODDQNXAaUgDiB28uVAWEZybf2jsHif88EisvOMWrMi6092q4JGSohiukSuFz88Ulzn/J
i4UOWTpmrLZvz9UJEQMNqPYplzdhyUWSz0VxYqtfOn1BlSs8d6+WhHQBR5VDHWvQnqKcyiQCoaX4
FSPYex2QRPKldXDQ7JHbt+eAgzN/VdS/4pWBkurV3EFwI5lSoOzjgdU7WkymjUX17porUFTqEYlp
8jgumnV4B+qADuz4lLxa10EDibXsmgXc5Di+xNG9y5XpCYAkLcO2XHvdseqnMssUGhdCU+LeS3HI
O7jCSr6JmgMy4QpTdZo4UHSgTjA1mw7jU3vOdu3GvQ2Lmp+TSIYLZS1Ay0t+3fIzunCSeMrN0Lhx
Hkdlo5irZFjjcbOI+dJtuM8P8pLZC5W0Df6D4SG5wB8rjnn3SNWLO5GrnX0kUN2SW075biyNExU0
gtqeOHdr0R6O+Z1+Hs6ZZeu+bXFVOlQMFjJb3ykrBQI/9n27uASQ5Eb6/tvhYbpSALO58ctzyglP
MDrNSwBkiSss/dL8nbtGNaxDmv0KhtyGK+8+e4iO3dl4hepuObG3EL96dTOpp6K98E5bP1IgEm8G
fwfczqQSGqx6wyYlo6fFxSjGsLl2UUfMhK/5++aHUZfipeUiYL4sRNGBl4wOQ9szz3bX+V2VrzSJ
GB+Hi4+FzolBSLZBe1XKS4nJp1otimEnDmtKWOYXt1qEXcGwFuJnPdxzh+IqyoFFzKmB7ZgI3vvu
Kn/V/Mw3TjfwBkm3pCRO7S7ELi6vXBzB3ZI3VNWFRD+M+ysnimxzsfdPRDsz90dX3XBa2+mbjyqU
TsB/snVeu60jQRp+IgLM4ZZJ2bIsS5Z9Qzgd5pz59PvRezHAYoHBwPlIZLO7qv70wCM2f8wf44kn
jQ1bZNbV81ftWDplyU3UDhlsol2zw9YVQrvBcip3dKhcKxw3qRZGw8OE8A3hcpBsVOFlWDd6hf6W
1871Vq/tuOW50MsjnIHqoHxok2dAFYROvexWLoS5qSffzM+QCM2f2KM9xozNl3DByD1dwn7Iw90f
WgKa/AanH+xFd9V1fc/sLDVmAw7L0WaJgSrmW+0ro06BJyJhSnSKqm1oPKfkaHQsBbpKjm0MNAhl
DZwYltzoZLIXI0rnuyrjFHxnLyDA7RpzM544Npoacy9XCRwsuq0ntl+bEKn7wK5FDSUf8FXiuRt/
ce2xTL8d6C6fxBuHIkNBmH7DT3lpcaPbJJA2nrkpypt6Cy/hTf2BymY8DYeB/PW3yW6d1blva52l
dfbrSt/Jc3hoUZKjNks3PKP4kbHwyg1zEYIuxVvJg5kwiuO3x19qLzSAHeCQ0zH1ecGkvTlLX/Pg
MZhcviYuBeXcpXvVStu8E9CAL3boBpeWjWQdR6d0i+UuqVx/fGlvuJ9/pi+ip3/geq1H+BHYzd9A
vx930pvm4wbWrAa2kh85wDrFTpi+q3LbbgiZ/WT7VVmWNw5JfPywRyYKsl+f3faXWhxmbUcXV4EM
nIRPjvR03zrq3jxVDwk3on+6QbftL+at60Yb71ZT3DCxSbmHTrAnBBIDBFNdB6sQsKyemU7+RM//
AW2eZwUP2t6FV1D37ngDU7/nPAEUeCMHn5/jGqM5+QG/QP1fxA5sIXtAymIzI6VSa/hJW95PR/kf
u65IyilJZ+fwwCrrrsWP6mHyXjQu/PHAro7zpcOP5RcrSHZwJBzwg9NkvwB+jL9Y/O2T5/ol3LJa
v3mRmNW23ZFhaVVhS27X+2CnUrpttPQk07Z/mHcs+r3pAKXKL6CgLrYiszwZ6vT/OJYtUtte5Rul
F04zNCX77CidteUZN1q+KzqKS3H+wh7VKFtZ8iE3CaU7aWuZEUiH0DxGFX2PvzoSl0dau+HL+uLh
xF5teGOxyD8yFpaGbben8R7sSb1n9d+mtzlxeaBcLt/PR/ZKDNe1vbEpJsxPmN+8xpQJnrxT35cv
621pN/MNxm3+wbmkqeesf4rmbw4ayv/gqHwEtRvBq/+mOhGwxyw2TbKLXnLKh1ftsnIfrylJBSSF
styO8isSo+xt2GLhTd+zz87pabqID62xy1222PmxOKgG9rlgJ7jZ2wTNdA14iy3vKs86hc8EPUVb
VB9nRBcjXU1yl33F49k5xp6ytfzi2TpM2+llfEgb89iwJdEskW6/Vg7dmZE4QEXkczcaMjQopDyq
iwhy8ZdGeXJlj2zXfcPOvqTVIp1cZaLWaJ+YOZuEwNONsfNRTVZeU29Y4dhVxkdtY20YE4yvq2no
5Ir4mJquYrrm4ptMeOGtTAdC0QQPyU9u7kqoblc8VtYQPFuHQy3YqUJGAiHNLuauDgIzPG2VW8XG
mjKLYtqw7ymR5W0meRSIlTd+S/tm332Mr0Pra6MrPyZHd7npVMy97Gs0h2e6PgrTlxJTkQ+yXXfl
jY7vACCwo7EwbjU70Qk3e8wtRBzP7YVnBEHBu8iklU0/hITpsXaET8hfj+nfasgHTe9UP4TO77+7
eyBDLttmlxqf+wIvU1u7mwfxi8EVzpPqm7BvcGR8me4jdPzOZ3RR/mAXaPKqmObrNGTiFj6SvvjE
FskxAADDTW64V2E7GnlwulpgPGhikyMfO5EGn3HKB0kh4pG5DxYuy1HxjI15rR+r7zUQFMW4MXs5
wxjGJC9q+jHwjuLd+IjHq6b61uyQqxAxmz8ySf/etgIzr+6F21YHtjMgsECGE9gmvHZG5GwjWzQZ
wk/nGP+UO6AHcpM83GhAbNI2flaWEwYoLcvCwRinNm8tLtUtwoRdRBuMa0iyRYAON0ZIXaJgtyNs
L4ImCkjzDhPF78qWnPCBVElUcQH3VGyyGztu3JQYsxdphulPpWHzFNDDLy/zOXvq9HUoVT6b32Oz
5YfpC7IZZ0kvPbFrZ3Q79Hs/s0+OtQ+2+Fw/EQYe2pUn+yQ58fBQKnOQhCfNq/zys79rXx3pPnZO
7MOnyCgZy2DFSf+Vs53/697NaT2owPpwgt+3h+gExhr+U16TjfXa7kdnoOGfP1ToWtw9wkhWbDRy
MAbRTJ8nbdilL4HwvND21yvGuQT7RnxeMDmJ7ajfT4+gOEyyDSBJrAObddJv8Nk3cT1fHE09kt8N
SKdgf0soyeIDbMbrmXWTvrDsLsytZG0ALZVwExgujr8kEy0YcKWYMgK6OcBEjT1h/Rpu5LWOABM1
HUwEiXSsXxBC4CLGv2o9lAFfARfzmZJQAMHjWCCO3PykOA6e9NluBlvbEaTn6eCFNH7uylP9Lt5z
ZmtIBCNSzy6atomzu7Ztrqj/ZpMCxk6+IzJCOLLcdJt/dkzPIeSKbgoanJ0BOLBsTvDSybc0LrWH
TbjxlPgNzdcp/JDZx6juPbkF4eLuUQGnlzhFiri+gsW084sM5R8DUzvKfY4zrz9F50Q7tcPO8BoO
RMMZmMRs2LLh4mKUTA9EtZxXx4KsFUJPqNGsT+OG3L+4pz+h7rHU82PqWJ75ziQAgiab0Qdjpvwy
HcMn4NPulTg1E09YazO80sMDKFrvzcjK4I+/1cQuMoQqeQee8Dt+Iw7rbVlz1wNp2FoUGx/YdXJ8
c8LlOuIoatvxSf3NLzUlzs74hrxb44fmzzK+sceO5mCjPRSXNVFwwvIkEb0AqjP7ceF1jVvMPot2
3au5+ZS9r27d+KDJ4GWGY0h2980BqjjJz3wrTfIAKPy5pHnqinfS0M8C25EMMrVQ28DmsxQP2qCh
4E+DOzWSA2eA+XeL/faaknkheSRQo2GIPtCX1M/VrSy32GgBLoA4SAkzO4yndlLyPI93nHLJ2YMt
FIQUG7wUH/4wc56NznjHBRZkratee0LWtdNsYcvoiLVAZVe5w4257By7a2z81XjGW0Q7y3uOR/Wu
+I3fvimogoVt2TrDTZYcrLuH4hgzNE4ZSw0eRrjLNbwvV4zneuUjNrGeRTi04a2UW5M5ObZgnZNo
zpokCFJl6Lsw8pfGGyGkRB/6k+5hUcGVQtr9gHFcJTe8n1Uv/pwyJ3AC/lO2s7oZ5mcAcwCjsfd1
w2VkSbmBhNxTj4Cny53JhQeM9eiBKW/SM6aR5/o1e+FQJ41UPwguxkU/AEYJ/WhjKzsAh9hhL76K
6jnZY+yFtWvgZL/Bm/iGwVJG4b2r34tNspfdxWOqo3wy7O4+mP9XBEzhO+DIh+aj8Mh92HW3+Mrb
UbHZ8kA5lF1EkqDLyI33HZ3C83QqNjKeswyVVoQujhwWDbVd9tq88mhOrywyNjy59rWr8jDZuM8T
GqKd1TmKfBzKd0KflLvOMKbbjATHFX6GaiGBb+gCd1e/hXJoUlSXeEnBKnUqrj3lDkFueCOvag0w
F38OPDz669E1Ur9McXjZGdVJCt3I2PUVOeFer26WCSzDh0WWBz5SI1CE4A9/mOSNiaIYnVf6lqEh
64zDIDxJJw6WhuzG1uHqGX94XKLhcGenBni0rbw3v/E1/5oKp/gFEL7w51kx600gENXGta+kUXpr
D81vI7JEONJt45jcKtU2X0xxfXfK8IcsMdqqbSBAvOYGpn6v3B3eI5ZRC2XYG8Ir1zjpZ2hCDtZV
L2CHU+MZP1riuQFziMYxAArxUEwO+mH4nL9TclFpRP+Bc+y6p2aykcxNyWYc72H/JCkeQrwo9YpL
+MDYrWSya5yMjQg2IlLbqgCdMKhdpXcpNwhbNju6WXv+it9oKoJ800QuTIgW8MTr9xrPKZSeL/NA
NgSE0VsGcdkXduwOIorBDcoTq/SXcVtjIOjxGNQuXn7yK2ZUv9ILbPf220Re5UCLuGW/AtPbkrGE
K7/x7w0+752Z1al9E7fKDUhRcMur8K6/TO8hRrU7Wdt0jvyNNi7+6V1OCgZxNyHcdY61AVu8GTMG
5U57JQJustW38MqmoIsrEU1TPWIQaFKezNO4BWeoyICFJC45tR8/S5vxO33uAN+E5160WfHVTXlX
AXniK3mH1c38mon8Zfhz6F8BTxYc9jCa3Jh42b/yN7pLcxG/CLM5W7zXxmkBOP/4KNN9+Wg2SrhC
rS2DBuaiV0BmzA8xgoFd8pDd/Bp9sOzCq8iw2THPQD7oD/Lj5ydtdcqEYTttUmqwXwOJ3K1mKORE
/EO8xviqsuFdkxtGFRK+f7gk2dASin6Hz//M0/ll8TvW8V/GBbWO2SZ0QjZOuAtgo1cEKcDKALfw
przsd77qfnRpD2uFPHHwQgSwoZDcGFgeuqf8rD8JLrc0+ah4sA6x37xUF2unPadu/Txt1C8FwHC0
oYUc5C2SP8J9HvEbj260j93iQuIUSoHtPB3wj4b3wliesvPiYlm3iYkX9QUoHcYWHh5jFgbzLwqb
R7W+if6t+xiedN4t8O3POrINudWglIsbHQQNhwswdaQ8dnFTt9mLHnpH7V8dHXi+9K1aMqvbcZ9/
mMXg3y20CFlt6B0Q3Vi+EG+YOgAiYl15UeSdTiaJndav1l7E1s1ej576yLqs9tmtjF3jU//ia71k
K79sESwU6R1dE/ou+a05ya5ExRZTEbnoAcbOS0BqZvyc4dOh+LN5h2q4Uehsa4ex8xitS0R8bS7w
PgUgNzpqbD+ST6r3SnkdKJIWT5I3mFZbmi1+10f+EmRZJMXoqpv7eNVhvvAgIO3FXfSgHhBpaJ/9
a/6aHFifgNd4rgtMtiFiXruTsE9f+x0sKv0P5adrfJGP0eyOOyp1rEZPvEROTBrEaGu+AWFjRV+c
pHfmur8TVdUxvBfHlSIWuub0Ecw761x/RuQV2Avz1AecEHAbZKPYDh7XDHnoc15lnQMYsfDh7s2j
pQXHYiVz2benRw26y3RqH95hdAhH/cJUoGMA/8FJ95qme/MCsewCzfXSvddvottQR2d+9bkqczG8
I4OF5aOcOUE4afQ9rCG1hobGINyh0JTqU1g784Uq23iWZrj/DrT+vrnMr+1Vex4PzSZLd7HqGFS2
92bDBnPuVV84WK9ZuNOfRAgknMxr3M63EJNPACkGh0WHnY8UOEIvoMGx9CJHMTfzxnLZCR6o6ac7
WHdzT+7Wjaa0M5n429YtpA2i/PJCt98/suBURK5BXcvEmK9a6N1tINX5X4zJ5yN5pWHouJEhzHxb
9+rn5imh5qCtqZ0A9waZStnLf7pPOtWYTOgn6yO4NpTayIWbXYdNg7itaS5jXCEORfWUiFv9W/9O
ZZtNJ+IiHg3D1dItMHr8oKfqH+oMHOLpAFfimfD5MHfS5/EHB8fyipHik8KDifXBp/DMSZcr5zx8
r+GwKCwulX5q3IrzsRu3VvESZ5dR2QaRXwO1Upj+krc8Y3vtxpyvH1LJGMutma3cwu8p9Yivw96S
x4edOkNuWG7HyqslZ0o3ffOGuIBenaOpZpyGhnbYssqQpE8GuCvDK7AmjGYhRJ3KQ7dxsg/+1kxZ
xdfZWgZCDPfGey551Wb8ihHVtEwBdEQzTjStDbWCTp3MDYlmca1oiOTOOawJCUPOe5233e+0kQ8x
T9CwYgvaa/uWQlENt1F5NAPMLN1IdUtlW2anGGZGaLPzraGPkPgMmjZH+p730bFilrGsJSzdDXPL
EAmFR9gGa6i4JAzNx/vUnY2dCWw6bBUFGuqRcxpYGvdOkl+34/wSrqIP8rL9WN+jNKci4QXn2UMK
oIxWtoBbSDLscHCWOFQAI6it5fXy17KXnqsR763DMF268iVOz3J+ynG4LCGyrzEyi3AXxt04PBfz
3gTtAoMsASb203BSsq9Z36smZLH7bDKuKbaUJdRl1EIUCSq3l2EIJTtlt+yZsc9eye0gQ2Wcjpaw
CSDVzY48b4PB1XUX2l32UF+sZ+hJZOKlnYPG1yy3Agoj8KjKl8rPUN2101HDajS9szFjkznc9K/h
+Q/Y71e0/z+c/+9TSWFXxxBC+F8uwN/PRWa4Tkca+HD8wkRKHY5KTTBuNIwC/742B7rqG53xPAS5
tcNDkZgrBmNJy5NQCQzl8JzqsPYfe0YpfGRUMOrHWSKfoDmagkqv+Pelv2/KSwFhs2O0/fc1aSFO
3bbW3/j73CKIxEQeuulUKPZ5gi+gOMU/0rh6UP19rVm/UadQ7f/+N7dID/4++u8bfz/3v79iqj1R
BkI8dO6gAm/9/VCemfjp/33496M4CNOYJHK6H7SsOYfDbqroxlXcJ+Y+2Cq8WEmPzU2DUs0Pwm4z
wwGSkz8bZX129cKLb2k/n5pwvkxB27khkkU8phXtrBfxGavBT0vJXxRV+JTFofNJ+FIdC3gjTrEg
FhKv4Xntg/NUTAoGOVLCtPcRCJj7G0k2+Rl8ujQcpjVBLPTzpFxTdSLHKoAaM2ixs5KIriFItDSm
QZvcwxPNlOQJueojH8pxN8TUpyhOOPp0zk199Zmu2n7a5vinZvH4WYqlfFADaFFtuJ1N1eOu7JKC
a6SR3NJKpsYaZDQ6PmNtIR0sDfQBxcSPKYLFm+RyGeCTaeuazfyBKqS1UZeFm37QczuAkiaEFEYZ
Ov82ht+pwbZohzr05h5aYztyEKYtw+aRqIKsjB5DIu9L2KmrkCQAHuitqiKGvGMwl/Q+F6RwiBAj
51PDhiW3ajJqYkhei5pAphuGU6jLv60InVknFqxoJX9ZwMsrghQd/Cp/klz7RJaaulms4bWs4axj
wEyYTLgvDeObBDaFagDtYW0huZLgseEJYoXNrzASMNGc8wiyHYTAufgxpyLxxhbsLX6p6B9a2GKY
MUN3mkmQIucCAdz665GVHeLoHjdD8RKUKYQnTMIlXOMdTdHmoxGVxabI0QKLbUa4sfY1zVutEPYL
1tKoVZPY5ZJ77QTFXYqzxYvz/hGIUbWr8n9iAvMhaCCsG7ge2XhY7i2wgAHRQywxc2i6mIAsnGgw
YWavyYrPuEZtIT0lFTJ+0iAhLSwEdhqp8REZRkdcrP5lRQSjyRlDKVOCeSxq/hxDr015R6HKbFOO
dMyRtBpWS0nyVmRS9PKo7Qylx05+mrbdvMDmjizmwWCKil7ea1YilkcSc8h6hyIKcmTKZpaY2b9m
jJpDZc7nZWEmYsYzG3TB8xGM5FBqiwrIk1G7Gh9sgdU/NQ9/EH4zWss421K0t7bMku2Yocm1MBwX
c94bSLwZa1ENqEn7LpicBRUTtLoDIGpUXfDkXmczkLNPrUbYLjfJg0ATCrkArrNRXUVysZCaEM7T
D6CqWMw8hwlHW6JY114NGftVKQlabGVJlWtnYi0EeXzGxhyj84FhhEwOUl2FsHMz2N/Fv1FI+yMe
Wiq+Dopr9TUVeZzH+IYAdZPFB/U/nDYEAqe4G3QULCo8Q7GAPZ8RHOgEGgcqouXSnzWcq7kAQ830
MCdzyx0IDiMQJVK3pgzFf2mSI4lw2Ci3VH1FlV7G8DNup72kwvsSIRmwxYZbVcP7RAWGiNPxJ8/w
Pkrj8BGVQMqlgV9XKacbDMp7J27SZSP3auG35sxjAlM1HAqG/82ixjTA6VuzLHc1fcbazx07MMQp
nSE/96zgCEeKTGCIVQJ8xpaA898sXgw1786lTAuTTt+iIWLgwb0uNWv2BCSU0LK/2pLefh9EMrd2
Vs6myshRUO/Fn1/qHwVoBnBJRMi2eQEHV2teplxQ31PGjbICVmkwCw4jUkpxbx8pIuRJ58BpzW6f
DvFH1puJh4juoLQRZkbjAmo9AJBOqztJAEsknusLjq+22RN/UCrAxElN5dBJuDQMddn4hTCfZXzI
ZN0I3dQMaHsa5YoFSgH5nZmhMZUGJQPG/f3SIL8xojP2uvKTKPePRu5vZcNz0i+l1024ssgG84ko
bKMnJLh2jQ+Cvmi4oYgpw3a6OWOsKv4u+5ssBC9CEIJT1EK6h4tYd9oh0qgvEguQ3CJjAWsd8yGm
jClxGAHAR6EgJXO3JdfeE/TsZk2rXEHvPzozCnaiQTk86l+Znv/OHdHF2jQOji4yg8+9SDdkNw2g
lshyHmEELklnsluhDEhl6poq/VI/MtKSQ32zhP1lDaPyrMi6q6W4hjgzp+AxgynXrilAaHFDVjlM
P6cN0feAOI9FouNr7g8hfMOC6DS8Gsa72L/MY3tvy5f1JRIkFbGoIl3YKDOhS4misU6ye4xnC+5c
mrSXYzCahrwrYBw4HpLFZMTseBSzcu58q6eYLgA+Bl3ooUCLTivNpBdE2G4Ng3bGgAZys6aWHvrq
XS+RPaO32YU8CHxlgXlGs90YOB27YrRAbCAfF7hiDiDa43agk8zo52mLQIQ/gmkJbDlXyptzEbLk
jaTFrmkdU7cU4mrMPbXwBEOWAHdFqCRbbxguV8tgOsLM7EsORECITnvLRIYGuXlc8Jv31Br2RDm2
HcylZVtVQ7Ivp2ofaGHmkc9Ku50j7UtCpvyVFvT2gOW8v4aepniUgaDRwkA8GaEshBjHk+3UEBjc
XBSpErxIEwEJJxr7RGXq0RIUiskeJCkD4CkysOSa5AwMU4CLDXOknofBrnUcRUL8RmzSX55mnBfg
tWJKDRbbg+/HBlHxbP1+1CCUSYWyJdJbS7YxQLs0kdEdQJBvIvlNMpkuC6xvr2OgVibkYyKcvFlZ
S2SJmQNyjmRDdWp+lYvkLtThVlrT0sK+xZ6ioBkRSdftQ0QvRZugW+IwyRsDXzJC/nL1aSaumIO8
2go9A8xZTFFsdeUPV5yW3bTedFMbH3NvfpMqdp3kjhDAfmgPY7hTJvAAWY/HgyYTbKBbNPVDvpqO
WubRKvJPLcAahNQO2AHJ8xSZxl5Z+tvMCmSxUtZQ3VVju0HZyugVpJEgciLHqL3gcS1ob8Cfcl19
5DlAlgCJLTFIj+hiZliKmOH5WEs/Sqrdy6aW3Am76GmcjzEBCO5A/+JqQ0ewu6RuihTqQtS+kDC1
i3Xiv2NIDbJUb8w6ZFQYovlRyF1X2rGm++q8LMZkiDTUp4pkE71ZEIwBHlS57FuCJJx7Xr/baWHz
VM7NU0As8DyZ0VYnHXBx5yRX0bCL23BmmkRK47LBRscbGvg/YguyreKCNU0twXvxslfb8bnOyBEu
lGgTxUyvpAgWf5nUyJDiHrHi2gIJmMBF1ALtwDEdW5hASvOOWFJS3ZLSTYXB8sUKkD6LErdQT3iE
JI4eAq9qOkJGUfqHM+63KXb8WPgMDXo+UN9xwaobBl3mrj5aU6deF1lHd0tqX44kDd9uyuh7RACp
jwJ82VrSvooBc9SAVSst2nGMNMCUWiAlEK6QITe7WGNKP7UyOWjLcxXmCG5npKSt5hhmN8OtzSNn
WQx4V+MJO0G7wziCrlXHsWqGDTn2d0VRkl1GaBtEhEluEFxCqK8lbnXcYc8iCuRooPYliKMmBNio
D+qkhi9VQm4JXpstJnYMsFTdV+vuw7Cq8Zhb1mG2aFcsrdoM00ehneQqJpi8gpePaREIFbZosfEW
Sdq1y6Yc4y5ccsQwgU2Y40FBQ/A6h+ZXrA3aVpkVy2+L7kXqhvCYq2xlxZy+a6nwm3ZcUI05KVGO
u0ir3psairGQt49cxtQsEcunOKg1SMDTHg/D1s11Yh27jqtAXiFNCZZptXIVc2z94uEcVsz2sOgL
TdE3MViyujUQrFiOhDH9GGMeoHL8ClImO0E6ax7FGIa91fykGNJTHgmqLXSwFHyVUNSXumKo1tP1
svlb9YVEeCbBcdluqpXZi1XKzjJqwQkV+F8INskmYYgRUnu2KERqbb6rU45Y0YxJeEpaybO0+lDj
v1m25nspcw6PmbBJJWZHZZHCFGoZvs0zRi5IC15FQLMxbt/zKWlJuhvhTY6psSGor04P+iDTQsvD
QVc4P7pIRmRS5Hw0w50TQ6VxjRh+mqY0XhxD1WgwR3KGb3FZEkfoCt7pBb/1mzwiKYskklZ0DXHo
OMTQFOcw8QNyByGRE4UU6bGb9WC13A0sUrUUS2Sx9QggZyZe18zzzdSNaTt2iqA/S0bNvKv1yaDf
C/Amphx4yASkUOhSoTDni8ehhc8ABpvE37601ZHg6Wju14kbXEEeHjhOFQae0bhTSnkTYdwJASDq
LswUbgI5IpWaC1sl4AYST8wMZOo/0r5IHV0lCnaMBKftxGMwg9aKWg4LknHjDFla0y863dBe0i6j
CCCWzPck7LcW2SS2EUmZn4eYrGo87LLpJeObJgmqExFoDZ1u1cu2d8Td00Gu4Fud1aKwDlq5bOsM
1z49xkpV0afLMEh03g3FTKAkjEJr84mQsgriS3hagrVYllic1KUQctoT6zx3zdAC37W+zKYn+bdL
DpIwPCehfOKNL7bZ0rARkIOGfaifDDH5SJUUbzeNK9TnbH5lAUvQSF/kCfb4oHRQS2aur7je9wA+
qSIFBzmwsjdRDxgzCt0Biy90ijnRSdmcFbinCXhgaWB9IrjLZDGb5laqHcCGhqvuaVrnfG0lPDXR
Vz9p+2bu0oNltqwOUwXWaUJUPlBaTdqKcFYArRfUtqNi7KLkpcygMYRR941J5D+lYThQdzQ9Frj6
pHauaKDtL0aubsVwxg97CDtdDOAtlDQXeo1qa56nZsspgAC6UeDpwkfUa308RSXGkZY2rqMMNN4y
pLhYDnpPnxQIq0Tx7HoMv+1eXQq6bdUZFdjkYoALTg/HpYH4SMy9jqiq+Yfdp61Z0XzMsQBjWTQ6
JEbYR6OlBa4aBOMTzlhb4iJOiyinBzzwKmdaqoPVd61bNQHcwSD2tCS4pA3ka2GRD8oK72gqG5Oa
t3c9M4DgRFcf35YwFPcYgtwHVYHMNbSGzYvSsb/No60qECo5TUDuhZYflKJHKLW6vM4z6zoXfEVD
1zDflUxHiipi0JtUMKvIRrRDVv2I87A/Ffgr0gW/Qc2oxEb+XuprJBNSvu76BjcUganTxk9yHKMN
VuILcV+bSoZhWM31tk0zt5aE4Co2qy8huDBvLJOyt0xX/GHZKS3aCkHBFwptIxOTBbLFuClE+R8b
5U+01LVjFHR3RT9KPAG5G7SqYDedAryGiSzR1KWnxxYNrWm9FrPGQ6izUA3AwpEe/oyblY44y/he
4hhOCMT3vhXpdvTxHQUVIbZK0xxnjTcbwaiuq2LyhToB5xC66DLrX2b4gsShYiZFdhOuz8Yof4gd
YMq4okfzwxjpXDK9/ZBF2rrKbwP1EZRoS5Fg7cUOnkfWR5+dyFAowTMgKRMiwUfKqgSQsq3rB48c
A6ZAQi8iqu94J4+2pEA8FfVChuYufin6eF0aMI1Of0qbEipAa0LnkyCQjelPZMTF8wJVXy6ByvDz
syeNFk6ihqvGEB88qNojI5Apk47BEptXrQEQGQGvZoZfoRJLT0YpuaWGjAorvWSfVoSuLYr4ZVZS
9EVv86MFPNKS/lpYhA6KSvvD+fae68xetC6kyjqXdd9sGWdqE7axYR2/q6IKL2vXjxyosYqYt8VK
rmdrOOYwXOYC3X4nu7GS1xstpIgx8GpolNHn6AKaUIkbGTPTKaThK5AT3ANhipcB1ckcNPintsM2
UjPJn0y2t4IA4Syw8MxM0K9kf5sV4FMwPcVT9m5K7bhZ9Lw91pNqgncJkqvHYgkhp/4cRnWzthlO
2WiLN+vqcrCsASoHdUu5NIU/SMGJjS45mLKl2mFVMNwwpdfKqukN80mA6okoTusfHF7xBcO72dFM
62oaJGETtAvrv25vJpaiuJap7lTWyFJL5ap27H+FpDZuFpL5LYjCBo6qXCF/Csws55xjxjOx9xUT
XpohBuh+3qj7piz0rQHzQMmMfhMIFKEmSk4lKNiFchE9AlWSGJfo5Gn1BjwLucrqTlD72BFC8rNw
jtwq1Bb7sFS/41ywznFSPRNX2HujrEy+RWwVOzCKl7ygkFd1T080P6hFf5g7MEur6J6UrxHiSc7G
79AR1nB7yUUwWlCHAM/CwjMXBZL+AJ4RJZ/N6mhlMo6ma5htfTDuFuS7HKkfmhfsirVK+FcQ8jjq
pk7nJpyNvvkJGbx5ZQNXYqzwcLVgYiwVw/o6oOxep/almBMEZyipPUahsR2D+cmcJsUODDBSLZgp
5GqKAwPbYjsQ4CDMMjuGxPwqXBoZKuskOEbfv4ehcE9wkXMznS45qoqHPC/5VtbSQxC0ZNOMyA+V
fiVZdp2bz+j4hZGNtJQYNivtcyOYWDGQc24bYaT55N4LPTm1M2jSMiLq0Bv8ClrCFNlJW3eQ0PKI
Ba5mWlyA7S+MI0i8x5BRIrs6kUmxrGWuqjCJ33qvvSgtueKWAMfKTKqPRJ8+xU54khv9yFn7PHJn
71WgERWEgVtUtDBWWp7BPCMgvnhMdMXboMFHRoDNUBzTESF/AvU9H9n8O2RZHCQTZrsD57Nef2ch
7l/xX27CXy7Q//9hNDeXsVsFVWuOwmRpZXL++/GwNswZoHptIoZxdmn8CTH6+6H1f/99mv8FKfx9
/r8f/v36//v9/359GRpoz/99bpggjONGEsZ//JMRGgkSn+L1f38f/f1PIBsUV1ZEqv99+vfR39f+
vvvfD/+fr/2fT/9+LsBtphq+pSbwZhJZvb+ohiD9H8rOZLt1K9uyvxLD7Yd4qIscz9EgAdalREqi
OhgqUdc1vj4naId9fSMzIrNhWrySSIoEcPbZe625cggPw/Qn/vbl/V/v90el51tCAu1DtrJH9icE
OU03HF04bv+8L4zuP++rk88WH03wYiSjtopG+KmCWMlzlVbmJo6mJC5TqNeqm8zifDBXbq9AyyEA
gLO90Da+6Gub0XdN2wK7Tb3G3boYf/9GNP2IoatMHgSYr3/8wv3H7nfJ0kNw1/nb+z8FmqpuetnE
ydaIkYp/GW7P/efu37nfZEnJk7PpfAgDBeM2AFnuTs97/3Yta9o6kz8GVdYQDEP9nI06WoEAitiW
wgHK1kQrMgqG+W7MWlzkTH9V8Od1yICmLYdyrmd6vbnfyH2NIMLPyhF944hCBOqMkdWfvYDWIjU1
up9wl7cRC7haMjHzSf5CmSrMI2Bjq2AK+gImmdJ04eC8373fJPe4kcYoy1Xp1XYmtdgb7t9pvZSE
cjdPv+KOrvyfvxffQ0eGBhIucLRldH+E+2Pn3pQh5gvtlj8nWP75fL89y/1hf/uZ+7f6mkmK1KW4
Qv94UdH0Qv98efdv/PDY/9dv//kIuRlWS6sByvvHQ/3wnFlgroKo3MYSBTDMLC5/ZgJIQbNC2/es
x05FuChL+OyMod5FtJ7BSUHPaM2UYZgQ0Lp8i1SpWBmFy1Qg89cQKFN4qmG5A8DKVClijl97q9Zv
nbCO14KHbqXIQHmBWLFdS3hrS/FbV/1k0xYM4suYUr+kcmHHqbHLhlQg6HBsE2aWssvO00qVHgIM
DKLWqpYusw+BWFGnqksab9aFAiw7RB2XNKsQkc6KouPVsIQJqCOHtmJY36Ylwk+TvYjaAzWoYHik
yRdR8oJT5migqAXsBoxmQ4vOxi6PukjPLrXOAKHwIYNIKClaumQ2RTfz7hq/YhCr3rropUfZSI+U
t9W8j0WECEG4ilmCV60ulbN6SoCT2JeJboCcypwYnM0pljIWs8BtDr3EYKlhgikpjOmaSQ0ee9am
zfqB2FlMW6GAlpg0tpFTCyiOgVYZ7seAUNLMhfKUMVt0wyMk23hOuB0SGqn+1LzIdMawMGzZkraZ
3zXIT13E6JW78UwMIKJhPUfIKmvmILbnBTiIGhQ9aUXzXnhrmihelGn1LhqLKJ4CJwAH4oOKTlXB
ZjvUcjTUPn5dciqYcQTQZbVXQ1Pe5KjBPFvRTFMHaaXpaMf9DGFAdmwj5IZGXDzjMkhmlgnnpKw9
bwaoXbOlKNBYAisIoRHXB0HNesjU7B08ZrBRHZRboxMOzAnKtr4UInWxxM60TmGYDFVA2m5/IBVp
1xEvhH6sCZ3azPZCrRSLDgSsIKvvaTH1bXk5AocwzRFZmAlhAzIwxRgTuem3EQfb2CVfIvUKYe/D
sYfWTtnAh8Z7EssHD8qIIrblvKxoBxRIYIbck0HESy9irXzpkbBKPcwV/OqedgAnjD+eEkF/bPWy
P9F7lD2KNTL6GO2CSF8Z8GgKmiEbQRUHXFNRtJZMdkGpJWwN9zFSW+1cx/K3JuPiD+KrR4GCo57M
PkZFbSWCS6nHZx9qqMQ2YZTDFbRuJA16Te4s0D8t7wTHLNjr1RkmPqWJnTzkqqYk0shwhZpVSRlp
I4GtUkMEnW/JThYZH15LBnBGe8t1rdz2u2BRdIDbXPq6CzdxN2IUrGlmXuVCBTzOOyRYikCrk9AJ
Kat3cWKhgTO5iKpJh61O1VatQoxFnbv7yg/KjaoSttFmRDD1GMwxYfVVeyvi8lXMeQXkDe7p8Z3z
TDpVfs/Wj/e7FZx2imhWmuFTinRhXwb4BOSKFp7gS6hp0GEBes7JWXFf/ABR9ZiKMHX8hKITD3Dt
u/ts1On1cn5AjxA+2K6hqBDXqYXB12u2Kgq7DmNPVYJU4nK+UDpofLkAs78Pk+I90WkbVBASbUUH
vqeib5No7SF+iaqFMardY1KXqAxDhDK8twiYa184UNMD8JMQ3Q4pySOBdzIa1mSPsZCqBt6iV6RX
M7RE1DAp+ks5ug5q0CyriG245AMpb333o6aF1pBTfohk5F19w+sqmvAU1Dn4wFHBPes2nN192yKL
GWZWS2eK4A5Qy5270MZeJpOn7kgs7xhbdpeiqkS0pf6XrDRkANEsWNQamt9ekiVqeB6UKTEal2Zy
InaWNS/xTMdVUsM7CWVHaI+8RNmWK7dGMUrrQ+2rAgAwY3Xot+w7h2ybel0NOg81KUKO5SgImtOF
mCqgAZFdVc/0SkvWsgJYSBP8I7mkHRqtiYTA9G4BMbde1554LEZ0YQyrrs0YY2pqz11VjXPZpPcx
5BL2QtFTN53ZfISQUmm0pZ99CJKwKwnKyVvxSRCLinedgAhBg5RJ6vNW1EyMbY2xaMOGFn6m0OAh
7mBGlw+zRdE/9rWMHlwl24f+7yjnBMYgrolJg9tPIjOOXCNrg12Uj4lTkjxFn/RIPNIkQA9UJwv1
gm2HUS6bGv1/149w/0s+aGusDqoXAKfJW5c2Qn8zIjQgcd8fI/r2my5nsJKY2Lj6UME0nFmEnEa3
DsGr0fe3WGeYLurhvhkF9NEDVgtdxsIklgqRU0jhh3bYwfWPN8Vi6JJznEtcU1PrLU8rmvk1Fl+9
fIpMMUAzQ+Q3Q610DKCI6qzMiWB86tOpqsuMcKJkV3acQPTsqPbG/t0Vi0MnDjnQHP76EMe7JGLJ
NhMsyIV/kaxKk5DqWsUaXU5SIESAAsrDJZtOB27HmBkb1PRv92+MJmy8wlAvWVV7W8vXXoIYsmFY
is2mmQg23XQjdRFmCi+9+oLvb/yktOBB9y++AKiiIrhrI1HtIS/hphQ0z9ES5AQhOqhtVKTSurBG
W566h24lL/tpDyAa7AsK9pFmlZEdOEE+7zfyH1/d7/72EqdfmBJON6lz/4e2linn+umVm510EaIY
yI/RiTYZdQ66yOekr7dEJ6Vg8suRhtMQ1RtTNvmSQXoGfD9VbMkSAJCU1jKFiZiUN8VD+y9Z6Dzv
Jf39RjU5FOTp5n7XF0w66GzYyCgsAXK7r57a9ONvL0qpqm506qE6+9MRHqmsB3UYEcjD2cLmkk1E
IYMuyaab+1c//VtrWqybOgajUg5pTk47JwHmPg0upUF9GRFr1jRs6NLps/zzpppq1CbQvLnIxHlO
5gkoR2kis94RqV7ksWdJxWVfga9vp5vQIN6JqzxfBhOUdSzoxlixstLvgZGjQbLtncyalA9tbUpr
3YBYZE43Y4yQV6iLeN6J3USqAha7aXJcZ2Wm7X0j4wKhy/JmaDJlc/+qFAV5k3d6RjODVqw3MWIL
RZlqMY0tB/fur+H+lc5W19ZVJFx+sMu1QtrUlSlt0LG3vu6SkwbNRI4Q/Xq5jwk+ltRh7SsPjEWy
TSqZxdIPTaBs1W3sqPPY6yVzxgYFH2FGMLcnYNkxCPPOZXK8KyUs7YY1dFbrqA8MmUvlhE6GdWkZ
KbQAiDexC02BDCw9Z1o3VCq5aC17GeaYp9x1g6WUGBxOFltepw6E73tI8p9JyVLnIqYfidH7A5Nr
EGtklzENkbI0U/LTJexLAgsaVC+Cw8I+DFA4c0N/dZ3Vo7TsmY9uxunm/v7f7yq0FOOEZg5vtwdA
b/oMqNx+v7F6GComWoE5wcoocGM2RLKvICrtlllDQnBBwWtNIOE/D8D73SHEU54No2s3lfmoKN0t
z/HUteOklQzHsFr4Yv+uYI/num+suz7f/leitpWv1kJ/kIERjtaa5g7wTY+Vl5418MmIjHkncgzc
YeLr+OmzgQhpEzrIq+E5OtaleBcu2ZbRlIhIFaX2VAvCXA4piOc4moydfx1v4MU++yMTC/fqXxK0
HktjgHA6T76BKE4nZb+k7ckEMceXxChgmCmqwxAEunUIOJJp+Es6AcdAkJBhirUMnnTZAXpdNOIS
qqPfrsSH8Vh/ZNwdkA0SOAvDf1YwA7zJnL6SjTCnfuGpdGZxyL/KmfiAGY0hYYIbHOGNvgveJXYx
2FPJHOIIpP20ykimF0mLd6icy36JI0RWF772gRgGvG0OaPQi3c4ArJzgROaWPsNmjNDiQioN5BNs
5+EEmiLm7sM7yTvUaYALHPyxEAliRq+fOcsZiW2P+ieZH4/Cq7JxH+nHU+tV2LEU2Lsz199RM3BZ
kW/h83B0P3u84c8dDOx66e2kYK1i4G/mBBNpOhvJhVrYAlMs5OQ74LNjzqZ7lr1wHOCAH5lOMDXa
xdvwHcdlPk9dR1IXBIURvVbE6C0w9gJ4aIRZQR4CChQ6asasO1GJcd1AEm+dd6gtlv27R0biw5dV
L+oBqfxuwOdtFiyGK7VYWcYjGUU/4NpPvyWl/y0lAi4L0rr69RfZhOdOXTh4xDV8/voLwhNREykn
iMFCmipp2k8J6nnRd2GsSBg1RfJbkKw40bewzVbRe7PxHqCcxugWFqJ7IohvSJa0FY2duR8/OEKo
a9HoxRPbZdBtaUFMYcJHEU+c1NBb+ubaTU8wO7schqqtCEuBVPQZyTjKUkby9wLRBGXg0/gN3W+R
LJIbFI49HtBV/tSew4fkkj/VdBzmsl1+hRuItS/xm4rBZdke4g1rPzpMkQMWY/1KWQ5MJJbGmYsZ
WoMVshns1Min8e0rGJuGpUzOls3ZQYadjbJ0VHFH1U/GHgxzTzd7p7dEtCy+yvZTvyQ7cLz+N8YE
DA3GNw6oKedvyy7NBph2C98RQ4qf9K2Rv3aPDBYuBR86VhtYxXyHsxpeg4CsHynZGsOsu9POHLI1
48cHxGbFMxIL85AtDhgl8OrSG455/zZIom5GQJG9it/R6i+Es/IEBXNhOd7X+K5j7FaWwSWeOI3y
i6k4wa5ZiyuCOw/4QtXXKp9jn3Kw3tdnMIAInpPnDLIIrheUTQ5yZ8yRnKcGboD30JkH61QD1zrj
DBuOEwLgoojzL8BkgeFQHdj1PLBXwCyBfTLB9jEQbpvJeLHFpwBO3ZEeGFZKPpXOjhY5dPGJ3sBh
i4zvMNhUGbZQrCAyrPkTvYVykj6TZF2s+je24LxUFvCltiluw9a6sa9cUrktqM1XAo4hewItHG7a
K0pCFKLOJlyazn848ie4/78c+LosSqpu6JYlq3z/4+0hQDP26y/SfwGyr1B0yd1BNtsDniXfnq4x
HF5Xw3qRJ4XpLIDW9YptBmUTRqMrjqRqIn5PWuX/8GIIQviXFyOpKopnUSX74OezUAvrXi+ttjsE
Mr1C/qvFtZ86A28RiDYcNqwfNj47MijZV3nHvD56DHCxWV7xjwTH+8v574/+fwEW/P2yUP3jf7j/
keVTZe/XP939x8p5cP5n+o0/fuKvP/+P5Vd2eEu+qn/7Q/vHxeXnH/jLg/K0v78s+61++8sdJ62D
Gh/UVzk8fFVNXN9fAH/A9JP/r9/829f9US7Dvw26kBXRMn74yKZn+P03p7/x118OX93fVm8Jysqg
/Pox8OL33/w98MIQ/65LkinpqqjLZFr8HnZhyH/XNFNXLE3WFd2QTPOXv6VZWfu//qJqf1dEXdIs
yyCDQkXk88vf/hl3If9dt7guWwrCG82U///iLrSfLvSqaRg8ko4CVBRxj+i8hh+Pd1XQe68wDcRY
XrWMAn2vJKRyAUe/Frt4ZejzEXuOsXHprtBgvNRv6ofHFRKbIiPBYZJoLHqqQOG5zreNC6iXsPQl
1ZmGyEBc0Y9NBBucrH+NIMmn6xw28ZJ91SJ9wznEqJ8qAFunf5U+i61lG2vL1sLfAlr+ctj+uJpJ
P53Tv/2NlsnbpikG/5sCP344p0tXHiSZ/elKHI2nRpIeyP8iZ0k5hZ360ZTNtyDAHiaP6qYF0sMP
B8Tv58yPT65a0zv4wxXl/uwqnxQyVgTVmvLTs2eJ2xehp4wr82p1W/E7eyiPOEjE13qRfIPZgzzU
fBuP6kOGqmKLVzZ6BBO+n0aw8/FY5FCrpXIv7ajM35LDuI7OUPCqA0VVd27yeeUEh+ENIwEzQ4Ib
aFiEdrbqP7Inf6ecxGVufnmajjTNGp+irwiYxQnoog3LBRrKhBHZ18kMBd2dcf9aXJMrhCDghFoy
S0C4WZNNW8rZGmAhnnC61S6hKhE/ezwaK+oVswCaZnPdplZ/LA5080BkLs2NYiev2XVSCX2EF/6c
Rf+cfo9L4WEE17h3V4yHWUnbN89cdbvmGDqiuSAeboV+x6Z0wuIZ5bNveYs3rLZYboS1SA/rnVKx
YSW1k3ckIr3KOlK+tqadyE55padMgJwsO9QT3mXabFzdahmH5+E0GtBJPZ0O+iU7R1/QG6nshH12
wUf+QEs1fU46hGWoJG3eDm83vKRvkOOjOcpA7TtEv7HXcXhJm8hzEL17jAbMBf16D4wSZjpYl8S+
Di8tdgtlP9LIBNSTimdVXFCBGOfytdvq79nJxaNJ7dlNaVp0EVfAXX2c4A/BkkyHTXfwNtBLvRMW
eTJFadXPaYDkbzRGaK3Tiz7Tw/0OHbwWDdN0ECKz7p16OWoXfoQywwbA8IJpK89OwaX291hsBxuL
/0R3dmon3Y5LCmqHJh+sCgYW2k36dPc5rs39+EKJQn7xEfXTq79HtOHx1las0xj4pBkjDlTy4dLY
9di2w+WwNZ9xs6XUTkArv8ozg1h2NcFMPYo3cJ/ag7fGqOrTdArmmTynP2NdWt4J9voAdYxdUc8g
L74163KeHOUHTO/m1XuHPkvPC2jWMyT084hP+gBsHvtYAxwOk2sCdBi2UqLsjHOlOjSkSXB8J20c
wcyqWMUvzDmAd678Zh7uybJ6wlWcNUvqit5BlMvZMYu/2gMiioZQ5As8dvjOeKireAE6T0RSRNoE
adov8vShwe5DbkvXGuCJU7/pK/R+mG4Q2c8R6wlz2B9nbeMxpdtTZNHq1+CnOaD39A/IUdMfiPvE
MYi4xePLGzkjZy7c4zHMVyo7nHl5gFVEOt8+whEEDfeq1PZACHJLb3De6HbrOR6K+s/46gOsVm6I
lOIlxeeqP0WgK5aYebV1eK1fB3sFZOKqihONnSG4B07SBkCvXdw3YLfVpoFbvW/b9fBMco5Ddp11
hnTU9zNhOZRrWvr9ssfsKc/Mo9JcrXO7r2+wwNAz3IYHES8zJl1Ugw/Ssez+w8WZ5e+vV0dTkjWV
VCdJkljmfi5x5HhECq7LaKzYh6Uom9FcPZsAwv/9ZfhfLsLT02iWbFgii52s/5TpVJbC0IhIN1ea
1F2mp7CGfj14/ddYBQlsb6gVY8ES/9//rDb+D5d+Wf7X1dWUVFk0NVWnhqOEmwq8H1YexStUvbeq
aiUJybPCpMnRcK2t8h4kUKorwquk0UIDGOrmiC4toI7mW6Z0qe1OenVD0NdqPlwy18VNbGIhjuMM
Vwvwm5pZ9S5q2ObTqAE/VVYLSRnQ+ok0ck1G3otSlnLcd1kHHqA61D2XjJjempWpW+QW4TEdlWKn
dgMWhNDYROjL6K0/yXmj4ZsNCjTeEz8zzQSHNs9DnYAj4Sg3BG9YycAjBzO71prRPHpaJe+tON0W
YY4lMDIQtqleDjel2vW0cMg/ZSFzxfxmATv0tGPsJcYi1j4aj/yetGFSpwuwP3D+Z8kiK+qNmBBa
oYgjcnTyQvQoxL6RlksGpuy8y3KeW+DPu449vZS2pyDlT+Bjr7kc4EG0qkVRSgImRoQ9pm89y3kp
2CjlAcyWwXdDFORB7uAPBJn4GOmuSgA36NJ01AGUyRN+SYM7YGKgKsqzHhM6KkJ+J5MQ7qGGO0nI
zG/54ksu19QUmBiHHIAnsOQY4MHvyMKoLtWCpkePQE+QwaJhlTL2dWXsQzSXtiF2LHyGehxKBaWC
oL6TEqoerBqqk4xjszFiJJXM98RaY/qNNpqd+EnJhA8LAcIm1caLJr95vF5SIpPPkoDJlZbrrGej
fAzbeu8LGvaNjJhEOdCfaHViYkHeg8II1L9OkYA5cSaVxFqPuv6ojd6jmMPAiKSDiOFAGLST1H8W
vfYw5uzIVW947vX8Ke/jN//YiD6w4r566P0UDpR3kYPqMzR7NK8cwKPasCWunqev1cluyJhrxGG7
QG1se/0Iylikc+FGKmGfxFFbjaONOn0XVWaTNWUIh0xyytA7EL14xRG4FwTAEarFJ21iSw0zegWY
ylYlYsOwxfqpRGKFebd7QhiNqo1k2D73zIXQEzMb2+SkX/pc/nSNAUd0WnLhww4pRkv8gCi5PPR+
fqOfRIPggYGVoT60fAIDvIyYdycG8EbKQZ57i6Z7zNV8XkPdmcb/OXkZ6uCj7wTowm+IdJ/6+MuK
vYWB6FnxNXIYgHEx0a5p06gnnS5gwgS6NWCXEbiURwXdd3BkksuUxZiFJaJcBGkdXlLpVWuRdmFK
jii8Uu0r9N/G/nFsMbL37dWsuh3eqzVtm4VKCr1Bz7waB8AArJN9oG8To9S3iuepyyBJjoOvQW3w
XADNpjEtGmWjgAluzGbmGYcRtmQ2wPGvVZfR6xRvn0rFWtbTYRUmDbJXVyVbSOqbbVqUD0LmkYST
ebhro7BkqO5LG68a6VBw5aOZaOJBbmU8zG27kRrU7JELvw4Fs2NKIoTWLFgYFf3t+40+0PjGlkzN
Jlu1vyxq8+TWLZgiQasIyqV7pA4KoEOfFN9eJYLa0N/CyKVovf9TAPGjZRCSYQXb3v9F8wmPvX/V
yh+cEWjmtRSfiAeiLynU1vHKSXtTx1w+e9LlN34jfxWeDDRZJg3qBCNjmInH8aEiZpqGTjMjXdWu
9tnZghe0bGFEcfDeQHVO3UH6Ena5Rwa+R7oJNnFLD0C3bOs0CgwI59FteOTcL3ZwPPpvYi0cjH3J
TjmYN0Ct4CbFmwDv5+i/VTt10e8bSJqH7B1180mEBEqe3Qufkf5ibqtHBNDEjEGU4zp/NBBbsusH
dcq8U+WNQsJodyoivblxEE8QHHGweziP9Q3lbAtDBgCLsZbONNhoQkFBuEnVfDB2pMzwawYF4lwP
Z9DzT+Ynvp2voL3B5Y9CxjYwF/nF9pskCu2p24GxBEsvWIgGqHqgItjxwVoaT9mFQt47mXBJjCWQ
pmPAKIl+ko3k1jor3/HrGC7Tufk+voJ6NJbFBAWh0kYPQ9lsS7pdb+sV1qkcM+JW7jeZtwFz2ovW
3AwR9tqlttSlbQfdV2ZAiG1kAeBUhoxcbSV1DSF64GyDBuESmwBKhWupJs7Q4qDFz8H7Eg8A3Rv/
itPpJw1eB3/eueDatAXJ70BLo8+OLJ2eFl5/8Gg9QH3eQ4JqnsF24fmiOD3QCDcYTqxpoZcvcr5U
iOCh9zXMGa7FKB5/Q7aZwVqGdov/Dx8+jFdYiEBDdbsD9zyLOL+IqsE2AMmV90Pf9c2CBiQG+ITA
dQJQoVg5SM95t6guv3DIK+W2fMcDzccDe7R3iLPruYwfwepFTOK9lZ4+dBATrBuEUyrfg6Zt9JuQ
O+2KwyIR1rzFdCUT79E4qJ+wiEUYGLSRcnSFCBChiVAzmhfjwOy0Cg8mGT+fODzP45N7ZP9U3cqJ
mPZQX6YIK1pzr5S+L+kuX7ef7MkgtatfyiI46PvkrSG0QploxVdg2BCXrQOnTeTUEOi6OYzT7Jov
ykfk98DKzRtngPKesFnDVzcRt6agObCKxZU+oWprh+iqTSGPNsADPXSs3HHt8rlFUdOtcl7/htcr
NvsJ70/ZzVvt9NDPxNmFwAx0zUaxLK4SJgmPNMHpoVvQ59JLhs/VJHNk5zFMi5wQMDI/y0YSSfpc
20mFY2xhULIDNdnX8EkteIwiAhgwS23RfWqiJ6j1iT7XI2LCtsI7sWDBgyetSBvUrCUJY8XBOuKp
BLGd9Pt+3aI9m2XegiNXRcZLQEC5baJFv6GBuScsj8om/hwYZb2IwK52wFDY25KTlFJsp+vsvQQG
zW4OYNA882bGC8cVaiw0VljG4aYLK5lrRkPXlhihip25v0qJCTSJEQJ0r88pBtiAQT18wgoVHeul
C7epg4A+q+6kXhkOsTnHv2qwZ9CdbodFiUCYcW9x1LBFpS/gxK9YiaRuTsKTf2ZHjkA1urQIvmfW
hRls8wzHSgFoOlfW1Vx6kRbyUr/GS5o5twmEx/KxBjmzUK4pfQXH2G0zyRkfu8TpTwjIixORQ6v+
Vi/CNVkD6h6gIbOjHOTC3PhkwuWtkoPK47Yv6tJ85W84s9OdgIybdokew4MSi2YHOqC1phvdHz0w
8OUc3VeaLcSD+1CDzQZxBe9k3tlsy+uH6ijciq32yDSCEdXZymavoFa2Lo0UyoQz2WEwnSHi9O1j
OCzginLRX1sL6x11zxNLaH1ChiXtCE47eIfyg4kl0gp5D2LJOgoYOii3rvk7oTF7rrDqRTmAJ9ni
+Zc3nrJBL47IBZrpIK7iiAj4dU62xFndG4/ZU4J6CwFoaqewuznqgIp+sjVg1rEt19KLUW3GI1u6
AysMrRD2iME7tMwaDK83RcRVBpCmOVmQAF1zQuHWvC/qS7Gd7GWqU75MUD2Fw8A8aPUcjSoywNZd
TeFdUDpyRl8L/pYsOov9LlNJzsC/O8NX7BJ9tqet0mUUCzt2ldJnVbxTVSA4RDClnv0LgWHwkxfm
WV5ajwTxFTGqATLDGD/jLZ0HKG1m5dqXbUy7/S5YAfI0rUOBc4oF6QAGVOKs/Cb2ToFhMfOex4+E
wEkuc0R9gA+luzKNFF4Tb0VZZDnDiYHTJjqTqaBI75heQpM0xH3wihSvi7cjXGSob/XWzJlx6PtJ
ljhsPATxyIgkjnThe9bi0zUQvJy4/ljDwBbsgqHzcXD8D+lZsGx2BN0+vtGBUF6kIw0Q4F3SMV6P
i+IsEdVAPXcmylGbLgaK8ma1i2bfHoEWVTPto1541Tx5FsW5yTRcnCapbJtDljKujxipWYd1yYmv
fX71cBPp8wh8NGtLtmBRAYtk3cLXmtjHIwQGmDYvrvsoQA2gAF0rHLEkBGoM4x0mOGgqAD3Cuwcb
9V5cs9fM3SGpDx7Ck4kPS1tpq/A2FZ7CApbnNKedtYFdEqS7CY8kPIwsFM/SKl+oS5DHjDppiKzE
Zb1me9pAx7f9clnIi+bLhOfKgEGzmUTCh25u5qM4HtzHdIWQ6dZ8YZHJqQIuAHIZf2Oy5ETxDrCK
rsw13VN2Vud4anfJOI/e0JQX38qiec3pb3wPwOhl5QxGBSVkh9Ny3267jkN6Fj+y5gVnGI6nVlxq
wRrMkQNxuLGLK1d1hexhHpXe2CHaEr6Tb1hFlJX5pNOmRKJ5pKH0hsvxizsSNj5vTVAGJjAV1AfB
IAWCiLl7kelebrWHnGYJpnnIA19kT5hgw740wj6i82htI2mBEjFdKMaBcXV7avU1rgTO4FeVdkus
vrejyOYEZIT3gkvHLiMWKNRU1SLj1AvY2HYqV7pOJr0EtwwlUBGUbNQdI8fIzMQ9XEp4sPcDG/SX
lPS+fal8V+UHDMvyxN80sEYxAVt7X9Qw6bGkSDiDAHLJxKBK2EAsKUugoPP8RqwDH5z65fIxphuk
7sTQNlfyEDiO/Uu7az+Nj+6VeAEMKON78cWu0arsrJy73wBrehYazOrmhl6y9uz1M9YsEdLPEtTg
fsI7JkvSBOCMIA07kEl6A/ibYj4iE7i18y2g4OIQOIjaSY1SP8U1JWKwLBFrbNV9saLhx+WlcLxD
fMN5uGRaWL03uYNQ2b8UW9C2zG1ZKY6ERRxMQOLL/qv9Mg8clQKWj8u49/fph3XxjvUeZZ76bq2D
p3LXchS4s+IJPPCQfkuQjHDZxaTSzYeQzAM4s4v+wzCXOWMKwHVM+0GvJFhZ+mBSa5hIYNV+ELej
rPI+94XmkUIWzf1J3d95sQSjevqGJBL0mIDUxW5fOnXMattM373f3H/u/tX914yOZN00ipgVoyDZ
Wn0gTfk//HRmjKAjhlPs1asuCWFXipLtab0CKp75ns91pi4qwhIxKDqGzPuVK5BpklyX7LBHzOmb
c2gOzPh6TuykauHTSQRiGyCiLX+rayavzarp3KoJfieBFWQ0RFQNKc6tOoJSKbdRQv9I5uKhZ4tA
DqmoBKNeuIPoVIaJgK4UaUZhx54BrSOjOKxvSFZ9pwD88ChNMZlJGpPfTYddtCi4awZbduGGPTth
IgQqmPeZa77JeNsoq6FeDJCc45I80TJGdmkhJOjikqa57CYLJejhMgUo8YA2CCHE5MCry3mruOWi
mIz/RcpSmBVZ/VBQHZmKj+UtNBGHeGzW0GhjPu62ajPphqORRorZbf0wPguTHQVGgUtCuXLDEtfO
Rq4PYRP563Sgk6kK4UOedYSlGVuDxcn1i20LXkYaEYsXBRVyl7nnOHBfVQW+SM1wFUE72+eQ6181
aqQpAsjPSoR0RKV4W/bXpzqHoS6rJN8NMjEJQ5CwEyGhl96iuvY66+onGCVCZNN+a24qg7ievH/R
o1Ret53AnKzWT274FmPP3biW9KXm5Bdprdk77RCGS+T3rL/CMmzU+KaabFbciMQ/nG6IhMa6dAS3
fxi9c5Km2guEqkrIxHkv1tC4cbZLnY3V5FJo35IAB4GkPiJOYtZV0s7pqVnfRWpsparHHSa4dE5S
XkMykDXQqyjRTIGt7/gs1Ga7gpkARF30v0cUQxLavdL0CDXrWn/l0ssrmvGKQJIAgxA/QSGA8vL0
jgmD1z0P05ORt+lFyFtkCwdQ38d4J0aLiA7s4YgMJxAcMFu8LmJOezpQrOUYqRm2Px/dBpDh8bkr
hOc29Q86a2iLdhvmV/Zc12zG7r+LJfVbNNeRhOI579i/008LjJ4tf2weUaIW2DTESy2qL2kfrRpi
a2DsqpT3BavOMFpPXJX9WWN6vALjAw3mc6Z1iDjZEOcpJaqS1VfU9TGLD44Oo7Peyx74h/uuom2P
grbZGhkFc54wQQDuZak3K5Ze8LBXbEEZYNVBRxzLsMtafN05WwbZZ4QSFqgrgjheSmXirR98TKiI
y9jRRX6xzKSAzQz0XLkwztZgPAlhx7bJKKmnxVuUd+9hz0pjpu4SLgVbj3oNlG0D6ihl0NNOum54
3pN3V+GSEovslv2KLA4/QIKZKINTYKdemQGaXysF29hKLACGd2l61V8a6GrYl4Z1K84lQTyjqVtU
FYgDIbi42CM1VSL7BT+DY9b1Wo6VCGBszrooI6T63+ydR5OkSJeu/8vd04aDo7YZWqTOkhusuqob
rTW/fh737O6or6ZnzO763g2GA0EQAbgfP+cV9kjewoiwkIE3/iFJqCDSRaKC0wS4KiPebFNvi4b6
0Q/K52RqPwiFyB+9BYx0J9Bf6F8C4HM8b9OHQgJngRnATMZbkIjpKFuEaJVNFeVkE/gYeHYnco19
Lapn8Kn0YK1VHltJSOu0En/MbPiUQryHpkUthj68uAbNR9tniibK9IvXYyomU4iYIPw3aeS/jVN6
XTEfDS2Z7X1AoVXFXHoeY2vnAN7dptliPdbUAQ0TcQY3gDmeezgoBCsO09n8miIFg0Zb8K3JmblW
cfFhBlSTjNwrO7BBR82KkJo1DzVphr7HbwZmmz0On+oKjYRuwW7OzdN0Vy8U1kw5nztwjZ31NZ4J
ZOv+i+leIlE/UNc41h5wMb/Hk3GmcF/AAOoaAvzyvlpscjNFdL95qXznVDTNqxn4D3PdHsYJglLS
m2hutu2POkdGyPwWReiAkJU37vxE2V90kHMXL/+SGfsuo/rbOvF9XqEZQy2BgIcpzvLlm7vgreE0
BPZdrIzlyJPahnXtB7IiraHmqv70kvglgUeaPJu41Tq5UxzthrLvXOHqXgWvUZtiUjssDKxZfQQq
f+rd8RwCrb5UrQHD1Mxf5rH/MtZpc9cUK+GJFTFZJiYqyvG5Moxv8zjslthGQrK8AJ14nOYAxzhI
ZOh8MpUUIIgMD0XHDuVV6dB0C2DoIUI+scecuIyijjgq97ZVUHyo5olNNWm1doIJF0cfTA9ZSogl
GZDxQzMhIONNE9nf0Tp09GZ3rp+R7hjtB7FaH/NxcQ9Ii6BNkp8dp1y/rU5yEdFqnFJTPBc+MWje
1x+mOWcS7favkCnw6pq854HnFHU4OngL9UbZofU14Ek+U2uNJNOq0XMOXVjvs8behgnyqCDokppE
n53jWJeI8mTn9WX0k1eD3/8xIXmeVdnnzMsQ8c1jokUGMlGip1oGk3mSo3kxA4C1ll2QQk5t+qlW
wpCrmdh7XcsEM3QZ9o0BAykNAkbcBi2bBJWrcXzMwGePqQIiT3DgIyvA1HMSmEZhgbKQAJKJxdTQ
Xb7JDMO3CdWXTVVnGE0KTNL8EzzJAS0igefCgF5tWblbd523E4iN7RQvQPgt7IpM7r+Lha4dMy8T
igMXpsbTIvvi5NQSG1hofUhWV/um8kCBTtafUzOSxsVNcXobDdPZ+VipNQusmaYb7jsrTqjsxrtV
lghu9q9d4ZPX7NtTOPjH3EvIQbTOM4o4qGutwymZAwxduYYk9K61GxrQ8hhsKFrlefLaLB1vTOd8
suYaPnlWfMlC8wM0juXguLgFJMEnz4xI9I3z3rEn1PaDrjiNkfsZUTayDqmxdYSdUaTBe05ID8Og
HCiwsD5DsEXcB/j9na9y1o6Vv0AauMT1+tpmVCDo2JFfEDWvcSGnN7+E6xH54seAQuw90osH8viA
w2Xd7Mewf4k6fIe8310rMbdd6Z6jYvkzrTCC8F2ECUP+oUrK3YDm1R3CCxEp59jCexkk6sxb7TXf
vUYpMwFIg5YaFtt+7twtNm4FHFhrhIFSWuJDaA7RdRyYKEjQEVU4jJs8TV6zAoEJCjSYUvqgghpK
2dkIBGLFuSMMtjMVjWUirxH13r1lExnQsd175rzcDcEzRPZqg6blekjK8XG094ZvUZePB/uAwIE8
A9iTZ732S3NGg+6EvOdd1GRIokf+TtgQiCcfcu9tobchnhrsEjP6GqWQPfQCtRAMNlI0QoqaqC0U
1hdTAfU7t/zuVEj5BFlgbUfTQLAAza+zE49k+OKISalgIqsoCZgQYPmUoPAuc2ZuUd2fxyiqTpKs
k6Og5lmT/7UYlvrZKGxvr3HoHWorUBOdyntHo2tIegkC/tx/CcTsnY1/FgnwArk6zSntYBnnalFA
Mz47zdDvPcd8Ac5IVsx2yifoatZhRKnomjeZfMcM/wXD+6vc/Qsc8Jfm/1voQA/Q3k+AgP8GDsRk
t2q//ah+xgW+f+YvWKAwrd9MafsB+rGusKHG/AMNFGbwm+maEHt8B1RBYPJNf0MDxW+msF2XT5qB
qfF/f0MDbfe3IBAWSDdPId04yf/5Ba7wfsNuaM+fkWtcxn9iM0zf830vAIPoW7YjA/kLNtAs4pra
5mpABI8L8rJDc56U4rPzz9r7tlqpBSMhiCT1pNf1Uf9t3xz28MQWptM/7Vfn0029oNtTBJQIJ6sp
eOozZIp29OPP8cgktVTMkEzz1rsO78Qi8rGnVRsTxYnXi3pZlFSuPqgtYRTBc1B8eXVU/p+H/nS6
2zG3M+m12cBUjALzl3FQcq3/fM0v3zrJFADcbbde++WY9yvrDKoUBTmB7e2YUnSfzHQMADCQD/ba
kfGdCVi5Tu3ZlC6S4FMW9n/5hutdntv9RzurnL/kxtdY9d5OdNKf1gfnIwwo8abXbwfqpl7cjnw/
XH3tT1/wb7t/2RaVlU946N6jZoXoqFm/S5fn6kz6nMg+0Zs37l4btL8btutVvdDe7LemNavpu1Tm
7HrjAFL2bg06GC7q/7/dxV9uqm6W+v6T1kE10fVq6EpKelirjWux8lQCba9mL9mlccRTqx/Sqqhj
MuI1NnhK31xv02vvn9OPNOALey968aCf00Vv07th6F4aO84OupUjA0O9Aa+2nz6rV60JIMCAh7lu
vb8c6uHXzfeTqiayPbMwHibZDmeCJ5dXSq3qRTIJpPPzb2WSYjMRoaCMwAD9faYWper0dRMoUr9Z
oGESDdrd2avyuD3q1X5B6zNqopOIi3Lb+1SLbgoiQ0eq0uSebUU4JEfo4zu986ZKYmYhfmqteWgV
LQ95LthxWibu1rbbyt7lbvnFmtv6rBekpf5as2Egn4Va6B35unxal9rf+eoIH13sOijlcXbUyxTC
PqbSk8TjIWg9JMgRKBkVeS/yekquP63ayfPsLLweC4XbrMrZG6tBvNCrvuJITmjpAGh9cqPAIbNk
3usfVjLU0lco6qDvkKBDDqkgZglCnIktzyoeDepiXpq6x1Qugbm7Xb4nUqQJYPLfuYpNV6u/Q8uh
6KZeaCEUvZYVzb3fxf7eCbBl6b0ahoi1SjLkpvqPCia2+xUmpP4X0oFnQK/pbzMHg/KY9FAXaOfz
EiTzOV1LEoHl0gAM8hIi7GGezlHSsOo4PeiUDP5Gnlne2V8bb1MnJIiWtGOq+X5dYiWxFqfKTZB0
HHVLLkrfEwmQbIBzetSb9B263auQEhHE0jxc6eSzvPhYd2W0f2+ivNycF5JTmxZt/Du4/eAow+gE
HqpDk9X5GKCdvp/kekqbajysaBqd9T69JgV4XZnnR+54ezagZZ71WjDXI0qGTdeeG7SHCN2GH34/
YRzSxx7vCcIgaJWqVd1GOutV+HgpO6Osz8Zo4zygV8M0ZsRSG/0O0e+gja654nGKsqzPWQ8uSVko
VPxbLKIWDxUX6hPCd9Fn04i786IWeu3W9Fcq0nKN/9SbhiH64o+zq/K9PBKeQaUOCaxwb0frPfq3
mDKoTXHUW4fEBZud+Z9qmdPf//NjfRSk+LH/tGcT1II1k0C9/cL3n2mTugFgsjTnuhfWySyuETki
Jsp//0rd1L8XzFJzliNICr8NcSkk62bKMUHNg1+uf66nKayOXuoNVQOQFXW4I0KL1XmYyXcMVor1
ye151U9HlXUAw90lw7NZDf7vb7B6jYPBOBSxLQ63TVIWD03Mm2e10EtTmyH+tohgx5PURtlB35XK
b6Z9Y6L0qMiuk2LdohaI6o1qongKmkW3HUEyrVqRew/0WD8omRi9MH3UPo2mQX88oaTkjnawra0e
53X1zLtzOJ0LD8XrtBinTYtU3llvC8vlK0o8KdBqPMr0ws1JpvUVOfopBmpjr05/NwjGtFmlfvUa
0DEe0jJr51PrvQrQlKiN+sykmrU710XBVJtxrzsHaoE0Pxhrcy6A9QrG78xKeeDVA/7eloqxWwax
8n1C4a1uedX07W/VjdSLdfHZ2CzU7K2GGnm0egJRAY/sNsJl9C6GSf0NaE3QVyCu1N+nH269dmv2
LcnTCiQiyCxq4wsYLr2IIpxER9ytUBv9i2P+C7P81qzWErCRppjrjfojt6beZqdRfLAW96JbkhGa
WpQ69fuq3vrTed5XfdAGbk+/5y7ULduuuVpl0Z3nhZ7B6mbnZHbPleWO22HwIJeLzN6ORhSBRwOF
NpW4Llg1z1muQsle+7CIkl5Dqo2dXtX76VSweiLHZeatC5SFoWVSg0yr5Y/0qt6oF7XardcMomYG
DfW43T6jm+OzPTjJ+0n0Lr1Vn2hx1ZiVWRQi6s6tCU1UWwsk3c4Uh2S2rMRBWI0ABbMj9R0kgYln
9Wqso0+1UUsp6eZPsk3/824cV4ibtcCTPuhd+ul2Tn26W/N99y+nS/Vbpg9CZAlszIDr9D8X9NNV
vh/4fg6vgfsZhb61oSaKY+OsBr1uYtDTbfKqI6r0qB3qbXoxqL235uozOumD9drts7oJIT0+U0HQ
DRl5DKx61XTcdd3og5GOZKtefd96O8/tqxgRcfHFKYZyyt/fpz/ybwf/dMbb7l8uUX/4p/Ors+pt
c0JP4SfAv3hZhXpt9UKLCPxb014K0oPzRKlFHWypYUzLIdwW0ila2NvLD70J6xWGd81Qvx3yS1Pv
+B+3VVWMbPFAEVsfZ+t44ZdzvX/Lv+4fRmBrjasSdfqK//mh+tr1tk53Urefq/8Mvbu1U7qv20+9
HeOIyDmNsJ1rDLsmPErfP6TOrv+8yei55Z6Yir2Rua+ATkn458OIr6sK8gqsaWKFO++Ufp2jgjZP
h3y6fVu8b2xLgLnoYyLr9stBWjzh/ZT6JLqtP/6+UbfNJYcGi/fd5AOTin0D577JxMuGQtu5z0Gw
mobT75o2qe584M476SBrvWtqEJ7SNpAI08OesrB5FXMHRrPpjsj9pNtBAIAxVQAtVdg26Fhy1ZF2
HPP7fSXtuwgT+5UhkGcU5uRZr8WIlL2vyWT0Dkz1j7EafbDgaHCsUVFVWqL9HNhYQS55lAALvMCZ
K8+FjvjmhLl/XOaEXIkavyO10BtdAybMaIH2rTzxYsVBu8/NaAacFPtnEzVREk4+Eo9qMciqPiVY
JehMmM5X6bVi7MgtEzO0Zmmee7WYcOU4d60tYBA7v8sBgZVRzYNuC73NJULY2jAf+K8xajDWZgJ4
YaNw0mFmgxCrsxFN+nltffza9HDsq5FYL6jjjoDGPpl0wXQR6p9wVFyl/xi9phd6R44Q26YfQ2QT
Cnc6vy+sPD52q78Pdd+o9UPSVXXXWtXifVVvNUt4TBKTkGWKx3PgIpYJ+ZrfG7XL8deDb2Ikeo8+
AYZ7ta3Azm3f/7Qo/rOp9+ptiTKoMYLZ2SplI8rJy3h2U5zqgY5DB1Pbbjv02qz+KiStAsSEiOb1
/dVrt8WongF9z/U23eyFSvrc2u9r6/Aco8Kxx73k7716h/6w/lwC+rx3JcAzNeQOanQlNizPt6ah
h8hYT/a0aEujlT1vh8YJKMnQBD3500G5nRySpN/FI1PVYK3C7qhFQLQcCFQNn+BIYBaFFB0QkBpR
p8kDYDza9XDVi6GZ8LylDEDyuWNQEAQdejEU5KHupPS3EGPq9w68GZXBxHt3pXqiQpgzSk/ADYcS
H6TcbraILk5nW03RhFrcmsOKeCBK03/v1mv6GH20btahmR91CvL/Z2l/FAAjE6WX+L3/OeNqCRH8
r2na++Q7qvrfyn/50F95Wt/6jUkoDDUZkKuAcH3L0wbmb9L0MbWRgeOa0LyCW57W/034gWkFbmC7
pu0IruJvCrdQFG7ThhImvMD1Pef/Jk8r1Jf8zKFDvUPYiIR5CPmbUkJw+0+WWTMbMyJDnbgYoXjt
26a6D+GLnCvb2VcAFGYxk0gcKlX/602w98n62DZLfAlW8aBbg6j8c5EHz0veyuciLj431TpddMtB
dBvlCtzmRR19B1j0R2kRgBuGvMYlCl6rqDG6L8PkbE3ublji4hJlFL66Bty6UQzgYxG4othbNi/z
PH6p88y9eC71ubaLHq22tD+EKbgENIM78DT+fKqm4pH/+qlDKeel9Nxk77ohePrABDDaDkV46dMZ
gyure5QWeuKheSisKHoWDuP9slALTJyup0I9xd/cHp2UeZyoHY7mdplF+dpk4LkXolKYATjtoa7H
YO/Z8nklrNl4oYvVomW8AiT5ZjsdiAfGnAuGGlx0892tounVo9wGzTrH+In0cNVYy9fIRHMkwFMQ
iquDGDhWHHtpzZfeglyQU5XZLak5vhYRYmaNH1z9QQFc46w4haOxHrl95DVg/D/4C3RXYCfORoo0
vvpyfKylAy2hX06iN8aHapj3tYzKPxYxeNdh6iCKgyEdLKs6jGPm3XVZaqKVF8I6UGn7ZKQsHSXd
eHV7tG/MmByeRGkEUFn5WOLnlXkFTASUZdAx9q9TN5/L2HYwtADZUHH4A7kuJljtU2L9WeLmB9A5
lc7WMuwO8Aq0bD9yn9yV2xI70bM/mdl94Y0vK747L5jEHBbX6h9kE80o5OewUJgRPYOJOYxOmt7H
vfE1X1boyX3QXMKFaVHefIyKvrqIkYgmNuuXqQkQRmVyfreMmX+ZM8/BU8wDN+VHHcZrYudjH7mR
i4noYjBPm4mK9MErGYnxLxtEPZ1/quP8C7FT/CKagKMd7xl66R71F8exfn3h/G6Yclwo2svkeog7
hpSti3C82j0YWzEk9zggxifHTl57ZvKnEq8SGaYdHNp0uhMgLHb/+/VYwlKv+E8iA1yRNIXwpAOX
Ft869xfZEiPJ8RMdKkTpIvxBcuqte8dBDTGvpxdkDuXJBPnHOwlLyR/cr4xUxnNYO5cWvdIGMAqS
MOCwQ2RN+7zw8Q8KqJwUYfR1ktPVBWJZoIf5xeO+3aEFFr0F3zGZWLbSCJbLOCDJhQACuDqwgocy
9cNd2inXSphsI+4/HXOKexcxm6YKln0/8MHIhSwaBUELZqDD0KR2BhT0DQCQzrA+ekt6TxEZSM/i
nZoRfn9ZP4pcupd4tJOdyp5s0jaaH6R56ikX/26MK+4uOCQcXCO+h9yYvkVDf12QoUSN1PM3Ptaf
O2T57JMULgK0Irp3hZltrDpEmKiOAZW25au1GF+nIFpe/BbKU2t+JEUjrxVpTBcLvKeVNBrGJ9Cu
08nfI7OPZl1tvZkbRGKx501n8ySi6QXOIapdPea8UZrLk4znk8Bp6jhOfxah3R+adPggWpeXO4GK
1dgG0pdB/LCUABsGD6OkKEqvbpoGO7v4UhR9tEum0qGEHPTbvhDfMBmBVQID9JANwyfPhZuD9wi2
DFOzrYsAtWJy0TAesN6LUQ7DMAhjgLW4yA5akU/u6thm9vhcesOuww+ES6qOgNDanZ8tuzQljnYa
bHHnFZHJEAbvXT00wzH18C4WQIgDaJaJyvb2qJsKEckdfGpSiwbqY7ANL2OLJpPXdZcYmexudLKT
cHhAhr794kEEhMdrEv5GrnuQ8dBs+x6NcMfIJniVnDRV70jrGEoeko+Hy6cxTiCyLem+HyU4+H4J
qksjEfmcOytEaA4gTVBj3t6hXiljKTGiWt74TY8rOrTSpa6WMum574T7kK+Nj2fPLB5ymXBJqgCk
AAl93CdoewN7scI2AY79cWyg2PW8HdB/Q28PH3Pjtn26saqgR1vcPFa+HVyd0HuO3TTbp9iogNJA
uKwJ8SmLnOSxBc541/sfGodnIA/A8vl2+A2jRcy5wSW1tYgPUGTBRAHvHwx0F5iB3Ev4ZUMRZC9O
uYldWMVlUAWHYB7rbWm3MKUGf0SduNlVdffW9WJ+QbyOlDMjQNgZyz0WRYCy5xLHBAQ2QKS82rOQ
j+sALG6FomNb340G45155XdmSfhmSwh8DtqYhl0eWkMmuyatquvSbmtcl0XXzE+59GEMZliXpVCp
Q8vEGKJMPlqAiDajS+mMoRi6SorzpBdjy9MtsCXIXu6rXgRADYFCGmNSHnDfhDaOx3TvhxlmRhn2
WoxSzdw6wL/y9tiouWSVk91Lul0pTLkNEmVVu8zBDunLD9G4/C5raLvSjp7SlnRf35gE/O3yMicw
zRuZfw0MifuF6nmatf0am6jNjbGBrZDTfhzL4EM3OAqeuRaHucSse1L/A9YZFzM1ZqpH5THNV+vg
hG8eZpEBKrKOQP3YQCcYxAVauxBgZrtHnt7td6lrHYfJTK5VDGMzzg1oBrX8XiOs/WB/L1arImaA
TUZKG7zZn1NS8Cx2uHF38Q9y0yjwq5exDMOn2G2PgBABBo5TchiQ8tN9XJ1JZZlKkNF59rUG/3ZZ
+uSYz3hrFcIhuz+1X6tpSo8GzsIkKZlB91/rAqme1keiZ23gu6UA1LIlRYh/cWzm2bxkYNrPi+Wu
u3pKARJjresUL04I+mQwkVVZZ+ehh8K8129kgYRHvMTVg+e157ojoGo7rz2O7fBQrVX9PLbhJpJr
e62XerlDp7bZMXBgRdb0f2CT0WHtN+yFNxjH0Kofwlb4T4EZBU++D1OrjtCslhPT1dEergsALa4N
rZHCPruN+xUXDnIkoZ29uItxQQuhu+QRIWyVxKc+qJeNV4BJx3jW2hA2v4W57R7hgu/tfEVjpNo2
TWKR+AdeXUY40YRLSn1qjQ0y+kZ8yfz0hCyQecFjDJPdAU23ifcv7rN1K/3EvIwlytj0xsds9pud
FLOE4xt5e2fiCKIS3ORDh6pYhHC3PUQ/siArn5sMD+Kwqr6YoUzPrT08V17WX0o6k4c2d6xLgg4u
DpS9uDJ7OOWSlHZvkuHr+gArur7eG5P7UJUPmZmkJ3x+oLrk5y63wt0kkSfuEQzbuzYK8uuw7KVr
wy5YPcSZo+B+SUwCMpx8rqCCUHK96xmMHssYMfa4s2A1mg2vySDJmdo4TJcYgmAFUiORG1Ok9H2J
Ut30behh5Deore+A/gJ2jeRySfz+6tKn7f0RMpbDP7YxR1w/EVLGeM6PGSCUd11jk/IyDF5GaTQO
GjB4bBppA5QynMcrwOVno0IyULemDIi49GoUDteBcjRD7GtuxUdnXc0jRqw4GFLEG/FSvOMZy7bm
SF8uovmUDlb4DMcKCcOD7ftI2NaIQS8jRhX9bD6aJsznNbWC3er433KSZEDoo2HXLkxLyK3xuyP5
YWm/1iFU4Up1sInqaocIVreL+SuCn11ywkX3s12s8dXyw3Eva7GfOhiT+NVlWxcN62MMxm8Txy99
7/+R5YzbmWWAswCkRfJtuuaEtMQt7Q+B+w9AG/FQ2+KNy0mPZZb8MUdmD5fIOdnU7+4G5FcPUdR8
6GqhgKM9PtjgZQ5T063bUd32ZLKSh3WaP2bTQDELel0y7SJkBR76xjhVS/MIV+HPxLTrYwz20ORZ
lVRUn+c4RlAQICoCDN8jN784GdqvNiBm4GZnXsItFzrvIO3DrEvTfe6VxgtDl3QXAS3YfDLpdo9y
7fItbkErFancOzlB8QU1/PbSJO7zGkMRrlt4aP48QHwqhoa4E9MkJ5hfEhNBIpHSWdj5QHbJQAbe
j9q9FUT2hw5dgqCFmxBU/VMxt4hTuCBL46opL3oxlOYPwNAcbsRMwPB4v8RI22RjcUkH6l8LZ8BY
HFRED5TemJWOQcwvOc4oWBz6riRr5zrV9X0C2Sbe+gJ9JUkcRcZiXK4T6J3Nug7bhGgQ3kMI3LlV
cqhxMR/jFfWn1EfSAPzkIyCocl/jHbP1aoiwVj2nm4JKznEt8j/C0MXyYRwnDs1G6A6xPCVev97N
Vo+A9FB/0U9lEUWw2ab4mpnOY1A39VPcRMWGqpbyGJ5/j5khbdIea+2qNa39FBB513Kp9wC8P0He
8TZTgugy0TUV3KQSeJq68htXxuX1Nf7gxPTbwc2KQzouFn4Oi2J1TlT36Pp7H6O9aAAZX1rZqQom
l2koGvnzFDJu2dWlKiG/eWUNUTiGoR+lqMIZBRraQfdAbWrwXHow/4Sda7OzM0LzbnRfbCNJgfDm
SFsG39F3N8+yTf6QCcTkOZYX5NW9o8DH9m4kB4vtOQx2pL63Uza5+yC2s68T/JR8wRI7AsbPIMer
zHb30PYQI9B8QXDKNih6OhiXRdbJxksQhKn1u8Cxw4jw6raRktgNtbJTKQFelpgTbylENtsxRukJ
HAkjrg/kt3JdSmujle+a2H8OJTU2OQXFoetGpDi/+vRsD1MpXmwSEYaAfJiHYBxMYMq5U1UfnQpi
e1iaCKG1nv04z1+tPt/Zz1ia+UdsG9YDRjAPAUxyBx9GTBJB+IuiQf2W8IOxwj5/98RsPuRjhKhk
0Ljb0qVvt4b1lJgE16EbfUE4pn3Neuu195fDMMB6ipbJu9r8WTsm+DCo0ggafgr93YtSceik/JO7
kpybOkMPooIhFbUnuQoQxAPAYavrqpMTF89Dk34Mk8oFqdvjVeGqtyAAGSUFHUCARUCYdfbVGdCH
6SRUoCxdHvrjWJb+fT7l+J/HgX00W6O7Cse6r4Ywu3Bh38J59Z6d0CoOw0pev7DA1gBZG0GnE1tH
EvOGLLhLujbeOQ2vt10k8iNR7itSG6OHvyumwg/EANkVFSi4z93jIpSztIOTiUkiB9fM/FwnpJni
EqkLnk3m//k9Ja/6MjkBtl3BfIE+Btk6QzZER3OlFXqbOI3u8xCRFMdl5mC0JA96YvddYZIh9pYu
uJL230ypj66EWqxwdKXMHsNYmLs2tdbd0Fcb36tMJBaY1KbW9COzeJOmkYDRIraandh4mcqhukxY
PBw6lXZLapX4WoOcWIHkDcAlbKVbccJoebwg1eNvQh/ogTG78SVRytV6rREYAo4otgeyd/FzBrAT
+1VzJULzjza230lipi/kJ8tHZyiYodERIDxXQSRnGxL7wzc7TLMn3pXsaTZjeNQDk8fawmo6surH
JpvCa2gBF7kbxUwsasT5hVBfWTYy2LVY7WyEuYbnNhfBZrL6zidET7+vlAyAUpTFCwlQcRTLIHZW
DxsTQ46koZgmy/BLOPTFtY/Vm1WifyKH1D8PDtOI0WtmXJ8s423Kyk9EugOe8wvQ7gKxbh7JTR5U
+M/WyfIoirXdRXmYIJ/dFHjZrDjHzhmCM+hrwCjC3SJoZ7SdxMWPwWVNKullzPbDqMzrh9KNDskQ
JW/RXDrnsudajMSM3+il1+tSRT+uk0y8V7PxvNe4aekSROme4sVBgs0Dk8Mwnj5XS4ZRpj1eTNyQ
pLIo85d0S1q3+VqtgPISx8E9yx2rg5EU1tPgh6/Y6Zh4TwbY5cQDljZzZZyyDFKD+tGpjaZ0FJTI
ESCm57fiXj8rvRAIlhTPMBzqp7rOVwjCJCFry80uK6kMfDURLHLH5I44OT824fi4YtdlltMTsy90
5KAjihSeXjL5WLgMHrQ0LNG8ojPv4+bD6rXrVTmR3reG+xJ6RGkNpFdZGWhZNIG8Nvc9crFrXF2T
iW7Jk8iEjIbFwNtiiN0Sem2dJPEulRNSCAxOAzioe6iRkK6K7OpZ6YxVWRZuZngCWJr3FhE8P0kk
sPWCijvV+d1bSUBxbOesP3bt+oCKfL+JMae5L9Yh3EgLtWsDOybExezp3jaxLTc7pSK5TgiCJLAv
1jF8KQaSkZmU+MHRoTPamvMBguwfZRHUF0oxcA4TpkmAW3EzGuwtvoDFJZ/7kLQrSldT3nvYrrOQ
ldUf1ml6dUbLu4wTIiVjMQ9HHYD4RnteoxbDkG4WqAn0fPkq8PvCIKArIXTCm6O/sMjEpGK7rtMf
QBRfZq+5TCViD/So3yK7q4geILNbjFD7oPeRxomOHUmPOzna/slwyP2Y6ezxdI/JXtpOcwxTlA6z
7mOQNx/a2gQlBkG0LO4tNx5hKSOBVZRC3DtYVZmz4R0ZMtDqWOhBG9ysntY+R/Rm9J8HD7OIwFuz
a4C3ruMn9qVp68c2dqrL3HSf7VqZRgXTvZt4OX6SEXI5Eotwp3oLi2yvJ5KVgsWRVv/c+yR0uo7J
Lajnoy8RiY8yfn6napqVW31LuvWPKvbbfdB9MmYtIOadbBs1z8jEusMn3Cly8HRAJtfDWhkupeQh
Pq7KtaALdtxkY4OI1ak2TPtaGeNzX8bJvROVn+PEmIg8g2+OmuJBEsLhSLzNpdKfQMfqQlajdcNt
yCh/Li+dM5FTSJmry8Yi3xTy0BaIezLlJZlHqWZPR9Ptc7rxO0JpCOiJk1PLt5oD8zhrD4aKGWBu
7AYi5Q8pJNZUwHFyK9t8ixyIox3wATI0lbnT95/QDTMrY0UZXtafjLEvD761MhXKx3QPIYa42f64
FARhS5E/jGRBr2Dqmd1H1nXNKS8sC6p8dd7Z90vp78UwyYMB1JVJBYnMNsPDqRMYPmOlBLusjR/j
ZTdliGfwP9onIsH5qSt50Y22PoSti7CPu/w5WW5z39EzdYNf7QWZzsOInfI2NifnXMzlTvqYB5BL
whINg5Zri7QMIQGKAG3Zbg08Z8kRjO5mDElU1on95irC1Vyj24QtUbyJBg8hBR//bCs+ME3ALqst
yNQh/XVMFi4OHMNgBqNCePMvRGQxiXSS884WZnSaRqQqMjQiWum+gMlSdi/RRyd2sKOxEFixDbJ7
fYUchuzCH1mKgoBKFtVm0R4R2ws3gYN3WFiS5roj2Y4BXuox7rqkl3wyw396CJVdjTwyXgeKO24F
e0cnU4aw+UzZ46Wes3G3jvl4LFa4OAXGSAvOfufiowuW7xTxLyFTQWgl3eqH3YKVWyxEPGxmF6Vh
eLBn+gITo/qoMBQqC4qiehTC0sbYCfZqvHULn/A/kYd87pCGcknbuJL8Dvl3hOyaGO3Qeip3hvs1
mzpIQxX9zoTR2vN/UXZmu3Ej2Rb9IgIkI4JkvOY8SZkaPOmFkMs253nm19/FLKDRJd9bxkUDCVmF
lqhMMuLEOXuv3Q8Vxl91ovKSCGjjfmv2yI7vVx9bEIUGctVWxXvY9sObbtUrYrD1nDOIiv0HMfX5
kzmTve7BMhNJBTaotcpvAMsBhOmc/K0UIkDfBxRT9mtbWvoYyDYieAkYlj/Mzon79CsoBCOiC3rv
3Avua1dW1aNoo+eGVLqNnkkOaDnm6sIO12Hk6889plESHDk7+CULaD0Y564gz+jekegEa7gbU215
8TyQIzHUh4H5VxB8iaOGvFcTQa0nRzre5MCtTFdH6FmEf9I9hR/LFz0uJ3zJAzgwooI8G/iAfRzR
hS+4YAtYj7rYKqssz+7yoiL3AY1Ju78XLaE9PrlFY+x06gZnm1untTyEdp7fZrvAgmpVc+A9xyVs
CnoCQFA0EcaKf5I7gAV4eckd47ODuxdWfRisLXyRj0Wld13IUt221lNiYZ5sxC+SK8Uhd/s3EdQe
3QzJ6aly5+3QgvRJm8A90ya9+YPMT2NSVpfGdlYmOWunOXbeTCPAy12UMd2D0X9qhugL+z90r1YT
l0a5zBnW3UgqSiJoYPTStUlfHSzTRhujyIzzpX2k7T2eVKztggut3V58Cef2r6Th8E1VZJ3s2Ak2
ss4AuiYEGWqM75nXeXjCrYZ93Mm2siapAtstSA2TWFPby46tEYFJGrHakU2M520JQ6MEOvRuA4Cv
J/NpTk3/Ie5q+jN2dOIni3Wnvfm18Sj6Y83YQLv9YQBbfmvj7K0uh13omfZrJX80+DXJA3HNG4F+
Fz1ECz4iIiC4wKAgB7pgYm4/OSpHL10TJNVbg0B6VHwyPW5nLUBTN53vrRBqf00rhxQQ9VUUicOW
OsAj9TO1tQYSOLOJAoX4sH3GMPBkwiqN6WsKm3jxomUcyZT2Mmt5IwiP8UNqjpAE/F9+MnMcpOt2
QcG9M1lKv+al/RzE9G6SvMQjOrCx8BEtJtuoufUS/n+kLjwd1kMcGSTL+S3hFDlVLcHUAIc6AAd5
6D2PgQaC1pvBbk68chePYIbiOPxqkIi2d/sqAEdFEmC5qJX6FGDefZXULRWmQ/DNDhdM+Q3UpAfX
bh429//KnslclFRftDwXxyCJp2D4uC5nzhMSzownpmsH3eQSd8W+UtPN78L+GBgh9N8UJpIzDUQZ
j9GeR33NWMxcS091n/zwvTKmdk1ipjz6Hk0TzkT1hhFW+SDVRJ9aU8t3edisXL+Jv6jix0SyE7O2
gia4L8k/g496Djp8onGcjecRX3RhVN4TxzeasIwA53oigz6bSa102l06+DHWzhjbsXRNdzPW2WWa
rISRzcTCNccUJFXdXIcM1LNp/bIRTN3H2klMha+T7tVvo/rFG74A3MdVg/ehYRnZTJH3V5+2dL+j
2VuFtcBX7VT6TDPnZkzzj6HL8cHCwWohMylZLRHGmGh6K/41slBt6kq857b56gQOsBhTJ7vNKAM8
7tog0iiYgnU7iqtsol2bhuY+ioNrrLoXaffHmMPHtu/8eqW5zR3H+OEHoFxCg5QIOonxplKcyY3m
oeVsy3sJr5eQH9NxT2PD4xOa1pnzDYkcBvzI4g4cyJq9Oxxqv39ykxhkVx5zJX32wzItwjQodxil
ONY87Kzcg0GRQZQ3KM0ZvnvrMUaKnkU94wMjzeiJd3ATdkWUlm/EkNk8MpQuMlnHJXgoZ6guQHfB
pYQOoYbLV+RKw64bNC78sTM3IhVk4gzO1yHwPg0BXQIlAJA52F0Z7fNy/+r+YsyNeQJge8jHOngM
8iw8jG34oxLAWskgrMLH0h+OGOknBCrL99CbhbiqehgIkn2CaWu8dha6x1C4eJEFFfjj/cW0BSxW
9Dh/f8+fAQ3VLRMSV47xoxkAi6T0n48wDG7JmMPb+s/371+hi3SoCVB7e+7OjAzaKR05syflFBew
/pzQCphIQ8QSW5GYRA0JQcnIyarvR3PHz3fXQd9B4qYhDPNG9PRYEvOktXyzkaGhRMIJbSLZ6o0E
JB9+7I09V/WWkDm9NTGvbQ0P+p1JEOJLQmvy0kdAiU397DhzgOWf3FWbFcFv6ffRi79lvLNrg0Ww
8dLHKKdDJnznbeDktSqL6FNhlr/yIfoshgW9ApLTpDVZaQCBQUUrp53EvhYR7fdani1UcJtMQF4s
cKMUGePp4Ueef3Oc/t1i+NcFtXUYqr1tgQJO3S8pxKyoDptdHTgXPdEs5mxH1eZAEg/z4LlhjppA
f14FuiJLhs4ZYChGR5rYGAedhqH7VajCdZGY7zkA7FX41lnfXeZFnKTkqYB6u80rk6lNH2RbHSeP
ws69tewdQuW71IALCcVYx7YFb+MgCVS9yhosj3S+Adc/Ta4Hm9CCcxF67lPqpIx4y/pRzeQvYmLq
UZia9NYImWYcrY2j74Ok6JZOdKg6EH+Ut17r95xKu0f4d+kYfhGqdNGtUB/EFI1GK+njtenFDfmB
aBi+5UCCTQJmWXarLZvGmtYxOTkNP9NMl1Nhc0iMCS9I8T3tFbg3JdAVziQcGQsqmjxLbYDwtYgV
cqfbqL8nI3iEALE1hTRYB2051nrQCW2bHVMr6uHMhScEvMJmnschR/yYB/8TdR4xi7160aW7iebo
x2itHHd5LmpzoQvBuZBwa+YIAXaRJilxS8NzWiaPxFA8MTtGON1C2DGTsdo5tX+2hctTEHA4k95E
Ki8KgKpSrx5jIu22tHhC3BhuqH7q5EfSuUxNm2Bp6AEgo3ccbVThHLJAkNTjk79c5hgPh6bYml2L
Ojl7GfqKMImugrYP2KXJGwIuU/kS2pENSaAxt2Xc0wIFSzuq+otNANqooCCzd8BfM0katHd2ssQc
tMmRFZ5mfLhD+c0nkFv5NpurZ7tWpESBZPJ8BknCcJ80WI4NAtOS/m+7CnpArpwzf1ijuHU13Ufp
5xsBT2hrqhbhVfTTJT0K9XC3YVhJYvSIzlo3wab1zZZNst7bKr82NHiEMzpM6WF7t4n5xlDyG+9r
VF7FSDhR6HBTFRCStmbLgL4ztkyt2WMK2igl6ug0GKjqDT4fH0nEtoONO9pJcwzb5sCZM2fKphjC
lDTtE/Aqcz6Qh0aS6zDFNywjnEkT0LVlpfWGDhobjl0AdhNN/eLYlM1Nv8tj2W77iBxpk+SCvOmK
zZwhTErZDgdSxziVx6tyZKsI3OoS1BBQK+wvCfBjNOUgkqGMoakDiNt025jMN8tIngovlmtfpfN6
NjTZjYx1ps4AcdDnzMpy+lvaEqQXzwsEaMbZ7ZSEX2nzewsUGfAZpX1SpwyEIckZ5Q9cggJoGU37
2YFWkvmfCm0f0oxeSm3BnGDg/tJZpDLXu6yQf2VBynRlekfZ9J6woq1cBVInRFCTNjXxHL75Vk20
fOhgrKpRfO4GgK3ua9ZZWCrznW+Tl+q67UORMar1HRpxcgIYZwFrX+pNOaj2GDmwJGaKePAUyb4v
32okL+uhDUlJnpsXMrtBq+QoKYsswDnAh+qYzg4uy5GD3Zc4Tr5bIWEqisU4r6etjoZwb3r6dRrP
lQAXzUoEKqMad94on03a9aFHc1kCmJJR8rXAwrINSoDVRfC546mLwbyv4gSTmCzmt0xnP92+Kfcl
qX+9dwzK+lvmdMFmFj2jhvlS1ILWaWjTjIBD1WWt2vVGf7OaLOQY70cPMAS+Z34Mq1kyNy9BeNIv
/YE64C0o+uHotIA3Z/3TV2y4VWrsBjLG/xDxsChdP4jTXFfwP0tDExB6yTn67xSEqsiEF6cwSWG8
4HvH/eiULUwvpFfhEBD7JsACd7UN3rDzt0k6woU28Oj23aZz6czLxCElgSdsH1Ad/bt2ziLQ6beL
U+Qw2cjNbVfqD/E80p9DN2SWcIobTxzrpf0Fygl0BrmLtOjp56f6QYsuWjpaKcjAEEYHsHaHwaxh
UZcNs88RJbPgHaFEtafnP1zgkhHxT2mf6zoul6dRGtqm+UHa14eF0zU68E+SYx6mx5pqIg93CWj9
fcWFr8NmIH3FZ+JophDPUpCktige//0yftMYS9d1TcgTBFKBrPjIgrBk1xgB0sMTahqGFHOyLiJn
U2TqrXAoOtPlwyyxLvpFmv5B3vghu8P2kDVr0jPQOZuI/D9GhFSBdkvUwc4Jw6n12DAujCOiBdSg
F9AjfzGEuQGFTOH9ITTEXj77f771nqVYP7lzTUcq70NqiOWROZCnWGfKKKquyL7IFzQ22m+sQxuQ
bDFkLFvN+JrP3i/gjvXGk7fpXu1lIKR9I/qFAzTZTLqn/5aPxEvP3TmN6/5BqeI9cyji0Tr8SZ4q
PnA7ljdMkODoubaQ3DIf5alTRstHUxljPKjprxgkNC8KgoKhA/Bn2d8E4G+kGQcEepIYkLVvz+kF
AS4kUDwNO1SJ8WAD+02YuRvQ3+qumQ6JXT+VbdmeO7PcdjX6PRf0FHNjROTzDygz3X5oYgYOjCZW
GYKLS2mHaOVcB6J6E6OeiGFDJ9kDhbf1+v+9Oz3lcCDzTNclhsX88EEVuaxM3mnn1NE3XjU8wCtT
VNuq7742gkowqmkAW278pXYSc/fvv/v31Y3fDU9McyZRNpLgf65uqW8PqN8b52SZzjafx2aHSLPb
lq6/gaHwp7yc35crT7na8ojkBNiiPq6lTovzCrWkc4ps4+dQlJ/QeEMhoLufWNmvsfR//vtfZy/L
y4dnQGlYM5BouK3oCfzzz0uqrKLzUSgSnH0YhUa8piTeW43MiVZamh3LiCAqaPsHxnNZ1jkyL8Fu
W3g0AZfxaFW78giQ7/kuGs1KOGC54FRFrJJRKLlLWLDmNlDXoKlO1ND6D8uH/fsC6jmK5Ys3TAq+
+vAB5VHvT0PqyFMYG+6angWMsKa+WUAeT6Orx4NlGV8FgzBHc7kIqqBUZVi1y0WOOBCcvSpzkCzY
elI5acYZzoNnlJ9tiFKvc/7JV9X8N0vp/0ys+32x9TQRypbF285+//E91/YQmXOp7BOtBhr8immH
8qr8gALwaPmFtckXowOt8CAzz//+eVv/y5rHnQyoiAa0K38Ly3Np3vK7M/s0Lu6BKidcxPJQ7vR1
coZTBk227qcHq/VI5YlbZl2LprYezXGFxq9f/eFqlrvrw92HQUYSo4Q911Efw/N6M8pFiGPulDoV
69WiHpoXzc+N+y/czwtB2+WBoz40XKP4w5Pt/v5oa1w6akngZGDz+7LCrMsz85AIXNP8Rk+wRDki
pq/K22cCGFvECFoogImZv4xwzBhAIulGBsrdNzeyD4Amre+15R7mrlCAy0507mGy1FAdZtQMgRP3
u4jB5XWU1m0OKTFKX54CDTU46fHoKTWDXwB+3SrYiW3IyK1EU/sYRMFW0GdZYRhRu6yCLt5MDvyy
ItWbWGbPvWgPXaXzM0OJZWlQkw3gnRXsIEtUs9YUhGsnhLGXNpTpurbYy6z8LTaDZ3v2ml2sGRQO
ln8I2rXHjbKJ3GC8BLHt7IexKldBaVws0U9vI25cwL3rwciS59qgcKOovTT9MDMX0ww7G05UcUce
gvR675K76UsbJLeuCS1OZ7n1h9vlf9mwtYkRytZsexwg7ovZf+Vt5RGnx8nwSWUbpHeeAaujNPge
h4331LfmGVrDuU4mNAOxxUGmAeiQxzmgUx+qwFwzXGZQFVToiu0u3WtroE+AlpFhSUlEDwhTNefG
CoeC/YcLV78/8eS7sspSHmtPePc78b8uPEh7ZCvUgARbIBMlPBNMyvSrCwL1PcvqN8/ATpgq9yGZ
Z/KewpSZdN7dWg0jlNOD9YqEJqP+Ys2KzIsPUoPus0A9WI9rhp0CSDFUWif+HDCt2vZM+fbSX1Aq
JbOGhrGWpb+KeEBebxmZPIuUST6wnOBkjeXtXlm1nPsv2Q2xAgujHsmTt6Hh+syWzzITTyO2+E0K
tNxH9LwZ04hJIUvmoaKDVw+T3hlvniiXKKhIbNBh8fdR3Qve4Sv5mMSy4wY7FC06L2UP3/6wiPxu
1wGUpnDHsaDyENsftjCzasK599jCUu+gafY8Nm5bbZGz4S/SKYkDbTbRiGMkmBSyOKWVS0hMiCgi
0WWwr5M/rO7Wb1sqma/L+oqFiLVNfryeKmoYXNbTfOLjHY4uaUGe627Hwqwf4eUi+39K2rxYuyW6
x9Esd+GMUj13GbxFYdFcuoiMhT+8Rb+t+lwSriZQWg74uN9WOm+20WTTPAQ3GAlkpqBs6Vf4A/OG
JLRoz9jI61zHnB7o909HB052Bvn0LCyIt3+4lt/q/eVa0BpbpliKV7Vc6389CxnunLLB2QtnzloC
1xT44LbaR4wBV0PHh+bbhP8EzD03rWMQNt9xbcZQXoMkzcHlZzfm+j7/n05uKk67HCYjwqDG+e0P
F2r9tjs5FBTLoQRzEweEj0ezVITR6JTucDJqwuPxTprHLDAvqGMJfmfseKABO7DENP7V9/XB0Puq
4NHWURZejOhZzJhQBld9CoO6PtY4o1d17WWXdBoewt2I0PeZIPYMVrb9CNe9fGGFyM5MLDEcDeXW
7liGIfHAE5FJvYWi+83P25/mjPwT7q8Pl5jYPqS4OVTWHEG4iiXNxUVYHVbg13tPoSx0mr1AqS8b
Vx1VBdO6nsh9be2qITYpKM7EanEBMKpk57n7rkkXFZmbH2gWCORBjt7N5BxsOvzuV55pTLozBvlZ
+cgbSZcpSM07j4Kx8P2lBEG266dC7u8HkIKBHupX0V5m3JK4Q3LnOk9IEEhg6Fz7kzVRzsdJ8Cmz
y29ARZjcR+nWkK11xMH5qzbRg/Ri9vC01w9BSLCJ03X6el9EY5qGZ9PrX6aq+2YWM94IEqBQWl0i
y3hu7BYjzoiWwpUkw5ZfGPjHeA60Pjm48u8n6civf42wY7AG9bwb7ATrfA6sRyuN2OMy/9BINf6h
5vj95lcWJ338xlqJ3yO/I9IMS9RczSlKBKe1mpw8itJygNQjIJ9WDBCG6f//9CuLx166kiGFS9jA
P5+4NjDtth/D+gTCuN0ZhXwAnaHPsZGnx7h3os3sCQjVRMYuqqwMM8/fegXVOd7l3x8q+8MBR1Km
L7xJkrc5e5u/PVM51g+rqpVkNG28Vq6XX3iI2IIhZpjIfvfYN+TRCf0HQ3ZAgvFrzC53IqhU/TkG
Ux3WYJ1yjzyYKP9OIULj2DbWJULH0cionTSj/Dl8AnhJfg3KbFhH9U6R1lCMo/2nld772F6CtWfD
CXUEfwsQTSrYf761MmVSKRFtn8KxijaeQWbenCnzlDUxfe37v7EsWqf7VwnRFU05Rcc7/iJucUKv
7l96PpKnVepl6W4SxudxTObT/SWiikfiPlJ41mpz/5YyCpqHtC7A3rbzyR4TBgptexAI4RiCgI1O
EgwU12461hV06il2xClSMdGMYTn+50uIlFsjoPGMc1yc4hAcoHKaX5mejFNUzCP7ewPZO2t8sujG
JQXK75EtpSI7SJUcYqNkrh1LHxDTpfchg83Z6MFdX76cMAsxkDjly8v9K91EHCghf/CKO5liVZhP
uWoxy9TxS+tL3NJ+FRw4i6aH0ZF72yNdBjLxS0W4j80qhmKues3aDKExeHdGVvPeDT+FWaD2boWd
jVkCenHDiVZ2Hb7enZl/26/QC2K5I61EjfiBuoVaXaayuhnRu9UCoxNZ9TjLkAK8jsadwKZF7ERB
MJWfpOsRLYnNcOM5tnrrNQ9J5kbLsh39hFFByoDVmmR9Bngc7VNWabJHiB9zycOk9+zvSggY9/Js
GsqbjEEQlkHi7VLZhocWo9j9KpmBP+TM3o9dREik6ebqpU3saEOYZbrj+MJkHokQYdFGewH62F1i
xE8cLkok9+RRrOuWXlOb9zffr8zXODD1PkA7XEvtv+D5XycVz5BpVIJ9qSmNDTD0Re0nH4I8SK9V
jGC2SFBgOQMJ2He7DtsWqOaB0ZVRgz9L2xx7+4RdHrfWgXsQSH4eIl4VRr4PodOsgobjtFZBQXTA
X3hnD60YrNdBQl1PqsDAA0pLfipUdkHlsqid1EUlKM8CfBT7FpErMfOxBaye85OuGmaPvvOKYMze
xqhr9kWGHzKBrd96kcH8J/hMj+iK1Yo2lCUPXhpaRzuTh4DDPhr12d62fn2aSGJg9JHklfU1z9Rn
sP9fvWYJs+hCfKW44o92V++M3lUHEVhY+SA3OyYW/zJcYn56+wvCWWrnPCUkA2b6oQm3A7807urx
xmWuWgd7/N8dSjNBdujVz0WFSh0j2fPdmDotstyx0q82+i6GMPQyFaXfJR+7a2HN5C0aMVlZA/Kq
Po2+oISt9r3HbXR3F/sobG+yZ8JkRE5EXtC7GczOXjdWuh9C9H2TmdrrPA4LbK0c13EZcL/O9tOM
MuZ1QCO+SqI0RJzEP9Oqe8DIY7HamgSRdHQX3G5A1BKK8RbVVP2ij5tdFnnxoanMi1ZGfhA9vuc4
xbw4YvjbSmMKcWH74hm9AL9+rl8mG56+qcwtTE/MXg4Alpidl9RERp6AsCenfIHMEKzLuuoYnsh0
LWYmrDlxMoce6+2GLK/UxHKKgCA9yKDQiIaCZeudAsS2JhLIOrzQLAmBybMKNWD66S91kONE0pB6
E5ubngHWgwNJHiAT9RM87AduBeJZCoFCD2fBedhPyc8SGuQZbV95MaNoUaZgOEkRVl4Ip+Ck0l5o
9aZbGpB6Xbmx2HkFYM6UVNSj15OpmzhB9Upduy6gOT5RMWFZ0c1D3nbWIzklMZ6IZ4w7GXGvHWsM
EQfppm8h7vhyHM78/eHJyW2CobwR+mE+3VBQhdwB86of3GqnZOjdjKCxriUPU8Vxdh0gxjxF+OCX
Bu5w6ivjQjpO4kN4ZaH/WpQjPbl8eE2IJ2CnnKZNWwZXBMTeS5L8xcbAhLUR3qnNOPVwkiQMFdsm
Yl65bzFZ9H6PEOqmR6t5pS1v7cxqIt4CDNRpTINzBpA0iVysJe17SrzunkQl0tXKpNvUyJLOReE9
N+aoeEvfwy4gENrxTolGBDchft9FjLXJt7CClar77FOWfOoasR5xW50j1OSEIJcnpozx2VBscbUG
KxbmJbpGV1JWliwpz0YS7EoD/YdV6GvRkvo31ma995P4Sea0+gjsRctdkpxAjnCF6GYejuQXEU01
ZZ/Y8lmo0Kjybps0+nTTYUhC37amJtZYkMZ+kzIM3geds4L4ONynqXGJikh6zbnEgwvnR++NquRp
NtWjjsWvJHA2kyDcEl0ALmk1qm2EaioPmHcjnC3OZEnPReVvnFy++eSurKAh2LvWU9TNaXJFdc/H
EJcQ+iE9MAEecH4Ze9h0tH6qcn5kJEmjzZwJusdNvAuxLW9xxWR7f67wSmiLLDTzwe5M8cixBa0a
fJrrUAuc/Mha0SbZYuvRs9+Pbb0pXNu7IKDrtoUqwh3SLXPP+3rogZSRxJ2MRyUqPOfLj2YoDDl0
obUg3fF4OMaXgVVo67KEeqxBL5UNwFcE3Yh44iaVUC8VS2XmNvltnop8P/Qtubo1eXh1n2DxIWth
XfkmyXVjFW+Vq/BSTlC9cY9dCMlBlTeP8bupPzvJo4w695sDb6NRVYpfC8psPA49CSv1+q79LRLC
6qZQvWeug6owTsOjNkCs+YZ8yHI5beu+vnGk/GFH1cHr9Xy0zI2klOJgNP5AzoH7MGueXJdUELOw
1EF27mOaBI82Pe6r3UzfJln6mzRIL3Zj6oNdZ+Z6FkhtgyWrhShza0+Jtu2i2Tk0mCeIbDMJbJKc
OkIiEJ2JNkPbwJvKTOdIYoK1KSr5ch/LdK1Ijo5RE0oS52+CWBvcn86lzauzXMTWYyCA2SSXIpb1
0U46xsl+gNG6J2RO62E8CH6LlZXD2cmLfRSE1kX1znn20h9VG+tHH1mQoMGzb+f6Vo0Ef6SBP5HN
MHenyCITbz7nky4f0ZchKQaTeWTyDOTFrPWWbBwzAtJAKwiCwBQ/F9oLHxT2CWuyvEtVOxtvFmpT
+8P73VneRmiMqiwk/bq5VB4BdEpDkNFtu74PQ9qSxCYiTjZVZVmbEWnrdozoERU0orfM89G0EkhD
5HtIQrb1VNIdibu/TKjNiBFk7ZP6hqZkFfqEmSkwenuZY713Sqzvw2JhxCGKT7gWDOrC70iLx0PZ
ihuK1nwzxTUJK07nnzjkoZPHGr22Kq+++Ngz95Gt3iNfiAc1N4tRKT7aZvrVHwe5Yx5KFlGGecHF
6xOZeXuuXedFp+U6AfxOUhaRs07BCZQsppdcNOa5k8GGIepEbIXMaRY3BwvbLwzx4pne3ms22eY5
ndGrDH5yTCMYlim21e3kivAROclumLE3AyghprlrMZ4MfUS8obK2mDLSE23BjAOzujlG9JllvD4N
NI+uM5uxQN56FF7IAkLQfTcrfaV14kQIKCMmgggsGftVTf9G9698cp7ugJMgccfbvQ5FNL1LtQgv
1PuCZRxJt1Et4WI8+RujJi04cwM0hR03J0lnUrbdEZFHswmE1z8Zejia+JofSP4hSicgmblUZOXm
oXuNTVnvjSzFNDMjvINZgFClib67fTIfx6HDsaqz59pK2NAy48UMZLknjEaz3MeIT9SAGTzyj3qs
yud8yeW0DGfZOYODX/K7xj750ovmpcrGz441+M90i9BDlYl97TFZ0x4CMDPFDWK+xMsOJJsvhCON
Na+fz1Fjzle7AzxQZ4PxNon0ihOpcwz3lw/2v0Zb9c552NjUdnuJiASKKyKeyjaxjnWSU99I7o10
MVXhAGtKTEe9Q067wB96cCrvO3QAG+fYuWqZks3+lJ0SQMtbqTRIeQu6098i4AY4AeJRxqmYi1YO
lN8THJ9PFXF9oS7zJ9TYxRGs4sgooHvyROa+DzxgesYW1KUNaHTEkc/w7tF81s4xCsisHscuxqDu
L3sGR60xC0+x/OoQzEaUb4MkuWxKa9MiWTs1ZRUdw2y6BdVc7KSc/a9OiNpmJO+xiPtb0EueubgR
j+7Mrlwj/Z6i0L75Ql61GvGADCK9THipdUSeqifwOCLve+gqSf9iqp9UUzZPfY8isi9nuV7OD/f7
dkATvh5qGC5Nh/K3c8X4PA619Rh3Qn9m99FbNaGHx+izm0qABD362E3tkqaph+k4G5zzOGF/lnqQ
ZyMzMViadr7nk/ky1rliRsdq68fmutSoQ3MS1p4WpExZI46fklECaBLjS9YCLRiS/uCkGLtpG3ov
qffNnxUAFEu/DOBX/uaK8FjX62aO2NaXcUFnY3vibsO8WPiMEUnwDBtZbmOo0CsaZ2iu8vGYmS37
ZC1B1PT9CA6g3xYd9UBaCQAXgKb3Oh2gG6SFvLDVTPAhbARIZf6LVobeMlWx102dkVVnj9PRtHBF
+KMSuxiR3oMoxA4xT3LOGDYdW7e92ET2nEaGLJ6qb/w4xL/xhIQ5Scp9q5FqkAxo7MniaPeFb77k
zADOEw3pe3trbsK/8p4Zrsb5uso6P75gsWZptp1XRvCvQz491gauLkkFN+VNjOORjHSjCetDUeP1
tPZGajbrdmEZNbEi4hEPTkWU2NZfXE1Y9ZtrWfXNPg80PivLO7OQ9Hv81d7OpvkFfrZ5t9tOgCTr
Z6YJKHeIsl/WsHwyPpnIlwPFycCZzE3q2Y8My8ZvqcKCMu2yNHUobcet4w/I24My57yVN49D2yYn
q/VPWZsWZ49AoKCtjH0ajDg6JFOwQjAPuyOSWvSzW2RbBKQneh3RgnqEibPLVVM/iZhCklSy71Oo
J0ptdFle1K/IQ8L7aTN3caIx3QBIac990IpTFikaZoXqTpTD0UVl59Kfg4exCocdJgBi8BiVIAEH
c+IwZFUh72GOiopwE5Q9zjgcO7d2DpE/PgYILg+jbf9y60k9ZKZ3mTx8EY3Ek0K21XAIkWVuTEO8
SRTHW/jhCCBETxIm79/BrT8PHkuDLdjWu2F4voOgqI1MHnxNTB1gy0UkgtTcevSniIjksH4wVPda
oVpcA17MtqXn+BzYo27bB1b6QAvZH4rxMqjx5HGGOJUgwDqUdVsUvwlULac+u7F9tWCzPnM+5/Zc
DLJZ9Nh72clLtLziyz0XXToiupXBjf79po81MexBYG5aF1kl9P3qUlclwdZ1dbXKbvpCHjXMl9IM
6muDEF3iWnP7uXl0O3UO+pBPHjzEzlfF21AvgaUBlbgaZsKYuvyaYBXaWAHqywpXxSrx2s9VJ157
bMjYjCZgJ3Ltxj6YMBhEa1b+75kR4kFL7eph4Hce9aA+G4V+o1ZZVdIjsbHSlLk0NfZpnWOgSeOH
qiF/eDll1vn0d6M0LR1xzAk4bSxGr7Ni7zKXrqXu08fKDil4u/TFFz8tYFzYw6uJskodzKqwv3j+
OxTF78GIZ0a6g78N7RR/pMWxf7SFt8VmaW38pg12ONsOAe6YZBbNVvawY0IdPuAc/CE7CjmXxgDB
05UiNhFHEIJp3Gr2ayJoiVlW5/wgCCF/M2YRPBQhKfCZZ73q1Fk1gfNN9Kq/2lF6rE03PcdV9hzU
HLykkHBf/PFpmKSBAssgAC8hAKWJSu8Ytfa56YIJ7rFQ770Vqa0xqSOJp+LKWfTCLV/8D3vnsR25
saXrV+nVc5yGN4M7uOktM5OuyJpgkVUleO/x9PdDZKmSxaMjrTvvJSmEMECCZAIRsfdvzKrfggdQ
F1IAx1is4DLerkpA9iIAdcyP5ABoQ4TRanFGhi+4HmXrD18hHgUrE6J3AyygG3hWKxCrvsX+Net4
7TiV9lLxXZ/53lBvtbHtYVZJ6dKRhyWviWAV1N1eHUiBtgq2xaQ1eW8CIEP8qV+ELmQ9ApAeNAod
mz+DyLs78N1sG3DGaQadJSJYmYQPjjnRKyuAg6B913ahSwvwb/lck9yalTNWy5YbHmGNdeigjynS
O1CExrH/YZmI841yiLt10vsTV3B6oVff8zAoN2iJQD1vx3f8hv0Cxo9z16lNtzM7tZv3mt8uhHwX
qgJoJ/XA9j38DXadSrBWgCZJFEc7k+DlLDIQdDG8fq1beCW7bOvsNK/Wesey24nZTjEFmS143hRi
+axucXrwsnTX1tFbU5vBkaU8hqkmlq826ya81OpLVzvaVqvw1okGWQRNieRNbXI5HJRE8RZYjbX4
N7WvmNbUqw6nzXkUmcQ+Ldx/8ehlo9dPFJV6soPzK3kjZvymRkkiw0izZLdVaPDC+E5CQ0XUro+T
7sWs1G2gw3q25DtItLLR59sURWFeEciLQdVA3LQ/A/G0ZlZJplQul32jaluXl2xjm9V+lOXLaEc4
+JQIhDSlBGO763h22Ija02Ynrt33skM1wS4bvs0FIhu2UaHW7XThTkf6az7a5jqekoky3Dy2Udhl
q1mxJn+ibXPoQdgMp+CfRohVilt8pQ/yi9os6yBQDlVX3Kldb26lAQI4sfSzs8tOcxRbTKJFOdEp
mC7bMJKrRaXk9kI1q4c8Vqt7/JL1LS4xhBKl5FzemZ2hX4zIO5R29k22Y3uZt3qB4QYg7J5ZYkXE
V3ksmKq2KVmPrMzOsYGWWxfA5nOZECCYb4E0D/fo3m/MaLAn/EZwDO/jwjb2ZhMrC14fZ8sckAvo
Cm+uhryiR38wD6xE2+FEDHmhlWh4hKidXsCskqQrzGFmmF3F0xgNJw2WG8ThSf45L7SLZPOy1dXK
3riIzMzzBkYje2WDVMT0zS1QhYHq26wRP0Wgy0g9EuGVjqVDhUYDhrzLpFetVaQ0zGuSSrgas9XX
bvhuI+rOUslli6n28Z1cJm+uk35tDIImQ/xYJar6pLYjbFOmNmQ98r1qtN/Z8/sLSFMJOYvRPzFb
LXRTTQ8VQiUrDdY2nsLwxYFR3peGscR7SnnIeBkNSJobLJpWfq+/58UQPIM3eLGVfInMb/nDIN7p
RU92amuHppH9IwrPGwVM2UFtSB/YhFs2OIH+6ILMh9qAvTMobv3ZdV/ZET0mRIzuMw83i8CPTnUT
y2QygmE1ouy+ZHkZbVjQH7qUcLqES+1Dmcs8PvVgwPEusLB2OwPJO2JSvulVFzhezypLoKOWHyQ1
kNdKijDubvCjhmxQ8RwZTbXAhrF4tScqgotv26koMvnSKekLfLr8PGTVH2mDGpnahfE66iQLsyaM
aHkvSXfZAPcj6kZ9pbL12lSNE7KAkqo7rz83qCBlayt2F5oVAgomxDZHgYR3lTkJFRh1ER1K0NM7
NxgJAA7qboQiA58HmOwWJCeBLgfTUl9NH7qw/+JmUr/ykdA9uEq316bQCMYgLattNnNJVg534OiG
O5VX2ULqe6K6zfAUNZ5+bgcuPNO5taLoWO3GNUnopmgffCibG7OVeTim6pC7zYPsbHUzlk9x5q8z
K1OePL9bWqqcvJZkV9YxMhWrMlPqJ6tItiz8F60J2322dOEq831EoQapSOlNyYfXDv2PZ9+BBm47
9rJNFkZcR4dkBEbmJMbWqlGfYhdvm/U+8xvEh/lsGCC4s5OSDuE7IF/XmMv1Pf/8+HFuZ+0M/jv/
MF8vwVqu0QvZG3fq2X6Mv5jfiQarORYXs06D4I+SC2mjRc0KAo+5uQ5FZ+nwFkYdYNggb1weOvsU
dA/g2HO0issFqNm1vlgu75Z3r3cwy2ZvGLbO3Vm/7JfqytgV2+AcnNtn+0X7A9kbVr05dmwYgvLW
ZAPGO+C+qJeNQepjibm8/d6TrtrI23g/nLuz+li9loDW4ZnAibLQfpoTuHarBUwwqV413ZpYPuxV
kCAwSOQ7f0iwEs79R7/JVxWCaLClSFQ2uZ1vEEJs127Y6FDxS2ceaoO0tbv0Dtpddmc3/muXJT0P
qrkkb629RywEZixnJaRBI2uDSd0hjtruLcsRA2h6KTsOQO7OTSc/j166qro2/sJBCDIp81hjBvEX
IslzowSCEBk4xKuFrn/RWpOIWchyM0z3GoSPlJt4+FIuzRkcm2F1rrsFjMzdOUK4yn04WxfYlEXe
mQtjMhcQRaHj51Mg93mtWn5IHDGH9RNOngzW5IPlTrZAoiqOInzD102SHBTSaZPz00HyDwmR25Uw
4fhk5nGrlmRHNvgcLMLJ5SxLLJQ8fK+gVMiXrfrYvhc9o4v8f2CURIgnvzQ31A4WCcKV6HQnx55i
Ms6Y7qDrVOlDe57iR6zDwUk7bAZFIdxT3QALtlubOELWZnrtM2fHsJaV6TOrlPnaHSfHP/GTGAHW
HDo5XaT3c2g42My4lZethzouq72cq806Q95N+ASIawpvAHH0qS0sEHBSyrickyd9GtPCX5WWCpGp
8oN6wYSGItRkOSD8FiponXEajmtwjCqvHtWHIUSiWhVmdb8K0eZZZUxIL9tLkwGeKMjHEjsNhBde
b/bI3UhAJDSZt347WVuxDsp20WTD05Hev2IH/1fS/z9J+sMoA6DyP39am/6b8eoiYDeKDcB/ZX/8
F3KxTfIevH1U97+e/1Pc3zL/xfsV0Bu62RB3FRUyRfejqv/Pf0uW9S/QMASJwaEBJgXh9UvcX7Nx
WtWBagLSBqlmmXT9FPenC7qKBn4HHB1kBLr+vNPzFdn8dyas08d/BEDrjkx2VAc+opIzMbXpJ/8I
hgOWGyn+0MuAx9QZ7LvE+8MY90SAVzK7TCXpZjIO2KEN3UT5YVTsg9oH1h4YOX5XwUFUsovMvYcF
fLjpunOXb+SAiPCLQiSqDs4ffs0/b/6jY6xq/9XdgnYBisSvR4Wm8Pvd8u41c9v2uNte3im+jbUT
SwnZQojH1V/IMoCbQo0eSL1hbQjV3VsIvpPWGux2U0j1u5pg26OrkP7kJZBWNK/dY4C5aKeZ20HX
0bhIZqyemOf8mXOytB/T4wRZjoTAacqO4foDTQEBhvw8XW4wExT7aGNEVHYrvci+TWOQkQf6Gi6m
j8M2bNM57lweJS4Nt9NrUNdADqIRTdOQ6ZJFrqynO7CRtpgu1aHAWNnNUs6/6Vz9z5sq9HQx3dN0
g+KG0f7NMCA3LZT4ufGAy3kFCrdMCC6xqQpYrusQKAyI73FccFxNZEXWwSoKTZUXQciUT9MYPzGX
pbEufE6lG7zCBMRGZpeh5B3dEI2bIl3Y9Ukndac2oPdb/iub5XS2HjgbOXG/mlUxCSCai4CcSOHz
fpVIJ3MuKnozb1gTc1x0iXOcLqeG+6atkFtuV9OIKOguBaOzGrG06WO7Wv5DtZElw7KeKLBRoba1
qjgjSrkAnyHuiw8vFKyXfv6o0+dVEjRo4oQ1QZSU9SNduuaL//cbQ34n6TNXAQSIH4DroPqMI2iw
nn49088+ffj0M+hSiHoHAKfps/gVutMxfVVGBCYj1v8oc2uDlj7rEBQA/kCnjnWL3xeeERpZcnAN
HsBDk+M2O4fqIyvRBRv3uVzvAsedmRPsjOo0uFL6WcYWZkACUp4UKeOElB2qQZO6eZPup3Z3REqt
dRfh+DXgM6brVhEof9DZEZebLqFy7NQWXEeWZ9wV/LP5n6faaj0vSANEbNADsMAux1MfWtazdpnr
/GRcLdLJsgVK/SDH7Srh9OkOptO6eGU6r4qG6bjpbtAwX7XITKEADdkM/AygZCAYFlRfh6//Ac+M
uYxi5FsLxrRsovtech8dTyLbqOVfoyoB/QBKY9DObhI/d7kZLgIDJV/bIEts7avBOhYlTDKgU3XI
/huVkYYN+SK1WfoMxZqQK06ntv0YpS9qxXZHQpQTISd74GfqvoEkXySALxBLneLdik+cXVtipsX3
rFlqXX1h3p3nKL40GT7xkXbiJeZdwcb/O3n+p8kT1fS/nTz/b/xWRb9Nl9cz/vQsV51/OcACmDAt
TQavwxv+Ol0qlvqvyYRChrAEIJkp9ddsaSn/0iZKIvhSm8Q/lMpfs6VBF7w9ejXN0oFI6v8/s6Vm
TdPhjS803Y+iKoaOWAJWOLL9mfpoW+2QJI2s/xir+o+yH7yDPxoEnBsEA+G5jG9BCFJHqcPvRdqo
M9NXtEsZksJQLIsMRJkB/O/6i+e3kLSbpF/CwcseyrKtLg0YDteOQWFPBfYSZBDhhq6JMFItcv3Y
GPYZCAFyz3Xr1DyqMt5bYrCEHVSj9xWxPy9GuCXOV1pAbmyEllPF+PX8Kqy8zY62D9mH7JrkzIka
oQ76q1sciTHiqG0t6YBm8a0ZGslzaSUN6ltSt6hAdL3EFowSpoEfiE/sB6VpXgdSX4u2N3BEIOa+
i2QN8WmjDh50uSVTY6nt0hoBzqdyVh4T1S2OrPBzYjfu061JtIvi1lbY8bIC9rQT7cDSqkPXXEAl
mlCEAcrs06kAeNOT+eKIb1q8ccrk39ptNUJMIMvjgl8jo0VxrWd9RJ+4UGB32zLumg0oXNogeU9n
peTbUgMWn4Uw66zMquridbzrdJIJ8yTWk71EIDeb+eQJ9tFAxvzfDoXoIFCIeIu8sBUtBaDYTJOe
kD7Q4rHLogHNCLJmU6/oqIvMW4NYJTSJft4ke1C8BiOMWxc1tp3uePZLDiwT+cpXxwW02KPebDlN
f+f3CfZ1g5W/KkrgzNNSr/Y2u9xnRLDmVpcXr71qphtLKzFRnoZBDrxkma7dW6HZfTi9IEM7lzQg
kzm5EETWJYSBbbs4X6tuEOl3pisV0NXMFpEpWVKhZZ1MU3V5QPBjacE0LQqkcE4CUWVMsCq4d3u/
UfT9rb3xU3dnqd5FNImiGUfnRBYNDUAy6Ndr+I434jbeJytSEB2yAxStbLSHMWnB8Pd8vz51iCG3
tipIxpnmIyeSWyHzjabjmFEVX0QN/zTi2+Lwc92XYrqaSfwzniw50kbXFreRJICn7d2kBnprDOph
Cb4YY3EQLPeikON6XeLcDLC4qe+bXAH2kQaXAkXF761S3Q2yn7xpeaDM4tzxnoYKVG9AjO+k5v64
Nnsl2bthh2ZdQPzdyJxm78mg1Z58dAJw7FQT6Y7gd4pX8aBs+nYIztciTqMDKn67D01Tp2QXBuqL
SLXcOoLWCc7fyXb6P8+dBibQTcg+x/o8VFkGFXWB7rbiPLb8QPei0FX+zgTX9eWtLXDHgxNK2jFp
+vq+1OPmINvS9SQXoautBXIOqRpVPzjNmB7gmIhKEI7kPz8cAuIihe1g6+6V2s+ebjotRMMdZyzf
RWwe2hCUL9nH7goKK4k0xOV47wkpqHpqh/pDu2uzPkuHSF9fxzWj69+J/qSSvwNq2g1ovKxR65Gx
E4uHe2shjq8FCREWKoM1J7ys3Is2LGGey8gtD6DblPveS9JDbUUvt5Nqv0RV/veLsvifRmdeeyo8
RePP6KdnO66Xo6w2WK1RuzZFDdTJzmrnohorQN+cQU1uY2/tBnnzVSJJ7Vzjmd4lIyzDUW/dY4dG
IfkRI/lmE8+UEAiUa7NYSE0SHe2B7VBn/JwV/nmAES6y3PD+gasI8e3TJMuGWVMVE2ct2NQTRevT
Lq8yFeQhRyLijtUgkKjLh14rlYNqOK25smLDXBdJ/SSpCiHqRM/JCgZjts6n32JjS9iwAc8WYBWl
NbItskr6rJw6RZvvKfXMAkG+G7vAOCoJJh16SfYpDcP3eERVigDZOh+9t0jlGxqT/L/kQ7oSNVF0
7TY2mwTcK/1dHhxkfwzOtd9Jj0YNXEx2nOYgOvPEm/wwYV+JqozyTGVmgI5COz1BuJR22jhISLfK
4ZcxLs6en4TfFTl4gUKhPGVmoK3SILJWExgu8VFTzbtQPgehbhFu1gJiV61y1JMRrRwUcJ6UlB28
X/URyQkWyvhYRDvUA+rJs0C/lxoKWDHtjLeWS0YxnKpkiJPRO4iaGGYjoraIUWxd4X6g31+HbRsF
tKWvask5syt93ZuhtHbqwHpCR+lkll777noRaRrVGc+IkhFCQFIEjF2fvbt3nYVgAXJa1mLEMKy/
kMT9B/kQVf2d4QqR3GJDZ+BQZhsmAiJCJOYDqw8gQJ9kVel97ywc1WPo5PegCMaL5i0joWhetKDz
x7o4mzYoWQR866UW9smjnCf1wUobb9Z5Yb/XCnyapVFHu2ryhGAtCoI6gQZYTKDjW4c4Em1inKh+
arud+6njrwbf2lhhAkfpLYB7arrMA9045nokbbFAc9dRq7fnBO3Dua9LhDys5sHROv0PJJjAWmne
t8ZPlDKdkag/gIDSdoaFPCycexuqz1QnowU63Jpar4ei1ayNag0383AdPg0U7Q4ZRVD8TXzokHfa
FKpcbXM3yU+gkTHsiDTnxc7QJVYy90cAHUNpi3ybOMRFhMppjPvAsgtbSHhtgjVBjWkRESQO+7g4
hbkJZmZSQxVNg2siw5qETHOogTM1GO99ETmHWuNZGzNAn0CDtSVIq+jiRRRyjt1klbEqKPUsumjo
4l1skmIYT6EtLNrEOKxipE1it6h1TaeJorMLadeEw8utSe/b5GihiKzxK1+opGo3DA9BckXaUwS4
M+lNE1g6ha5hBOzGSjlLp6XDrUMciTYEv8DN/VV3U0YqhFdcgj6dV6teVc7MSnuD1FEesAL6ocfI
6PZ2YzxbUGk8DRV6ZfS6B/zUljhIooghS9khd0DGK7WvvJuWvnE9W/1iwQJb+a0XbzvEiB+YXL6J
AWqEmpxhVA+OERRbfdBlIO6a9KVs7LWed8q7Q75pTvixO5noih6YfTArmjritZdGa29UUbiCtjoB
fL1jNKT+cTBVUC+4dG1xsPHuWBpDm3LrMwEp+VhM0rtKJjk4vIFPFp2iaKXyPJSKfBS124hCCzh9
OuvXNcQIdNnc6zXq0CMWoSYqAOyCpDSC8fbuehhmir2TNJvWD4f9eewGaW2hv7zE50N6dlt/XLCN
g3nj29IzAVpoYTazgeg1kbqSLFt68CO8atACh+XPqDYdi38g8H0SFEB8lInOmAK9soGPLPva36c6
14/6QIJW/AMORXvO1DafdaFbveeRv2+jEqX56A4kPqq5rdcewtpSn+wm03d1KB38GO2QOdhCmVBf
nK3E7GZHMWrQgx/vgjbNyLDUHTleKwLEHCH1+PcBWaEG82E7PEWuNeQr8K1VUBXgp/j99oeYUM9o
9u53qQOW5KTZcz+kbFtt0DFaDj4APc8FUWf9JZTZsQLOZEPBhvkRza7t6Ob6i2ZrwSbIABqJqttk
32NU586aLUkXy/AermeTBlrBWvPX4tqFk10wJAC2Twroa9CP1c5LcvI3pQoUURxe67VV7cVRZBTY
dgn19zpDPC8bkDjJMnCnJzKp88oglRKSZBxdvdlGttGWCENG9j6ILetahH3VYYsw1VGvLRZjjnhk
m0jDXMx+uouNYl3bL7qCrGWvZv3WIRP4wDP0XQwoebpnlizZ9+OIw5ELf3tVAQ0AWIgwJbmdt6ry
o1XU84ozxlp9Ggndr9Iq15Zya36sQmryZqGGhexELQ6VwEdYkiNR+CSNZrCEmtWnjmD0kn/wKRWu
n5/+/Ox5IagbKPeYjuj/MOcqmjfITh+a39vKLs07g8ybR9762CfyqQqC4V4DQHCvWQ5CtYHqr4yp
KjogEy6R+xiuwzxC0lvfixukYmNShGR3Z1Kt2hdYXe4lKn1nLzfJc5vZ7gXXevcyKHm0Njwk/to4
s8I5/hUwh/B2WoszxMAReXDe1cZenCHaiTZOVxUNeHTZ4qqiJs4QV00UX53fruIPpN5DkBJrMS6I
sl3hVStNK4ydEtWRPr8eTnVxJIrO9o1dZ7L+RzSZQ9jrC3L4YCmiKF39/UN4VR35/c9A4AvQpaYT
z9AIn/3+FKpBGkd5YKjf4xw8C0HQ6AT8496x8XyxYHyeRNFOAshhoIXzjGz3SrSJseKorC1t2SlO
iywEZ9w6+qKrt60/vHxqH/oyussxK/59eDR9OlSdQ53hAH27jBhWSSGeQbEmXT9dtF0LmH6gs2so
EL/u9+cZ6bhR64RH5/eOlMzFEVOADyfcPgyBh7WdKqiL/bq5QK+THXo7pFYne3q8mynA38aza/3z
oRjgmgoDPh9+OM3XMghM/3ax6eI1BOUFKDwHKFhvHU05to/iiEyNqjf90QibB1JnD0LrvcjQz7c7
cuaGXw8oRuKDcRA9yELYB1EdiE+t6g4tdWLcyOpIfvdUqcoX8EPePRGo/s6CUDGZdcqvcQLyWWkj
5TB6dvoIzgulNdrZTKOUhrjSJvED5VU17/ElKF9MolTbXMF+U4z6i6sqaTH+gywAYiR8MX//4pIr
VWUSmSpzCO+z37+4GIEqUdeqyXeCHvyFTeyeZk2j2scIeX84tNFe1LJQhXCCM0+8JOJakwxhyIce
/Cl7Ny6uTfUgB3CvVNthCap3i9vgfsTBUFSrPEIQPHQhOrjNWu54b0F8WgdKX98heG1f0Ixi/WNZ
c8dKnYtoSuu02sE8x3Ulte2LOhX5iA13ArMd8CdVMS6aDFpk02ygDtHWTUxG5uOtDVVgnyqdsRdH
t0K0oe6arnhFwxicxllqEYMOnA5F8em8D91G1A3kbtnMBq7++fqfTvurSxUVhigDXmF/cWewqqxd
zO8IbGOPFAjOfQdxFATVcxsZEmDZ39pR6fo5QozVSlbADpI3LE2II9/O/zSuA0Y/LzsTgYHfL5BB
ZWxn4kMqL20WNnc7/9AorogirIKPnHXnN4a+dyNIGoSoEGRx9l4VldVKqmkXnXYfBeUMw1HjOu52
BtG3iwuBb31rup0mrunr68B9ILorH2zuZSlLdfdcq8arNoW+ox7aHHGGN7OdzBSA86xdIpfn3ouX
pWkXX+3BHhfxULLDaAqcjCvLWEi6a746BGrEtt+MQUxJvhw/9GoXbawirDeQqxddXLgn1R03uW3l
z1KFq30e16+JmxXPuLXlhwZNRWKuVDF2tWD/gT+6jk3Qsygb3M+jqbcrt3goJ0FWwHRturPWhyVm
e3jp5BgBPXQZIW0UtKzvsvMa2j0GSgW8CNKi471djPa2DQEXl5E2zejNeJ/rQGvMsJQ2og3mznhG
IP96gmgi2A+Y3i+aBR6n4724kutpFyfHr1uMaBF2QKhvRKPWLbo5uGSixEMJ0un6xusNAHcYbDeb
QSnYyuOKIQrRe3sz3joi5hZDJS59a+rERW4v1Nsn3drEaOXX5d2NshXztjeOzOM1tqtooTHDX+vT
jD4oBjkNBSV7MWRquk3/yl+sBsS42+Lg0+Vu5/IrQGVI1HXkq/5hsaD9LlbIhgOUh20ohmbB7mPt
/umVK2GkY2WxpX3zNGlvlllsY84DKylKYGxd607g++eq0KtZj0TI5tpoF3Z+BBa+tEjO433ga/55
lEfoyEjowMjiFPhq7rzMoF6xdw5PBXC6RcqKfKFJZngSbaIwY8dcV4Gc49JDB2SF8GSVqof0AOS1
fxK0FBJ+v00y6Bsa5vQveBIyi58wI+CIqxIF+OqbXnpb1QzyA1LB6grHwh996YxY+BVVfrgees6X
OpcsNEtc+ZtHujpj3npWfE1eQody9miEVwgH5zpyH7AMywhbCqshi61WZnsce815NBMVaoFsv6Ag
nmJxMql1WL7zUuvNW+5W5jnOvPgC4fWVsP7l75eCUw709wnVQNTGQRSG5aCsIAzz+4SqOJGt9qqc
fjND/FnLsMekLXKhE/jmWdRk2VbXaOkqCAsA5pgnZnbBFic/it6kM8tdrCbgDBwL5cwi9OcR6Ll9
PxTuXhzlWndq4fqtRY2MJ4wIcSgKeHQLcxzkXecZLkkJEzKs1Jb7OqrldZvV9QlFKxYZRCEebaxJ
542Tw+kpU2yAKlvic43AO3gmBZFUaS+ORNuoq4inWO761nQbJsY2UesBfpnOhTzItYKgvfOGAM9b
KTRWlh2kKyxipOd6gFwd626FMgVVwFFfJMkxTqIm40zcj/Wz08vouRfjpZLScPP3fyblcxqZp9Dh
C8mCSGY1jybSp7+TKylyn+NC/x5IRr5uUumrhkLfRRSw+mMSNOGZ28TInd2/fIQUvGkwmLqgo5Ne
ysZLTtFkYCAVLp4huGGfAxuxkTYYyCq/GZ3knsS1lOmqtt6QStBLHHL//Awj4G9qs8QU1xPtUlA+
edg9gjUcL00OHzvCa37fuIayz8J6xEvKVO/jMPHnUKS7t65WNgl0wj/sGO5sbNpvaoerCbQy72EI
R1S4lNTdy5GFaDyqYyDgs7tbOkiH879sNCX6mCIqzftJteogUkSDkzbHGPLMX50UNDWS8gEnWNMJ
Yohk981x+pTajxVw4dAEPnyCIRVn1Bu7eV5k9X0CpP1YBujhRXJ9L5p4KPAmwDB2KapK62Qrwihe
j8HMYJkH9Ax/pBC9z50WOJdesx86nqqXCWm+wom24KlqzJfCb45t64QPMGHjU9mhSAT623xpkx6d
8cGOt6kLKzaM4mBB5A452AFMDarPx1vhy+bPaln3T9j9EmPH0qDV9sSxfxaqq2v7GIYxhln4wGxj
AzOHqU0MGepE2/uIYK4jmVhBGWbNF/VbabXaF7kuhmNSyCSup6ok5T1KJoOJW0OgfSlZEsy6Fn7E
z3Myr9Dv4ZSZa7/ziztbK3TMdO34W2UeRzmXvwZwNDtTwmykbLIHcyC8ISMzUAzGgNOjpO+srh6e
AD9sEnIuX7GVUpaSFiXbDKDuSwgMQYxPfBBcY5ij2zad7hiz6eRXhHxTcNlZ808agIoqf54Jeeos
Q8yBjg0w8/Pmw/C6HMJrmb3bFXs4DfLhCVqMeSpGv5/XiRyuRBsQYWDLpaxuSpt54jbOB6q3d2P3
UHRaDUsTHevG6pW1NzTOl9brlmGrjm+wzlHkkW3voGfusNMwFfaQ9TmnhsmEhE+oBa3yLJqwp3HW
rQGL7tYmOowRXxmwWEfX5cyiRH26TDJlhSQYm8FEA3ZBuqDbA4jUSTyDIxFVz8txVUZtrttfD0Wr
CdHJnX8YIA7znJxPGPZbUaunq11HT2c7ZYnHHZJT+1YH86lLbv6A2xqCRNDBNoSAZeh6Jlqno1XP
jRBvm7DK4PhPBRR6/zDkaYGhCdjFW5s4EqZt/7ENW+JojxLTbZQYSo4MvRC5RXUwr2RSkI21lKRC
Dud6bGEjbbrqFvtBLJinzRtWAJjIK0BUpqbBirOTlIw4dFATTVULWYLEBABr1Q3PKhxIPPFABmQT
UayMMVLwtGIF3XR49QN/r7KAfHTjSCfth7a5GMYfxgC4FgUYPCNP1Jb6vWgHDdMty8HytqKqsqeD
gPFqIKMD3Bc2fhbtQ4TOZu3g+4/1VLQKCXinfri2+AnyoXGf73yzNE5RmuR7VAj3at+U/AkosIEe
EXeAQTbiFPlQ+Z68K0NkRkSvD9dgmWMRt5VYOCyG0AvugKmUO5SGsnWdRg2CvLIzY4vuvndFPQ9q
3f1hmsUXUtLll67qjAWyw8Fd4UsIRqAovIq9oEmBOkZsDcWhlbJLvBYor0NvneoaMk1rHGUnuUcf
STjV0G2yUM4G6fhIXuceKFlbShDqIreTtmQcDXBOCGOQ+JGTtNsCgNnZoHIwAzOhk+N5DODTHh8I
4d7h6qm8wrGFEFJLEC/HyWQJp+izjy49BtLSVtSKPLPO4siGs+/gznRnx5BNMrtfRfLgwg6aXrx2
MLSbWg1exXsX3w7nZ4eoJ2O/GIdc3X96P4NUvMcqyYCaG+TMUQnEWSfrsAoMMzyy1eAJ/2FgkFHi
v+qZ+d2KQPL22bCDm+wiVtZdpGiErYCaErfRuneisAsTjTLXXMpWCxRStEmS4d5lqfISjBrJbNEh
NUh2QnFfO6mDHu8wUqBngpIUVbuOR+CsU72szGpTWPn5Om5quvaKOo8HQltTIcbxFTuLS/VVfApK
nNUUH3eWMZTbB1GgqOIA+7o3MzJQbljgsm5G5Vr04TSUHXOlfRI1OF/tQ1GG7wY+ZnNkvXG2tw0w
1FOBpVO1sIGhLG9tjRlJp851Vl5SmYdbuxVZ0661/cEnSSdVLthz8i5PcENGMEo0isEy+qPbMkzv
IGDXW4Ag8cugOZvaSMh9EVQ+N034LprDQI/WUVI3K1Ft+aIj9uMHJzN17UenlhaivbatbEcWPVpg
fxO/RIgdIG8QdCtb8djompnyNZNyh1gqL4K0H5xzjkffjAhq+eZGk42N7HsXsE/AFlBh4X7xEdWH
Nlj0rlTvRREh7ZjjrPFnvZdGLHEhRKIoRlsiur0wb/aRqdZ7JbfibYNz7bJAOfNsOVKCZoMUfK/H
udXXPVzNBH0j5GZOWVjhF+A0zGFRbD33SX8RIwNVfg47x34yFGiGUuxiCu7Ln67l2SjARWZ+troR
+/JYQR1MHOp9pEGYmlp7HTHxHNUtGVVkKL7fGuw9ZpVjtlvLM4unIlHQu487jDjZND7JblDDDY3M
FcvW8ikbbH6RfqUsRa+TYFg7uoa8EL2WXSKqiYLVXFQrJG93SNpJsKQ4FzW39NC0rFNENeUPZsW6
ee/hdENorvV/OIC4G7erkJZ0eRps2/oauumkjG6nD2NVSUvDVVy+8y30Ghiem06Zq81ciSPrrhjw
ZMQOVH3UU2wFaysf3iqUvZtSk75Gqr4lJeY9mhVaaaM2LNlvY26eSdGra1bYK0uh/5jJQbs0QH7P
IRumW1KwA3bXzDADRuZToZDvux6JaqNYsJ6m4jYEwmK/VOA5A1jwMMxIw6UMvHMvCiLf9V73Q1Jd
9UQ8rhNbWkslVHlt0rsWReYkwbZN67dbkzgapVJZ6UGmwI5I/h9f57XkOK6E6SdiBL25lSuVvMpX
3zDa0nvPp98PUJ/WTO/s3jCIBECVoUgg8zftKjKN6Uume2eAOMlL60TVXsYDEY9V5awk0/OI3tF+
ALKzqgOsWMIpLE4klAvIdJypTl2c0n763TuJpozJXi8FCjP49fxhNmG51CeEzAx7bI7oGXo4NjXV
t76GqV7a2SeWHvWm0bMetmKlP5dG8FWfWQEDF92GXlvDCo3rkzzTyffhROxi/aGzEVkoLt2yx7WB
9jeBVfM4JnbvkJORZK8WhjPlD7JDxm5XsPTo2WGJ9gCL+ODxGgOhG53B11Gzrlzj1pwaVCll0ydV
v7CV8jDUo78r5nrat+UAU15zkstc9gMZaJUfne0ywhtjd2larNQTRApIt8TGKyD3ipxkZi3qfzdR
1hkQA0jKA1Rjt+AmrjLjRdWL6LM3zHGJb7dxNdvU3owQEfYFQih7GKnIf7pqeQWuYSznyiYBjpT3
A9/c9Nx75lseoUpniJYMRUJ5M3U6jBC7uEZ5hFI4fxa6szCpkAIWf9i6OrqlHT5pQz8/tDZSTUCa
u88wS4GT2d2LFvXOoVTTYqlnVf/ZOtjqjV00HiNslJ9b3Tx6WMN+6oiwbsZIBzwipoPfgU6fxxA9
4gdZuCdB4e5ksV4enDDHK0mU8WVHISv89zEwdsJVblVrTenMZ92MN5gwt+8p3899BtxqiZRr+x4b
Q7kZQsW99fKvxLWlwo5Z9qq4b+dG5r6YbeVf8gpcXzypx0L1Y6BYhY99XhMfC5v6tWjJkDzgaDiN
Ng6dAAUvGJaVj0nqXdQEfepKz4pHuJTNm55Z5qLNamcvm6k+fm2nwTrJVu7rW1Wt4ifZcpV14IyQ
gzM7QvSpWhmlbR+aabAPokbXL9Bo+t2WwWgY/QXqNun6PlB2/NXsHCR1fYS7/4r/19j/umZbUQNV
hy5kHZJa504Poi0m1pBCSKwk65R18zIy42ytJu+TjbRHi2aaYRoRYotVc66iVPlsPKtGws4InlBo
sDf9oE77KS3JvBeDttEmNdmifpZsRy3P9tCTAfHwFPmCqNe5DpTyRcbxG/wdz7X0bLFOetL7r20W
hSjNkXYry7H+1lrVyYlH7L/9hsV6zh6smdzprSb/IAcodiqe/uZ4jpB5PdhzV/L9CJpvuRUtRrBp
XzLFNtd17BaQytLhCb1jZJXEtd04/hHoWfk8Bg2iLZ2TbhAqHGHU90s5wKgVH6mJuaQYaTqn0gBU
nYuZQwqPuEAHitIm1JQYLLgEhMuDxH9LqLg8u3f8Ne6vphxcwd9fuvaIxJwAmN8v8Nf17p8Bh7AC
mTeXq8hWk41VTCMaq1P76dboOnXJl8Y2gMCibARowE2+kOTBtt2ZyIUaCFohn7CWw7KiPXgkUSAx
pdEuNxQVydyp3o+DU+8jNWn292YvYomrdCxwxKls3wb+mXKPlQXWHkVS+6v/GhxCx9zWFmL2WlEs
YOpwF0AOfOma+HtYWvlRUAVf6gkdtGSw5m2r+Oj6R7yyQrhkGYQkgTnmz2OtLDvy/5FycsdoX0V2
eEsyuR6Zt7iJ3m8ZpPuEWztWgn0jBuNfo674Soc7pVeXVPg6iHc6ZuXyTMQUM65+mUa5BAThHQzb
YVsiDrJ5PxQBwPdW+3mP/DVqNkcL86IUj1a2i2VdNE+J2CJNYImA87XdTja1VjFZXCYegmV5/mLX
bg7uSvmMB9L7lTBgx7pFOypaouKJ5OWfaVXvQkSOf0yj82bYwfCWB7a1NutG38eZox67qELiL0Vk
YygzZYdqFghtH//g3LCVs232vw+jabqLgV3Lg62lwUV2tMrQntVuIxsTEt0opkxQGkna7RrhztQG
9cII1OSn1u7K0Et/9VH4E11aqltKwq4gnOdjKAwa6nnIHmZ3KJ+AJqJrxAv6W4pGrpzEGunSlp79
oTYwVD30Rs6dDZDcGM21FtUogKK7ESpz+63qUdQA8RxVWOyO+E2dbIHqw7v9ccIy9moqKa7yZq5/
a2flHLaJ/6qhqv5gqYguU0OvX03Xf2pyu/wy4qaAr3nx5CR9/qQ6LguFysAuRTRlh4LRSAYn4yRD
ipNRvacQ2Brv7JbBPWjlDy1p3uvMh+ziNO3G8IIR555kPrM1HPGeG/PvJrJfc1L9yPqKIjWqq9fU
V6pHfvTmwaNg/hK2MZo5YgjOPA+o2QyfUDnsVVA5Pjbk6K4OvO5WXT+3n1afbeXnkhDnRmWN+lRa
tb1ucn84Idj8+4D0prrPgh46xf/injvGJJNiEP4V2yah7vx78H3MNFAuKCbNX3SJdY18NX6Ixyp8
Y6mnrsoRiZJb021czE35JWRz1mKUnf103smmlSDP1DeqtyeZFr5ZLfiGSkvqo+yNWv+DhLRz4lEa
vbENPpWj011uF6LQHmRB8iQnagaijUObXbtJGNOIl3dGCWvA8mMhX9oy1iF4fehq+3gPyTgguaEi
m9zawSMbvrh9MusuxKBFR6m9Bz5aTWn1WKTzd4DD87aDIX0uKr4oVWFQfJ00VCiSxvsxUWTWJ/w8
+e41p45M8pcot3L4vlX35PtiI4hR6wH5lHzvkbx4KLW8vZJVVxGdSmJEojCAtn2EqqIKrHXpWfGT
PHhd+qiChDrdWlFDntZWHu05TW4DXMWaH4wYbrHTFoug03eKlYzIrHHwkYuEBylOJ++jn+PN3AT+
W+E74X5oIJWZyey9RVhNY4Hr4IMrmt7gO0tuL9RLRLM20h9lbronOdVK+0Wnki4j8VGiyW3dBtlu
qR9KI8GUScwpAjvd5lkerNU2WPsmS5MZ5abDUEyehuCiU2FNk2oLI25cjV1h1BzUuICVJrsKT8hh
ifFIs/AvyCb0JIM0g84sZP4wWet3sZFdZauwgvb877iqDxMem2IsumaDHGtgQ3sbBmb1H9eQcRka
o2k4kKrCBDtby80QVSyEITtq6I6eRe/jnN7imYpXkV0U9aMn4v8eL+N9XRQvdcCWwzZ8+M4dKHJx
pmfAy/UUro6SkCwfJ2XeFhU6Rrf7Vty8Fpz9wzxUexly0RK4yFu29nctFb7HqqwU1C7r4V2u7P5r
eSdjemv9LBstZF30r/XkfXnYJSgM91aXLhr7g6TJ8EkGvEdGKvbWjmiiaHkmP8pCKI31Y9BQ6pFx
HNu4seuZdxuW2C896/ya/UagG69KmEV7s8QHAya+8pnoyhfM5q2r4Rn4Gnvo/su47bKQY2tektDy
+rVe9PZuUD1/x61HovsPb6PRcBpLk6ndSqAr6w3l4usVdznsHMn9KGO13swDCmsyljkom84xmk5a
1a8Bo+iXeqyt5zjFu9ny6uqBP6/1TNJc3Ve2kQi2u/ksh/yZMALnZKscA9H01OxlxL941p3oip0R
/I+aZ2KRxS+xMswIrju73p4Fg7kd/VPmZD40IyytLL3YgXPY5WkqVBuR5pvL9jgJOJ486GLjlVjO
hz/0zaMMxWKDhhF6CrWCByWIz4QCDSU8ZfaVxawEk7fKi07bGf54vDVlrtBMymNU2vpOtupZ54Hq
uhUcMP+BRRCGDOIApPPdGO0KWgEeDXOizWsW7866Fs3OZ8VilsoXM2mdGr11FJo8bbrIsUWEdGQ8
d8rtakYk8s5odMElrZRnQ+/15/n7OKg2ngFToS5sM+p3CLFZG6/2cHeI33LwOb9UH66KZ7UfQVgG
KwfDYDtqzJUeZ2yvo6SliGHaCIzHzbXOzfqq4XshQ3nesx8XI9qxdZCUplMOEyHX13ZwO8otO0Ag
dNCB3YNjF2G9irToWa3VYsuCZgZcJ4Aesvs2stJmVEANAwOB+0w5yAqCH8mAN/dIWu2pboxrZprT
x6yy1Sd9BDteNOELfEl5eF0aHNPlKK0lp+a2wM4jNoriwJqGm3HuAQ7/ieVBHj5SIa2gMbYIHKqo
sONVQDoyZlk6NNHeH9Eukk15mIsgp6yUFouqKFkKyyBahSHi6mJOAgYHM3hxKme20NrVEqsPu9oi
AN08BVUI/9Z0+h9AozjR+29qqgIGqI3m3PpoAAYaryfUI4AW9soXShP9Dz3W2Ytr1wyfhF0WZF3w
0PX43aQR1X43r8MjuToWVH03X4xBHda6kHHvYTBkqaVerFw1XtHbPSSiJfsGGDeyTxUjRV9ZJ9qt
7/+eJ/s0gYH+M8/0UtDkYYJwaIKynYGL0iWf/O4RlPnwwGugfC4MD/ENAWeyEYQwyQnGNjpSWWR+
G8BFYTOe6RdlRqBwQN8JxVcSfBVrs3I2vnWB+Jer5DL6PkpOwEz1pezQDIwNNXZM9cCXpm5CYWfT
coNWDq9Cce00Hs5joERvoUbaRB+0Yqu1iXIAxISdemBaO9QtEUMWisjybLSLra8M4dYoMgH8EUPu
vfLsPi00SxU+mR+fWK4vxsqwPwJHnx7KJBkfRi/1P8YMLfHczL7ymmrXupah1Mjj+YU/08XmwbcI
Qh9piXjuX/w6BJyWdOoGz53+RcEVnMx5kyP1QG+vNvARSUcYueOjGuEiINgZyZMFvfYFnjyJYNWc
9/crNQ549UJMZTy6s0a9r/2kO2R4duPnHmOSJJsN+sFQwdpDj2IOL3RxehsozhIlftO4kx5k/H5A
EfsK2g6qfVm/8dhvftUi5wCz4QdLXjTMkCB/KW0nAEDbIQMzRurejNDOx9r5lNTOeO2dbLqOac2S
CKCADMmDNaKyGDbdWbbIYI/XW6+cENasEHoVO/E/16g9Ht9pNe7u14hMd9p7Yf0mQxmPkpNWDoCE
BBUYgDqK3YIu3IrDvZkpwXuEcDO244JRLDvA9at4oQn2sGzLA3LiCRjyaikv8PdV/9GOo+Cp0k0X
QrqFNiAg4pWG3tebqQPDsFsNfbOg1d7QJMWuwhtRX5u19HESyfVAB6kU5lGxSfMwew0db35AJk5b
hXaevsZ5peOKhTb5NKjpa28l4cFGsnpxa4awlHSveJWtSgG961V1u5y9pEIW0UDMXZzdD0rkUiKR
7Zhalnsb2QRdtY/bNl5EZaehxNi9+B6GJlnQDq9REze7enSTpWzGtpXucz23FpWaja9FiBSDb5rw
QcVgZ1TcQz+mmAfZ1oB6t2sdkZT4notWTrrjFMfTm+xrq9Q4e1F5kROTwDcu2JfuZV9qRta1cpSN
7CvK0nlCj28p+7ycN16b/5RdoxkmrxpPoyBG6DdO0FjOzBc5Lp+6RVyTEZWf7QzmijK7uwq7Bo2G
zsbfF43xBHuxC2yB4nUO23e18JqT7MPWnq1EPCYH2cnXPFtmXh3vZK/iRMXKZEW9lc2iJ0+Qj6O6
MRFjsevS3ed+GR3Lfx+waenVQTvI8Nwhf8lrev49LNZIvCLhsOqwFGlWcgx6A4yZ23ne4ppz/d2U
E2W/nB13sbrBI16YfKHPUNqDumM5QM6JVzaQHis1DkbnjkuFYvqq9Q2Pf5UI4iHqgzuVg9wIJLWK
3V406PPxfpiF6L+OVu4OhN+jJlqyU8aTifw3DHGvfkAwMlzIYK7BYkc2ncvcJhdRtG7qTixolF99
CbqNki9I3UFLVsVopwd5CAOA4f0N+yiPbtdmt66syp+iCTG6f4yRp4oSZweHP3bhTCMC0FO/1KOg
3FVm3LxFFW/3EWsq8jE0a716mhM1vsiW2aWr2einZ1YvbDWKQyKkm4a6Kla+ToE8mhWcT7F9vIZV
Mm2mKAtWsReH8ZKlTr4y+qJAq4d7DtcEKu2BSt3s1tZq7xxm7nzITN28yuu4JS/w3LjM4npFHLUn
a0IEWXyEDEG4mjHcaX/J0C0+p2iWhGazlD+EjOFzCq23D7p12GvFRkMTn1UTz8gES4lzMMMWNX3j
KDXYa7HrknEFCYpQUw0kSxlqVsNgLfhL3WL3YXLWn7EynrlTddCEplGHhvYXHzFRRSvUjzFy2u3Y
IT0Zw+2T8cC35w+3ntutpVbdxjMrDHR6KzyYFbbxbVWZSBz2/RPWW8NTqG1DtzWvMsIKRd+S51QW
zizU6+NcxfETcd5HJXD6J+ThzYvG5vPWCyAI8lGEb6WcHGbJzx4o8crG1OqtG6vHMc/0q9GlCcRC
FJrZpD1rGFu9hl9lsInc7rnuHYovTMhH0hUFWp2yz2a9f/aU6V32BaRrj7re4IvYRvqT21tvwVz/
0FFMfImrwH4u7U2jYN255HKviucrR1P02WnjYIFVtFs5tHcNzOrqBhla0ZvNvnf4cx19auR10F9u
L0MEdbjR9LMhDXbEbqnMjWctHoxjJVqB2pILasdhrRRsljwsLE9ivOwsxAi1sf4eT/52wP6QTt+Y
65MzmWcnCwEtpT4ate7o7uwSg+tyKM0nXlLmE3IF1iKeMPBq69B6yjU9OKMIu5WdcliojeaqCUjH
32dZw3MBWe0q5+il0T3MyWQt75NGrX5yfT0+yjm+Urg7V3ywKT7zrw+WzSCOD0kdvdp2r51rq25W
ahL6CN/mv7zamH+GxkuhGCnMa5jHmqvPn22EWtU4G4CPeM1sMJqc9wkWCPtMYRNUgJC8Rs7ULgfs
wN/8EkH1vEf+YcyeG3GogwHOiQJCJi/S7Bkr5+akR9ZBtuQIp2oQ0fRQa5azvD6LD/XkfXNMxyq4
bMGWOak6kFrO8AgbuFzoSZigiD/qj5nTn0FEjFgmy2Pke8FRUz/liFsI6mVykm38FNYg49S9JkIy
bs9sTvK4Gldq0fXnwkC8Ok6T6nNujHpVqdq0axrDfx/qF1cYqs6D6m/xZerWVpRU5CBTSDH4QfMI
VdRl5ZUlfj8cTB+dtnAOy0cZMzSNhC/boM4N8ODyiyefJCzojqLHloU+OapE6AFiRnW0ht44G+Jg
5Va/HKwWG2jRbDQ0vQpe9mcndK5sXPTdPVQZnXmKtKvesC5YyOklUHG+8NmSbzSUmh+znVgHeVBc
j1SXPC36itPCxAcoY3e0vA9qxu73cOq9FivQ/zXDoHscqcw+mn78nefGzxGxHvKe83zQ/DDiG1z0
zxB+Hcr5qv81t50HTTeUX1aPrXWgVsgM2sYC60nrGX1lb40hiX2IjUbbRegpCVh1cEVyYRdbATgt
a2WMjfMZppm70WJrfNBEU6F4h0qS9e4avvMY91qAoyFF9iJEkiKdfWNr4bf77gX5KxRD66KPefwy
U12V4SYJcWRB1nopm4Hhe6usx/Hw/zfJKPELQrMa9BbJ6VILv9mhpa/KtjX4NkzBOciDBY3yg33l
p6mCqulNy3qqKv8gw5j19NuprhFoi9LqA7OQcVGOg02BeYzeqMTcZmNZQRrRyboL/qW7kWLMJ6kY
FDzACW3Scgo+jSm8+AOYPIXH6Jk0foWkDnHUbnAwGXWR3AzCz2reDLFVfuAbb7PQmFHeL0bEHntT
W4O3PKg+uZOeHeOx1/RoqYjqdo3JJHouRnwEOZu88HrZyzJ3HYX9ZnZb60EWx+G3LQeqPG8tqPf9
VNbBSg4zYP/Ae6vzs4mSxxWTyw952apIsjUSSECZxKd0a1S0q88mRY/KsfG0kpX1fvY/qWwP5D6b
hifqXCF2SIl9LhVUmUEHPDbTN6tX42mhGdNznITGtqQ2WTyEuhtuczhPh9mijpB0rfegtqEJraHt
21PbQ2EY42FPclXTuPNkrIiOLQ6ihWhZZt9vWA8nj4o9Kfu6LNDRGjLvJaom5Wx5KWr0tBKsw16E
5olouP3QYdqXtSJtAZsIit6hqKnT48YSPPnoo3J3FeEHqtbfy95Sfvh+s6RYEeGTwkLHHerpOzoj
KL5HeGSgHRMJgBH2AerYr4dorJ9nZcSJDaLirdnDTL54ariaNK0lvW2A1swhLKxDA0F3/G96VNb2
CQ/yp2gcaAxZtUoMRA5kH74c4zE0K0iadIZNwohE+5F4U3JIoBRs+FyKWgmOGiVW18e5ysxz2aFV
L0Fg+lj9ytUpQz+AoprDAncl41o/bnI2/e9a3ZR4q1lg3kbDRgaclGvTfOVbPK7TEDo5j9Zfuh9O
8GKqFAkX9I5WjTHxBE7wK9ZGZycP0DcAZMpTBnJaTLazq8Th7/5/DL3PN9qu/z1fBuX0W3fdki+o
cv2K+jVeT2XSf3VUYCEY7whhArdCWwKgdniOPCX8qge5vqh603upKxjfIGHUM+lx7cGDMYsCW93s
lRgFWQxA012dWf4Vyan+ARMRVsxj619lbOhyZcm9bGz6XCUxnPbch/g/bvJyrh46IM8fU21/dVFY
utRQGJ7zzHgIeUCwW+3mZTLbIJF57tnrbiRJBIqhO/h6M7hHrFyjrRcOK2uiAJmD/XhqAUls1VAv
tuBulKdw4DtUsm56NRINmXKjyait+fX7XI4Ia9pWcrREU/GQRXWL6BXJHyCmvfMkw20+eo9JmYUr
n7XCO+94H1C+0W9lr+tZv6DlYpgnOmVINnFh3psw/l/HcZi33pC4a3PotE8yYscOa9FnPdeCoxM2
L8noOotC7WMBcuDDdS3e4M3rrXXRBGNXb2sUSiGj0oSYoOwUzFKFwFX0akRlcNJC8vqK9ZkX4btq
TdZL0+T6BqxYsW74A7wYvkDSOnW47BvFenEpTpzMMn5NB4zS9HYYN0ptHDrL6Z57gfDMEagB4Bsn
+0mARFGTCjCRUBPQA/TKcTFmrDULwKts4YCDHkQG5NKtvCsg4XIHzs6+hEABuG+b8buGG6Db59kX
34zDNWt7ljd4MZ+6ElV7OaJEVU4p4u8tWatl41KP92dQHU7t6KvZQ7ap6ZzFoMwnu4oOft3kH06s
haDFkm5nGX72MZgYUvAaeu0cuz8NZUgNgT/ER59a/pqVqP6A7rpwdiE/gugXrhvCvabow3VacZtH
OjQ3xzQUPCGMYTeWvGb4/lsveoDZqFGV5dVMw3ibGYpy9Abt90FNqycLTY7He7wFeZmaY/s45QO2
oNxjn9henTswzr98LAAws0y/5xEZPbsG7ATrMtn0HftEdVRxY5z5YFXP7Ke2xMsYD9bgm1Pqm1i3
pl9G4O8msjFfGh0jH3UKvINlxcFCSepuoUKvfouMPN4hzTMtZbMObfsBzApVOtGrJyhyhJlvbcCn
1W8UbouVg5j1dhK9tk7CyDYrkjuil8UQvGXciE8KyYm3Gcwr/nPJVV6p7OAgFM3wAkxnepmwI5Nz
dEPHyaQs7HM3jl8BdHW/fPfRVNvmJ8XgbDEmWvlqQ6dZN1gcHjON5L4VZvnDRJ6XnD8sevw4i6+J
W2/h6LW/ssp6HEi0fIlR71/mUT1jPhhB6laydpeX4XQ01aRA4KPTXw1RqnUhq/600QEWs3kE/Mjs
RH1rUwyFwUQX3HFw4lPItw8jyg0XywMBrMfOxmr4OwLj73dK/gJoVIseK6et96jVNOS0JgfTndhM
6r08yK5709YjQFUuumX/mJOnsCq0ylO2vD6KUy0ODZiTlVYP/QrNyeJEfgkIm+zWGjf5R0/Eno4V
O2NkL6yWV4+dRDs+Fi7v4tvBKgJWR0O7qYYUvKroGCofYEbe6J8IZvmPnWzWceyiQghgVQxRrVkI
Avs9xRct2lMRr4uFPJ0CTZzOeYO/W3+69VS9H+0RJ0YJX57+Y3zonicSLPjQNJuI7Mj7rBr5kZoi
kDLRjNqg2Rrop680vw/eVYx1ViRN5q3s5U1dLeaiG46yl6I6yl2K+mxNVfUsLjm2mvImLxl1c7uQ
TXnJgerXSjYDlje3S8om6hAPllk5W76D6q5pyVYF0LEQKcMf9R6TZ4PjzztrqJHhlu37Qc67N+XZ
PcaCZdt47ZEKj4mYwGtbZhDCjd69dIHjXly4XKldzId73BxHPMVTMBNyBPtb95IKVGJLJpYK1f+m
6jV/Giwfh4UcN+5Mg6Isz+cEY+7OPdbiTHPj32cyxlbpd+9f4/6rF1CCe7tekQZHHzXXJNGdXTvC
IESJCIYs7qOmuZSnWDmy6pCntwFyLMU8nA7cvrlNlbFazpen/5hEucTZlZrV4rDrZBAFlHob9QB1
s7QOLnMWBHA2NJaVNTCdKvcoPv7pmBInOEGfX8ph97iXoDHL8wK4PalqdyG7W1M/gioe9vdxSqxH
uyaaPkbLch5b31M3TqOOOz3xxl1vCQ102cbtdtpFauGb63u/Web0y6EyeBt/a+tmoIMLBASK6tMi
Vs+5m89fgwIbczXN210YYZKia+2HjPu47ljTNDY61HyWeSna2des0ZQLYtfzmpu9XdWNrbDsCDF7
pfSIm1kwIjo7V629B2V5Gy2nsLj0zkn5IhvU/pg1WMrGo8R1lDF5MFKwxUB4eaqoob/o3UYkTwVL
djE0uUmSJ/H4ZuXKrh8SqKnB9OobWXstVb26pmXyZpbl9IFmAuqEG3Te1df2tfad/rXxe4NzPen7
V4l1/n1uGwhPZsF8hqbtLmO70DeDUersrxCKArL0szY654AJ3PgS1SA0Q5XdU4T72wtL3WDbsQJf
yV6lKdJjM3vfZCcOlxpLpD24hLRbRnO90YzgbEw9iEaz8o7ykHUUuReWjx9lr2DYc2vf++WZU3Vb
1Uz1XdclavfQIie+KnOyq15c9nurJ1eBDZLS7WXbEUF59lfMTXWo9GQmWYgZSIjoJngf14gObe8E
584dfh8sB7ngMZ6rzV8dEAbQuapcFcO0/80gvxdgGpvHR+6X5V9xeU0/LJ4ntDoeZWu09YGqGolk
wQ2SHJ9ZG4pHCyf2O+1Hxi02aVDR7kQixjwajLuHbmcu7KH75WRMXvPPWBn66+p6GOw1u0Lkf5wT
BTYzYh2W3209rGdLmAjdRJluKIrH3k3EKW15lqOUujDS6IDJF08fxzdOSHiZJ1OfAzSEppXWK+XJ
nnyEiLUIB9ZYiXNA96LXZP0w9N6imblRwCrz29VT9D7p3Ea52Wdr2cyxcFwh3lI9ghuO3w0t/qkL
aJPsTKwnviXOK2P8CwXGS6Up0TtYRm9n98gZykHBWNU8rioddAPX52udLsFDNns5eAz9Y005+ura
NvU07gkZbjKrRpYWU0Q5STfZyylfbtCHMv+scLK7SEgDa5TmSgQGT3q5Ix3AoP8VKbTPOOmTC2Dh
5oaX+H9f5/Y5jfVxv8YwQhaDrrzr8glMAYnmcF+r/mTjoKsADRMHmI3tKp9TnhN52UFXVLr4kEFY
PcizVgbn2WZzrrchOzcxSPZHjd7+Hn8bJSckGRV1pM6A5v51Edl9mxQ7YXLA2JQd0T7xuuah77wX
ErzKPjRHqz7K02jIAxhWBCe+kDw0IDWA9nN6MHYQHbkPIp9sSOwr+4jsyKLIT6P3o3X9eCXSiBhb
iaKjrET+d1FSdgEIqPZypGKEm3ao853pjQikQFCtdIEmrdmf3xTYbu0/3Y06KMPpT3OM0KleSG02
Df2jBn+scTlUVrIftRj7ybuSW2tMtw+ILaospz/N2xVQMBqRy8kGSJ3zcNU+bcsyrvJQ23p3jM0Q
uH3I06sPG+UxcuqM/11nXPMmNa9JFcAYUfBDv8c8nsGrJnEovIpLyY7CqXFh1qkw3mOqan94ydzu
5ZVknOfqqgE/Do2ImYZWxBfFwVFCfJ4M1a6ZU57tnuSc2IFw27f4LbLHgrxfjoD7eF71vocRyFDF
ixzBDpwX9SHmqNYWxS4xYPKDlVLG4y4QE0s5SJ76AYVHLXab9X01VouV3b351+Ls3nFfsP3/hzRJ
0y4AdHWbsWfjM4NvwLOxPvvAmVEbFgd7uAQTbrUdr3nMTkSsKpw3MrDmo2w5SV2fc0Orzo5X/Rit
ClT1n5AcMelGCpJkLreThRRx0pfKEZXVaOGH/fSOCbgwlfNbDKxxa0lLxT96ba9tTa1JdzoCzofG
nYMHo2jri2JawyrOoux1nis2zb3lvqXd2O+VTgUfRYHEBabJIcjG7FBWey2PvIPuB3R2vfm7U47Q
9Sk+mDq2P2yM1dSKL4UoLMZR7JxcG69p0ZIHhafALjXaH/0U4G7mtNHwUHpVA2PBt1eNnZq7JoBs
HkSh8mBOs/vSKzWb1lzftxaYQkraFy86OZaVIP/IIeFtfG2R7s1cpz3L1i0eeDv2ggqma2BD4No1
X3w7snZyhJqm6dVFfBnzxsHamk6A2SoEDSAJTR0+3K+uZgiBDjmF83usaFJlPRspRi3iMvKCXdVN
D5TV+Y3ED2WJw5gn7WMZhsXi9iN4qsHawNZezGaegqWNMsUxbPuH+8/c2UZ+KUif/vu3G8YJAZkM
0Pyfz0OH/fbb3UN/fsP7TxCbLiWROLC3t4/M2W4AVGH5cP/M2HFQ4MmpwN0/tY8Ufw0V7vdvKC9Y
4319+w1vfy2M4JH6Fb/d7dq6FbDe4beTo+X15W/YIJx2/yEH8Rtm7e3/d/uzDCUk8GT8/dvJ2apj
7ZTABRUl/hBydpHlX2K9tnb3yzuUHTH0U+IVMLzqGdyR4Luq5bG0O/eJUtlzozveJ+QbNPZyH4Al
pqjvhZYvS1vJTgXm6GsPV3oH590zDybrOdfJyIWzz1MmSqh6pqZ+UDTjq+yUhwowhmF502183UOa
b0mAbmQ9dIjD7uCWyY//w9p5LceNbOn6iRABb27Le0Mr6gZBSRS893j6+ZClVil4urc5MzcIpAVY
LBQy1/rNvb+jED/knc+C05YXjSax1ismmfak7xdVaCsPvpepD2hoHey+lo7hVBoKq9v5IR+taBTd
TBfJelbbPjqYdHFrHzkKG8njaQ5xUOu8Xyatlf9R50bVyjGt6ny7yhBWxPxdjP6mOcSoWsdIfjTz
ZCeKvTJUJ8DNt5IY1dfIGRVmgRzp7/v11Q70gWJfRFWI4MMGMYlsfr9fNMN/ZnJcYcDODcZ16B8t
tbpdU1Sh7U4ctI98sn1/3Yz2Fnltc/tIAPvnazlMgPFrX3vnqLlpeqokBQLr4AVncWbECdSprsw3
omgZMUruhQoCIdDrcPGptxPJ/baE7XifQPQQB67gYlF6u8K92ozyEDL+X1e4N8RF8+sqGSQU9ONZ
D8ktGsmynyyBMhPaZtGxUg0JL6/ai7Ys5xGzHp1+T9bZJt1eFifHwSqhl/36qoEuWJDPMZ8k3/bm
rZb2X4yq82dKrw3fwqw+lnbr/nRGcjWp37MmbMkqszTzZjjQsz6R/e+WrnzUlid9wbTaRiGsSZ9V
eD2LBH3VK9Qltqb4u524XWVt+q21t6TW3jqpXW57iW+ullnChoWVl+J+5+EaDkC18ga3rOmosOSv
tTbZipZecybGUUoueaa2yXC41VqaM+t5ESxBVKT8C2r+y+kcwzzi/ZISrxqF5cm8SKd0tnJNo0p/
KNAfWgdVvg1KJSBm6nhn2QEPAr5YQoASJ9xITerjWJnyQyhXz6Lenoxqw7Gsd/y6K3AqtUWaW9Ib
eFZl5agunqLT8L47ZmqD6G6n+1seDWUpqtkh7ruil5/CqzH6NjQwM64Rf3XgWa5YJhKEJOMb77te
x6S6yms4ytPpqKJaYRvKrlO8jPiivwjsNl+OQ5o8OybpM2w9nbltmfFzLmGrYGbgO0SxbaBchZn8
U5RGqbZRSHeOYiSaL8YDKulztJF5F08HO92ALKmfRKGL8jXK7fVVjE3C8Vn3AvkkSvwlKBG7fngQ
XeMOEGBDqH5L+EB6Sth/bnkUchm79SogVs9B65VgLlupthyD4FfdmMDnQuG6AihsEPYTHcNe/at5
6mg2I2Zt+Bj/UZ8bU6ChlSN+SMeXCLcVYNVF/NpKg4r8P29+UdRyYp5aqHs7D5DWK2uAF9kowgt0
9fGlMRaik5I68VnLW77HzGCrIXwmU2ElMA2JbYN0vuSCEphaB4Ufx84a7aNoHcl/g0PyngfQVVdD
q09lHSevumIH+7EOSsLxDMraMVuZYCxWYpCRyxIo34DNAw4re9T73ZU3MSbFIRS+PE6QJPt4suwR
lRpYQqKjSMGMXlk+hoS1hqhRr02klagtB9Ey4xNeicZusN0zacdbSVSVTefhvDvwCE3DHVLae6U2
yHj1OQlIhFCfpcYL2SYwE4FgZxtCLgDB/FMxqm8oOwD7CSaauG7ll0gvjLXpjhNnrkf2UOKV7TR4
dteq7uBm7eTvlQV9SpnS6EqDWRTQpe+mW2CcnmTyc+6bpFp0VSWQrWNBiELU1pHGCU+SB0u0ZLPn
KmZrxpey+058bXGbCbe7bd61+nukw1QwIYY/NjVRrzoOkqMmZ2Tuot7bBLLlnn1Lyxa2EiWvgSn9
SCzL+Ij7620eTK+uElYqb43R1YCvWunqoPqwcHGn36c9jqnYWj0F+EE8tRVOUJEFf26qCit9nMHa
AFk9NRa4T68ywulL0cpvY3Ro8Zfn9URrjp7yU72/z0U+bopqRfVBtFtOkiwbiy+Z9JY6Tfs0YJdc
IOD82hi2Avwi0GaiqOWGtTL9pkC6u65e2Ylh5RT10Cemzlrirkh8tI+Km5QPUKtu1b2Z+Ps0m9DR
U68Y6/El9JF+jXG9se8k7Ol0Q+qOkz7FQq78Dne8sT+KOnEAitAf4+kwhrW5wNKJLtOIDuneAewq
LaKsyki03ptFnWhFDg70VGruZQzw5k03uqfK9KxjnVk9voSj/U4Ibuf17viSjxg4ZG5VrOFkBl88
fcRbIrbfJQjNi1Qd9UPQKuElJX0DrVe13tNweFUwn8DPFwcRN+3ANXbB5X6wavdYsdDZQ2Ys7Flk
O9F2lEwft0n6xYH1q7MXoLqsy+kxMmE1zUxCdbPCqCuef1Fmd7EqEj6ewEiHS4Wg2W7sgPIIdkA7
xN/LEWUlwRyoKQHp8VFzglUwOMF32WyCk2AHTG311PP/Y5yYRTf6ra2UwVkeoQpIFYl414icB9/o
nAe7Aj5im1dRM8gEfZDJqReiTdSZdr3qnXo8i1JsRNGm6lAu8zGBS+emW12Q6e2P4TRZ5qr2agTz
HaiG+YD/KgTWIGFjotXmg5qN9jW2gLnQJmoq05CWLnz2RZxVqDaGUbjUIIAcFVDZdlmG8zCMyhcl
S3+diTpoVs3j0OdzMBTBV6f7qZlZ+cXKzXRrQXBbimrXC/aO1egke/m1wjoGKYOkC76Go/wdyn57
xdE9Ow3aYM1E/yrVkIrIrO7kaHJydVX9Q9QbTu6yDihMZGt4zhy7OIh6fltrtDOTZhsaifcl1EnO
T7cjdVK8jpFgW4sid2f8vruus/tlNt0FCjP7orF+3V3LUmreqe6qQkUlLLrso7CUMxHZ7MsYZsbC
jHr56NZOsS8yxB4nU/vnsQWiQJwm+4ANPo/qXj83mposGl1zkbr0MAGZzu6HpJGGtdlGB8ds/qwX
fXVZf/F0239uW32vxKb6xe0LdMjSyD8WSgM9XnazpZq41muvxmc3sJUfoZY9gIpLXjWPP6srM2kf
amN3RJ0C5qjuV29g5bcey+gfipt/xZpLf5ZLKV3ZOcF3LajlU+eNwSSa6X6NJG8puiKHhKOTk1dP
mMZLq1ZvvJ0Mlf2MelQ/V5WBh3jQW8THBxdU26hbWy10NmwwcNJELOh1TMt61o1D/NXIg295Urnf
iCScMgQ6Pgp1XMr87GOC2x4RPcFevTGRv4ExMoP6sdKzpPxwfPmCmVrzTWuDj7H1jY1kOt1Kxnnk
0QW8l+WPyEVkj21ZsAEdXGUl6tpRL88QxzZp1mW3HsgVenMn1glj4DA3ZMGDn4bOOQ8MUMzTGUz8
atHEWbCsbeRElj4KY/wHnH2pkpTm9cq+0Siih1tr7cJLCu06WEYW4kWkuxvm+WvIrY5P9TZEzO8r
mbIM+6BexXYrzUIpls6u3an7eAAoF3lZ+d6GL+CPrW9x2eCeizLykX+YedQRWp6XU0MzfE/gIb+H
Jt6qXsk+wByAqORyh7xaFFrfRj2HkdH4X/Jucmy1Q3kr5Yb8YIc+llFTj741nzQ4mM8B3qUb9EFt
wHtm+dwkyqPogCRRMkPUD8hZVZVrVQpUPgLyRUAxgddVXyww2RspTvJViRGM1UT+C4r/6jbWnW5p
97Lx1RyaRWClw6tb9vrGVvENEfWl/K3ug/itwc5t3QA/WitOYH6NMYH/qtlEFPpYttZF08VvQ/xN
tEVwnFdsq7UNli3j66BVC1GvGGxUwypRiXn1/gsB5Y24BPEdaxHgsquZsTQvDR+rM/YSe3GWT8V7
nWjQ/fL/6dLpDoazwCEWn8b2IO136NjjaInEnziUITjlIsi1P+rSpMvO3ES4JlOAF9HvzvHUgD+B
jc628eNTvVpDufW9+vip3vWy9NiA+G8jc5hXsJbnXde9pkZVXouJnGij4bP/XQXrvbpiTnOrIstW
EkSCFSuxrfX1QVnkOOpdvczQlrXeI3jSOs4q1/T86LDT28CK7fdyzf+TtLi79Uwn3yeZj78xKp9H
w0VRp45yMhgSLn4RWsgXP6zQBHBL7zFRWhRiQxajoSqfgAFk59LU5JWptO4sTQ2XjfXts5CHDRoJ
7ExNMz2LOnHmxo6xgxl0EiXNCT2kjBK/OFYkpIK4S8+3urBMsBBM5HjhD4P8CBnc29VjCYDV1Qfs
eVV/DgC6u4pWI66LhRVgDyqKWmR3h3zIvmVlIj9WetmcEFs8xJ6Laq8aBmR0jWgjirqudLM0D91b
a9CNa92J3Aeyp95TrTYL0cseWb+UOut4GbYiwC+0ZgZjJE/YueHBL/X6JdDLeTRoyDFbRApHvW2W
otjU0Q+48cPFTtromrL3NOoYkKija8vcLGp0LxmU4FaVkTHZyBn+rpZpVA+lTRRYj4NjI2OIGNVG
cGx5+Ys2cfC6ulw2ql8uTVMZY4DQzUU3THntgSDZpoGbnMVB0YtoIRcmhnZalt7qgnpMYCt5Pi6g
JnDGqbOoE2cwOMuN3JDgvNe5ku8uUHtRZiAP83HZxj25kUmDJ3GaZBdCalrHlC+MQ86ubRp+oJxn
R9Xcn0G844Vhf4SF+1NtevklKaURWFLln+sMp2oU4QO0Fk391Cnwd3MtL16UMA/IbxTtB1heAyP3
n1oZPoVPaSnrvKEG83aoEwuFuja5FhGm6J/q26nxUx2xDRxXmlls+D8Lw6vUkwOeGUqGPC51gAXH
bNQUsJHhBwLnA6ouw7AXZ/eDZSjJWokaWNTYuznTwWcdAutxOg218qlVyRDfjd5EvSrB0xd1t86/
+4nWe+e+VIplLOvuRoKNtsZsdQBtZAavqiJJaAfKxjasvODVj5L3wHSqMy/u4FWfsuBx9eK5Vk9o
OHkUQ8aiUnekDLu56BSzgwX5BduDKCzvlIHXxtjBLDJ6S3s2Q11ZJNFQnWNFjTeKXCTgFzTzUIRx
vPLLXnmwIInNO+gkb91oPRBkn4D8LL9IWs1cmOyByzLE17VyDt2xftAr3iBJocgHBa3aXWpL3mYs
5PGc++mwGDAyfek6dsn5F35zkoNu5KQAwqqbEeCSowXw1vjgTVQqp4EKORNlcQCSF4JwaEY8GqO/
WsQcorvocxsjyqqEYmvXvg2Vnlz9Sfpa6bvs0KfFWVSFUxUIBOMYdvVaVIlDp6vNmVjBTIy514sz
dVLBvtXR49b19/xIg61vE8oJcbokqs62n2YH0V8eA2nlGmMFEEtz1gaBrf1YhMWuzjqHEHzjH+1K
01Zg4qILuvj2go3L8JgNRk3CWCumd26OOZPmLbAwBx4Q6coexRZEDJJJLUQp62glKkMltYvbqe2h
0OwSTRv28oAXu6qwn868pnpsuxgkuO4SrE7kZC03HcKIfa5vh6QstukUmQxRZFyNThlfckmEslXv
SZezZG7KVfEFH2EfnVBCiy3CpLA5U5bKw9qdNlEzgIXLtiuQGnMza21hqm5MgI+2kIIdG3D83qai
5TfuDL6EdAjjpH353a2xQBfaPYyZzNd+dXMr08W0jG4Os4l6MZs5dQPX8mc3ViEmOIExPkR1Xa6l
2Ca5Hw3qY2Ca5dXnF9ysfaOYuyqkgBZFgl3pxOqjZabqJvMMmPxTZxtzm8cUas/UVc+TbK6AdduI
ropcx7tGAq4tirpVY3jpFOqms0gJIRskPyY+ypqGY0QvuceupxlV80sdshjm36+8RyNSEn6t/JDS
ljVXjNA2sYqZTZgrnHnlmm0GpqvgaZZVlBRXSar0edVANS/DFo2mJiF0SBLgHRL5MfMb4hahvfHK
zP5Jfu7Z7cPiLU+MfG5Jhf6ggZJb1eioHs0w0rbNkGgbLBjak5gRqZ8UUS4X1ey299/LjNUp764p
dnybsUhA70wz6q2Tz4dJpFAHFrUVe5y/2wV9qiMjVuz8hND2aGx8SIphpvcpDjtDskzQH0KlW9Ly
5BrUefZcNMVz1mnqaXDb9Jm7zAA3GkRkpsZRypC6s7VyJ1qtpgrR7zTajWgl61Gg7uSa+HMyljCs
saqIdfdVcwJDU4B/1+I3O5APxuS6YlpsTzzX+ZLq5iQ3GjQnJ6wAZraKy/a8hhAWFe2s0qz6Y1y5
npR/lHHcAxBBEkvOuzeoHc7Blcpfh7qphmWcxdrsU8OnollW7LYgR4r6McjQDnGwEExG3Tn4NWFo
xNfZtIYGO/wi6H+wIkOQue9+onz4gqG4/8VJ0AmGV9Sdw7g3NhW8HLgudn5OSAgvkNk216Y+OHNe
b3zs06GBYLA3FRsduV7DXlxUZriiYiw9RGSmDZf31xjMAt3TD11VuU+u100PilpjzEgxaZ1yWTYG
lhdTZ1wCzPWo6chtTEW/cdBxxgz5NpWVO83Jl5pnMXRkV/yA4NHcmrqaddPNWfoEq5j9BLxIb4wW
eczGM9OkXnttEn5+qgX7ht6fAUnucX4IEB0wFnk0dB9yrjymZBnf3dasZqplOi84mA1zPHeTR7mR
gyXC03snsdAJ9Ac0W8Mx2/YgcVA+UaRsXpftjqWGDZ6dVsXS47Vk2PEii9z0MZkOA5kFMg1XUSO7
3sGxxq1M09H3TeeoKpkx4tsNfVo23WQBRKiTF6K9HIgIZy16xVXjHkPi8vNC7+1Z6stPkQX7ykSS
YT2QflqZblrOhbKQEA4KJwJsneWTdTywVnms8FeJ1RdL58+zI/UsSjIhdJDXT3iqVhcFzeFdmaXl
wkst421osx9WYiTX3KmkE/LQJL2NjucIn4cpGnklm1x9S/zmh8Fn9sbLpcH7ElhAqDXBHMXmC27z
3SmDxLQMbBsksWNhmal01bb0oFu76E0OuAVhMCSPB56Wr8rIDyQ+IDje1a23Mh0Qlui9BT8c/jFa
KSmbSAmlDQHAb0OJsHmiI0BeoIf+i8uCQmSq5tarPujuGquTdG0WeXP1zfwYu4OKDZnG1r9Mvss1
yi4Enf2LFRbXTvLDbd8H5h4RbxQhp4MRn738PSv82pt5HXzRLGh/dupK1uR1HxTOFz9zu2WtyeXe
ZgNx9rjFediwyNJQcFjhuq2fy7Hx5h2xSNhCRYhStONHs7qJLGif8llTmvFdmSxWEU9JZ66V53yj
hlUm268+WrvfbDtAWaWDcMYLJVybJcoormx0r44JXKvU/fa7Zwzr0itI3DXaU5vqDiw96eqZ6abW
EVsYLERHhkid1zUm013i2+sITfJ91lf9xrSlnTtm6VIZnP0YV+1MJuhBIKbpV22gmavMbb74Vlrj
8G4Hsyodgm/oMl1so7A+ch4epJzxgEUGfeVIdb1D+nXnwG8+0WEyM4ehcEoHcOkRMJDe88OrOCBQ
puylCFX6qSqSJGTFEttYkttRjp01KEe5y7/0dn4pzJRofFY+QR+Pzwg7y8+ZpCDgpVgnNcyr42CU
ly4EypMnYbgPnI9QbtKDjOiEE/bD1rNQQAHen+kH6eQ2MBV9M3nrQGWswaYjzTQVpcE8T5GtB1Nt
u1Nj1hDXJUBtuhQGi1Ju/L3qNEelbmw06yfE4QRM9B3OWCL8iHIfjNSAfIGoFwfIWODpRRdRdvzq
K4v+FBXt4bnHTelcxOFzrWTViUArT9LYkeHrqvZFttNwBskiWZdB+8MmE3LFJlg79r0FtVH3gzmr
jezA2VU0IhrfXdveAq48Rt8I69OjU4xh6wRRPruVA9XqZ0OlxoDq0naZ93bxUmhhs8QGM1+LoqmZ
vH4cBX1Zb4T/5uTDvKuhgRJl09L97dRi17p3dZh+8wlUsY88/YFUsDT3O2wXfWeXVsOlGELjbCeg
Wrt6qTvaD/Z1xUwO62+dbrSXsU5IO2XIfJbB21jyHIaSOh+asPrZ6Y+dbaHyE/nOoSDNNEOFql30
EeSZJsSKPJAad4M1HgEnHudLgpLnJZ3OSENfEjUuIHFSJRrbDKJU1/FbKYqyqicnSSm/RaB6MpzO
nspIbnkHIQslilbgjcfBJljGe+4JzGf3kDTZHBqE+ZRncjILgAmQOO//dJMbp2Icabx1ffP978zk
RA/R4PB62GoDV//tWWehlD0E8c/Cze1dX6D9aDf428C6STaBDsMKfibM5BJtMrbcw0rLteI82qUF
2VJuiOF4F6cusk3GUn2f2uTlfB7/De8QknMZUgoIHo5nRJmzpRsE8kMzRhYuQ538lMfXsmQBOtn1
Xts2DDetjiN86Dn1eQim5IsTl2+qmx7lgic9invc1oEzEeXS5qaF5brWGPqmcUd5A1Y6mheZGi8V
wyq2islsgLunV0ZXkJlmXQpreanKpflh58mjMmATVGWyjG2NtOyMMP/JLu/k81v45rXcYedHGRJN
QbMph/pk8yitI9Xu1r1hDxfZsr0FGtDqq0yCUjWT8GdqHslkAR3nYb6YfW29WT46p0WrVA8kmJpV
EdcZWJcSbDRhLNZc1SWr9GaeVlb0rcj6uZ+V8Yfsl5ggpEH8bAINXLVIn+zHUUOlxQDL6zudQk5/
OKq1bj/ZjqPwk70iylW8B74BvdOWi52rdxZ4wu5D8SJ+KG0LKL5RmQDhm3CPFHG4JHIznBLHzGet
YXwLldx7goo4bBSEU9eInjrP7NGRiky978hYACBMk+FhSPQO2k8pr8q0bV7RRd2JHoFZj7DWiM+p
XZWtm77ayJYXb9GEMLcK+YcD/8uI1F9tnpGecBYBQv7LpifoPqjBcEgJ+876wHGfDF0nHFT2uwl7
0mkoBBc9aMG+jo8BQD0YNWW9LA1sqj0+y4WJ4+eWl4v00oSjP7Nbm/T31Fo1No4zhv4ky4iPknhg
UVTzIi2BVGh6222bhuj1aCvpmxNbHx1I00vhhPol0/wfmLWnEKCdWQ6Oeg6PD4UFRza3mEgN676N
0gdPnSLXWVN9NxHPSoJG+WCX81HIgfVcIP20VJTozR7KfEHe07kk0wHMMkqq5I42rimpEvoelbIY
SzBLvls6F9HRcUyg+SFJ7HtdLvUm0V9+WKZZRLeYuNLFvs19myw2Mddpzn3bEWyWPH9pZ3l6lLwK
A4IxRvip1eIDqIuvFoDJY6AZy8yvHpGgDubqqB7GytnrCXFcy7GVY46p+3wcfGVh1HW/ceJK3eJD
Mpzz6RBs0oGQCyiDYJN7TrDQzUZ9NQf09Mu+/wkZbvQ7duzIWj2XxNtnVe1kyw6BJH4uY2/ckUGY
+7pkYBSVaxt5AMQWF6ZCrMazNm4kpXO+8jyvSvzFd1RkYGxMYDQ5Hw4jZNV5opGODk2tX3RGRIRe
HiwodU3TzqK6eUQsKNmIuvsBVthfXSpb7Zad1WkzViNHnVTBq111hGEsPXiZ1CgXbWJol8jxnZUP
OdtNjDUZqfEAwSjdeAaON51aoPgT1Meu1JJHFBVYV+OyB/ZK77eiTkmAvqAuCxxUsi9sBawPRSUM
NU52ZPaDp7FKxm3iXZakYefr2bgDj82n45LBCCD1HxqwRywEoy9SRdqhg4S7bBFg3iRFb19lDE1l
S23Z9OA0D++VWGnAHscPmnnsJcEBzHC6DUYCFjYwj0VhjepC8x0XcZfuwSMa7hgmKfwxlMxjDULR
ha92lTIvu7KWntjO2EaMJqsmD/Tus4kRAOaGPos8hLiecfkiiB7pT3x/TDA6cxTe04vdTE7KzbMF
GflC5DO5HQry0osChbDlMPUSDWFRuac6/y4KWLvKSxKm0cKyyvGCwpQz05S6J8uijZdbnWyYazW2
dfCvdBEN7Bb0swFEcqrJuzCaywYG7rXUlIfesYpD08S/zmKkFlDoRoYR0WtAyqLP7ZRfIr5Xsdyu
Yt6Ex9LAz1iSjXydKI4Lq5IDXwNn29QW8ft0PBqlyQsgCa91IUU8/vwssoK18LZFoRtjEygkpWFd
RV1tZwQaK2RLQ1tlm1S5JOmI6oL6W49ymi6yYjg1yAFdZJQN5prre1efu14TmovJFnao5nvjxQZM
dOChqzplga6gzmva1fdOribrOtTfWr+Njn77gyB4eYqbIV85totaTIADUeUiuinO0FRGJkec3g+1
deqLfiB0iv1Ib8omRhMWetVS/OaiivLVwN5iZuhS/cLvvTKvQ9d7LOwSp7awdM+mzJciiBDtCaK9
2eBGrDYGr5apKA4doh6wIJ2sz2aiSe2JW6fdQupi9aJVD4E+iTPJZow9Dx/wTbtJJhy3hRVG+mKE
VMKuV51CfRi4CYElcSh8hWWBbzYrxZO1m4BTWTfYr/Yq+kKThJPo1+FrhV60eYgydATy0IsXjaXo
uzqAr+8A5npSfLN6YDs9k/ske0L5cQlMUrpOC3W3qZRXLXaKQ5kE7q1o5EkyD4cuXCHggsdK2vbS
ErtWaR0D032o9Ow71AkwYmnX7XjWgllHpupqZBF4OSce14bjArgqpRcfb6uHbkjmelNWT94wlE9Z
Yl9yxIRPuSeVT47WGfN2GBp+YSnatuKuSVGEC7d2T0aWd8c2H9xTir08+pzhq5eE5TaQ/Rzihhe9
mhGxSeKQwUa0RvCowciTKhOtroRxVRpJj7Ktyw+8Pzaiurfa9BD7GcgmNpoAJEcf8QYymIZWxQv4
EOazEUcIeKtoh8OoMp+Titg3QDN5YU9FY5CVdZ7xepciy3hOYCkBCVXipRirOq23RuG7Wd7GNiCH
edtrKPzSmRVetcpG10Mnjamitg8QbYf/JYoqJpVLlPnlleicdmDSdWRHb62yF6WEbvx8fRvb9+4C
wR95LTprkCkWpW+7t9bYrJqFBc1+IzrLQQfoqZ3SsOK6oy/N9bqO1uBGN4bltOfWG6xVEoz5wY72
GRG6J9y+WkXuniYmzVNS9i/k55xjhrLABoUH1PW1vjs3dbyF0u7sLU1CjUXU1cp7McLMulW1Whed
dJAKrpyrAdKlqb4nO7KzO7s7i/5pGcQL9s8Bhu24m1hpxxIvIE8shzG2deQuEqX/nuZG+57nvoox
umac4aWHmwDdqJp02KUxoudGxirMdFJ1R0y9nYdO772WhI5XGjoHK9GqVNh+1EWMu8jUmulA+qqs
vXiBrb0071WReBvVzxAt7wjbhYlZLiqpKNegmXlv2d447BxsKoxlaFh/ncbTqa4khTr/o8Mfp3qi
5KtoYnt5xgPmtt6LyZ8HaXlYSMgAvWh8265ujBHRVJKMTj+H3vAgSuGYZqcCdJ4ogbEyDhoOPbNg
klcfS0Se7L5H73yaFYNObTWpay1CU9LOgyv/OujS1pI673yvZsGf72IXMOXU6V4f62gu+kNgzj81
ZF4ozwo3Gdb3zqIL8Qj2OiZa878v57ZsGI1SUZ4xJljB7x7e7NF0F2PtdIdBSeWjrBLualSAgyF7
ZH9AbCKYfITEoZhshcRZrBmTDgbGsKOFo5CoU36fxdmUZG6xp/3UIDqLVlR7Mf2YZhbD8Pz10FFA
yGI5AqK+zVoRWwb2RFKqmYFkXkTDmO6yKvh1gBuY7oh8pztxdm+497s3fOr3H3S5Tw/cDMF7Mf99
nCje+9yv9B90+TTVfew/3uU/Xu1+B/cun6avPOmv2//HK92nuXf5NM29y3/3efzjNP/6SmKY+DyU
dsDf0Q8eRNX9Nu7Ff7zEP3a5N3z6yP/7qe5/xqep/u5OP3X5u6t9qvs/vNN/nOpf36nt+SWrQy3D
tHdgaRdMj6E4/IvyH01R5TMqJUd4G3UrN3qU/Vm+Dfhj2N9eQVSKqW6z/Lv+96ve71rucKFZ3lv+
nOnfzffvrs9mhq13p4eszu9XvM36+XP4s/Z/e93bFf/8S8TV62G8GEXXru5/7f2uPtXdi59v9B+H
iIY/bv0+hWiJp3/5pzrR8B/U/Qdd/vupbKdEOrfU3gfJCPaN1E4KiYDN9vHvg2iJhqHYqdpFVIsa
cVaJAfe+pluGe9FckkDaOjG2bFrnPWRao8+9yoBbVRvSNQtiBNTq/oldMEK2UynOYS624FumdjFm
DHRzR/b9p2gX9S46UauxRBFL1IlD1aOWYeqAwGrE9g/IRZ8R9YjPhS3F2852MHzu4PnaZnQ7oFAZ
H/MUBdKplxZFOMmJ1sCSgLN58uFWJ5rVSP9oAVAROWuQlhFT5X4PzzlX5eWto4uq5KIyAhudZAN+
STZiscPOHhwmZqorP8LL1UbvxoA/3xVnnaABefsQds9UHAKrOBdKXJwVpdHWnl4AXRejW60aNm4B
suGP0VbvAExOmzfEBZlRDKzMHFsio77e5xJT+51WEdT09rf5gqRoDmEaI8v71yVFt7Tv+qPKwuLW
TR/ZolnqxpHLHhIzfkHe5FB/M6tHHhmK+h/G9Y0M/2ocurXB/20PKNc7+NXkZe8aDBKVYvi9uQAn
4kiOvku6BlSFnReQTlOUPjJrmxeWfys4SuCAhpnqc+C4CFwRvLqNEJX3YZI1RnOSHvXyjzG3ntVQ
Lrs4SfefB47K4G+bULp+mksUjcw8Euk2tkpl4FUfY7Q2yp13CprEO4kzwF4evq2lt3aBzJLXpvXe
IPp1zhgdR5ilU9f7yNtEWvtg21FM3DTQd+IwEjrb4Yys78QZhmnDNpGSmWhMfncTRVf/H9LOrElq
WNnWv8gRnofXmsfuhp6AFwewwfM8+9efT6oGN1z2PXHj8qCQMlOqorrKtpQr1zKDnIITZhQURyM2
q6x6TwVehtpYCPFYV+l3vaJod9LaIya3BVNrrKXj5hXhsjfMKkfeenCRsUsEGSd7p5RQeoDXeItd
vIkWPiIypHNg+4fTmAvzYOru18VugyfU4dPKC7I8vrqXnuXFPDQMQdUNUJiId/37fd2GOaV6lBq6
W/kmLCfQ+UTqDIYt1z/JxioKFOtv7WIdEhtrQU0Ip4UiNgPZgvD1hPLdnA7KuwXMquTAIB1S5bbg
bdK7BesRrlcFhoaNDjP62RRNHJfdWQ5lb2n+slGnB20sG7H14vh/WmCZdnsNffR2BdR2ORuferxk
bBFRQNazh1AN84fYytldxQhKSAfnbQka1IjUCnFKeGndE6UAc76SY7Cnb0bHCp8QWlB30g56zDst
M5bYWgpbymXk3CXmr2EZjFRjeO1xVpPPSpeTySgtmNzMOHmMAKgdXYdDA5Vv2GvVGwcZQQGXx57b
Cx8cAWPPC6rrSjutgVQ5UPgLOEkv4CTdBKinnEub1KPoSmMrPLK3xMgpzbhzRuSbllBp/tcwkhCV
ZaVUne/8vp0+zJ71YLbZ8FSx4T6Vpl5vpzrNvwamRUoJgBVHZxMkbyIFpSb+p8oCuJpU0K/Fbeuv
lHY6SrCxRCHLpm1cf21ZXrZdbBK2nFNVt83Ab62l4wZP9j0/3hsuX/13oOeg7ZMjzIvfboEdVdxN
BGMuAlf+yas878TO1cxXsisbuNgtIAQNmvY3a00V9Fjp1s5YIiE79ZHhFDHkjZCJFY2c7lZtBMCS
Y4HSbkYYQ3MI1dU5aJHNiZq7uoT3WfZkU04Z1ba5CarDb94cye9eGgBygMnZ3Mtg1TCQg05COFFb
p7kf8/Ql9j0H8uEUyKmSTuiG/LLFpLLupSMUvf9mz8b8Jf29RtI/cWxZXlqvTK5w/yfXrnY2jcfR
J6RebybpnKthBk/SaOUREtqLOrvTsJIxzQCCmrwnyvC5l1AfKNbK+raJ9rKbdtYPN9KL/TubfKn4
Zwkv+EX2FY5Mx9HIILozvVMmmtHWYKRcxrKHTjC6JHZz+Nuu9N7pX7bRCv2TgugTmu4i5raqtMqx
nCObfqL0ZC09VTWpB7LKvWVrD6YZli8t582hCpDdTkPzmVOP1u7KlyDIVRTUB3D9avGiISF/bw32
o5wRl256rUseGkuT01q740JjUnJ9DvPQP8teNpRfpsC1d3I0TJV/Dhogydzcf4XEv3uLbQBmisCI
j/qE8C6O22S5jlzxr5drqdbZ5G0mOPH/mLcEv82NVFQonGinhlGxr2Yz+KCoNSz0lZd+4vTuszWa
2k/EtT3LJPXrBvFj6iTtZ69PSOnEffgxjF2umVasnO3WTs9/rdNB+nUOhxq+G77EF01tnOOglJw/
QTuwahHPuUTIS0zXDlbAXR8DvQSLYNevcaJ42xS2rpXDQTkJ0yzZwjvWXTrRkKx73yw2GaKp2jap
XeW42OWEZSjDpC0vDfswJx5abX8saZXz+1dY5hsx6Yg2yx58y6IQKkXcwYGVfC+HqVpmd16W3gGw
Tcp1l6NmEYSobYVGC8/XiAKXZkTjClKtgcT5H02BXi96rxbc3ivpigcNHmvZLYMMFdiKY7V3Rr8q
7K0xxKDcvKbbRVqiiZKD8FE2nQmBBFr3H+QoqCDAWSIGETYQETnzrwiemsA/ash7a1XebEg7Btda
kiRVbcpju1+MW2mEOjO8TpIQKRVB0vjfY5Y5S0wjaJekI46N4KCC1YNBqDSe4QpJfK187huU6H4N
fnkqpVJ2OdVRFMOI654RFNsYKoe1vAwuV8Vighk3FI7FdruOCoc5+Ryki8uqbJalFscybVlqCS4Q
bOK8Nsu5rrfzI7X+48ol436aE/Ri9MwJyLVSUpQ6fletG7hKwk7/OAonxBjuutNAZsvYUbGtc9QI
vdvC6CvSKtHZrfXoXnqjkr9InkFjLocOmfk7MxjPCAepj/W07amPaUDSAVkQcuduYWz8zg6POUIX
l8yBhYs9UZlsZBdi8alZuQXITspQ61075WOzqgz1LfTmX6bK3hAJDoaJvYoccspONdMICC9Rio8u
1cZ3fmtoTxNJz7WROOYR1JT2FNaOC9t94KM4XUIVpprD2hbZVwvJ16NlVN+rWXXZrgobmMYAEFhX
H2eRh5WNGWjmMWrb73LUiZytjI0o3flnrFhzmS57cl2tUOojLF3peUyGivp1nqc0Pod7swYwI229
RrVm6/nefq4K5a6kTnc7tT1qc2NQrscm006zbNIGgFMh5ARX0vDOJfwFXB+nIOvfejLkXbSRRJ/y
Qq0PoHfqk65CLPlbbVBKDsphERVn0iLhWZpaqUrYZKTObDUXFPy/9AllcG1TOaeMOtBjJAvfzRi1
8mzZTnC+LSA9yypzDt315vfbmPqGRPkcpGsrKn+QSi0fyUBVj4qSfiHX319MMdJUazwAmUTKSkSU
lV49FlG3gfp8fpDxWjUjRDxSIiWdimU3H/SWo3sxXU7y/VQDcITW9+0F3DS7ZrlFbb9RluuBo5KV
nXjFWQaDIpiP+kSlkHx9FCLU4+SSloS42umN166pjaujAI+VQyeAVHluqcqRw8pzmpVqJs41DxT1
9W1O32vGVcngGfcrz3hd5vAQGz/oOmp/IZyWkZN+y8Dg3BeiIYWp3Yd6Zm1HoV662KQjMwt0EhJU
fuRQNjIkNKPHEXTiaTHJHjWjo83hzLIOuUP35OdQ/v5+uVukTq25P3pgXcVbkM3omDCo5+F+8JX2
bLH3LGEb0NuzPtYHewimg6u1LfS0mFLdNqhakWPZldbbHDndbkgiAsWtmm04g3/u2uIfEwqVms8k
Ug5axxZCNmkf+KCuxLhRFf1mpNzlzb0E/mWbxYzO7ry3ydJtGqm+18Dl/720lXpuhrbnH8uWlL4c
jAn+RnhB0k2C4swnrfMG7rQmIp12UHzS3GdIkZ0XqM3qaxMjGeiMaf4p96dy6waUl7PFhui5VldO
oWobTyDzkYLOz5ZAbsqetM0A0YEVC49sit89OYQmDbdnpdDyDOLGWwxHlWfmC7zU3YMWZv2Drln+
ZhhQvFlstloF16b099I0UHQJy6ygdDUmdzxKo2xiiCH2NoAOwXPdPSyN/Ri3fvEAOtNhq2hRxFk0
tQfgnhesYlu9ZhZoNkpMNzH0moeSbPVL1/AJNbGF5LBQYqb+l+pqv2vPphgOLQhWKoT9i/Tabvh1
mLzpTk4FAXuf1Xr1IH2uWe47004/Sl+ktCsQOOmT5mne84D8MAwvnq08RTDlPQDYbM6FDyJVjDKo
DW69zksRIdD65igdoxXUD17tdgeYtHgeEcGLowuVo6qZHYIXhMlYcGzBrgsApiyxcnVE5KokDG+z
b76wBo6hGNpWCQJ/5w0hPARpUNzLRrWQhppbBHTlEEHjN0dTNlDTqGqwW4Jz4UVyYtiESQn13O9V
klEr7oNQ97ZDVyIQ9NshZ1gDp3ax4kDGZCo7G6btI69jH3MN1RhBTqkKgT1kudAKlrSWy3hxI1wI
4aUcT21bHRqT4uUwmfcF+X9YnoL+wTd0vm+iZyTXGA3Ae3LKb5bYLwZx6sMfSAYIR1+2NRUMgEk5
Ld76SkqdfuzBEwgB7XHwWudhEg1VuagA15yOpVrkPISZ5TxYmu/s2zFxVovN1BTtQoXTWZrkVBkL
jc2qzfUQjCKrSacWBNHtZRbb8jJeT8VxDzfN2Qud/khhNsXpaTm/2jxybzKz4zxSDF3YqCjbNz+M
vdI8JqazD1R9BmvSB+cUhOk6kkPTSbZpFzQH6Y2q8Wvsi1Q96Jznim+vjIJbBeJ7NoSIVrB01Wj5
DlqOaC+Hc1yBotRC7yqHWg3iU8lfcyPs7rhTpbdJ6LPAPAxTw1ZGlYalrOoaPL8c5g6EnTqC22bF
19YuC5QWoAM6NqWT77noGo8kG7iSQyTwn8iGfhtC/G9wBI5rB6nv+79iTXgC0GIhNk9ReefxcUPx
rrdp1dk496KRPdlESFGdnSr0KzjQ8SjArVa9kbQQbjJM6uaj4bXx65C0XvxU5l37WqrdD62Ldq5T
VR/KQdWfKEsHHlk3PClGofE0gvbYBNbg76U3Mtnvo1piAMAgeEL5+5z4wKQSEVxzhvhACfhJOuX8
uPqeuuyGpCUs489BrcBwLaKVEmL/GWJ51bLUTcpP7aNsKL5SrfDjYPXlR4o5Z86SVMguZz9J127K
djU3TYhRf8e3fbE3Qsu60x39h58hSDYOWno/FFwpeZyEHR804n0nGukY89w+BmP23NrVL5OYkOdu
ea3teH2L7+zgFIfztZMUpYJ8XvaWpv2Hbcqs/y1umRbHfP8LpR03ZhokYKV9GHcmk4phUXOqN6EO
YxCN7PUleZKVHP/lBgsaHcLIv0j7bQU55a+4xfYupoSrY8fv4YemVjoPGbzwu1dapsje3+8mNzkb
GnmsW/3XQLnisraMM0LF2lZcVWDqRiNgPbiwSvOtTcqdJbil5RhqkwjwMIDGxTaMBhpG78ZiYieN
cs7S1K4Tn8pyUD4AHLQe+yb/rhTWcJEjjlz1HXsza9PzvXlEOOQQJcV4yTtXQyWHSo3JjnX0TXP9
Xtpk0+cWJJeuXmzlsFRmsLtVPx85s+X739XhC2joiAo1rUMrsMh3pjd11yRpPOpUouCkCOZXFuXg
GoBQONcBGPQgvJc9S+duU2gd7Mh/OlAZ4/TYt16l3Z6zGBoKEaKlP5uBRJJcIyvcEHKIUecyp9go
yFIbeltYxtYTCQP/e4owyTlr0+LsjPGHyLSyffzbJO2VXYfl6u/uSEU7Vj7o22zpfxf0ezVp++9L
lr73a/W2DPaAnNytNnj5tUmjHqIFKg1KakxWkd2HP3JgnhQR/eQv88mAG+t11op242tuel8UMAlC
7qcfJrvS7m2e0TZ235VrSvc9kg/tfAlN4Nm7OqSUyGmccfPOKLuyMQIA6n1r+MC1wGyD7dbny+Ke
oLjvVp3Px4Ru8tfFEUEPixIbmpdqVnzkbsvlGDpSOaJSwjw3xfxZjmQzlKb40gz1Vm+m4qO0qRFE
MPXs8uPG5COaTao22kqfKUzQn+j7WTG69WLLstZdTT1g9WWhMfnma2iX31alHOxEmVy8kmtIW+7B
LeunY7yTNh6OonWlR+0BnpH7opyQ+EBm6WPv2eMV3sxrLEaUyVcfJ1j4d5CmzRs5lA1n+D8Aysec
ThKWNpZ375PxlpOkqaXaeg+zQb+uIYamTnicQJL5SDOOpX6fgo43yzm6a8VI2vXQNs88O5zkyFVn
E5SiPlV7B8mtlTTemkbV730dqTCjg2lO2sJBNe7MKV41WR1vbU+p7qLSIjsLNe8hdTTjjv+3C+DZ
0Z57mwSK2pvhf6ZSW2eQoVDM3Zun3IyKr2FF4aoLKxVkR4qyTebKuZgwlJy8RjX3DociDz31kBso
WNRXq4i+keGqfzrxHkWNYMd1pt47VM89dJ5ur4sqwGZ3nbcqeDa/dK13kl5bSWC8Tye+4miN2gcV
LOQxReJmY+i1faFs/geUCiEFFBqS3sK0NIvNhqP9UKgd9eZESLsyTmUPl/WvadRu/v8s969XlTbx
Dtl36dsApHwt0petaDqReZUNxUabGMDvZTHJiECftF2nq/xBRay0yflySCHoR/Du1lGOlnWpksnh
AtkXlEudOmDlQmY5e6r6lGJR5wtU9t59Q4ZtavLqUOhqdJcPLdW/lmF/4DQI5SnPh1wJHdIVshjW
l9HqHoeEb7AyNmtrIMfJLv9841d9R7Uqu5OX6du6MimVEcyqumHRyJ5oZMgs2Fk7cWodzdnPWS+n
e65o0FyPYf+NYpVTRVnlawC50Z768v5QRX6MjI36zeI7dshdB/qdwileRgqQ9p47T1s5bMa23yLU
lO/l0J+HeKNaRnyUQ08X5FcIXZwnLpUvAUxWlBtBvVWpqnJF/xlccw79WqW6+vOo5W/DWpy3yqGX
eD5UZP2bVw6zh9LcToH6o59nD+ZXW0V1KDXB+rZ5Ajp6YAdjayiW8J/ZZEqvXuVINlmYCSIL/Uc8
GHm2HZ2jbnPQz7GBQTmMatx64mGdwphqIAlEoZl0mHpu3rz81ExKlER0Wlv6ttQHuGd/u73KMsqN
XPG2LJW1qyn3lW2LVMy6T/viZCUZOoHIxW5m8OffVAsSBt37osyDtZ21MDp1tZs/GonxDRHPbF8G
ATidLiiusnH9sb0M7r0cTE1VdZvFaSiBtrZqJJbGrhoOEBq++HlFMaFX6ytPd5S7VgiGkA0I7vMU
tiVLM97ZyyoPzNXgQj4ZtR3nBoTJWTDQ9se5R+mS9EX8udPhqLQt92s7BNzokhKe+J66jG5oezgj
Cu8rNEFftbKvH01jSk48KmlbKJ6HrwmPx6nhfTU5qSNTW6pgYXXtozm7P+Q89gHcvik7+TBS8Ug+
ojO570bWjZJMHR9Nzda+UFGKdicQkaPcOsomYysUOiW3KbGblE1UUfapthUC4bnjwjRczs619OyN
3IS6sZBry4O15rfqfZPE6n3R+J/rKNCOciQb6YwTfzVQG3dd7Iaum5euNOYKqUq18V7s2Zivth9N
q15FVHCGZG7r6aO7l8NMsZ57vVijxoomhqCtMbU45FPTw4vsJXOYNSvZDQI3aVaLS3VbNi21BjKc
Ke8C37rI/q3M1vZgc5zHSyyagFOYfFMbwyensLu9dKC+5SN9EhWvtplTcVjWYcPfegA9JLuhoN2J
haiFuOFcbo1g8rmNb0EdKTcNrS8IsQRmWqKiG/jcNLafoYPGKLzUCkfF6LnO+qEV2j0NcHnu6rFx
aDNdf1Z7/80L9V18mgaU4XhOcFfU0gXfZifZ17Fp/oRh/9jEHYd8kDSwffSPduMUD/IgP9WreaUG
eXiWw0ALw22lQk3mJs5zM87oIyXzF9t3y13ajhw+ek79SdiLSp++UDILLStfYdI76wqE1KlQx+iT
6SaQGXvNUzfBAplF/Q9pdrMh3JfGuLKyg80e7QRzN0zNomf+OZyUcRDyhbhv3Vt4CNwK6XDIc3/P
+WudW7SGvEC+WtYMPOeDQx3Evs6d4aIExYDgPVJW1qDdd2iZm4j5YpPeRB2Hi2yKOn9SxsDZJ01s
+1dpgxoEDI1e1is5A5BJxPG0WLXK5+Sgkf8pEX9F65uapDIddsnvYi7+gM68kl4rij8Xjdod5lbT
qWoQM6KwJRNU2hFVer8DZRUYlD42ALOvbGOTBGrLngeakoeQuiWJsVfqxN6V8JnBdq1r6iYI2p9l
yVG+klboBFL3QmVF/Sb2zv+VXje8OaQA/M0mGDL+cri5Q/HrsoyMlirxN+H4P9f/1zKL7SYf/3tG
bsGswm+XdxOJdxMJeWgZvbxXK9Q/BmZurDSlqTacMRQPKIzlD47ogS+ggMm+lxbZzCEqcvVgO+9C
vbSd2A8dblN+rzBWU8ZlzO+2cqZc2nTV/m7iLEuazKwPUbywTI6RozDezbEVeCuN++q1dIetJody
XlamBelM1dypAWXjlPn13SUCEbq8M/nq1Ps6XPDnfr84vLbrzw2Hjre3YapCBEzZoNzsfMg4duo8
Dkp1q3I/pI1nXsG9nKRPFaZicCDqMCaejsRQOtqyG7a15nkbPeY5fM0Ozl81+IUatHOL4Y96b0Pe
c5GrcFXoPqBms/jB/rVHWF2ujpsc3Kiz7lqrSLm/ZqRAtUYFogOzwV08m9ad7LlBbRyDtn28xckp
wZD+J/fz+ZDxz+DgmxkOP4lD2xjRyharyrhlKYELnZyyON1eUoMrI6IqazOIbOPQdwEleGV5kEO0
zhECtihFkkM3g+qj7h4RDHDP6Es4t+avoXRIW+/F0a6cwhjmQbB/RjykK/Rt6g9ozNUfopicl1nq
VHwNU83HTEOdyXubDOYu2G7SAbYOOZRxcm4b8+xhcsB8m/vXek0TtvuyoRZbQ/X8bBb9W+N1znng
oYESeJiWKKb65RCS5RVCCNBxWnFT1Du4y+GcgGaw0qpgI1d415XLymjp8WEQ4YeGNNKsIh6F+CaS
mGWGJnwbexdKpjlkGyzU0sshUze3MVWo7uUWNXkBDBZ2+O2dx5KTCjEf1nO239QJ8hie8rxi1r5y
nqkq5PmKxkpKBRlmsn4Q+ujaKRnL6BJR5wr7vHGKs3QXcMZ5iB3Kquaysk7kbO1DYA4fFWOgyhpW
5JUx9+2ODdT0JeEUgfrT6ZMewInAN6Td1Wl/s+d2Pd/sQ6a/s8v4GTjJLd5MO+WKqiKULCP0SUNV
3dVCXTdN2B635RSdZqG9OzhIC2gI6O0aIbZrsHE58IsKN9IbQM168e2EG5SYW+WT/aAq0aETsUgf
uCc38F+gMJ0/NHZvrJoa1h644JBxsIyvhtYhjxH0EXTmJiWueqOv0thL7vqoTB9RXLqvYBP/DMwq
39lBo0Cw5pWfPSqZOT8qKfZDo52EP6qJ2ZUSzfoKdTUCQhUiQINb30yBHUJQRCa/vmq1wllaBjxb
BssY6ZBD2ZQOdex+gCJPEArOlyVQ9hRB6VwM35flpVkustiGMPrSOZ/TsZh3tdEE2q6abYoWFbZr
G4RIqzXX0YbHKOGy4qS6jJ3BVTzz4nTHAVK2+j9mgaWKT4ZnbG6LyPVuQWbSv2qKUR9iI47ulsYu
QFEP03qxQI8U3cFjiVbCHFlPHEkGR2lbQmSvKd157Wuaslkc2uQyjVPTYG/1GXWH4sVuRtktapAd
sDdtjNR8/y4Mh6O4ruy+unUynAJ/6k+e6rw10iaH0rEM34XElZKu3o1/L6PMvrn2kdVaS+8y+b+u
5YgXVtoyPKDZfITaY95HoxOuakGh1cLsDxWAW25KxTPOeehBvSWpthJIo64J+Z31ZEUc9vr1pKJy
yRy14I8yzfpZhkA/EMGshABTEJTWYUwdh6fHWvk8DNqRyjnYuNVwJPkluMuFvZqrH0YCU0cUh/pd
2ZqnJux2g9Kf4sYqvoWZ23CXNJTnKDarzdgow4OtWtHegVvj7CI9se7SqUTaTof8vm2/Zo0TPxul
4jwUFBLn0L09++RjnorgJF2ygfoBSLPaoBtINM8VH5rGXKG5+71CK/gpQdwW5QplLUcWYkZPzsiP
zE26zcSz9sYxVrYSJY9B2PWPyZjFGzfz232a2f2jWhTxlSvgi3TKZgz8Ly5Pixc5go7D2TcmtZux
yrHQmsVcsZjnhG+LzU3a7TkIvk5dS8JvLniGESQ+PQzZYE7EEOaTrdPq+yqFDSiKlIGb8C8lHimM
o6UNxM4W+NLFUTXlV2ReHCiWOQVQspAs05g8SKQVKMP7qs2SBwnCEr5GjKQviOP7Rk3V1dTy1OFY
bUm6MFFXYPXLj05hFh95lqZYIp/zvRxKh1FQJxzHzp00NVZfX/TWebrFi0mBIuRSAzY96dTH6Xow
22+xF3RnGUImw71vZ3u9TNDUdq1ykbw0mrlKHB6CkzLqLaiCU//oZcp9XAcKmyWAn3dIlvV32dCQ
/1dTilZ8qDz3hkPNAhpF9d73NYMP0W/WlRWSIhM301RP4DaOkf0RI9lIZyEilrD/u23qUeEbG4p7
E2Vb2C7shOypXehGtlOcuedxDKt7NEqqNSqt2ff/PSJjjfHPNTqtQpPEKIJDlaTtYzMpn3ze46UQ
ozrvwsM8jNpaUczm0SjG9jFJP+lmmnyUFguNEZQMrWEnfdHkOXfmCE9S0LQf0lgH1lyZd+xNUebO
+v7bwC07tJT4U+t4xq7xjOhYJKp913ExsAfXP9fc5mrKdemOs6ds3RIAJKrvLnSYM2JLc6s/T1Av
3YZ6b+vPXe8774aLVwb/a27O2d8Bztts1tuLbDwV5gNuugVUjr9ssqd2MF5wFOyTBckFwHPKkNVV
YZbc3IydQJPGnXPIbGM+zSXs2JKUvUMBiXuS89Rrs3KY+g6ofq5Hn9XKWEP6GX4DOAkcLHKfdSdG
IrEEg5P0ELsa0Z01KPpdAoMMxU38TC5ZUG5vTjtunaMdqK8hJQ2kevyXouES4dlzt+8RsNkU3mw8
VaHZnEl/9Cs51CEHf4iaBJGeWunWhvGq6WX3KH01BAuJUoV3cqSVU7l27+aIS/kDHDjueUqUZA0A
AHmRyZ6ufTUba+SWwm+O4ex4UrJe+7aEVUSHIcuelPClFIJgIkDOTIQwST3C6CRn8mgdfZsra5dP
jvU6DEO575NtGED9PYMYrv8TVegcTq2mvNj98K226uRejlT9pela9RlIXfeB5No1TQuUvzufTKae
Bms51PMh2wMFtrfg9D5l1Mcfq9rOZ1D2ynwoQV3rKUdDqmiscIRz6ndvzGDKYDMw7KRDNlqZ2rc4
B8KPM6Rh62V+2pBEQf6oa2CA8MOdk6OiNbodO+N6Su68TtW5YqbaR5iah3VSNi4f+hysGqc2oeMy
xnXpBsXZ7qrKvXUzvyzOmmtxBO2UMDIq3zsDdm4O3AqkhkZg4BN3qcIYkMXp2uFR94VmeGbG31Pf
X3P02P3M4v7BhIzq8zzxgzGNqnxovaQ89IPNGaGW6XdGXKmbUCNhD2f3Vzlpco8lLEQ/HGvIVqGa
1895j9B67fj9qg5QACc/2MMoym+umcz60CZ298SZhNAaA9suvXURBiR5zO/S6RSB98gHI12yQe78
Bf1u7ypHht24a8MdQJyJpaEu/uda0lkps/vnWhGCJ6aheVdTTJZrxfpTkGbmRh679VaXom4UtW/n
de/G/ai466yDcagRz9atDvfHDB/MAa4I6ynVYmdX9XmybcWzdh/XUN8qXIF7MVRHY77j1Jq8LyNF
K/XHMfkgJ8rFHKs8ouAxcM/Dj0BQRbVW5p3lWqox/vuVgucyiLj1GIF/awK9tYCOhkm06/qmW0mP
11dvbjm8xahZox3BeRyXyXHJziKAP2ilTQaX0RqM21m30TYDxkouMOX6Kky+oD1XQ22KkGWie4vO
IsC1ihafZijyVFf7bKkhMOO283dDUExfjBnuqV/mroJpV5pV55/mP6LlIrk40/sjWprDOP6PV8Bt
PKpuf2DnZO0T2OifzCn43tv19B2SkI8KBEQvph5bFFdZKpWbNdufbp5XMgKaxd3Qe1Rz+mEJoL17
NWJtXBtk4K88TcK8qiptcZXjDtz4IHihvOE7j9bIdhXmzzwo79CVcT8Peo3aUcWptsN56r6GZ+fk
NJ1y6XtP387F0DxBbD7AK9eM34vaEBce8ycHQ3tYh1dd7s1PPcAW+ElUMF7iU7Nq4B7/sKOhdm3N
Un0KXLhgB8t6i48QilriF7uI70W87xAv15cf6J/xy+sGrPNXvHw/f8b/Y335/mvx/p2p2I4kUJ4M
z/oRGt3wvYMFek5S9GHcFZV0EYT/Vn7gyED/jn76f8bYdE6Q3PY8cFrWAfageOe7/vQFvjao2Grl
1dHhPK6EHfHi6QuMPGvztz2n0O5mF/Gza/YHTk/aVYbgyrkxk7pepZlin6vBcBDw6PWN9MhGOpah
7NWNwZS/3EXcnbpwHA+LfdIGi5OyUH1E1hlepizRP5d98+ySVf0J326mOPCNdfNwGNGoWY/QsOzS
0quh9qNBT6u+yKHsyUYZSJcHZtvAhMItSaFEq5zbq2yS0muvkWjk0LdGaw3FS7tZbLXZcY4tx4Ey
xzvDDOaVnCenSMdUwipLTWcNvb+jfu5nA6m3OnguXCu69IOj3exTDMXJmNrIaaookrA3MO/6AfqX
JM1OldOhop6C5tp7OcLdcLcrFw56qZtzKEWeDcF/l8+PY8T2xivYbjnTI+og86OLdgElpT3ii8JG
2c2EsCsPHJFNmZ+tP1DcNj22owcFLrAMmI+9uloHo0tFQarfSa8diTorUGJbzQjnxw4iLrEb5mGy
XRuq4X2Kw+lVg5fwZ5o8ODAZBivbBh8xizpBaPW3Xcpzi14AO+jV7otOhduwR3kuvIMCSmwxjQEp
X5i4xoPqhCADNIjd1Ko8ydHI0ci97FX3TV+Nt77CPXZj6Smf2QgQiBp+qoaygNLzisrEa52XY7Gv
+4lHZgj11iQnx6tF2VYOFxRMP0b/zW+K9VhOJny3pbIN1Cw6Jdowf2ysGMpZiOUOo2p5W7cNm507
ohirKcH40iaC8LHNw6Med+PL5Mbaig1gjg4D3rlKuKMggGdm0YhKScUd43eDCOTbkP1RfFK8Cj56
uIDuKIPqnxunW/MsQtYk1rhsJAGaOGJInT2kd32+iUeD/5LhCHbNAiwxR/Bbu2z0T6UiNMSbxLsn
4VafTdAlaEMpPfWSYbhj8XZVtVRH5K6rf5AND/f3hqpBZRjAXXazQztgKuVDA3L7Q5FSmBLpM7Tb
v6aYUTVwbhh+WkwzJJ0H1eBAe1mGPCnCNtwZb1MbiCnX6dzlG81HCLkGjHNNZt14hYq/CtT2tbD0
4M6FzHMlzWqio6Bh2p80WC3J97s7JNjBTSUcKG4UXcCV1fxYJ7WnbLq4Zo9U5OZu7rXs3k2C/NZk
SJ0gDA0Ftg0U5a4AWblXDXTYrKab7rOgt6m+0ZwvUDTvSjMofhRD+6motfHFdNRhq+hxc0HhbbgU
bVFtBr1rn/oq8zekyKNDo0XzC+cLwGiCmuKLQZteQrf7ooA1oUyQkRpYPN9kw6OZt+aTCnaKP+/8
kqPM8xDO3kcZVImvDDUP2sqJYFrW8+5/CDuv5riRrE3/lS/mehELlzAbO3tR3rGqaEXyBiG12PDe
49fvg6weUdJM9NxAyJOZKLEMkHnOa7aKOsSb0kS/D+7L8Gx07knhufvVctDBNAbAOWGI6ySUTHTp
hr75Wo5Q6HI7ce4HlMWOvQYOYASp/bUk+Wa4dvEF5f1k59t+uK0b0bzNJSM5AJdeNHDHrDtUna4/
6mH50pJ33frkAnbVLPzauJr2NCOONnFlhwdMfyFBIma1xOxL/zYof5a6Mn4HUMrdD774Q+Da4c4o
QmPn1J563/hoeyM8Nn0HP4SAlvJH5TsJuJtav/o2ttV1Z2M5C9Qhy+vo6M4K0vLgjZN6AvuTbsYZ
WvEZu505iEw7DV+oW4+YBwYab7FtmATtH9fhvbEwQsVerSyy4eBPNqnF309lWx500xwOKjSSfx+k
NopK2dnvh4OISq4CgDEAI4RUggrIzAi17uxXobgvqqG7Ru7XyDSwVU/SIDv5o/cg+2y3EfdB0am7
KgOT2kMpiJaxCMx1l1saNay57aMyu+TWnCP7xnDXROOxcLZpicrfWOjabqooSUNmt1kHa1R86gn8
NwaWXXut6xDYv9qfZQvB2/ZaWA4Z5izW1zImD7OeAl4F2hkjEy4lY42nv6aa0hxuI8SrnvoHMhQT
WqId3K0crAXeMTP+sdTte6r30SVRXUxmAuc+NUr7PktFc8BTO1zIpm8P+gU3RVJ4nTN9rbX+MOgg
XRQ3nnaNYpobFh3qGwBE5E+VfT0o92SeuvvBLuODI3R34Xv+n2YRz0u+2cNaPFola5OGutliQEH5
WY+jZFV7Zc3rJxgBgBK8s2sWLLYNZV1NK+fYBmpNxTbvLt5sV4BE7PjYtqAER1NJX30f22bbRqjO
slAXgOd9X3h1/A0XP3/RpSbGHj2SarFT65hBREAz7C59Qi4WL6w2su9bEn/rcQB+CG1c2zRlDRsD
4MHOynTj2LHo3fsdb6OjzvcI1Wp25tTHd9C/uRVZQ3zBapHHIruA+3E2Myn9YnrE3kwlPYIh22A7
Au2VQXvFPyGGcciP2kbItgns8rupjvsim0X4PQFjuJ2wOEiDcWF1mv08Wdjjhm3FptqvYEjr8cqt
/eoVBBLOEEaO+LBhV69FsmAv5L+OqpWfkBJJlnJUYsP5NhIH25F5EpIvKyfJkEXV6+4saq/iN21V
WKGWyosTuJAiXbITud49Cl9ZquMpEOcuKUI8a4bsoGOh9IdRZN+FKqI3VQO+GEYOvrKaRd01SSaA
shZSF6lfnaVdj45ov205ZWEs1L7uLs5MI5NMWsm4BYvZIYffPTgzHVeG+thHnSXp9IPrJMXjBHfx
gMl0tyiruNsNYOI22COpl7gJQ/QrtLNsgZQFmDIfUC5stjH6xDwhfTNal0avL5QitR6QY9EX42B5
711bXnCBcPwFj1prFrTlVe/CLIY5UmbhJjNynpS9ESuAoxI8XfXIhpjR2HekqYxp5UO4Yp3Ynm7N
svP0TSMQZHIoS/MxRNHGiTVVPahxjc8WMqOLRPfKO3lI5+JNxTs/3IJxtkO9xjzJTjU1UR8hR7Yu
BWYeiQMqpDH96JwY6cZSkL4fwYHxM87Na9S5xjXIu/IMwRBV13+F6vmsQWHSG0b7+BkfYsVcWnVX
bLQw9tGJxrBzd7scd0SwO6O4XUpeGMvR9lRX/Z9aPaGtPwT5R3que6f5UGLRLkynHB+danL5S83+
wM7WXfVN/o0VgIWLBiXkTs0CKmFQ7GTzs+PWpHgVu3V291t8MFt1FaGrvZLDPg95TgrDzK4yYjpp
4ayGUWuXuulm68E7qLrfPchD4PDWenqn7mUTpXINxV+UeIa6e1D4Fj4gc5ltfcfBXX6eJWOoacJe
1yL3IMf1DcSXePI2twnzsFwPsk09eeNKzuors3uoKvUFS9L8JEODg9dsV0dnOQnsXo7bSLArqFCc
tZ5E3KjhXGlUPclYZPm5e+pvip/6G9My/ANpZe1Bm5B3lSMGu/5Gdkt9rFWn2lei7jdeg1ewmkf7
Oi+EgcmL7p3LBr5/64oTqiRIuOIlsBLmLFKFNeEKGdhqT97SebV4uISFbb4EoRadejBoy8KznFcj
qLkVqlXELjsXL8LD/iR1gmWTg5jXNCfe16mhncCnhdsoivpL3jTFGrVR9YFsvbU06zp6KctQQ18m
RZfeGt8VDCH+qLtoX8SGwbPNGbehN3nwSji0ATdnNxt1djdk4y0PYf1kfPNE4iybyZ2OZdzZz2Fi
rYNiIo7+ylab0E0VmTG8ZTpZ6Q5ZV49MBC7kBiWQefqYAwsLiqG4tMVU3XtB/1VOLxzdWqUCWXad
6nUcpnckm4296wI1b4uhOxu2na0D3HafRKkJKKxZ+LW2cI+WW56q34ddb/2JyMGzsOL8LczzcqnW
mv6QDaO/kVfs2Xrcrmij23pW0h7zqcHKn8phEED7tfCrCLo7PdbZRHHFDFTFd42K1/jH7D1j6IHz
ZoUGn0dvGScjDczHoAeG0Sf2W28AZVFQH9ibqEg/qn7CLhKBgqlQMwy9shuKzs/M9sido11KFB2o
1nY5Zt88pwwxoPKcZaVV+s53afZdglhS3+OaTL4GDHVjbkMFi3DZO8Ts0AIg2UvZa5SQ2m2ohXj7
iaPi6s4KzWL/WxKsefhr38pWazDtStWTCOvkMipmNlPVhqcZYVbk+r6qrfGZvX5x8PUoWEtg2a/x
cI5LINqv8YL1wn+Ky/HKUFRUJFOxU5PI36SuFmBBb0TPQWco2zZG/8D2ovi515XiYOmYX8reXEsU
9h0jT6S513V13NSH5G7S5iJOU3+TcA9T6ZJD3yNT8In+kDHqnZTjf6A/lMFMDjImASKyoxbUBWrA
obaB0LGLQ9udMxmUkZVIfysd7uy1bmF5Urw1OF6/VLOAPklAFM7mocmHiDdtDqpRZgrMsTXP8kyf
zxD0vwzKlBxk6DOeZ1az7X/Mkh0UxP+a6jXip1l6MH2vptrc6ZoWXdo0tlc5dJ+VKFBZlzF58KE2
7PTCxdUKEs+lrrqWBS7cP3he5rKb4o6/8McU3MG2btk6x9s4eS3PgzTZzMSVn4KK6lkrewLv0Io6
VFadmVe7CqHbReLWAYab8yvEvIK8trzObfb8CmbR2avU08g7Ga17b00aTDttqL67xkeRR8M3UWTG
krchvVBaFocAg7CNjt3uJdBigUdaba+V1GVnqXXZi6V2sHNKvd0NczMTFdLLsVMdZC9iDh1QpqA/
jWqYvYg2fXej3jrD6c5ezIitPL+qQxPwtVETXrWe1OINDB/yRoEZnSPFTR9hDl1kXDh5DkID0vCE
o9Kb3Rer0bWyF2zfzWPRh39N91IkxkJU1M+GlfzH6T6gljdrym/TEWE3j77t6ks7NUBjGKG3jF2y
PbExshdw2uhL3b66iBo9N1WtXP2EQnrqRF9aI3AOpHgaPG2K+MvArnWj2jVoKT6ThatY9VYfPRzm
jCo4Dw3u7AP60Lt6xCJJ8cdu1QSFeJlC688iwZ2iTO6hJrPEnkkY8DUWkZWfHcMcTtJpV/rxziG+
79hxiH9Z9P4IVSWehX0aeUBYq3ZfJeVDhDq1uoUT0PzUxDum3WMV9VC2an4O4gqGoeemK8M0UUCc
D2navifIpezHrsQ4cGyi9KKhOL6MbLvdyKYcp84d6ahTRKyM7HaBaqhWrpGAwuuM8WnwyCJERv2K
A2FJhXwUK9BIc0IBwW00uZO7gYfai2iSRSzi5tU0LPXgDY6ylLN8X2+XqcAmWvaqryPyfq8kWsJT
muCkBse7YfUepaux9opDHarWirRmsOkSnuBoDHQWPEZ2YLZ5O80R6q4B5J7AD5El6aj+x0Gd7o1Z
JmfF2ttZNH3F8x2NsiXZx+jZaWKQWXilfqQ1SD3P+h4BQyBtbE+PRoYN7TCY/tEU8NmQigjXig3n
XlQ5fkUT6Waq6egjim89d2FKgz7SltgmbAevsPdwt61zHbrlyh0T/bXSxUW+kBkGuxguJNZwPEgL
dQJqkHvRRZ5ZdfldUQKbQuAv8bJqXAzscRdPSX3uBoUNZ6eK7tRZdX+SZ20W/XVm90I5qiFQcQZ8
hn8bijt6f+ttu1lXxSpITMaUzeI2SHcuVla3slnPB3RX6tGr7CxmuEgeLsbESZ5k8ctWzK8slbI7
2YV/QLbS8bfYyk6WIMntWmXoKod0oJwcxLp/xcROrDBqAtoUwmaXMW8+I+++VlSdcjEuhbd46en1
rqN6u5AjPickIdJSrj2UoDT/dZEw5b/ihIj8zC8j43JW3Dnmyo2xI5cdP12dFzQvYaQW92wl2uc6
c+7CsQMJMrccLX1W1NA9y5Zd59+9dNbkGNPu2cbRHa/JYjqJuVmAZ16UptMDnWCmimjNUvfd7tDW
U/ccd8G4TPHJ28u5ZLyxlozMaSfnDio37LEPzO3t/6ChMOJ1uCbIuQ5Frk1rqMlG9vaxJ4A+zv56
JRacVWphodj1xYtnRbtJ1e13y1SsVQL4AfJQUDzBH7ze4qhyrGL28yd1yJoHx9S/yri8TjjWqHO6
zXS1MrjXXTM570Nratxtm+oShLF7tnRhkYbQ0BBs0mFVD9hKlk7QX2Fh9ldlpudXPCYn1QVy9iMu
dBGsKFwKVmiMkB2+0DCryFBgmUN+oSouwq7jJcOs5ChjqRlHC+6YYlXumwjwt8Yqfl26+riPKWw+
9fl031Q9PkENucDRrrsny4aMiEPAqZ9bt1CAmkmF5qxsRfDV8DJP+qNsjl6Urf0kGDdeDAbRaVtr
k0nmjhp47aKYTzGP35hVF8xLGGLtzO7RwPUWqyYKAOHMOFxtirepOx2ywlbeGm6pImVFztZ6h8go
3y4QkW9N6u4wUcufeUjURxRiZ4dd4mgE/THieqNqj6LP8mA1XoOy1I4hy+yjAU/GacmQ69y0F6If
qodMydxdMEbDdoiS8SnVhz9I/Vt/RBb3EfQSvuSFmWwckBcHkunhFQlc5GSs2PrDyR4sdWi/NToW
v7ZnJWdXAxRQ16BeFTs1j2gj1AuPdQ+3OZry4MW9eZwTM8D95+BPp66MGm2ZbqgPo/k49zdCi5fu
vNVkeb/EkMA7kb82nVVvq+EqVBR71aaNfcbBu2XPE/FrCYpy1xmGDb6GDl/UAEY7MUBS5Ga9k0Eq
Ws6tWwQBZBPX6hYDSl2rVkPvRDWs6QHvXLGdjaWw8BqblLvx8IG5S4VNQzQ9+C4bTkRWzrIlJ1A9
VFfDvFVVlaJNWdi2yzKpq6sc4vEM20+5Zi0M1IAfxHzwdcQ3/Cx297JpdH5yDtQdjOcrlHvS+tWL
QH3BX0Ccf1D5L78FfhxjlxTmjyrclbWaYjFQoMqyt70p2LNb8s+JG+KHRO7lMfBLZcEPv3nvyuSv
K+rUQP51xRrdrK07Zeoaq1B9Z2oxmhZV5b0ixPxRWUZ1DWASYPfovsjwaKikV9LJ3TrzqMI2tkIP
tSd22xOm77rgsybeoY+7GsByH3Cmql+zdCX/DZNTP1gGW17odHZewMVOhp+buFsqC4pQ1jIdJ4yW
erM6RQqE0804n3azFZA81Fpp4x3CmAIBlGYhg59jDJR7t6JI1WWYkXaUzsCaPu6yhkJVxG9yIcBo
Po92olMHmuAB+7m/7qvGeWms+RuUf8FYzD37ffjnrQVoc1ez2lsFZpt/Gcu04dbqZXvfU8KV43nd
RinBXesuTl1px5PK67stX9n8NUP0pJ0TtyYUmFVcxNh/IkR7L3w7XmBtNn1tQZLyBEuTez2OE8qn
PmzFH1KN8kwKLt5UGW89bLRZ5Xqbz3Fd1KfL0EqNZYY3X99m/XWcD0npkEf3i482RQNEtmTc8ENY
pOXIWhT95dswN6nKSyFe5ajPcDOywBF6nu4+O8qCBFZkA2CUV5OvV6udBt7VyOKvRe+vTW4N56Qe
8Llqx/AhA8uz1C1QqGMFgKEP8vJd05oXTC/Dj8ygGqq33HVdbZu1WsEW0PQPulNjKqWID2MMjFe3
HAMyOOnwpPfxsMqK0rx2SMBs9Dqq71odRonemzOhs+9Wn3j5LhjapVO4UPQomFFh6YP6TnbX8EFx
huk/ajaI25J0MFI8eYxNXH4/tRY+OhowrkwpyL3HOuZvGE3yaYfNoQWP9wozTw6PyLPs464OllXd
5zvuUsgu1pG5CuYbrjw0TVQEt3YsqqxaGDVM8n/8z//+f//3j+H/+B/5lVSKn2f/k7XpNQ+zpv7n
PyznH/9T3ML77//8h2lrrDapD7uG6uq20EyV/j++PoSADv/5D+1/OayMew9H22+JxupmyLg/yYNw
kFbUlXrv59VwpwjD7Fdarg13Wh6dazdr9p9jZVwt9Ge+qOTuHY/PRZQqxLPBfsITJdlRQE5Wstlq
Qj9WmO/wltMLMsG7GF50kq2+9uwnaO/gjW69BitLJC8vsiPXB6hVZY6umYNQl9kl67YxilffCZ29
MyXNSjbRGsyWlZNGp8Esitd2BaI6fY0NikHJpCVLOUiNu27lkgrdm1n4nDnZeWqG6qqZXrFz/bxb
aEYOfVwGs9KBrhZ4J9kipVpdK00Z11ntxiunTKtrbndf//5zke/775+Lg8yn45ia7ti2/uvnMhao
oZCabb41KOeAqcvvi7Hq7nslf5am8EYGpiibhLWRFvNRp77IUewmEjbT7Ah8LfsoZs6MPIhOa/H0
iT+A5lX3fOTEo7g9/Bgl5kzJj5DqWyaqvGq7LPxoeEnQrZg8ygWyBTYYMkr4EjRJ+5BNDmRexviK
V58jYZIVuf79m2HZ//YltTVH113D0XTNMdT5S/zTl1QH9Dh1bBW/TVXdbDSzTTcma8M9aczkOerz
i2NG6tfMSSmwtCIknx1El8BNlIXsKBzzGW1d7xG6cXToUndcx0OJzV7VPGI+imXllAQPXRMl+1sz
mEsHsn6gkpDdtkqE8UyQtHAwf/TIGsOInnvcY1X2WXGQZ7pi2Hefc+Wsz4v+NJj58nXliM+4NwBn
RTqQ7ztQjmORjf7Rhmme39qBgY0l79ZW9lrzkM9xCOQFtxmunPHZnURpZi0xnff/y11E1+fbxK9f
V9ewNUPo9rx5dgzr10+oVrUaPXPI3Z0Slps+VV3cg9D/cVwIlaQZ2JdijXaOvKo7FY0LSb/Lm1e7
1sOjkXTZfSii7F5LcP9Metfcy9jt0MH88IMCQ9J5nIwhbpuSu+jarWy2o5Xd94XukERNms0oX9zz
Coq6edmtoYR4yGBAU45NI2sWQ6Wgy2zEnJYg6kmROvUytrXi5CYFPJifThsEh3fR5F09tQbtHmW8
430idvw2rdM0lPF26I3wkkeJvgY22t9H/CJWGDHGT35HiopduveiFD0Us2FS3pIg+KaogM8V3Tmh
Nz09wcV6qEyt2U0Ao0hztvFVJ9d5lWdwZb5zAZQZf4TyBpHDqElfTHcanNuEovRhZqbgQj/nNx20
Qo80XKjwa8xnwbfJysv4K2kViMk2Iku+WtpLU/T4/OoC2u98FtsTUu3ytJ5C9xaUTYDm5qH5U8TU
fv0lWO14Tgcma7cJgDDLgx/vTGdU9hQ3YxSsldpYak6ABQAk+hMS+N4pUZruSL4ZAjwtGbf8ijX0
T6eAmteosU+HzzG5y6JtJduWbn2LTL/eenmzD9UieA7UtlgJcu+nfDKds0t9eGnMye42nQ0lE/HK
IybfUD009xhyUx/1WuqVlTXeYPoSmT94PhZ9DlTOGcg/di551hq4kewEfBtd+gq+v/CmYmlW6bgY
1Qj7q3mw0biUWbPwHYx3c5rcXj2DlvzrkGUY0LDXtbfsUyd9UXepeo40YHnItm/kOEv7UMcmuNhN
7NyNGdbsg2cF724P6yMeBduNrhZXe0DHzc2N8L3qcohHnpOAjzGVR8pMZ7PzvGdyMt3CjQ7UiMaz
4lWqv+7wjqSsCYzMLYuLocAbQJIW6+x0Ko8yloHlROtSKy5kKp77Au2Iih2ov2aLR2IHbOduRKTY
XxeCRZuSgYuQ8+QUeeYGEUSahL/m81qTgyB8wo9lnQQJb2wEtmxtTl6wslkur7VG58mNavwZlkN+
FF5lXWpbty5jBJru758cpvH7fckwdFUzXU01TA0Gt/nrfWmovLTxe1t8HTxvbcw+Ctp8IPPWsu3n
TCBu54FN+1ewdIZgVVEe/ykmR7egw45xrpiojcyzZVueBQOy8uqUUnyaDKQFm3ZD9jthC2nF5yrg
ticP3ZBF+GXIc2QVVBUhHkbJtl+5sIr87ijnyPhtCBCiZ/SsfBR1ak1d5CKDz2ZgdP3375NcTvxy
/zYs23AdYTmuppuOXCb+9IQVZYS7sWIVXxUzypY2WaFtXhZ4iwJkeusECnbo2r3kjtMeySejXzDH
nQilRLUQ0yWZFO/qC/N7X1gjPrXsX1hO1AehD+qXqCwWMh54RrgjG1psZFPLsAgFwfFE1s44mcFQ
3S5bagUL8kZNz5MI0k2iaz3GC0m40R3f4d4b21965I3iGRT7Wzz1l2bR5u/+GDvrHmOgfYLu4pdQ
zW8A4wit0lscN/P2S0I+WQJ9fxufEZeAYTdUInQcjmHl5I9zXXJVZKG5kU1lbPILrNRdTL6rQHhZ
h+EddPk+avPiEYNsKixN/TGOirb++0/L+bf1EM9am0KY4PMSOmWMX7/VVVkbDlXM4GsXtDhBa/mX
yaq9+ygt7XOfV/2iEW3/NrQB+AHftWArO9ozGjkbLLH7N9ENydZp9XArzLRZ1wFIFwN8yVGbDw6V
taNsyjMZC4ROrca2D5EeZ1fWO0i6qPxsSryQr4gFYhc7cHPpS7U4edrYnwrMMp6bUVyCKpouiBLl
z64uPqh3NHeyFcxJyqYI6qNspm3YLyvX7vfVPLP02ar5k2FvZW8IbnxtpFW98V09PQQz5AwMZHvq
Zj6RNWvHt8um7usTqD2gljIi+z5Hlb2OjLjDbiGrUZpqo/47N31rru+lukV9jNzmA8+xYhdHNcmU
RCWFEasMNeJuHlo3/s72IGfW7mjf2Ui5TQth5vZdXpnnKhfjvpw7ZK+Ma41l/5cPXn6wP/9MdXKU
QlNtQzXZrGm/L4R7pKi73vWN91H3q1VuFSBqhdLfDjFfeNRI3Je8iqwNW4roziod6z6dEN61EViU
LergyUV0JnBQtsCzqVS3zj0zXGQ1uJqxR8pMHtCKys6Ozb3fb0yFxSie4w6qU6RahnPHknj/91/q
f7tV68JQ+TobKkxYwzC035aQsSlKx9Ai7d3WvC81pOa7hrvMT4ehR50PvqPGQm6yFyni0negRvqV
mXnutUz1fBOzvcdICQ1SkeXeoXRC66ACodl1yTTded1QbQqsma/Qz/pFb4zNsQg1cvFmUe8AXYMS
Sqa146Xe3gS/d5BnhRp1t7Psx9l/6v2MfY6jsBb/l0fav/34deFauqOZjiHcefP+2yONBdzEnn2s
3qM0/ciyC+l5726IIusczlgeic8RehqvUDwSq8+YPItbRz9pGGzdJpRo1CzkaTTNIGKjHDfyAnKw
7EDJZs5+eMeRovX4F9S7Q2GgDMYArRWnv7vBv+WpOtSzVNOYrHtyoOAOIIzqAHrghun1xZY6JnPM
Dlvt7jYE1NetacxDfDRXFmjNjsjA1tm1qtMn3RHmQZoN4UScXX1VNDuBiC4ELJryIMfmaXwbm4L3
dxaiDNqdrwybPtJr6L5Oqy3aobwDKe+8B2qCPb0DGI8Mic0mVryaje++W73dLGEuoC6i9c61ShBj
1ecOxIZIB+dBdgFZ41+KyUN0c+7IRtZ4jTdiBi6C/K4d1Dk9REc0FV9MAJF//zOx5e/gl3uAxZrG
Bdhq2w4gROP3zACSlYmGlu27NYAcL+uQ5BfuAutI6e2X0vT6lahraxfMTaUHw60aTXYne3l0495L
VngshHjKWGLK8GiBneLh9g01UPul1cB/OLmpLmWnq2PD4vFT4TD3Ovl90PdPuBOVZ1EK+074ob5s
UVb+BswdRpUxvk51AeoP15R9FvrFU6VUX+SATsnqhdWOzT1yj/Ex8KdknXiD8rUJF3JArmfuqnCD
8egVmYtPvMejf740fnpP7AOsJ1Yxxm4wFNzIJPHSSS3Sfn7P54vM0VbVovp+nA/Qf/6KVZlZ3csD
Uik/x+Tgz7lK1NW3cZ8xPUIpiTXFL9f6/fqlDSqI7aRO9fzRttVzACfkLTGwF4rLIdvntWK/9hG6
8bX91jVw6JJOrVBr8qw3u8QOHMoiC/gOXAkGI4icEYdeCTWhzqxrlw1oXidQQ1233HcFhT+EQhJ+
JoaPXTR0/wj6XDX2RxYeffDi5s2jo4N90fP6xYUgcDeZjfMInM1Y9y7ibiFuxI+jX3XY3OF7FCFd
sWThAsJ8aC9y7DDh4JVUigdrlbG+RjGsyqdkIXtvh7xZmm403SdsHE9i0Iyt/kMoReqd/CZ/8imy
gpH2tMWK+foZkhN+m/9b87fLtTD6VqXQrYWcK2VWPq+XYjl2UAssjXK7WXd9blxFoTUUOHhZYz4b
5pjsVQtXv539/bgczfCNq1Jj82aMuyXh7vLUz71no7XMWwe5ae3kSoS87HXm0fKsGHzAKYyLqRFN
BiSIibUYKGo1upeH3GsQM/DCdDmjaW6xRpjT3s5muPA8rp0PatPCb4n1y+fUyG6Vsz61yz4a9TXq
Rs+m4473tjrVS63v6q1sysOQae2i75x03zXFdC9jWgo8WIH0JFsyXozuPneK8e4z1IoI/fw2umaG
aK4i+/A0SsV1gqMRqdbxFVuvD+qN/tVVNPNh0IJzM9rDqygtAzQN6k04pPw8qo+500CtPI9pAS4f
xuAyGo20XCb+2UPa7MFVleGx9iOyDZQMt343DY96ORqnmX/ouF1Wkp/EAwqcC0hBxna54kBG4eGk
xY86zwh0+cd7tsvFozqk7drSen0tm6Mbh/fZWC5l6zZiLLWl6evKFsYyKUafXALCXna1MTzTOIZ6
x+qvz3bYRNo7YVp9vZcd8pD0wD43rjBmLau+WsjRsqex1bsgKcoHzUU8u2xEfxfbjnb2WgBJgEjL
bwkCZCmyjl/yNM22GXqKO6HmxTPWX/dywHuo+/YhsGslRI0OXofbmHeD4wzknsbhAgU2PUMGWNxG
aKxkjkpsnj5HyGF+keGiZjUgk03VYbFcOWQRAqzJBzHM71lSHTUfEfkgpZlYjbfPst5Yo9ZQoqxJ
QscevPSbgYBOGVvDd4yKABZjqfnQTT7yOGlj7bxIHbn3OvZtSMJvzrXsPyyKypJdcc2ydNzzPE5R
rPjSwvTCpG9AALDO/zq4c/MzVqQmH+NMtNyAcHMXAbXcV6z6llI5IK1sdPdUgJhRmduXQOWxLBUD
pjF5sNNSPxU97/JU9Cg+o9r4PjkzZUlThnOqktIzMRPRTTapIL+XRaOV7/CGQB8Fbg6Xpm3foOZa
SVa+T4D8t149FVvZTPRDMXjAw4ax3E2jWW/kZCQhlzk8ty+9oiDv5MXjWsaDOtw1kSaei0ntDklv
ipW8jFbZZzUhXehlPdIBLbqTibBM2ILe8GZiY7wobWlQNI33GLm/y7jmg90G3y2NDYbXeDgG83C9
UdSdi2HfWo4qVHExa4uSLwjoO8MqFBQ7++FtFA0SAOUixm9t2ceOeLbU1l4MTT29Nn4d4/YUjl9F
5MNbr/TvRpTtKJP4gDCVP3O4kREJnUvJjj1YUObe9HlafcR+eq8MnXE/+WEGY1oM1wzY/BLChLeJ
Y33W9lVabzfqTc5abwjqtRcliwr9xIsrlMxbGBoMwYq3dBNnPir50ZseqC47rLJS7rxeU+4GGx2w
WC+PMvQZl2dq7/X8USw4f+swA0NZT7zYthosHLqm+OIkIbI9puI9j5mRgGh2laubF/49OxxnYUDh
oBJLzPL77Cz04J4S5SlSjf5oDJp5URtfXPALiWdZtrUMyUMK0AablqE9UIokg92yZHBVLXjuYwC3
QF9iUCRt+IxSh32Ju5L7FZ2WFw+PvvGRl2H4XKh6tXLGFM8jd2juhvlQ6BHyDlm1U72suVMdm8N8
JjvlsNI0iqWAxLeWsd/GlcmA7aX1BGlHO1W6Oh17Ny0x0Kmjp2mgDO4DvvgI8c1oTO+jE0G48JCe
ot7qT2sfxNhtEgS+chMl2kIAlT7aOsKxGoy0DsFKo9spZnO9NVGVN09jjTrMwl6b8O2emwwDg6rg
ZxKJtHouIQr+f87OazlubMu2v9JR7zgXbsNEdPcDkN7SiRTrBSFDwnuPr78DoE6xRJ1Q3bh6QMBl
ppgG2HutOcdcEwwWbC3fKD9lGjhLruomaTFsqqVOkKiVA72cN0PTNHcBLGl32bTarjwwwIzeNiEq
2kd8ieiP5pPTyZDPauF/T9QHL57kL0jBv0VINJ+HuvQcvxLmQ1Kp9Sq3jOAW91++ifpBPg9SOVDk
H+VDMvIhJUYBYoU8H9eQ1fYGh228k/m3N5SxuWDKEyu/GhUm2d13RQn6V34aUpUkrxEjOycmGuGx
DMdgXRVIhF+tTE1XsZHwC5Ajwz71pbojZpEfQKEbj1mZaYfCG8ebeatsCt4pP8g+oQJOHEnRJiCm
cvrJ9HUk0b5UHZajtpLBXIRrjySeo2o39FDu7GmzbNI1jrY9Bb31NGbpJ3hUupO2Unyy8zq4qqry
ysWwewqDNN8V+GzWBmDKJz+3Fcp+hQyVhaN2F5zUoMnvmowriPAB28y7zVKvjriZlwtq99TAu10X
Qy1vl6N8WaDcJ1WCPoun7PtVhUzpUQejdzV7/W+viykwXS+P0dphoxLPaMhdfUfiWI40uSSyKzbC
iw9qcWVVaf0ELv0JZxLfz6h36XjbX63JQ6g1P0jgPdkOgSAqfH5QYKHU0og1fpqC5O1BhtW7VlVY
X/0+BVBhRvWdP79SqgZ/fyVEcPVTVvlPhuRLL2nZ/e2VcPXuJslwuJYKVKJzM35p0S+LKm02/zDJ
m2sd+dKsf+vK00ZTddmgcIYA6dc6T5t5RSDJ+CnMKNAAf7bxUa0y9TFVo+fJj+or4D/1MdBiFKx1
9TCUDH360VstJ+HFJtYYqfXbQ4JmPEQ6qqJlcxZMbqHQaXxwPIU1SP0KNom2W54RRCQqiyKmSTcf
HcPoGhNBc6MwKz9Q/Qkvee5luyAhZ4HRGuAPMYUn305yJ4iYUubhgLs0HUjGSoyH5Qx/eIL51t0v
xwNiR3jt5rJshQq3onSUk8NoB49WbRsAUzRm47Kx9SpNmoWE1glvKfagebOWsmgXx1GE3ohNOykH
8Jq2uVs29cbAGVo06jGwxnsuxI+qZWR3ZtxldzFTDpSYdDK6gt+C60f8eMMsPS5HUYy0599/gor2
sfMwd0JtWxbUagxcQuJDOSsyuZqUtdUzwxvGLQXCSaN7O3Fh9FLgWA1h2tG5FbJ+NKqMLxV/K0Y7
j0azMYobL/uqylZ0V1R5fFcSYr23YtHQRowwltuwRGXAxNtaDqX1mBfdZ7njxtymWnP1awvaSjHt
E0ntPk9dP+0mgYwzAA73udQgb0yUwC6GTkIO+vC3h2MPafZWzU+nn5+taHHI2pZRnnviSR5H5NnL
w+tiyg8FXXQCuDitnOUUmZ5WpxT16ZP14zVtu46Plp3p7nKWLwD6KVwdj8tzwESiqTmuJCsa3IFK
4I0KYe6mIHzB5/J2ed9lCzQx2gC0bdm3LDyieDY6dN23h4JzVk56aTzJhOiefPIVd7mWwnub1973
/ae1359nRvaP57P/WvvwLHFoiy3SaXqt8m3dSd42CsLQZYI2zbO06VZJg2Qj2i5fve/zlXZada2i
rZeHLQc6XS1dPTW77fs+U1gA00a13Ih++o4OHDxmrQh+eb68FxplrEn0kKrr0LqD/567Rha0z2on
HtCPBYhwpDU7MDDJVnnRyq7+8/ff718a/prGHIG2moELnbLtcvxvDaPMYJITqk3wDKgmjA+Guau1
7AGDV/NiWO1WjLXyp+xbwg1UU7uWMPX3VTAZW8z++SmHfu/kCAcdFFZ8yeeFBNZ/ZcQoQZdNtW4u
v/8vax+7JpppC1OjuGlolm7p4kPhzFBkPwzoSv05jcMqsqcaiQgLPSnIfDbNZsc0OXZ62fuxTx5M
Ir7Js3PUVO+ezaw+Yu1Dbq5gsaKNgHkqTftnH72+k4pUPvcww+6lMb0aqdw/FxUfkEqkzC4NVtim
Cz9Tz2NTUdocdPK184SbvGFbCrGJHFnWlsVyIkqFntyqMP8HqYZmfbgw8YdbpgFE2TB1uqL0GX9u
HuGiR4mRzfEDBhdMkZT5if6MPwd5s2rOi1T185NX4DmngL3/sH/ZXM54P3fZl4gcVmuik/U3P8mH
89433x+b2xh3cDVFMGH1/k4Dbn4MhP2McYAaSK2PBDSYvthYes3R+RScoO6Ac/5m2YVaa9hzJZ1g
03JweZJeJsaptkJ9B45uuJOLsgemcSOinKeUOr6bftVCbZkfsDyJ5JWBg3zCPy5PgsNsvMRExy0H
Rd3Ga6/o9aVRckyoETLkRMYQz4tlran13AGz3K4/HMhSWO3OcqLBT8VVFUCyVVuY4PTiyQ20sHsw
E2O88IbctWkH3WtelMMzjqn4/u24QWmUQXJ9Wo4hYlGzrDnlCZk3RtnAcvUDhcwGTT4lSvljbdm3
LOL56IeTl33L0brRzb3wodP0k18cZbul+DAmt0IpCuri/14sBycL4P0m18fiuGy/H5YjkMY0DQaa
tDZ5u9IkbbT5zqvMCxn9SqS06cWa78PIaOLz1GTX/u02jEh+Q1hri05hPjqn+YDgzOgkoqpYnqQr
U/lWtJvl2HJWmE7VHurqyEBlvpf/p1dVunEfevqPV43SQXatQSDZSKcJgi4BjQnIvecaxQ+utMK+
Yty0rstmr47Ss9pTxdcAMJy6Qc2uadZ8IV9Yu0CV1y/LmuHpzABJyTDKQmeaOCHCWQ5EzPOJkajL
9bL5vlgeUcF1fd8l03xwWiUGk9L00hkhEDA2NbM2gWxI52Xf+yIw/MD1izA5UD2OjzC8SACc15ZF
LXlj7iyrdK2SDWzUa9QGySnyMwhYVpGtLT6GVRUV1ToFswFVAh40Ra4B41v76pc5/Iy+y+7rhrp1
P6ry+m2zbttbm9ggVdO93BVZRemlLDry6Dg5sPv2kkXTieJPcvbp4YE9FZbjNbr2NAyqsW5FPW2X
zZxwQEefxvhaBrX/WDFiUexEf0qmscOw/NOjjO4mxSTDcLOJqAuo9Vd+zYcRcd+TZ+TVNu+Z/uR5
UEC0DO+WEyC9jY4ZeMbNENrdURQ5COHBLr6iBp2fwCoka5UhnDoCFlJv2lGfnOUAUrFbKiXNp87z
C+gyAGXjDPV6aKmH5QRRwqSWKLp0FnmqhRunnt499DaTVg9GGzPnajObcL4MK8CJiKxiDGwMmbWd
F6r6o14jzZoPR1aMmttgvpL2lbG2AjEcZnExvi/Qc1IgHcuFODfIq8wEnrUYM/wi3gd1keLLtZvj
kPs/DBvq0H2nn1DckoE2XqqypD2FBPO51qe1EjbSFd7CeDfa1JUKNKS7OFOHOxXK4m2rn5Zjy55K
MQvUSYHhLpvULm51XTcOZCoG+zrUtE0sK/nnMas3y3thDG3nBs1UX9KkpIU3CvH29gJiXmVZnj0r
Gj9qUnnk/RAM5b0g8Gl5ZKbEINAKgSehRqgk6b69tocx+BOvxtsHoXpA9noLRqdGVsdVTsrMNSrA
CFIH8jLTYZvWJT45zK2l/bYyLiskCb2t/HVolP9/zvn1JXierG6reVjw/hKSr4p/uC2rv96VSabS
ZESuuqkZ9se7shB+Y6dGO3zS9cm6xkl7Jb6jfFZa8jE7GC3bZTMD22FUKgWzis6g27eUIMd+5eW+
1MW8PWbhZgDxMAlKEZL4f69Jumkzyhij7bL2drQ0/qE1Cabk52nrPLKiLWmYBOQiIdI+znmYO9Rl
gYb6Qa96wJtQd+VKU3amDoxzWXvfZ/+Hfct5dn4lNdQZpZSuFMyYZB9SnD50U0nlMbG9Q6cW+zGb
Im2rDJ65GVvuPG/bpNNs4BnDRBmS565tkpVWV+ahtAGKivo+MqWEUZmR7cMgTLk8sxmN3XfSF5Ub
rEwapr/w+3IWFYB0rVkkmS2blfdgIml5KpBVbrraqoxLMmQlrLmweFJbxh910JD/OG+GRb7yNa96
8NNJv+X3x5hvFuiMJslLuU3iZsBMz4q9ZBtAcrr2dHlPpjdslq0xbu3rsla1lgxljDy92AQ/7Sw7
JSN9hqDl7d9PXh5PlWojzw99O3d5bNJyN152dgOp46Gv4ZLVFG/rh3LJWKUvnigBmygBiuSw/CWR
bd/RudQp3obdp67JqPDyFxnkFbh4ygeIW5kpnos0/BJEU/otnKJnvcp1hv2DxxfUQgFKOOTDfELI
feJTKEoudb2NZG4eLr2tLmModYz5ZJWxrV1d4z/xPrCqlLbw3PehFIRSMhdwx22nVk83VjiVe8bj
1gNt4ltNC7UvhfBiiIm+dtG0oLj4Zc1NaD7QBtOl4If1yZYzf2+GVbcpey44dfRtOU7rOVhPCZH0
eiPP2Qxev9YY/l+ShHFFr9jFF9WOnnB5dWD9VHGgkSutlv28625EPPDnmaW67Vuz3pqFLX0OgNcs
JyTkR63VXqsO8NWjhyykQDM/oezrlWuNk3XGPaxd66KjJTMfaD0avpCspFvVq73jlKblykiFfRP1
OFzgkj7WVV6DLyv8T4K5QeEr41NnmsVprHT4SWM2PmHzCDdNqGUo8jkaFoBVJaKfLsvRCs+TqWdP
UJaGS0VsAlMSzorDadqOvgQMqQ2npyZqY1cm/ua4PMi0/XULuu1BqnvpxsxIkl1eGN/L3rSDbrU8
iNDFZNV4lrEHaVafqwg2yzROCDvqedYURtqn901yon5sloVXHSkt/X1zORpWlByWxzZzulJY+pR0
U3qPtk7jXwTeIfQ78WOVW18351OX3kHBxi2tfzm2PELyxFqLDRlNyD7OPE98Loe6AtkBcA6hKiX7
mAZNpxr7JJ/RdF4hkytlRsdi9MR9PFl3b/sT26DqhpLYagbvltH0y7K/ZkjipjVAAExLyU3aFI0T
zFITaSSuJQ0s/WpMZX9BJ0seRARWt2sR1gDnXZtZYx7eVsmrMQ/LtkczZkvsJowcbrLAcPRzNoKx
rEuiet72laVxDuVJOvxNXDPv85XbEUm7x8WC4Ssqty4Kv1a9f2dGXvjS9eWWpOI8cIr0a0pAeOQU
7ZWZsQicPI4gWvjTSz16V6Oy+q+k73yfqlx5Vid9gAoG4G6g7O1AiQez65kmSMGEGQQGNpv7kOzB
0+wsilzz6nLSslZrDVlRlpW6yz6pwjLjSAHPkS7PQQch3MLvfF0Ovz/O6okeC4IpX3deOjg2mHO8
prG/loxSvzDHlXGzKso+s6P2jG4LTJwI6nspYKxsTVX3J6S4q+ejVnSklZ913Zu7KZxNTYuzaXEx
+X6qHIMJ5c/sf2pGoikMLc2drhpMBGgsKPZhEynIrLP9iIEIZlaVp7+BoNYd/KD+rMz5bMvCnp3E
rZ+eCYiXjsuu5VQjAArpwTldvZ9rBiQPKiLYJVElVqo6+lc1bSbSq4yRZLpEPzeR3K1VO88eyMVS
8d5q/ldtQAJTM4Z2urhYxWB9vuVDPBP4FP2THQI/XJ6p8pUfz5TPAa2aIalbQ6rEmdJWLsLgbM0b
CcPQc9pPCWC3vgw3tSnNuQgcMRM9wodIPqeLEpKqSdTsWElPw7wWKWV68ouq2eUkEL6tBX/t+3A0
9+t+LWPlRx0gH2xqo7hv5tXAkOWDJFgsm8tCaFZmrN9OgmwoVII2ONWKDcXNlSK86UBvJpaWPCH5
UQ+W3tYr1cDqDC8DMlhAdQC7WnpjJRo5rPMBeGjFqrdb61D6gf1YJa2bGPpARgoWiazvxs2yie5r
T5KceCDbJ6JdjAEsgb7dkufKW83oOw9r709C20M3zWdAmaRVmywJsxNYXrTMYHe35eR3t4o9jW4Q
4F6XE5oP2lxh8udaU9OH+t7Kqqf3XcuaVfb6KpzTDGUCf5Q4tU4kkltM+vHNQZoTrjpvLvuWxVQw
cnHwHBIRaQHngxh0W1EAcxX6YYB0C1AKy/Y0bw+1j4pp2eYu/u9tP62edDmD+ZXJn2X0w2klZ69M
EIF2ZoL5EkKDINaNO7TCxiawivBomKl/bq254SQ11ac2z6BfQPZ9ab8mSZy/Zioa0qpSrU8Slz2E
A0lz9vtKPeRmGm+Tsi3vmHWC+EjL5GtH4ObyKKUrrv7I1Qrhnudyad3+vvKnip/tSXQJddtUZcrC
thCazNfp55oXNcqgs+TC+ybyGX8waf4xpdaHB+ZVrf36axpP68+iBXMdEbDuxuF5VInGU2psxZJQ
wmurDnuSkIj8Kz2NEVl+CaOq3rf2SjOLcJsWeXAXZHdJ3FxzzdcPsiS0A9UCAl3yInHDrkUBo2PK
YNakr3J5hPo1JDKXDp4OBy2Mz037pOiSvmpG+G3U7Zot9hPKyVqFpaYJiLVQDsYsvjFl3FMApT+r
CnCtTPscvaCc1W6m/BNhdDZKHwjGKv1NkqOs7CQrnrJNq/aTZE8EFfk0MPHaix3d1NTFWCkdzeie
ogdUb7Wvr2IkicvrsCOFUKSPkmzScoeQ6mTktG5SlKmr3iOfygoS1xNKvsHqJm96L9E2k/jW6mq2
7yi1rE3q464AZLqhAj64ZlUw9hbt3pvCZIcXF63MhG4oFrkDohdDJxlqUsh/uc7p8cQChnNaOoMc
Tvc90OhIIr1xDLjnY++FKaLG5hodk7RGeFdsRs1SnTjoad3HTbmSAbKR/ABLRurVL3EOsq8zsnKd
+V7mSFKZrlJfLe4i1IBICtQzEGv13OAFi5WwJZEhcCHcDAcEx/aRBEPA5zVGMnqGwX2MadJNBpWS
I7luiBDLag+HbwUPk2Z+1OwnOPbAGgrHGKgYRFP7LZVL7YR85qsfaFszYMxklHmUOV43lgeq4X7j
p6dU0x+HyNAOfiObq1iA72XU4ruRYjdkRxo1PZYHZnXpCTN/eiq5SI8B0NcWR0YVecV9oBcPQjTp
QYS0qj39SPn6ChbL+My1dx9YhLuTO24F2TnXjOipkpKtYvY9oVZh7ea0I291xHRdpTtJYKJ+KAIC
4EjQwykbOV3XNefWOEzIINYzzXNDqO+5TazpHOQIVCSTrjgWtlPhkTIr41zbmIMuDkUZPeap15+9
kaJsDDPDUipv147qrcV81OGSbO3BlgKFVod7Jaray7JQTciJQ5kRwRdUiK5KWTtqY41UTjNPBd3Y
a48SZTUaAfh+kxhaxLZu701OI5/90hKP2DQdKwiOJVXsg5RKw360u+cU//hZVwe00Rofo4bA1VU1
goWZ0SNuRD+56ioACd5kqduBkewqVU03lLRvcl+u1VDl9jIOw1nO0psG7yLp9OhrMcmDxxi1ZhVn
LUHoabCmYGFvE9/MV0CUV8bgfzFUrfuHy5ryc82AqxpWAE0oAjE4FoVfTJdU1uw8xo/2PQWvdYAA
aBzRj6xINY+ICEqgMxEd4jkZLlWH4qFHDndCwLZq4RcUlvv7i6yt/DT5X/43pIQDbLVthdbnRyf5
gORc7fh6f7cZE0PhaCvipPOXzgpmC83YrCbdjh0jghtiDdarJsXf2qYZTm1vT/tct7albDKCpoi1
Y6QyHDwpQP7UhOZGCUoo5xNsw7YLPqNIki/1FFzi2lSQGnThOW3VZNuSCyHWy2Sc4MQnKQ89Ry2i
h7At77mm2mu/6FPytRKxrWTtKUyIHYx0GGK6EcMwm8vdUWu3vF0gcdrSkNeK3+3TtFbdQMidO/pK
RXKUiall3qwMI1nXvXn0MSKRQpA66UA2IdjIV7sJg60Im2c1mwD9Ffldbun2QfWVQx9K95CqoseY
75CjWPbXNAddp42tfEQlou8yn8tZLiXRVnhqdYz8dTWrbNv2VYz6lW8nnqwqWY89NNPKi9uTKjcN
Ck+bCAG5ODZl25yTlHBgw89bF3pu7MSyFVK1UG5A+Ut0E0JyM+txev3956/8co/lmzh/H1Gn66pp
Wh/usTncTrMUfvY9M+XhpqvsgrAnT+9dugz3daAySC+o8arzt7Mo8+BWWNE/+GOUnwtQy3dQmAKj
OHU0QpE+auNh82WmXdnZd4R46lM+ojAkTcnsJCxqjSlRhsDGD1VtXXi8s3onileSZMxtwBiP5KD4
pMhxfIjRnbRhN+Kj5273+7dJ/eVnMjdLEXXwW9HoQX5snCqSWQ/4ZKfvSp58IwatOSF3SMCxpT6y
TtAqSzdXjaszyogtUxZ/H4zKsKYGjF64z61NKNSvkPzb80C6LCyVUTommPCjMZNXfd+pp6knR/P3
/23lQ22PtxZUt4yT0lIVe24eftAzKDHzL4RA5vew4vchx+KL3fbqiqQ+qBqeX+4z00BTMjWPIlhT
7d5DG9f+zK1hz70OFyzBfdy1i/4idYVDudI+1OaYOJEFzB/6v6vwtWLsaCkPYanI6zHIdwCV5FVT
+0fFAtbgkfln1OmKwBFjP/hTvaLUaG17i+JY3ySASVICNkkzmrnYyZMnDdnG7MEXBzR3jyV6y3Xp
eaBL/LA7mcZIA4S+Kx5fMjzbPKqdMhq/ZjrNwAALoRtLY7se/cHc5MIKmLjl3aqOuhL74Ghv/Fbb
BLmobrW+STHlJ+Z6IOhq4+l6xC3cZngn/J5y2NRgENPKVaX7jesVjPTs6AtOuqAuv0q6Ls5lwoBM
ksi7VSySNkv8744ZhSPFI+8Bb5m97/XwtWWghM1nGWwO4x5mbbEr6gb5LWWKLbdY5QB0NoSy+03W
yMGFqKFVHUFUeRPsjbk5pTM/JS4yJJIx0Pd17w/rHuaXaxsiu7fBmO/srn0RsAdTRgGqslNwkN0U
NUO7K4odJkQyQtODN55stYh3Qdkrztjp4UR5IXNFmbgjWeE3mimRw1oCf+xlO8gcSv3SbZh9znQ6
/kQ3KOmRgEoGU5my8vtX6NzpfZ3rxk7v6sltqNnKQrmBCD/nAmG/y6em/oc71QcHzdtXWYcnYVKv
tuHUfXBQtbJn87s0ve9GFQYMP7rMiU3J3sRIdjaKHLZ0abvuYhiiu+i+QiBm5B/zBM8815bNoHf3
3ZzQh9XvIeVD+f0vTf1Z+7X87yig4/BRVJr3pv7B3KnIalKlZRG9DIQpkoJBTG8v57d8T3Ji3sd+
p5oEjxW0TtyCcusmUWpH6xEnL+T9YgJkFY3kcGjJRlOMeoNGgUpf2KS3uZzZa3kK1M00T0+yuA/5
+BNtraeC2Lw8eGq45PzDn/PL9c6kuSBsBAeKoZq/AGY0tZ+meOjjlz5sr8iGlXvFRu5eoTB2Pe6U
q7GtkpsGGho6ic5V1BFHmmIpbiO4YEsaqd51reR/DlaLgjY2NUSQUXdv9g92bn0d/bF48On5/5NY
xP44muGN11Q6MZpm2ToXkp9njIYS1mlNZMGL5AO+mUAq9rn5qUkihgrgSzfGoA5OIHn5Hs8O7SFk
sffQhm/MxD5kiiH2y2Sqk7WzVA/o9bK92pOWlbfMdxTyKRwfdaXZ9PVZU4p9ROFwq1j+DCzBWAMx
zT5U/SQ7mldviQb6NqIUe9ZiC+FKU52j1Ku21Ibjh7SrKJtxMW3a4en3n9wHBdvyRbR0Jm+WLFS0
rvYHvcyUtpAThjh6sVK1Xtux4XMH97B919atFhbx0RgUY41X6mWUCIpqh4M01uKYDtUa9xIA4j44
a4NcnUQaFPCtlc8mwfU3miXtSSzspEZ/xOxLGiRmjRXqxdAp66RzKarAPon88jJl3p+t3HKN9phU
4XP95OHrOVYtLPLf/618f375vNH/MGhRLb6khmJ8uCZUfSpqy8+yl0QIeYWStr/gBrYJ2u58cx8y
zLymYbxCJ5Od7cm/15vg1Ssn1Y1lVWwS3fbPyyK3Ke1C7gH2IFBWYreK2ja+5crr7QurfiaCeThJ
lHutJl2HUnUhUHkAVEF5FHfjRef/dqMDHAr5bu1s3SfTPpH0m4F23yXOnkNzz306Ic2SHAeoBpmt
OaKwsLvK2qfSaNcePXot1pUjoeRo+ZtOhrRLSliLbibDHl+Y3Bqpe+08PwrcltAQp/azufnBFGu6
E2nmjLohEWqSgkrBoHMF+5Cdmpl65Kd2SYQ9QHC0NPzHRCs9SmNSrmhRXNEv5hd1eGiaKdwx5fSp
0xuYutOsIGW4S1yE4Ko7aZ8YEiLxrPuX1miPdlmR5cPNBxi4Q1MxviYMo50JQes6IvHESWcOvyEq
oorL7MKY3T5aRh4eaWLlThPrYqcE3nAYrfF1CFuVrkOmHLw50dVTs5egLUFdUMd0CA0YTgUpHV5J
LmUD22/gyr4RjLqwyFHwkIH7zKVQXcwVuK4zHaJnjkNXARWLkkdDr8i0nBN4VYuaG5ohvDHKsQ7G
+qx3rzTom2vCYMgBI7KH9dZvda+KHxH6H7yKGnE+frUSyT9xBS83gw/Vu0Ja50Qj7Ahq4/JRzAsc
0g4JrcXJ94qvMIpeKnzgOyUXF8DO+p3etsPOhKbaw6W9qiGSykGk37K2OusGVPrG8m96crZugKW6
tZLekRyRv5o+t3bjQm3ffMqUyXBGWg/HTFYvg1DU+1EJtqNVxDc9c0yYZ2Oz47JEfbsPeiKEApy0
6PV2RkjpHzwpY4sitdcRI5Mjivfx7LeUqibLrm988s/+YURv/jKrMA1FaIKboWkr6A0/XIc7kin5
1unti0F8jBsHI6O4FF+WZbdcQxkBXS2r5AtZb1Sy3Asn8gGeGIq/Cghm3Brh9C0dQrFNYoDzkQA8
/idVD9MBk2Xv42iuUDFz4nZ+IiESMwgoPC5x/hlvhhMbWU/6i2c4qoZN2u9Ha6X4I/j+tB9Pcv1n
nGQ7DdHnHYiAnADBrD3DIBGbKFdeF2oOrpEt2SXaXgz0gMCXxc9p3SUrrGPcRdqAaQiv1aeh2OCJ
UbeYB/CG+mF+7IFqxXPeZ1ZX7X0bqYo7dQ8pnS+4a0O0ljMQSsGUvQwWSiNj6Jqt79FQiuevsFeF
ly7qxnNoiJtmKqq3Ocz/+YkaVy8UuW85WDHEYM2Hzf/dre/W/z0/4q8zfj7/f7cv+eVL+lL/9qTz
/ebh4wk/PSkv++O/tfrSfPlpY501YTPeti/VePdSt0nzb+zdfOb/68H/elme5WEsXv7njy/f0zBb
hXVThd+aP34cmgX5qi4Mbhh/gfXmV/hxeP4b/+ePa/WC7eA/POTlS938zx90oIx/6QayDjRjXPPh
Vv/xXxACl0Oq/i9hQPIwGSAZsjKLJrK8agLofMa/VINj80RWNYU2l1xq8krnQ8q/bBupiIkITmcc
K9t//PvP/0H9e/vA/jMFULGX+9u744D4Fx25BlNnwdxUcBv8MHuPCYiMKXeGN9xzLbmsD1k51dSb
p8Gt+3E3zuT7vMVyQJd1si3Mv1X8yRrC774c1C5yy8y1lTQ7vC8s2MoHL9JOAxlbK245NyH9CihK
LCotplSRJ9vIFAC0xeQRCNsUlHoGuPp+qx6WRU7SjzOlkbpq8mptd1VJaVPJ16DcgWMnBszMmcSZ
Mi3d1HHXr4s6jXet1h09Tf8WJUBpSr44m0azHzMLx9kkkOZ55g29yorf8w23h/A2xgmLQO2iYJc8
qXV6Fm1MVFunfQ2NAHvOJB19vTcc6t/ZpkTrH/M8Ij1UUpkdljVylzKCC4ZHNHH+qsyNK2CUYisS
we0dhZ4UANXp6vo7HPpvcqAZhyGxxnVe5DEZQ0Z/0K0BGUBHNHnltZtsHj3BHxBHuxu0g5Z86Qno
oZbpE/2uVxgp+WukiEpvAQduXtSdn79tLmtKlj3MDns+Mj6DzCeQvTEHp4MMfoynmlJcOzJV7pQV
bPH07W+wDcPYzS17QFT+5C5/nMyrISAoEizUDfr8PHnoNViNgZwcx1EllD2n7q5WsXmw2kCsCM+7
hnq1UiR9EyvVcACTqGIRU5NVWgcEd3U4dhhRGfWqJy8cIwHyiMaAiGrV2wxpYeIoTQ7PqzVUBh9m
hZdQUwHBIvZKfWujpqC0ZLNT9hr60Pe3/sMn8f7p0GzS11LVvmp6tpVp5O/w4CI7tIZiXTVZe1gW
w6BXa1gQL7KZU5Jo+/rgGxHcv1JUB2P+MSxr74tBCuqDiqlrq4/kj/Hyh2Wx/EEfNkNNLQ/V5Oku
k2rsqxIBRi7DsTkvd16dcMxAzqNHpKjPuh0Wh2moisOy9r5JcgIHyEPeWWniLh88OMwfn/my+f5l
WNbQuJcrRdRAweaf5fJjNKeMCmxgaT9+psu3o4/EZy0NtTX5ZT/e0+X9Wxbv+7TAlLlhHvoRZ70/
/4aRbeJWIaoqOyjzYjmSTL23skjuckJfzQ/xXwsiX/nfzr/zNCQvgGYATkNBmX+tdnrBBSFK+fDN
rjj8bZuIUwNYBJk1PViW0IP9o7fDtK6SLzSi20PT5bRNJQt9RdxMCIaV6UC1fDosm8sCAU9N7QP3
ayqeI4WeHgqoguDinV80UN+HPHcISoFtMIxxQxGFkA+nzEaU0ENzrHrvycqHdZuTwwWzRDrQaHsY
LVBKBA5Z5ILN/yl9jZ4yOcjzj23Zocxv+bLQ/lpbNu06V7Z2JdN64UMY5weg9lG3aRSeuUH8X/bO
YztSZM3jrzIvQB+82QLplXIlldtwyjXeE7innx9R3Z3Vmr535u5noTjYdALiM38TgnjUTvmwmV2X
Wu0rqgLSwahXvjeDSlP17LVTul/N+WNadt45VZLkbK6v/LK5FsRmMZ4jRBHPwDbEGWMFntqJ9ZFK
UXzpHPPFzbClkh+x3f7bSakixmdDUZy3B5rcMaY0Zz86KloTy9Ta2r02ZS/LMqzc0WqPy9MTwm+Y
sU9ms0Ob7j5b569DR6fSUNA5hCqbxhjJbjNdgFD699TTitMKKnC/6R/rUfcOjywShFy8V8326GGO
CqTd+wIA3wrXqXxCa97rinMKaZbAqNhXONgGLb6lMezdUEyZ5/c4OsAwr/Avn/HxWENtzj/FZu2d
jDkz8JrfTOqQIEM5jEthnh/A21eBJtRP0aJBasDcO5iFuE/1Ot7XoHIR8BO2n45pf4B02PpD3Ji7
bkGkviLvyzfl2GYteUSM6R3Co/6mPmSB8BC1hSMVJZfUUsI5N9PTMuhXrZ3fuQk6OJMVFb5aYhA4
ZULfLYL5zXLnY2tNlzWbxLkB6+p3hH4XL1/eYyFZoQeg0MNJqu+5YZKjuOKbAmQMVqbmAEgs4K73
1MnaEU0DPBDhWaLrhQ4lJZ8HhVoqdg/TuE+RePCbYpkCLMgeDCMzLk4PmLHK3cHPCGWLNQmqsrR3
QOcOvdXQCdHN4bwsuN52pJQ1+veBNfftAf4DUng9Xnsg+3RKdg8YwOg7y9xaMogbzR1GJu68Yn9q
EVwJQyhBgdwYz/DaCDoTALFhCIOYOf+xaCsVbapmolgeis6eXgrTwCnaUPZDbVBBrQdjry6rv8Ds
DBGqE0ed1ua+BecfLD1VonXr/zrVjJFcrtwDHubk+HsCAgYHU6UIafeJQxWVr3MzYP7qZNpeq83P
ddbE+wmgFGZw6ADYQ/y4FM1ly7v2axejBNkp98JG4zCeEAMV5WihOAAzG8vwfm+ZYgnJfQMHCaGr
21hohmqAbzTipK/Qhcl0YXb4qSGKvQ4AMHBd48PkBom41B64wrXSTzVdX1VNv9MaQ3ujpFNJk/Uq
RogoS7sEI/P5cZi5gcYq+dSXYxOq6+SEY9NqJ6WCZmAUkIlyWAF8mO+OudCT1TUFN2BoMvQSKuPR
KaMnlP+vecFvaqv158HrPwEswQjQu0LTP5s4M/ow6LtzksX3E74yR71wjgSX1Mhz7s4kSZCWiLCR
KzXrdXUiZb9AXNZxFjzZVfOaL9lJWMpZdLO2x9tBhAXS7nqWtSG5YlALE4lA2/tW6BnTiRprIaUl
BWXlnSjr7OAsNvekVkJ9mVQUIJM5UMUiHr0Vl7ARrw4ig+lbXJnYtBQRFhKFlQfDKbG1D1Ov6rTu
zE+zzUTj4Atoz69DWqzhrJi/551jPVXdS4cgVeNR2HbiIUfJ0l5C4lL9XNUjHzeLoKhRTI2svNxR
MuloMj7quYdLl/aYprEIemVCHspIgnSJsVGzfyBG8hG8pR7YrXoHMtTdmerYoWPRhGli3guN2HKE
7OwPMKz9rlSVK83unn5AegEz+XtTM0V0ODbsUU5QfJQ/gdQinLBiIrLrOufrbEUP2A9REVDbK6Zr
2Q6baDuYc+2Ogt49LW8IhVX+pDv5c6cWedCPw4uJQRVU7mJIu0sChatzSgc/5Xo+TTlo0hwDQC6V
FFy+O4H1GGJsKt1W27VNRwQ29x+mfBVh85Ci5xXgUI3qm7loR7svDnTFscCyjC+W9dlY0ujSRS2c
7mRiKuKuHzBbZKqlVOAQyqhbS0Mj8q6w4hJ5sXdW5csKUSAR1Ue6LETiq5mGWNFwlPchQbrbFyCo
ztAdwiaZxMZfvygzrlY4NTi7XGm/V6uHsGu0FoGCFQ2MV69RusfVLf1CCRInA69mp4G9NkxHSupg
YtfO/lTPC56ZsXcekS0lWafLyIx9WbRpx+NJ3DOXUvkSj53bigA3CiXUKzSrqmUNJlvD9lxN66OT
ZqQ5oO3yud5HWUKANhngm6wtPpHrcinO2SNXJ+TzekzUjpDR67MciE1RtPlrlSmx2k999R4lcsLv
sqITXlYWJgUZZtJbECWHaYuN3qzWYrZO8XxGP6AIDGaTsF2Xd4bRqT7Yn8rvoH5eHOG4YdOmoHy3
UAJ4Ooq8Y07XxRbdITHj17kqXg3gRnvF65ddmxN5Ia8J1qhIvsWa0Z/TbVgV8ceQzTMRsEsYdKz4
L5Vt2Z8dE+NZvU91UKz6wDM0Gs7FNmjWmFOoTO86s2nP1TJ+waZy2Rl6eUqncTzIzZ0GfNDRxyMq
Lb5Rt8vZjtflTI6xnFOk3ELLKLfLy+vOOF1/Xwp8P1wM8ogG08Y6jepZaFP3yzBsUbkel86W1l3t
Lf2RQ7PFw2VTufQ0PGpDrb2JZBNPD6a1qDu57hXRssf38MG13IYokYzGl4tGoTbnbIvK5aqWEdZF
e3OL7CecS1XI8yzy7ErUQCUwFNOhmOv1funVC4a+2jvLqN9HBY6nzCIad5kaX2NEPlazNF9MpDIz
w31Uyk21uNaUh8xJvwvo+4eWrsJlwfF772IRCG0qm+/dbYiS4cda2MW+sBzs4lHU3mkd+dGK4ucU
FqOmHJJI/ZxiZ6Zr9reUPsjOXEZ0SFPHCqztEknSuj0sU2k/QIc7RhXxQpXYX0RtWndYoJ6LBGR4
5TWkpqUBfEopKuK2qd/3nf4FcWvfmfr6+Y6poXmnQDEukXHTBoRhbJfG1NDAFicbV9CLrsBNgycn
BU59jWroUkQINyL06/dFE+/yLV9U6e9uNsjc0o6Gj4+IO0A8FvGnWgsQTtaFK8/lucoj0041FBbK
erVDSlhxaCrAcnXkrOaiv9IzuOcf4R0h0GaPpvYDkkd+b7anrEKib0oaOzSqrAOpA7mvXe1yT5e9
3tOta7GfTpeHbE2mvYaT5ZhrIuzreX4qhaFSn2uv41SS/3PBgLRVsHhsoWYLZ96p6PtesP7sTnPn
hhGKcvf06vt7Uc9I/+CyDUA7za69neAfO3U/LJry6FBGB4eCOT3goUdIaF7MRwjbNZLnE2B2hUwG
FCJ+0Uhqmx6P4NjjWia+D5oeoRaeCph0uyoOQisWRIWun+y6/97qa7HP9Lw+KmgiKSMO1jXEFXzH
MRTxtOURYtpHxzUfEzFrpw1MiL+e9ZTNOJbRfPjSefFnpVqMR3DOaDCDgUOhRblaqhEdPGF+T4e1
OCD/BweHHOvJUGfmQ2sOoTmvB8KH+1GriktljcRzblCpQ71bHBvOpjGBK0KmmCeb2wTC0NqHMoht
J4WKNuBNJUwQhjiCiXw5mnP5bYBjvls2/HniZtm97hYx7KVifsrbGMAek/TEQNa83GFnfVaJKHYj
LhcIy4P47oqPi5uRntT8XwtrzsJEmC3Je6SHCd4e4cA38t2sd7i4oCsmibu5TPNp0H2glL/2h35d
DBgyEd+08+odOkVnnaLDUbTZh9omkV3z4c72GyWPnsxYfUYbWqProlKCjkXLLF9xZXbOAfsPFPja
aafl+ErrwLyTDR3vRrOB1I15drT+KcfJ5a6rnOlOLpGi0DpSMjW07a4CKmbBayNMJe9BnWlavCNZ
3xUYexEiZIW4Q4xeq5pdRo8akFLTO2Uy0ugqoIawQUG8DNwC3J1pT+83yqZxp7YeioQ2Iu5la7/L
cVN71uLZ/9Dm1sEb6m/ogKiHfMtxlBhvSe9hHiaVuvf4mswRHL3qkxi4v+BY7tsR2fLRrpHRr1ws
wbuv2iYrZ9rdsKfp7CSBXq4negaeryOLG84TYrN9EZcPbpPk2Ll8nXBCDeYBKGsyOPFLs8ZnBV+Y
U9vxEkVWf5+gLsOuDOIqcYKyG8Z9EXf1vWpaBwrZmp907XCpBzy4C82480B5BZ7ozDDTLP6rRQTx
3OrF0aqV7xCsl70wnQIWi/0+72rE1MzsnRi87p6OUn3CS+xFPmj7FSUYi7qGElsTwMOS9H5B0x/N
/fNQdYFal8vZVAsuBKhE4eDSmksnOp2WvjfqvnxMDBVDtu5TH2nduXLnJ/RctGtacwUOm0nXRqkA
kjntFpMqBFJlaHAVc7N3HO+VB81GgNJPpMDfUOQorkvszeFgO/M+Aqx0OK0ekNXMwTgZ5D+2NonY
F4BfiVZQV9N5RnLFfMxNkt0OdGba69pDmmOFk+UjhGLToZVUKuhw2nkZesnUhY3ePczrJJ63aup8
BEvsfBvs6TD09o57qj+mdlsQTaXbNVyDPfpqTqrK7TAe4zrRzrP2lRBjgkq61EfVojmXJdVptd00
rETf7qu8DUCYzYeqrY8Y8v5ASVl/NYnuRUsWmSiKfdWw+mzK9ghd6QsaKVYQ2dxK9rjMWBO3KdOK
Hr3m19Kjg57axf2Yw0smvB4DJPizXToNUaCocx24uvd7vwLMx091INQFMOogqBPAgYV+XBNgQ518
aQ2cLtdFCXCBy8lodXc/lLa5m1NQryjdD8FqE83bWzjQTp2xB6x+L0MxdXBWv7KGwRd1/34oXDtM
4MGcUfh7bXlOo6iDEWu9Sac18eS3AmIuU9ndiAfZHfr5lxz3vnNEsD4M1K2tyKXRuVrXVbc0ij4K
3KK1PMSi+DZ3ixeWywgcAKt7Wx8u6BddILQM56TAbRC+u+84RXNyrSx6oSE+h/glm9OaXKai5fm0
aCOPsbR8GMGba7FnXr3No8DUXWLOpAtVLV/PjkfLDydzrb9vxtoh8MWAynLHBfkx55D3GcASPEp9
gHUIQvdRClOnSO4Li9jbMdcc6cv0e5uqfqclSiCa8vdOzfCCdb3pi9U1zyl4bdTX0PRI7Qjfkjl6
geptUNZUMmSxsuTqOSDELMQwoZlFO9WBYAyeDXxt6pG16u/IpH4fV3W+c3pED8gYwSXXOmhKnbKJ
bpymtdqpC95ZAKARpHFrbYeyLWVklKV3jZnOFyGUvdd1sY8KSPXaqer8IAyITOYXRLHEB1OgA4eM
aUeTtv/mooCH6bw33CtDQiWqsqxL1S97tLfHp7ZTMYiwKpcnjBkdrLzDnLvpKHL22jOaiISXpXcX
j8mHpfCIEVsLlI7C4ER0jUs18fvR3MCWxapeSY6YD+ei3iVY2fi1wNc4BkPqY3TXHUttOoJko9K1
XbBGp4e5Oe8qG21v0+sVuOjNR7V1O3QLsuTi8OlnxakDYZd6OFI2OxZr9KWMm+Z14UZMR3BgieXN
z0o7HdZGid9lKDah1cQ1hsxxgMI2CWjv1odNYib1BhFOJewTdDtGhAFiKxiYaHZJ1M20LEwMaqfR
OE5eNV6SDg4e07wSRoOhX9PtXXoqtz5dZSbSmmDeNRY/L7OR6rqlvRh0FkE/9+hv0awhfWgFdMjn
2gaHVPGmgTv2+jFJiVDztr7Hhm4uOuvS5V0EIKEoTkNePGlKOu29iX+A4w0IFMUKKZDwmABIsaFS
KuIEyx5YX1JcKUwcJtNTjmOro2I/VcPepOHqY+eV0QpytNNg1990i6BIw0ftEClWdG97lCQgs8dH
oqK9McX8Imuf7tLVpXSsj83Jql3ytbrrQmqQIzYWCqZuOCACauEn0JI8QMQL2w1k5mwjUi9QQshe
Ls7ITLRWiKNmrXsc7PIuSp3uCYRXMDUojqeTRanrs2ICq6jc+gV3bHw4Y0M5Z7Hnj6glXmsEZtAu
13jK4gASIRxToOa26ntiZQqkff7RbGcUhKG03EVl6R3apfw6IJ3gqwvCWN6oFtQjKzonRnWX2gQX
EeXV0Jy77FJP9V5TAESjOYHMS+40SAupNJ3q7IE5GU+hISqudgmnTsnr+0Ed9hJ/2MwpiaEVP0fU
Nq+Vyi81fUyrdLpzc1zp7AhfNtMd7HPheCRptfJsIWCECQGD240ZL9dlgQpF68FqmnxvTiWP85gQ
si3d7pBOjnPVU7vC6BvXyVR5MDP7kwU75xRta4OTfZq5Hi4k9SMFfJ4Fk2F/KB2lum83s+HM0J+b
eAY8nQ7AtslZIaPMu0ZfpudqG2av3xWVePZGMlW66d1DCxTJ8cTFtOo2JHnQgegMRbAiikEtKmsv
a6plp9pDv6EqtEc9QW8NIB3X+rJmYTqvkNFN/KSxN/cCkLrOSRGZG6SquW/gyOyg06QHID994PHs
CloRZee8XB9mhLKRsZi/mmObHnX+qbBH20Apl/TqxcINzARISZGJb0i0mk8ZlyHmMuq7MUK3pFDv
lbjW7sl5Tyu49LvWzgNzXAnOi5NZW/2Dp7kFsg2OFDF4oEDYXqYYQiWS66C3gCt4FoXbYvHE1e1C
OCVMBqSmftHkYYXM3akpeQhjgjxcvZmMhYrToztwERljhyxOdie6qr2CFApTCyxw0Rgvk6VfQLm6
ByWLUzDAEfrp7UDzpPXyh3wZH1YnRgGVcmCfe9gEeXUKxr6iTjMi6GLCSs3or/YaqoU0MD0gptCR
55IWz6Bn6U6rK2Nn2fXI88Pjvh7t3yFi/UBbsT14lfsVibHz1I/lfT1AG5+yHjNNED87q1vvO/g7
wQpcDzy/qP2G/vABNsdwMAum+oy0CeMqYyu4tc0+VZqD2zpamOixeA8+8k4otgETi34zXP7msJRa
Cr1vSi5WMTyrrmg2Sys+60yY3rjipYk8944C7kusMZcUESDoNIXtawswXACskEo4IfVmnMi5uTgE
2dtiCWB91Ha1tcWkSC8Vskf3aZgpT00WPAGUG0xcqHHZqwQVpVbrfxjxXF8qrC1j1aqPKU6yBkRL
vxeIGdr1J3UBTxgt0xchiGxdoCPyewi3xaZ0dT5MKAmEVD+L46SJ18QdxS6pA4W228Mavbexnd6P
SrvyCLQpEHt0bh0aT+d6MF9AAAL3nD8iOIVsRwc5X7HEzx6f7PbJ5t+t73fbFkfiJWkrmIf2Vuwt
t1pSs3VjIQLtREQRpkabFhuhBGIDlTLFEwVPAsicqFxQF6rUMiicDYMg17O+D2hagU5cPRUpwYki
K9rFUDESwnfTnM/Z4KEKYaK956rxUyy8GI3jLA1l337Y2vjEUNNR65JQFSnQBLX8UhouRElVwRfi
IeuAKsS0js/TVilTC1BzaMV4QY8W2DnWMSttjQg0F1axZzkkRXYfDXCaFUo1534xx505c3GXdLEu
Eco2MHD0J24W4GV2+95aJ52cBRK2Ty5TX1BajeGgxWWoemhX+/bGTlm4Q5wkX06FIWaK0GsdZHrW
nR1F7c7eysyrr0jmUgd91TIFkD2oUt8zmP6itqfRnkBkIwVBCnX7JnLwtlOLrch324brcbbPl/r1
TR86MoiScrIRa46ms/zmcqluqvmXVbnDaZYs7JDqh9DqEAXjCHaWS+5fS3I12X6wWtdf1qG9T1rQ
V2WD3hoPdiguG81/2gZEjUnxDcUKR7MTZzlYzF4niOm0g2h3ri75ng9EbDw3BZ1POcjVVScYzbLa
8010AUe0MS99vKrEAfwY22cDDs3VF0oYRi5BCjlPZ6rqNI3pVhDwZkZH3ucmh75RP2oLgsLJVjRV
VIZc1kuJQXpYzdZ74WXJvqOzfC5Be4FUZinflpKqsPb9kD3ITTQS51PivEc4SJzrNPtjGGDthtNY
oOSzVYQlUia2XWRDlorqW4Mfpd1+HV2KZpUNz64YFoAyfw2jUd8JXesOY5KDGrFGZCNkRZjmoLbz
jCw/KqNNGZFKZjqbj6aba3uJevp/ZNi/RIYZ8FL+HTLs/sf0X9cfc/qt/hs67Odpf6LDVOM3VTVt
EF4APNFVBAL2JzpM9X5TLVgAnuqaJi5oN3SY4WwnYQTEWY5HbRxo5B/oMEP7DYsQzGFQj3CgPYNe
/w/QYa73dzC8paJjatKZpu5padTO31L72swE1xFX2R0ZekAhPap9xNGpBhbzXebaPGHkgwRB5lYN
bK836G5qdFURRkT0oN21ifXNLDG4NyyyGHBBfQLoSQ4ozED1011gOuXyudQAyxgNFyi1j77gXVis
XG8k1dsWRVR1P/fL1dyJCJZyzGAl7EkiYhqjxQtIUAjbcC5y0Poejxa52HgO8j/ld+7AX7Fqzt+h
a6I04t2iKYkfbfgOCYWRSKlaor/k4rDiBFeVOPLKCURsuJjbfCJX5Q5PI96IlvX483bemj4SM3Mb
LPqmB2GiAbuhZeQ0KQeJoCGpVPZr2t/JTU1kzRAR3RQEwFJs3Hvs5XxbToNjXT/DBenAMm9tK1O2
reSiI/TphBai1QDl8o0e2nG7dWzkIFezLW7QUuX3TnHFBLgaN5O1d8ZwsZRsvjjULoqEuooVUQtr
xu9DuTwqwgDgvlYbx6e8Dol46DI13gMuPrgViHJHoRHViRRHi3l8iRKELrAlPGpu+SISctAm6e4n
jWrk4rQ7tcniR0Su26G7rBW8c/AF3UWUcX0YNe1LlOc7x8D8oJvQnDdyCmlKDiKjRrcCgBVYwL4+
xVvTRv5viAZfC6aUaL1WCLDJ/1+8rrDNewifw6NZT3ao2QOthklkkR+ZixnUqv1jqKt+Z0ep4OnO
o1kueX8t3bYZzUTgcluXx9xWb+fJbaoHJsdvC7LiRTTH23H/y8u83S1fNtaTTTd0+4w/9+eXbiUK
uL2nJT/cbf32fv/5tg4xVpThVhLb7R3lgEzEH0tvto3krwfF8va1s3/zVj9/gjc/05vVucoAEAng
ifLkZNKaQ0e7uNjQZel2f8mh+muV6RoE2m1d7u6qDHFNeY7c8/Og25kw1g7LQM2aeZ/6xz+87Jtt
t7dvIHEQxP/DKbdjbp+mGtrBB2NAcrSdIXf803G311OITPdd7t3dNt1OvW27fbfbtrzXHzpEY7jC
t99Et53XuqviPd2w+qzUDA2iJio1UZqkna6INXi7qLv0ShUUaDKhaXvdbnt1p2qxBoYoBiKzvcbt
1d6sytfKnRyIrdzjcbMV8Cg5Z4ky80gh4ef7/dN5ctvPk+XryA/y8xVu63JJHvlmW13O+inv1Po0
TZgYNdFnczdBOjkPNr341CtmZNS29bQALExQ/fdFa6F3X6D/ROH7za4G5V4jpToOUi6FoJNvBhoe
5UpkAvstaRi3PZ2cEn45KJaHyn3UyMvz7VC5iv+Ptl9y6152m4u/Ws6y79zT8ybBAbG6X5f+SW67
daXxXqBffVuXJ99W5dFygGr3RyM7UemPeJVuQR3m1ynBdZ3lkhys2hsxU1+JLm87hs01jvjfR5h0
OPOE/nX4p20D1GBCXV9sv8m8XetySd/uU7mUS6So3BNr87ExR+0AF4L8PbVNYIqu6+61Kr1/e/DP
8+RWRV7Ww+rS+SzwZN5A03IQY8Snb+IxGBKnPdvb5CaHdEuN5JLcoYEuKfym/qB283hSNwCvHHRH
hSxdZbpLaTr+OG8/lYG6AC1Y6nAIxEw7KBapb2rkVzTEwStQgT9PW+R+G+Q2+MBf1WrWdma6+Rdv
XaRxG2iVYtE29qdepgMojZ7lUjbgRgDZ57QI1zpP26DNw3KwEdpI1HJSg2jUuz26Gs9dVNOkzGqw
ddsFI/+/y/ZPLrAkLny5UchrhxZBeS4uKywSzjf0jqe33QTRgGsnSS8/kfxhItM9mlrlHKJVNc+e
8HB735YSq/tjabEFLVFRU4kvN6CMhFLoq0kCLqEU6oZI1pMaoU1TzbAtafsjBmdkh+Y6vZOQFouU
DWVPx8GepDPWHdDreJeWgKBABGDBpVCFkT7TBfCpXeqixoFNieIjm0D/QAG8s8HaQf8SveVbNCfX
EUn/c6Ncl3vkQP7PkY1e6IFRzwhfyPXb/l8Oki8i19H6s/c6pdaf77MSGW5c895fFeOdq03lflaG
dQ0ktMcgsDnLAXFOiFCTcQRSDN3IOukSu7wNxhZ5ydVeoprlujzpdsygqOCd5frt8Nsxnd3SiVnV
KLjhW1YByBhoBHgXrjJYExLw8o/76eriFVy7GS0/nve3Y+TS/2GbPOTnu8hTonT6Dpyh2715qdtn
x4TE8k24WoH8UvLXun3dN6vyi+YKxndPwzYh3QZtm4Ruq/E2g0Tb1IOcLkD7GWMIObXUcja7HSiX
ZqdgXrudc9v982VT/H6PbzY6/farvnlbecy/3GYTw6PpZextNa5hP5Cqy2GIN2D720W5XinaHwe9
3d1bGwHmX+//5UXfHvrL+s/FX14bdjJ3nQKqWb70/9gvD10hLJ967fsv7/HPi//8TrcPnS/ay+I1
YEG3H+OX17gd8stLyIPersuNv5z+c/8vL2UUB4SUy3Om5PovA0qdf6zSMNyZrbIc5RG37bcTHFMF
wrAWn2+b0OOjtW4VVJ7kotyDrpH28y3qpawgLBwWQlUqiwzzQu1s3YY820BqclFulLsLajiIefx1
pFxKaDQC46CIld12oyRNsiz3//JylBJhltAdAnG2Lcr9P99Jrmfd+rI2XrFHldvTQM/wkeTpcumX
17x9pNtu/t3PikZPTCtnELed/l7eK7c7Qq6asa1Vx5/3hQ3WEOjcdhfKo9SyccIoJQphOgWJO4Jp
QEB9o0SBMSop1/05uNWQBF4lVDzjWrxEI08bzhkIjp+DMq4oLsn1cs0tvEa3Xd6PDoXv8wyGkUlt
u2fMLTybt8DstlrO+wzyk+tWB1l4693kM2EPFYStNuf24gdQo+8RE3kBAG7O6zi0tHdxCdmoFuNH
hyrsJe0XbT9o5udkMb2dzK2hTn6uvYs3GICOtm8n0/fbIFP6Ne2SHcaAiC2LKgPLpIddHhPgbiU3
22AytwcnyFvwZ4oq6EXar3B7fMuaL7057FWVIIxrR+vKYufaiAFT1My6/OGWu8pShMxi0VuZdq1N
C9abKCL/f6Xu33M4LSS2/l2l7hGzZJgj45cq/fK3Wt3PE/+o1TnmbzZK3ejgEPGpLsIWf9XqXPU3
C4qyxm5wVZahURj8k8mpw+REFFvdlH+gc1pU2P6s1Xm/OdT6bQdNAgNepmv+J7U6DZ2SvykZWKbr
mLAqHLrIJvYBNq/3X80vziw8yvoVO83lOGN6OWUwp6Iye2fC7QiiLay1Ua9RtAfcf9e9rtqT7+rY
F5auGvQUqY9e6xTPDVjfHom6dZjMg7diHwT9G/FCGz0CB00+3y7G+a52+qfJQxuiVNDOQ+19Y67Q
ib9DDNbF3Q8ju1LwZ8TxLjbm53kCWe1pH5ALyniKrDTBzGV7rRxkooF9aZEMZ/O+Lazosf6adWMK
iL9G5hJYyjp5yZEWhr0zCzshqDWzEDH4JjRz4VJCgn/a5/EHz8Cjrtj6UMIrUlDSdnahovCaJc/0
CenaeSABhwxAk+58SiJQ0nguwC2Jf0dV6NAjj41REv6jS+PdmbUGckWfqTUVmC7Q7gVhRKuuHAsV
GqkBUHZG/katotanYqbDe8H7JBLaEq5Jbgf4keYnR+++gqT/nepZG9aG8mo7aAitqLpil4Gd5Vi4
pxIMJ0BX/epEReR7mZudINtfc+M6zejY4b54qpIxDYwK44rIXucQeJt7mnM9Cehat6dVR8O4w9D0
fkkQ2kPH+1zb4zWNzeGi2V/7pM/vCNWuBlqN8Mwg0uMjJXYd3fdDVwCMUu0WMMns5Huj13cm0KDA
WWD4LA0e0d4wwu5RTdc3K0s5GFn6wcSkHMTrMgSwgaiiNAm2ems5BavTv4DOv4yolxw9WBZYBOIx
mfuqMnyLtPpLNwOSmVcbxKFD/9/UG37UxQl5WpLC9cN1JSBHgTl+sHDnBZSf6Pd4pPlzbX7i0Tgg
5tvczVjxXjAMCj2wxNTTULedUMAyamV5iQRNtH7OgiyfvMuyWqhDQectYtcB+xC9Ah0oAxtJqF1v
JuVuoduyr4ZKpaAIzUG31xEsQgvRzUb0oHT1+SiKGnyCM1mHFisDfMPhFIDCg8kPjQ8JiUr5gTgD
gsvzqvv0d2jyxcbzgIvHpDinDMBIp2firkJo1I8m4H/ofWl3nNIG3sB1EhX8cI4CEIdn/aMYMV6c
Zl2cKLR2YTY6nxEiwc1qbhYa83a861ts09ZB/TiDbg9GXQcmAHQZoc7vUxVxyty/8+zaDWPUaktl
uivV6t2aaFxxVYqbbwxgAsZIlef2DiK4ih6x8RHO3bt+heCnY5VGY7Q7dZHCV0W69lAv9rX+kq72
4o8z6hyL/m5J1fIYo4/g4berau0Rxq4e9ksZH4o0QpFH+eGmHokemsK+YS0nLdMPTpu/Q7Kx3ZWD
ituqVv1e4qxAnRlRrhW3DK+JVF919q4WIxrjoj/vdhCcqp7nFmKMFz6s8cSv/DXN6BpWqRbQBhO7
Qne+tk6NCpbXPuDJ9oIY7l0P9SyE8J6FwHuGy5C/enl3h3LpwWyg7w32Wj7lnzVMNPJp4UNghYmc
JKStVFX8qRnaHc/vmWIL4v7rumYfo1azghjZxDpIqrXZC/CecLCwfrLNS+QiAFEOkLjnHIzI0ppf
DbjzZ61N9tU8tocJLFCA+hiGYLr3UtkqOYeD7EOVQ6BRQZVCfvNF3nIvoX6G+hx0pLUY94Cq0PWN
x/tmTsqjbvEw0kznMKGx0oP4jZcDuhJe9VroPW7NZXtovEsu2kPSAftWeT5Ymx6srh87fQ1T+pq7
0m0/Wu4EA7sw2gP1bh/llw910SBdsogUtdYlOeKTjdiSZoGFnvP3YzpGIXwTisCUaHdUMpa2wjhg
sPr3q8mDbhpeBstegmxyY6yceFysZXIZW4381SgfFt18ckYdr9gJzaq4cXzsiF+bAhL/Vld7/rgW
huvnkVh3K+IpIy6cJSSGWc1DZzMdWAw1D1z1bGSFeld5PloG52nKs/t1oYQiYF1fsX60QXx/a7fH
tSeM0FvKPPRK55uCvgehc3RQdECRY6eivI7Vqd/+N3vnseW2smXbX6lRfZwBbxrVoQOZJNMbKTsY
ypQE7z2+/s2I1BElXfeqXx0ICIBQkjARsffac6UK7iLjlWKT0nCsr2au3auWg4I8SJRtg/LDtheM
jsv4bemMgsql4qWj0FdfKQmOphSNJRtDa6De2+4h2Du9+qYOcb3tjMjH0AU6HdKeEPDjygv6A6jz
ZmUlC2+YbmOExvfaLp5TixcG0nMNlmy8Xqit2GkuMgJYT+0q8rJzsKT3ejlzK3S6t8bl8MHQY8oT
ENXMdd3vFfJPKwYi/qDa5iouwg1Rq0RU9++sea1ipb0pcRUF9J4ipcT/PcHBdAhQN1LbQg0aQR1u
osr2cf/8LOyfGQnPmDlFaC1wDzx06ggEUccu3UK+N2bug1pq3Tp39GVndYqo3RgOC6nJnVE5dMWZ
2a9F+Tc2JARJERrYpV8TSlzbQXjXaMuh0Bk9RxV1HCA/E265GcE/6bH4dSA4ekbaBy4p5atYPa49
GTn9Gt1R6BnXuVfslZbIPko7A39cwkRe544Mjcd3d6gxCXJ9ikW/wGd58vChWhl1sw2tfLpSl3KV
1vN7qrjhpjNCNBnL6GswHrswfUf1c0BKaa9r6yWe3XcryrVN3zy3ruJT+XOrmeMLtuPzJqlbKmxP
vBQCUc527OzkJuAP7IpEWZv9GZgfY37bONdhah/ijE7WGbotDuMC4hyt6NvmbRfUFfgdXpJVcIiH
g9XUHjBE4BLu3L5NKzePEfmkYCd0vLm1qmY4ggKn15PwlHfGTTkMz+mco7Gd3HPYcXNRRHEugyj0
kwnDRYr0DhjsvTQ9M7KGtxuYGcePtfbJ89BUGnP6lSoXl5CWcVMVwxOJo5KyRErHPcSb4+Tox5AI
JDc37kShQr1MxXXvGa/UcMiz7L6Io6eirr8iJKCOqpgIldmU9PYNQPZH08PNm2fOD9R5a0dAAIyI
u8+E9RxPq4qxVWVQG55b5Ax7m1xBkAxXKkrd0FWJpNGzh2T0mOPLxdhZ+arPcqKQaUeHO+K/it9N
dgjCcbpqhOrkspBtEJfHjzZuAIacNp44lyj7JdTeYGiI5p9UJdEKKfaOJYZEbvNwZgeM91ay9i0g
eXa1DKBe+yoS6eByPiTVQ5725nqIG0Vwi3+Ec/+I7sodpOLsjfwiisQFBDLPLHLPkYjTzl1xaE2t
9WW7K3bKNbmQR7R9/W4lDLEvTXLNE+f4OKdclQdrVUAvWc0pQLn6DYNR46ocHggEewc8eygSV9Lr
KCwwDsqpWbuSBzgYH6NMDA6OJfC8so6QhACrH/+F+H+CPunXE30WPNm/o7BN7pBn+iMAe9kt1+RC
nvGP44IYsnJrNPs/2i+bbhAXkOCpMilLXuRRpOC+IHLWsqZQ1mBW9ujAKRGNQLKes2oWfphc0ctl
TURCPVNLImzyMmcTeAdG+xxkT+NzTpnxtpBtqhOW+9YEHfrznpBrf5ywEdQKW1ArZAjzsrgEOGVb
TLX9psHmYCX/BHmqVN5j8oQfq2Fgv1DGZW8vORO59pH2yLpcdCb9V5lJ8kQICa4rT6tdOPN6FoEW
u8wOodYmFsBQCps/LlsYYjv/Y13+9onN2xxtdrD5COjK0LcM8Mq1S0R37M5o+NXDR5D/I75/ifdn
buhbtZLytTqMF6iXkAvHSbgKlXiiKJaYNy5q/hWOeiScRGzKkEEsGTMTm7NYQ5kMdHlIRPhLrHpD
kjIT7bYBCNm9UZWfFc+ldj4ewtVEy5y2zS3N1GdXzSPVE0XDq0Tv5te2DihhWpBgtydzbtJ7zJ99
qwk+NQEICUcZ423NUHqXdnWzq5yA+hGSWZS8PRalYe0A/2D6XlFLhbbFjwj2geumKJP3JZM5GwZr
uYiRh064x7TIEEbwgla1myX7drHfdU1L9kNPuWGKLl5bHOPKSigI6jNt48WGu25BNx+0iVFEmMI8
bHugbHabHseeGnANQ5NrXS/pIW3qHCmL6leVYafA6zAItcLqRqXozrZU/dhPw+dBFzryKkOEGTbt
Nsl0Y1OHMzWXY/GdJ/wRwUR1aCBxIhKNo32vqtku7yEXZCNa9a4FWE5VQmBDcZyVmRIRN1iDmMLI
Ohzia91gREiBKVUMkV3m+1QkxzHWxNFOJDlz8VaWwb1Zhvzk6qXxj2PkXk8oZy7Hla39uWmoC0QV
eJb7KF3BgkiuLthy7kpAODLUv4gcgIy+y82PBdOStZel9PM92RVKODWS/EttHyLVp1QCLweSWBtc
3clhD97tpC7DTp6oHQU5R5yySanxTZtlOtgTJeW0yH0B6sLNoKTjSrbVYoqvzvZR7uzFpy+nuGwW
LTWiWN/mGwqj6cowrs32c9huU5H2rLI8FBQDVi+LjGJEf7THQ4I9qqiaBSYo738X9aAMDzMF1T7a
LjvkmlzYjUeqkqx+5feF8xGJljvCdP6it4nKi4THSS6qtjLXGuM8vH34veTvklRO7Cc4A1QxpPWV
aZsngqruzhFXSl4HKrnYIa8r4VIPpwxx3XXRLwH+fsEEe1o3qoItoljMED7IAGJSMICcXw+eA2Ee
ejVgyFC/GpNKpzJ+3kgcEePyH7AiTwST/2gzdSpJ9VH3sk1J1bnUohZCleph1clXRg9UO3aM7/dy
V+ZxfFCgGOKESdHhfMYQ9Qc0SK4NeT77mTLuQwFeMu1q9q1B3zNxBaXOo7FikkOa5gOSJPNoUjYm
/0DURVCKCzXayP99Qp69Kyt8xYRkErl4e3CH11mQW8Z+9gnS675kKFGM1+xMV2JRf8C4miQNKeQS
2bpJVIqv28BLtskUxlm7tnCGcUQBvJk1E87e3y5RZqTKZo5BAll0lYLr9hgmc+l7anYl+Upy0XYp
2BiHn1uCl+SH5Y7eIn+x+gAzJTLpDsls3kRk91e/HCVOfvkf5f8lP/4v29yP7LsM+f/8sPzcvzyr
3HH58y6nTmoe1iAkZtY6yXNwObM82MlHhh4ff/vlMxEmRftFA0DxMy7/cYiiO0RNZJFeZaBsmHsU
IENo7ypi6rqo6S9nJ972dL1M8XmUQW6RiLM86OIXuFa5TE9j10XU6ST2HqXj2hEIhzIs443ZGBqi
JHHLyDtX3ieXxeS4WKnF+g4NFpmS8Q4bTEAGQogcu3T/44IHxFLkCPKKkkK4TvTDFYWPzP/F3yP/
CLUZHkbdLnYuULgwNsgoKw7cBWguG9et4ItTa4DJ1wpsYHdl5HV8iMwmcdYUgCcHqTSOZ+0WGokX
Y0vFpECINuQ56MXhWY04wPuNlvFeigYfFPR3+IP1B0P3/7S//0b7KwwI/jUVUmh/r7417bf5t3wC
M1Q+9nc+wfjLU4n+eyJoD+nRsX7mExzrL4v8AuEZ8f4TO/7OJiDvtcGvu9yoOghIQZP8O5vg/kX6
wVGR9ehodkFK/u+yCY7IFvzChUR3bFE65ML8B4xsgjT6PZsALajIjZ5AUDvx7o9mBfvmtqC3nXBx
appx3YaxuSoao9vWefSoNIRTMO9G9kRVUJ8GlL943X0f1irk6iQlCjoSHOBpW6VN1gK4ar11QjkQ
sXTCAW5vv6LTD2BqqNdNOVk7Dar8VWDZB01t00Pt2ZWP4dGYN0dYajMVzoQZyryPN1o35Dssu/KN
oVNBwwBsfqi/BFry1rhlcteaero1W+e6yBfsz0Dz6iVMixH4zjFriW+1Lc6+WaIoImxr+n1W3ZLD
7K7dIXt0q+U8W0PrN1PYHsKMGJCqPnsWlc1RyjNHJPw7hpebIVz3FAKv9GoKkc2ZoEdaBow9EO9w
ojw39qjfLcx3ZUxea8MjZKm6w22dpJuqBvbQUQK/gotI/Ca9ctLCWKl6nKzPDVZ0pW4k56Sh+rVV
m3bjtuVCcLXMITRBZ2rM4jFZCCXWJnAjy2iQtNbLBq+63Ad0+TT3Tb4vRt8NxsIHRG4Q9MnGVSh4
qDN1ysyy1KtBCT+FcM5WjFsfG+K5qLgfS1wRGBHEpzxCisnwVymimBFXw+AS386aiqZ1BaR/mwwB
Y3OnhTZRV9uit6CY62w1DOwxsGB44NHMj7hpcA1YZzhbbOpWfzXjAmsBo1j3cwJ4mDxOX3fJqu26
nqpR5n+IQoFX5jun4uTYah4zw/6Mw0LhG8a6HMGol2rM75YPsLCohIdIzuAmV+eVLT4x2vgDJQHB
A2gRFdkV2vKpFHwIxsTdvFd1fg7cSqjmoXh9PZjhZmmeSd5wUSKAbvydhkE0ffLM/dIvz0WE4spa
yN8mDpGo2WkeOlH9Gwdn5gBYWQGNGEeMscxZJxRsBaIcecDGlRoYnTpEZYJcNxO2pzj7SXemeyqW
bbANIIZjLK5dD4n2QMhtGXk0Km46ED0nJoHMOYN9utTupseJNFqe9YlbrTEzn3t42qF6CtbBSkUj
d9XlSbcNl/pggOVKJs8lRJMvu6UmjK4hDXe0eKOXrbtx+oYYqKHczHH6qVhusOFxjlkd49fVZdcG
dbJrqyWBMuExkHo48AIn4Z4fxjfb/lQl2vDQKy+WRg0kF3W5MnuFi2orftIk7mkCJLJNl+hT3ybK
lYEPwKqZQ/tgGig1cr30o0Qvn2uSTk5I8m2Kx2I/lVwCuy6sQ6k1DyG3AhgNtVqrpFO0IGkwR1Xh
Q2iDb+fdXdn0jMD0YFhNZpusKERczjjKuSDeIKU2lPAFhGg8Rq1anKZ+GZSG79U21bfcPDn+L8O0
VoAE7pu8OilEaKMhcteZMXnrOW/ibcfkriphcSzYOrn6q9aJaDwvkphsyTwuBOUaDeTA7Zwr/bpy
i/bBBTjgENMlRkgNU9DPkH24pBsVWQIEDRzBwB8iluCwTh+Zgyq25wcETJcJHB42t4T2BuwzM6i6
XuzxWqSaotSGwif8cTc5RAAmoUId8uwtFqywfE6+YgqerM2wfkxb6oMDChLXpHKoXW+wreYq9Bun
xVGtKSZlR/RnULR+b34P3TLeBSPX2fWW/TxpAjCqMTL2MgjpLSRsqs12rjM8ZJSjUYBVLYhGSKtk
pfus2CO3KKzNu7TYjqR7UjV9YkgLIlsZDkYO5ydqURAjMQzr8ptbFnuiU9ZRV5FoRPGbgqhjZTNn
6tIKrg0ODyu9TN+wH6GaGFjfAGpddRTMxDroBlbFA9To6U3ZUYFiEjBeD1NeosV0dymF/xkMtK0t
DppCeAVTUYCLzMG/1Jnnp+CHcZRkJjIm5pYpe7sqXnVDb9cEuskszmjtgJU8un2x7EYDgxPsmxmu
bZVDgUMF7zhSn41T9+dU867dvA5XIwOvDdLNgDQQ9bJlPFJGW7YkVeLwG7V3eybevFShI0fDOayA
KSoKSEMULdvWnYkKU+yyGW3hbTGZfjeYyjYN8bcwlSJYF2V4naoGxiogCXZ27H6PHUU/2aU++Eth
f6YMzT5R+qnvmGVWq4mK82vkiL5h5u22yQ10yiLBSIIdwD/lf5j2dfUtc1WR4Ff2YVPdpY5Z3TgD
fntFFvpRmwv8EdpWLPnupp6gPvkq5UQe9CrXmvSuoaJZlMERHlRqH/lLcDd08zUlZdIbMN3hKfWV
mPJVqOgBftfR5Ne9/n3RE4uqdL5EoUP50eO6PdctFTxLyqup4/GkOgO8XAx9tibiA4rpswofcpcu
lrgNMATpVFLV5NgAtq5N0W/1brED6XptzlO3xdJX2ZKn3obOlaJAqo9K+zoS8S58J0jFR2/09sM6
Eaebckycmy+DKiB46RKuXCBdq0Wt053gGRIoj+9ROqRXYX/u57DxGZrxhYl3t3UT7XIYJOtQRaIq
H0aAMKuh6lD/jAGpu2jaWEScq9Rc9ubABCdBao49xudMDz3fzrxrHL5n2BTPeqvA3vBI8Mxhvi4b
XjUqp+UuJgkZT9d9oQrT1uCdcjDKtkE6rI3RRcsKXkek/vYevyfpsUTdG0N83ynY6hr9gzM5vmkj
fO3GmLpYz/qy6O4j3dCwKTrybLM7Uu7aT9MWq2ZqqdNh2KQ1BMe6GPGraLXvdMymgBgk/azsGhto
XqLt55bClbgD5KXlzWfD6LgxeNumQXVqtXRmztsM62XW3vIgfSlNTz+RqpVdmUHM6Uon7E/ZYry2
xtrZAO/CZi3LNpSs+YVhY9cM1hbvpmKDpVK1cmNlFyefW2FPXiQgJrs+evTMFgxiHO1GD7WByY+L
sTHi9IVcPwXn5kul4E84KhTqx65lHSb3pkGvci41azdHUKOiiKn3mDE2UcSrs9hGnk7OuDpoOvl2
qBLRrB7pCzFGskNnRcKjPCmzzQXtRwCVdo09DoyTA50iSY4yLm+alqwvk2zvfna7d3cxH+wqwPzX
SnZNm7j3efFQdjOWe1B0jjhKjsexikhKUvtG35zTN95DKjNWRtp5e6iOhh92u1gFbAu7Lb6tTCgZ
mMrxRg3XrtlUG90OxsfGNbxTWhtfwXksD2l5mqdWfcB0JWnD4VEuxip5mjHnvR6ddng0pwKc+BwO
JFbqDCIoSbtwCVS/apJyTanxxrI5U2dWxZ2i0NFjArkpYbXzDoSsWNWFcQiqDkQFlVEH0woe6RLL
azMI1B3gk3obWZPzCNzbOaSCtuQmMH6KpXMOBtq7M9izz/ZkeVutmJVt24/aPWNl0kO59ahas4Wh
d7pTC9BYH00ednzFqBaAxSuIk9SXpyEPR1vDbyojrM3asdYR/AnAYIYnTB9105Om8PhqwEJ3Vs5X
iCbz3Zoj8gXQCADpKHyL95Zg9EbH5BZURUVOsrLjay8nhmWtEFcspxQI4oIGxhap5pGccw8DJR7g
3xXqwXXKZatw3VanGiuMe00jhWvaw1OG5deqNJp5bcA2nshwz05644AfWyuAZqsRxEURwhRpRWJ8
IUNuEBP36rZ9tqfYWTcpSFVv2I59QFkvlvdA5eLnLJybvYk76gqPi2hPFxfvMHPTVlADX0a1WZkR
7t2Zzgwg6MtPdhpk8KHpSiJCXJ3uN8scrUNy/wkaAMSMBYoAYKLeQUMjAGVx8nHx4SeI9iDW/dzm
F9IYLuyLRu+xlzHuirDf5RqCjBp0yKans1t1MIzxHN4mFfziKHbNXWJSo90NziNWLdlujBuHBDVS
S8xUdk3szVe1rr1lvCg2udlp6L/w98Rg+djz3HRCNhEKAUWxVvAb8YSsYhYCi1hILRohuuDFWhMH
QYgxociYhTQjESINFbVG8toK6QZjEWc1cDO7qDos4xEThfaIYWay6cQIZVCqU6M7j0Ai6pt6KXwr
st4YnHdbk7QEl7rH5G98a9PKuON1c2xqoSnTIU3bQnbiCQEKs6lJs1XGPbqxHxSdvDe+up6Tfs+j
sSUfxiNgo2gh5+rrKFxcxibQkCABh4b7DbOFR1VlNpm3E8KYutq7KGWUfLybhHRm0nl0kdLEEWUl
5qfQQpwVgp8ebLvE8q45aCEynEYIcnCffrAi7ZNbcUWAr2K5RNbfEDKeANulYpkYLg7ZA5HIk9Lg
3iCkPzEaoEGIgdq5+4qc6QxN2F13CGnXg6N/cmsmqGmFmGgRsqJWCIxilEazkBwNQnxEbmiB8hze
2kKY5AmJkivESrHNLEIV8BmdgQTfLkRAIuRNMTqnUAieWhd2GwKomrEJ3SAKB8FU9sL4exWWO71d
Br8WAqoaJVUVfXWEsKoTEqtMiK0SIbtyhAAL9+RhHQhRVi7kWesJpVYjJFuWEG8RGMa7Dj1XKoRd
AwqvSUi9YiH6alB/eUIGptNJPA4owwIhEXOFWCxANYZFTnX00JHZQlA2oixzUZjZQmpmCtEZiuEb
qmuVQ4seLRDCNCrrnI0pxGqdkK2N6NdqIWTzULQxPHhPSa+uAMkCyNg7RHv3Dho4FS1cmMZAuGPo
KqMJkiFL+w4RkcYjbyrPcDMRGQhh3VTzusBelh4/z+nmGptRC8jeJNV4SbaZDqSvhbxXxamPO3i/
tbUoXydO58AT088U0aQnq3mznb47mlF/NmoX0FLPsEG3o+tC78cto8P64MW8H/oalU0/ghEjtITy
LGBI7dbKvtQZ5aXd2VbqMzKo5MAdGXCHaudAcYyNo9mHXqMIGHuKYYVfNM9oD2rCxN2QAda3Iqne
FiF55AVsr3We2E00MArDOQLWLg5Qq9xTH6363W3wYwqWvthLn9KFNL9S8cepReGTJmr8oe9RjDBP
XSgVAtaAj6rmXU0eqH5rNEjnRXTlYc+o0QxM41iYWA/pvbaum+xzGfvVbEMwafAgBm6ou/dz32Iv
qDrlNmtckmwRxm1qlMJ1CyAtYIexghC7wySR3MmwrWoTdlp7zFJe5YzCNBXzGAxt9WYTD2O3qdFj
O1nr+YsXhYxTCoBerXZO8ee7u27nyWfi+kzP9X3AhXLlpd5djRRslaj9Kml5uIOwJ0Q1Eqea3GLf
lp6x7aC7ArUzH/ImIPZsMiRf1Ah+/vSSRarq993kaxoRNNwqGDAs30y9UHgS49eAATgcKryGl/nL
0JWkFgw69rukDF6B84JhK8IcdjiTCat1eWss5vvAPJyEfrM17Kpdq9GbqeXaSqfgatMrDNHwO8i2
RovJQMfQkKnftgREshv6G8vpH7oGb4JsSjClistNYrbdFlj47TIh9EhQqq6jOnmOocaveoYGKA7T
4ArgdroqndfFUZvP6U1hqmD/SmArmd13eBG+Rx1hqTZ81QxO4DHO9wu0h9qIHsTDU9IpBnczkOFe
BmaviK+ZHITJsnNRoQGuH6EHkfvH+dPcMaNs19rCoMlo1fU4Kco2zJK3JWLKrKuEYuYyOUIM9NZ5
j4qK+BphtCp4nK3FXJPNe5GzuKTusWMzrgM6M38JhVl7ByCN31lOJdw24KyMGKP6qWvUaTeVDtoD
aM3RcjeixKNaFmJ9C61/HhGStITgkckWiEjLxjc7cldi3F8lC3dRHRyZnlm7oOPxrRkVihiaujTG
KidUk5ME2JcqUuaQrh/pJ66bqJWGAxq2t0QZmN6P6hWUqGFd6KXIFByc7EHRrE8NDqqiaM1bFzWJ
CBt2vwhVkr+NUNaF4X7J7Qf0p4AIx0HHEqBGrmbWmFs44bFP8ttgJpWXRVRNgroEkFIFNxkTp/MA
jQSzqfB9zHr8QNvsASR9dgQDfwdM8oRFs35qWvSLHRNvjIq53YqJoIuHedc9BbUvfT3wLZlqZG11
bFEyHUu7R+FZ1uOu1/qrIKjQhOUgAqBmP0Bh247cI23iFadwBingatbx/4ohRDHEe9kXnbDHwjLs
D3cq4vz/OnHxVMTdt6//9dB96b61v+UuRKrhR+bCtv8CLmLgs8y87iM/8QEt0Rz9LxNvKk/4SWFk
alPs8CNz4ZC5sEzHsA3dxQntZ9pCI21hAL70MHVwYJbozv8mbYGZ8m9ZC9N2Obvq2ZqhOzh4SjTK
bzUQmMjTS6XWt9ooz5bwRpxqOtEq4onTBlt/Gk0E74A1PV/uVV1F+9irN4XxsZdA4o+9/+yz8lTy
4H/2Wc37EoNM3YTwv45ygUUw0r/LNvat9dERiz/aknCp/j5QaU920U08l0tzuiwyLP5+2YzNXDmW
KZUbnvESIj04GbZHxb7YrOeCrOQYOb5OSemL7nRf06Ibb8JpWWlRhPFkA+xpGedXqwJC2GneyxBO
O8tLOqS1qrMAhgyWgEkZ7ym5ZldecKSCw2Y2LPbI7TTQjKuBiXg6A2k2nQDGXGMALXbHRTtOmebU
Oyg12lFuE6G5UcpAfatSwdxPzOKEoKM8UWJRnnBzdNZkbnkd/75DbsoF2fbylFap0jJoY7Xae+GY
nuS+bKK0LQT3uA1D4MiTsbjXCWmBXVgF7nUk1pZpmgj4Www/NQYcRvvsqbVyyxg09VMlIkoAIPV6
EItAgA8DpwYHXhXkITrgkAgacxsj+ZrIjkGCSAu75RqDIfOBLrHd6kPALGhqrIcIw3mCf+1TDTp7
o1KKP9ynadJekToDVdve9yrkOL7HsC/iWOJr23u5QzwrZLCS8CA37UUP7//dh+SJMmvYG4x6DuME
Zp+oWj9jIwjv6rKQbRU5hz/bqFh++nHNXeN6pj7G1MbspjHi6CEAkum3pq2htbOjBxTC8O3xu93Q
83bIezvjqGHVclU547B3tTq+BsZtbwt3Ke/1yTUoQ02jlzRzQIRT2XesCkYyaC4y5OJt8izXsp9r
7ajEH22XNcdAwJ5kkb3VMoTSmlOAsKZ4Bzyc2B6LwfLxZwn3g0ZXPSyktpV2jAiKpcV+aYZ6H06q
e1+1A7Q1JU++RtO47eoof+0wBNpEgFrPVqcHpxDnVNimc7Are5MoWxWEaLNJtq646ctdlenldUS/
eq06wKnJ/JTXNdOX1eQxFZI7GncGKit3KxGxE7eu3p1+OtdB9qon+UgBllcrV2KzKAYAd6VDtMDo
y1ceT77Qz80GxPxduxw0A/A86XujRkeLrWtSZCky5rTstmRUCAiIxo/9Sau92VUe7Z3cirdlpNjr
fsAUyLeUd6XLpzO4JITUjDzIXGXL85ChrVHrOHQptAiZ5msWc8HQSmcsWazpY1GYGz4R/9oSTlin
183iByaHom5ZT6aO5sYJ4ztSLBjCzU3+ThR/PyW4Elttc+0UtZ+Kt4Vc8NYLjpZ4j8jNXL5MLttc
wJsAbOqKbERy6gYtP0eN6YhqjuVTGKgnu9Xtr1G8PJiLFb/kROe2qgWNslya/BxTE/Rx6FAsp8TM
y//gi4ye/I/exVM9nRAqRYBYOtLRiN7nlwo7R8vjPoL0/42qg+wQewJ7ogunCaku6VKhB5Orf27/
eegv2/+w+udn23lJ10o3YaJgLOpTX4f3tTVPN8ihkqeSurAcz9agnIMtkRfjWi6YQpu8w3A3LbLu
o528W2Ss5F5XfGIiZLCVx10+9vMTl3ZLFx7y8hP/+f+oi+ZMXLl4mMH9rdqhHO9ivWlOgR0lBB27
Cve24SqcjPA595T4YEIJ3YWIA78Mxy4O0y9tjp9rF5funtrA9hmQ2CHHzXhcuocpXIpbxe6s+5x5
Lmr//hNaWNRBcNW2BK76T8WAzVHe4JCDpXO4b0JQZFqDi7vHkPh1CFpkbSqUaTyXZoTc9a0j2lt3
irZqvgQEeq3iZekpXBbtPQnj3dwR4wnyNCIDeDPOk/MpmAsgwxDoKa6kORzMQ5dU8VOINeaxA5e9
CSCtvoJS3PwyEPth3flfRZ/fljC22v/5b82livQXRYZpg8k2eOOZmMMzwuFW/P3uWxLDbW3Vjr+i
2zcIWdJ1JWq6vJrqQmZz1hkzVIFx3y8uXXk5v0KrtNdK2LWnpZ2Ne2T9LzMP7E4by4Sq9CA9NdTX
nHIkUx9rsk1x81u4T+H+j3Z57NQDdQZlz2cvuxO7vm2Mhl/8n5xOtqlt4ldRf4fUvNxOfT+e1C63
Tmnjkg8ul/CTqKlwxMNtBdZtDSjvRR6qR+aPQ6ka/+XQ0smcr6Vi3CZVrr3YpAW2WqVFmyYCcBut
FFNZquIWoNmBR3JH8g9avFhTMzMlCtpHP9Z+3/vnccoU7ygi5xO/H1eSNaFMg0IAFxMEcgbLrwuv
0g6JYTeHP9ovx5JEUU9y07bKUzflwT5O57lnzv6Pp5NtVlnc6GM27eVH5Yll+58fI85yDxZh3Ewl
FqBLNj/SeSZrCpCbT4BdYzI67vgGjOa84EcWMm/vQNMqPVPVGCdwy2vuNSCvgn8OSXRKbghM6U8/
txYvNJ7iuH7Shzy50cSW2Ce3dHqqy5H/X59bxP/w8yyX/y/kf5BbP/dd/j+x77L18y+zioxkREVa
NdHiCKs2iKeTpZeb3DHDs2yTa5cFiVB2hJm5tgGRfBz3zw7GEyPY//sn2fm9UNtk7mQYpsv8xNZM
T0x6fn+QpyhW9KgxlK9xoj50S+PeuU6Ch0xK9a18ohkSvPeF4d4x9InP9c92l/b2Z/uwEGIsa30W
Q4j3yYm9X46X7UbovGfBl7jx7r0uW/oVDzf54Z+32ceaaMPWA8sJqEwrL2qJWMl7TO6WC3m3yTV5
IL2jCfDc5Iyy8ePkrgaRqcYoCZ8SBsV1lsJJHLziWItBcV4aqh+pRryRm/hYZzBgko+tUhxhUAeE
CCIvj7H1ukDhdoPZQpTStTejjnisi9P8vbbIMwb29JozTN5ejrCtr4F1hWuOfXAMMuGdZjPIumxX
xn8YDVgAOH99HYurKCa7unBO9lzjz6tYofBweAe5X5Uw0yyFqsla38qJYan5JKqUR7mRpvvRqpTH
KrbLh5hgXe4cgzYJz/i/MCr8uUkJLH9wMiKBE3u9GGC8F87Ubih7a6n1k0F4cI8EQD9ZYg1Dwx9r
su2yF3GCIoi1v+4d4/FeK5b4NDoecxBTn3ZURrQ3pMN/LOSOsvcmJoV/t8lDYCgyOhU7Kiub0JKI
z2miUZ5GHi0P9NLZ+1CW/mY3/mufZ//jk+IwOUQI6cGS1pnT//6khKBs8fyIjK9WQekzUigND4m/
FzYJY7xWxHbXmYwOiRoaXdxeXZrQEymrLB6M7RJb5rWCK/B1Cl4Ur7/2bEILudbFQrbHwE63mDGZ
6z92yL0T6qyu0YU0yFO6Q7nETnaN8SsMbT3/VE+xBikb8no79e2NIdZEe2na8/7jWFgu6Y3Zp8fB
HPSnRS+9W8eJj81YGU9GOru3Yl+tur/sa8WWaY6PZZlRkqIr9QERJfx+sUaY/ccarkE/1i57L2vh
6CTHVG8b/9+/xTTjHx8A18GE3LZcFccF7084bOREQZbMavM17YqlNbdOBcRQCEUzt76tFGhrcuuj
ydGwvmwKYaiJ6giKt9wWR8v9CaYp+Ds2hxlDzLORR9YAsqH85TRyhzwWYAIlnAgAVwEZbQAyi/LZ
0ov7smpQKxEggfLIv6FxS+63fh0DCn0yMkkParTgr1EqwbmuyHLocVEfXDsyzimd5hbiePNgYNVH
nVgUvoozRqmjijOaQUiJkRERw1VQ63Vjnb+bxOfraZw/xUMebBfFGa+0zA5u5RHC4/Q6SxJ03/J2
FbfnZPYqDifinh1rkeo2wmzX/9xzObDU+4xS4aFY4zdClpwC8ayeogez9qIHfYQ8E3tuu5NtP4/o
8G3baFNwX4v5o7VEWD8EAaJRsSnb4gxmAQY2ycaRM87w53bBTO1OHijbFC+hlFhL2ju543KuXE5c
/x9l57EcOa6F6XeZPSPozWI26ZVeKa8No1WG3ns+/XxE1q1Uqfvejlk0gwcAWWqJBIFzfgN0Z6ZU
EoIdhb8sajs9NijRH8WZpSbZMae8tVMKb/mlXYwQndOVYujtImO6spyu/H1bMUK0i2FgSq63FU1f
Lv/ztpWT/cs32/7bw45Siw6OxDZRhcFX5ss3uzapiw1R6n6LhnQBztuEtT8W7NAnfzgTbdudCAsD
GrdRhiOqGABKgBnR/WVgaPso412Hi0Fwln7d6DZc3FKE4paYz55gfiXgZMBfBbqGUAvams0x34mW
EfjaMRLNVh66K6/D4Bmrs0Kd3frJ2qLiYsXRelQCsvCi+9ddFLJIs7JMjGUGnIlyWU3GpKEYHmZF
QlmdU3GopNjdJfixTS0yQoj7T4Nvw4apx5dtZychwJ/n3E40XU+x8+ADZGnuiipCdqjSdFjlrNln
Frm3g2gTB4PMQj8Tp3Zn7dG2Ke9MH5TZte020HfqX3cQbU5uOFfZpP/6KaJ6+fV7j0ORzvaL/T8z
lPYVEO85Y2g4eS19RFW0rMldaGCc0XZRQC6AfOfLcvuW2K3TH+130RCkOUPFN2VIKJlGI+Q6MV60
ibMxGPtj+42ZZLrr7V5/3v/6jwah9dPiIYj6pLpPpkNrXXxZL87XNcO0cGALfmsBGBmd83CvN7hf
83e5j+rYeHCk1ltUeqZT0nGMh3REMAcxmIJCML290huUd9S5jiLi9QIyrlzQ4TNQVWDJp3S55ERU
yAw724jQS4pmocYKHmFTL3q0v3pF5v3WKzLvoleeBn+5Vonk9An7mwQdlP6nO6jYrcl+ej1IXvt9
zCMF9h9NorOx4/YuVMufeDOn5xi0E4htUJ74Z2Vpswo1b9FOK8ewpZA+qINxKga5mXyx86VRud57
ZUnz0vVx/B2hoAFaXbt94y/4uPgPbaH5D7j7LR2vlk6iqQ96EMxyjmK/EfKNayiWYqaUrnwpALCq
ZA6uMo59sqaz3MCEl2xKfHfr6CNHPxQSZt7TsFu7uEkD7PxTB7nCcabJEouNwNVH5HUKshsRq7kw
z86yZH6rB6t/HdosXaE2hYZong+vQIROZmN3l8j3/2UitP6UhJ+UpfDBQn0eSD9lG838kgMD52SX
cjH2H31Jph/cQk+t3tR748A67T4zEhdhn1r/qbW+g9m53D6Qtq02EQSvuQjFoc0fwaAVFxGAD20W
OrS2lQh9JUURIjTuRYTye/vQBu7PKC6anQrA50huVb/muQYQZhkg5J3IYV1zVbHt+Cu/xTP5Nk4T
WSxQI8sCTJgUYyXBIixxWClHKB0txLor+zNETCKBnZuvKHsZBy3OHkRyXxzyKDl7bZkfReTyJ1jG
GiZn12pAWJq38RnGEfOWBepWD3sAStNZYvb2YzEgSzPlaUS7PkTIsdau/Vjb+dd2rZNZDoVBOe8U
GW/Rf1nJGRgG/LGVQS3M0k0sCBA303Tym38us+0CCPAARuGjArKzSF23vKuT5hj2QwQlOcWD1QOw
ehBnWZRWd2ZZHdnPVcZWDJ7CBGT0AOT+EsuxdcDdJ9nkjuPDN+ySgxWO5tJKk/6BL4szK4Mg+ctK
sMprcvzUS+rlVhup360BAk8qG0eVnOCBJH5KhgtqnM72eFGMsm2jGTak5xSyqmON6yZx4aq0eF7/
gCVdL9IBcMw4fXpuBxMjgj3Ac7JgvztaVOplpQfPgZnC0mF5V1+y1gT1jSub2msvWuhniyHXjTsj
lrSX2rT3rurkF/zruwvyvTumwOg5t06WNUZ7fpRoL87EwR7LoQJiiG9lFSsb0VY6LRUi1YOzLLbN
FJ4eUVhCnGbKHolNtNib30LRJvbdv8deh00XmFK+dLHUvatyD1+T34exzYddEicbwETqRtNAoM9u
vdfY8ilYme54Z4SdfhrNbtGAFjxoUySaar46O7nuDyJijvnV3mZysBpCuZvf2sQQajjvSjPAcSbH
W36EGkapXd2bd1qK+Tn6DN4bLmQYxcGs303Kmi9KGV7bM9fNwA2FKHiSkXrDXJNclKk4Jz1JzXtF
r5/Mqd0gQbKKnN4FH4IGT6YOPnBMt+iVYdf2nfmQalnwVIMymxJWyIWKQOSPdN/2px4RxNMwr/00
zAtWRej4y//9SmkyJe0vrxRzowUjD/acjEjO9Mp9KhX0WNDlDmjfj8TnfUGA1N6Lg2SP4aoY4np2
a9P9emhnwOp+jUlj5I5484zfV4mxX0Ix3pABRsAGaFdWUT8gljFsw9YhMTodBkMGOM1K5NZkBpWM
hJCabgo106/DfMQHkLSt7Llo07pIWRgF3vRYEPXzvK8StAwK5xF+j7zENJOK7hTmo15uotr22XYQ
hkNKPTDLa/ithIhaKye04w4iivwxe/Qg9U1d4gCUZeOGoXX2nOBbKCfpLgGItWl05JtFCWyYNiBf
2uSpLfpz3K1NgmI7u9bavlzXaPaww6gMpL3kvTWgkp6rtpWWiurzSRk892COsDRiI5Lf5NG7k5XG
/P7n0AgayE6fhhoFEPqg7yHVlT7aXlnrH9GO9o8FPlx7hD6v/pmmUSQwEaYO4afZ2f2RzZ5+J5Xw
k7FHwWPTaQ3/WEpRjdH7AEB9arteV0BwXsc2OIDC9+OTNtaAqBz5OTRZpunJZFE3hWWOTKMV+elS
hJUaQxazO3d9HRwDylfjFmeNabAnFa/woZuT6ZXKsx+B+NKMHw1aiGgSaMbDYBTBITcVuICk70QT
tbkd+9vgZGWOtfci/aIPGMLOxIYML24ZcR9ySbed2m1bJnrVgrzRl/2a5CLZ3yuBvXVGl9mnhv+3
hWpz5/cyVnN4l1KNxMNxOnhJXlEw5GzMIiSLc2dxaxJnYpgYIUJxkGur2rku8jpU3QOUWBCKVF1L
W2ZZELyaCGLNgnEYD1Hnuc/OcPKtNniVXcPdjWhCzEWoOom+sEw5uRNhVqe7NlXcCyD+N7cy/4oU
gKGe6fZbKOXJU+3HuzJuh3fRjhFqv1V1+R/bLaaobSCBzBPl0N50oJVNoaiJimqo6LiVTW9tzVhv
ckyspErWAKj62YqPHwqGU3g7OL9DVwZjaRQ60ldTm0fuY7iOLsHuHsYAoH+hHUJcpJder2MhN2r2
oWcbPvO6rngjcTDCGDDdXUtm8ilvUB6AcfSmRzBlEeSvV0gH5m+Fqh8CvuwPtu4718vHadiXyxF7
X4h2lkr60gjCfVDY0hUSIfAOyOiGszBBT0WErASUUzUq/B0ATQwp6HRjZJVoY7kL4v4p6F0LpN20
TPApNi76QCqXbUgBS7QZpkIFA1WwJvtjWGq8Rh07H2wqJOdeHy4jyb1sDlIeSJyqBTDlGv9BdgrM
v4dLMWEf3NY8/e8vhGJMGQPydF6W3n3/v/9nsnRSbCBSpqxoBih1kV/+9IWwkMMv2rTN33NXb2Hz
VeZObiETz7RA4Xg9N13MaVtrUoX2MS4zRNd1gOi6HkojX4cdSgUUP4t1i+jANRGdT6HNs7kUWy4E
VfJ1JlXxUmzIzBbovugN2yS7d3hVBX5B4BnEWVM1T6XVBHe39hsUovtPpxgvMBG3YY7cPSHidMlU
tGTTKHiKwn5ptcn4qiox71SQSKS4yuHV6bBkdcjxHsHlX4dJo9UeEKpW52LBw+pCXrkGpou3KsRt
JfSlonEb/GU59SW83ZnvFP6qU0nkdlO1b/e1Ftonp6+Poi6ZBB1+tFH3opcGJqdhXO+xHHD2kjf4
S0kKk1dUrY5BRYIffW4SxKlX45PKt3SmQGo46QjSIfUgb/lqD68aKlGbaiipF0yhGKYCZdrn8D1n
GQBM0tp9cr49y96QPLV5L+PYMD3MIHj7jYaQ30wMEYd6evDR8HlquonTPUXicBsr7nl9aSQju94v
zCZ64OhDBx7j6EImGiGaCvYO5JnwIg5qEryPiT7sROR2in12o1cRiGt8y1Vh9TkVYBmu+af79Gkk
/8sSy5hQg19eILzO0DsAZKRNabkvu5aoj6rE9bMcmVQ12ZKX8w+x7niHHjVSOA6OszAqI63A79L4
T92io86Nt6rS853YaNbOqcFh7yKCqIRuo7oYAIpQ6hvlILv95brJjSL5R5FZ3r4tbWMzKEYwd/ve
6Bah03gLrcizRVcO5qYIm5eArc8yQ8V4gaOEg/ptp1jkD7UXGznjrWgzp3RBOEjU4txiLaJx0JsJ
awe2qWtzZsAsQxAZaqp+b/sjhpnsjBOVzIOMcKCQFoYL0vj3FLIRuvW6BzECojgFnDTO7kSIno69
hVE16V1yvaLFOpKYQbeO9THd5zpO9KyWjsjnDMcRaSkYgD4iw14jIdYKU9ZciK5Kkt+R+dU3g+Nh
veB5/gZ4MEyQvofvBQ1tMZLcuaBQ1C766Qz6fbvIXFs9SGLZbsFO4hsZUEqP/bPhq5RNpgOsiuok
2tn0nUU0BvKSOrazs83IOo9S+yamjirzxlWbS8laKTugy3WIKFTq3tdxXx0EZK1W0+jOnwQQzWlK
Fwcpce+jyKoOIrqNEJA3cdXve4gRgdcPM403fnabF8VkpyqVf6jd71+aRYjoqX8gVSWC25Qp5kfR
5zbfb5OlOCv0Q1vZpXmc3u8cTt1eo1aHRloFGCY0uoOsIPrg2XFPvs8P+KUa4XPj6y0smSL7q0jq
sxPr7k+z/mhTxHbRk8iXGQjC71WtvKemk76hT+mhnOtr2xzQ9kKdRKEHNbQOgk8SGFippUp0b8MH
Gxf+xDERHan9YPqsAVtZmjbgvQfBrVW99S0118MGw1HowFNwb3u+/u33SeyF1xYc429dtWKdJL/F
ihhC0QFLnmacdSWpxcaQSrYiNDoKCM5Fgf7jKu2s4D4IDWOby32AFluNIGGlGx7a0ZGzEosDZp/y
PhxOsWSvC0Bs+9v8Z/HbWLHeS+bXqa+tLrVvS0tLAWbZBVH8yPhXxdWbjwaj7FmrUOxBE7HaWnIO
Pxmn43cLQ1UxIsNsB6ZZGR2QWLOOpqvn86iw1DvJzvjowgLb5excd+V0EOHtUBbyutNi/+7W1JhR
t9aGMhiflbJq1iS8lyTf/CPyH/q5p5J9tqXQZEs1WuvW0vFwxdylXfmFCT966tangUHvh+w8PAqZ
Rbi2g9hBSUKDtBCXSBEnabqPo1oBY1/y8GCMO68M13opLOMb3Kn0Rx5pM8sBxjeD8rCRirL/iCSw
FGpTuYuBpDiU6ax8yLBFdFTVvI8ru3jIwiZYyg1cTtGpBbV1ciVnJTpFk6ekEnrLeY54FpdLeCbv
DA/yVNJhF06eJn6KQy0+jEWeLnIDPO4K67EEoyDKIT7mtDtZhxWH3zWnolEcsM/+FUayamDnnFJ8
uY0RIdOtubb1Xtoiz6ZaqESUwdYPwtc+652TWyTOqZ3OCjWQ5nKUD1C5Cbso6zduif4puxfcHNyA
acXuh1dVpXLWWy85us87r4c+k5LiKRI9HJ/HFK5TY6jhRRw86QmxUvcskXS+1Eba75ShfL/1a6UO
ryGHGyjaVLn6C+JNyELB6iARxejiD52X/4UIqrlwTDXbB51sHaFNdHOelOTbP4zIPRnybq6/amzP
Lh75T23Kg4goNLxP0dTHSoOS8zQyU6TlLZr6BqT5fiQkcXdx1oTnBszc9X0rYpL+yMQanxDMadXu
XCwEeEmT41ArENsg/KG0ieujVLUXWUnv4jiTnpGP7/eFBp21m0aFeWetw8LPIRnRG4eIyPtVDroY
KU/oQ4Cj1SyOzwpKMOLtFoe2a7N16Ya/foLQ05I1Qr4oxiA3uodveGkSa4z5ywTxsjUp9SrwDy/i
QL302OeZgQ5vdTJEBq6sqJD5QU3yflr8XRvjwcB3UqWUilMBnzBTYm+mRuk519oUKKzUnUL/TrTc
mm9DfcVIzqIjTpR+GipbkrNuc7gRmyBDgZocOdbMphn/gGfVK5n7w0rsgApBXT8ZsQNkX2lGZO4V
ZWfBgm3mLBKlxRXMEwdbB2rkk+xZ5bb17E/teo9IUDZmHxC2tAsfH5ia2q9MSzbpPQZdfhF5l9C1
XlGgRLJmSsWoJEHnbVNgszSFrVc7Cwpx8VqEgWbW6zCw1IW4mzmUw9ZSJZSnbbdatQpqLqrqUCt2
S2Mv61RWSriCs86t4Zb10n2rRN6TrvEBy9VEW8lBVhyGqcLFbnpdIWn03Yq1BOpm3Dy4oyetG3/A
xScw20s8QtgTQ8KIbAsokPe4Q2NmbH3Aa2rS/ksOXP+HxaQlW5ZiazpPk4Z81h/5Og1cp6c4efwe
oMdgtkVzVjSpukS1GuGgGCHmRL3jItoQF1KY9ONmLULRMWrW16t6CRmFzKmlB8NssSSb270DHQ6l
7N8nYCtgNEOXW5KNAhJgaTVk5umAeEaxygz5r1GSql3qWT2kVktFCn86iCEi1NOa68Tp7eJP14j7
9EP59i+7VwHuyD7vXjEbkWH/gIMGmfq331dVypXfJVr3prZpskoQRZ8JkwllWlSIs9zHlGsWyPWl
DCw4pVMHqu/WoSsMOqgDVGtL0sJJCt46NFFgHxJVs/ZRC7/ezTw2o6Zy+nLWonZ0bet/n/3/j+tw
16sNb1yLOqUBIHjm6yTWxLZYhJ4eRjtRmBRhpPfhp1D03gbfrq0zhLy+DL6FXlXyD8WSO5d7xdrb
WZad7CGCDQu6QxzI16PR7GjamgSs/xCPTnoyLW2uq3LxUUZoS4BRru/haaibPGIT6dt6xL4AUYmw
b83vEYbI/LW/m1EjzRLYmttcYUqG74nKRh+nr97AlC/5vbIWYYqQg5RZ6X2qUowDnXfEczp5DSBD
bnypgWogwhAqn9m5w6EL2+FZS3+EyZi+dnGa7jTdnp5sbg3TIFhktlzhz0jvoEtzx09LAKNyz3aC
n0DcTE4CbyV+gmuoO4+Z3ab3DcbPl6o1jonnG0vDCIO7BmDdouwtg5JG7p6DcMLIRkXwwcvxFtgZ
qvhyqN2ZgeKvKiMs323rQ8Lh9ePLhTizvPzv5181J/m7z88/KSpTtcCCGKqs6rYAR33K3owas6bk
mMkk6pCMzwjo6avKDzFi9eJF0zbuDkl4d+e3xb3vefpaRKKdypolBOPdnYhh05B5Bwa26To9uRvM
kD0e+ijIyMNtnmEkWd1prdFfisLMzzAm514ZDxfRlGZ9u2qlFGuBaYTo0FXnwSwbAINTEyz7dl/5
45OIxKF3FQzuXbIqLZDfZajCW7Iw41hnjTsu+xCoJItMH8HXOt4bgBFe+gBUgp0MTyDpvLsitMK5
37ZISwJ2GucqnjQL8RJfX3nxKgd1ttb1cuc1sjpDHyJZh85YnXSKXtcDkjnqTI+N+FOHPw0RV1jT
FWJwmpsfiuaa8Gdy+HEt0mA72YmKXf37DA03ekRMode257ZtfetzB8D3NFDq5WMtm+cveQAR3tqC
AbuPCmXcKVuQ8Tn6lDKoVa+gyubqM99O/S0MEOkZ4653nbn/JKKmPsV6Zj8lqpvcy5Z/ouwkPauN
3+9kXD7mpdFIz5CUUNAj1Vp1oFMvEHDSC3M1GoX8QfxINh6kkEPho/WFqV6xE21J7qwzfLfXbpi3
O8mVmp2UDe3OiVU7n91icXYbY0+jRci27+iTZFZbPFivmzif5MXWd/MnAaMQwAlxhoRAgeOOA9J8
yNnseaSSb+OMDAZYJeH1rPSKflICw5ibJSsobQrFQa49A553fj8herdDaSAoU7eReyhbXAj+HBYW
9TC7suPkEXVi1L79kzggzR4d7eEsArKBpJ3JLD9njYqTxNgl+kz0WMFUfNIV0rbTpQ4P086uwwMz
Tnjpka+Lsy4+iyg3o4T6RTDNRuFFHJKYEhcOHwXLi/+06TlKDE1uz5Oo9Q9pOXyv3FZ7iszcFlEe
hNpTKI2fImpu16hKVPUpitxPfS2kKGQ85GTh5eaIkGsob8VZ3fXj9Uy0wcNE8rGD7B1MLq+WYWMm
miku5TarQUH2eq7o8BSTME5nFjXvO7sYhrs+aeK9arvw8aTBPTZdgmoNpc5LluRo2KZ+/ZQahYX9
EHWLvg1+hOwnvxmpwuPc1zAAghDD+IBNR4VBgxV5CUz5uNknhWR/mH7108Us/TV1MgdOtpI8ZbDE
Fq4NGel/T6h/Y+7aGogqNo9MqkymdH/RG41M10+7orKe/BozIPHp7fIGR64ujLcifd2jPDHPkTff
ik+v6E2C6levrMS/em/Xil68c+4aNUND7x+uF7cTF+AKjh58WarDLi0QCMPGMIWF/wd9wGyA3LMZ
hjZ/TWLZodPtdeSe5uyXu6cc+fm555jdk86mHSm4hSSpJ10P8hckxidr4GyqyBKSKZSXtqcNTJKE
CFABpS/qApFVJXsxjGxeDEW8bozaWXq1jzq+XaGz06rmUzMaF7ERHOrRn9kAnh/CzjA2FZ7FCEqF
1pPUapcAqtTGM3x9o/XFVq6y9M2QgOYHLHMPupaqO+SwjKWDXdhzUpnPIsv9e2hSobskhlqtq1yH
2k7/knW5hCSCagk3qREZarhTYdbsasdnTYd8mn1QKcEetLqzP9RkvJi8lB+yVvyw/N580/KkQQnK
HV9grUGJNBFUwrxVZ82jNg9xmA6LAlG2e1mq26Vd+PopTaV2BTDYP7plLq/7Rq/3ZqdbG1Xqna1j
W8lWk7L+zuo6eWcXRbYZTMiAToAeSNPn1jEP0YAz7WE8q8CCKQF2zSUNs3gRBnb9WJWoAaZq2j0z
cSEyl/TKK6J7MaiJTnq3xvGV/5PyGwuAgzUW1g8DW2C9yfytR9FmU3T877R6Gp+GbCju07z46ENN
eVM8HdkqTym2UQURUkFxVbQnfW2tS7Btq96z5DffMzaTwvVj15x6Xu670UEKNYcqDVOqQmWiaqNv
iILN/CLC27Kwsdo2m/wpcGNvpRqStquL1DvYuN0sY7nwXqLOfO6csfkhReGqaSZZjCxUNwN7mnmm
Rc0lQflkpaHzt7NAszIhevhZlX7+UCUh06WvJR9GMa6UvKx3URbEcyvK7R2Ff+t6EKFJNY41iOFP
ip/WTrGUrpyJUzkJORWDrqfOdLlWj+kuCj7dRgy2gxoNGjmL71TJqRZ9J5dHVw7UbWOm6soDtfgI
4DHlg6OnPzT/rRv98VvKh3nel6l8r6LutJFC3d7okqeeEQHk1Sus4qPyyrm4JrXtn40qZ095oqP1
x6O3MzSY2TihWkB4ke7L3FLmsxgiWjwJTojVx3TQplWKaC+b8QHk56+mWztVyQcRda4KKSIOqus9
/mubuIn4F/o2fkV20Z/UgYwFNBPvsWmL6lgn9lmVQv9RNJkG7jIUk0/y1GQ7ZQKBMpDXojM07AQ4
GcUAETrqQD7OXOuWHFaI2bZL6HVHLR7rk1lL9UPtBzsvjkhjKW28QXdLW7ZTVgvqdDhrVac6FRpS
gmrjfRqGjuX3MXFetMgaNjlpusTpQPGqhV3uewPsmjiIMIkG/n6GgaSwaWpn3P68cxhsoeaSrxRN
Ume8a7JT/2obTV50YADFUvSyysivwh7/Fa5LnuHPBboNYcQG5UlplZdTUeQvAJwCA5IxC1P1iQon
xZgVc22+7ZCEMsm73RfTh3x0nDW0zV/R1HeLpj4xsp4+6/0fI/9+nRhZTff8/S/8vi6IpHLdlVib
u61LOcVtOsorzl6uWjCTtjkcRYs4DICl1hKy2LMvHZUZswsQiWLbTuSFU+IkFBkwGaaSGy94dsT+
ZCMicdArHFGYKMq5YviI3LW13cxbxx7WfqrMR9Oy4QA2zskaAncbaOE9aszOSTSJMymgXNN4o8Rn
4D8dZLfKVZp4aEU61VJPRvXsTavWISnyhRmhEDrC0H/wlVDesX5AjjRRP0ryvI+BYv/Aysx/QsC3
Ww2pq2wVNzKOaKP7IIbR1s6zDsXAHuEDrTYuVp7kDxFivVFiZi9m2oV7oyE3KMIevCKzllGvyj7N
X4ZRDeaSsjWzvDlKcZosyEkhaDhmJq95Z2RH7MtHpQIyWknSHUsJlKITSLBr1Of+MtQMkcwI9Wgy
0/ZTk6sXjWLrt6SlhNJnUEKABpmbWKOS/g8jyF8i2+Yq6hoij7Ia85qihpokB/bA+RI31uSZb9l3
iCLuD1V9a+qmOscwi/WNa5UeW6fcIHsTG+cuzrCeJlOyhHRhvMo5cuS9kXxTpPjXCH56eTuRzpaW
SfkKn48KsZyIJfgE+SWl3sxRwzV2ag7IBcxpINnd7gqRc/3G2wdDv0f/BxFb3EtntVTBB50shKKh
U396in4kzYwOL9zeWQsU9sVGCBKHvzh6HNpAWbj8z5zjwKlXKdDxA3ZpGM3WQFkG1Ih3bm9km8zO
7APpxngVlkgC8BdDlEGjoIziqVmtWIOPCJQhb5epmXbnydLwik3k3Mp7h5y5Wx56+Acz0a671bjQ
/J5h08TVFwhT/x4mR4Uxq6cZTBpS7lYbv4ZFERTvyPnJpz160fkVIqJQvnnIHSxj0/b3dViUx1iJ
3LkHQe9DQXnEk81vgSxnCBlGDsgoR91WdRnww6rFS5Qlx8SMzG9JHP9Ipa58tAo0zv9l6Wt8YRYw
VTkIXKkK6TTZ0KG7/Zl7rBFqtOImG55A6ziXUn+2tYaJF7mMrdE6MAbiqHhLgjCfTZp8p7YrtPte
VZDWoD0ao2U7YPUDDwNJSmTYxEZEhLhRfQ5Fr5nVuyLI753RjvcuIqUrv+zzS4zXyrwn2/GmJeN9
IHC5jn2XY4z4szLzv7Qhtl8kKJ7CGuaO4s/PGmOhnSRXFG+afHj3rfSCkZb6UE7tPmD8hadrw3u7
L0I3O3UyqXexo8+iUV51Y4Zk2PRlFXkBClz9IVBz486MLb1eG5mczgpDC9c4arCyhDhOrdJO0YgT
yXSrw2qpdtu9hQ4bCyS57/Yidr2s23u90VCV6MOvHWKIifwhq+1pYO2UPcaY/VOtm2eBJBTYQ1ju
8X5qkiAN3Pu5FU8Krt0CUqV8sC1EKi152gzJMirMTtB/rwOYq6pn/LTs4hK6tvSKoIAxj8JSOY+Q
1Zn/FXJxvy8PXDBj4nJ+c9fLTcPTf5ZBexm1wTs1utttrKBPTxW0glnmmelrWQY1qtxmspbKKn31
LfOtcfXuHBRj8OBAmxXNg5PaG8QTkPiZLsKG0JrpaunudV+uXwLsTzQ3eXWy3NxRJS7nIuyl4QH+
zQmfyuE9Ld2jFRoYOHR1vOsUrV2Idi/1ToDqikcNu6/UGZWZHOcrva5ZgrOS3wMe/3y4tclW3S31
DGUzMeTWIUKQot0SzpK1SLtqWPRqEt87RYquGoVePpQBxiVhUuy9YsjuEH1Mtii4kXjkBd1oYdOg
EZIoK9lr4VKEI8a+Sdhf4thx5zm67E9RnbmzXlGaVxk35FkSDtpfqjvVgPPsR5lXqyFycWkcjbVt
gEXFKhFn0cgLvJmcUYRxrfpb4wUPWjum4U9U0FmuTvWzvqIu4DbRvTxFmR1sXea3e9FHRefap02k
+N99oib39+uwp/UXbZeqV/aAowc4A2eYXgsEJtxYzPxyH3LWxJGuPUta6V2cA3XliWweHNm7Yxnv
/YSpeOe7WfBGLgSpOPQYj7ETa/g3RfoqCVXrwS6pYgdIs/wIzTlvv/W9RFtwNqIpeEHPPVvXLAa2
vYdcklew3izUeHjLCm+HLnx9qORIW1tk8mYkPr2fQE6TVNd+Snn9llFcfrEaPLkR8x5PmpUPm1FT
c/SAGx2h+9jfoZQSrGK/UnZaqQQHuUaYGNBX9KJ18TM6AM0PUC6rJtL9v4YI3Y7cHPwzxIgEQ8PU
R7q81e4RpffZFqvGh9W9s2SGbhCnWncIBE3B7PNuN9Unu4mvIDpABP0605UB7WsD6wx5MMwzco5v
Ze70r609DCsr1ck1TkCsWtEXciM5j0PcFRgRZ8FcrvXgtclC4Go8HhsROmN5aCqvu5RuXd93WfSg
TqOcTIs3ST0gSjOFJO/IfEr+t9TomiP1BH4VOWSkG0hqDAaLSnNALv832Aojo4WE5NRJNFmIzG/K
2F9TK9BQpuwhXHiWg5Vxxcwgx9KiUprmMTJ7c4aZUPdee/l9yNPhzXKU5aMo82fIc+4GrfU+6lGB
2O8F+pM8Hq8LAyn6xkT97Na69pLX+CE0SeovReg4bYN4PW/atZf/rS71zOP//viZf/v2mZpGglgF
wa848t8Y3ko3QpE2C+mxc1IFbBPWHkMxtie5S6LJf81dQZfMHt2MZYmuJtb3HFwgVqXaX7exA7zG
uyE6sixgeJCnjxh4xLM808zb8ERGkUrcOobgur2OnW5tTGySyq3V+ZWonSJQOkPleVeT8f1R1sq2
b7Lova5afR7UYXrG1lTdZOw7cPlVwrMHaxTPl8x7x5Fh57EoFxe1nRWRBQWnMYKbUKeZIDeS4NHy
EMSfqvO4zQSPETKRgpkg+n5HQzR+7ZuuA+Vi/YusDJC5rxslGCcaGgayqfEfCPQ/Vx+kb1wdOKH1
qFHaXURY0OQvseHOgJhFa4Bi1c6WO7iZ4rRsKEfW0+Hak+oD/gwijisqkfhAzL3EAElqjgeBcxFw
GHH2BRPzJew6nIuLsTb1DRQptIEa3DB66mkPlqKy6LTbZqdIxf+j7byWI8exNPxEjKA3t8n0Rt6U
+oZRlt57Pv1+RKqLGs10b09s7A2DAA5AKpVJAge/sc6IEXebGmmNZ6RK/NW8CvqJiwdiDHg5z51S
KaSTFbVbWWPNLzrVsc/PMrC1ZyspmOont6qKBnHb9xtbrfmVlD5mxSNgGNh9Xy1cwr84SlO7cFmM
B3mMocXGoXlpIl3awz+UD7heBBfUzHF7mXrp6AT6S4D6+SYBZHMmReecwIdG6D5PPWLUqB6Dfhl/
esCb8aD+WYHHA+/RRc997Bib0KneO5EID6+dWLaWvzuNAilQIdVVJWp47RTNV5qXTdcrearUP8me
yRYJAKBdpzvpJgPYGb5Mjf9VMWzl3GtxdJyKyGGyS5ax9pjL4u7k7/U5B1lqMjK75ehcc5DIS2FR
HU7YdRtr1NFlYK6K+aXoftUzzr1Bm3ZbkU/Z20ZkzdWlFuV3vh5/Sa3UQx4Nrm5dq6/IGHo3okoc
RNFJky2J9+j8qV6vVRSD077CPfkhbrXxFMwCiOyAQCaez5aDqIv9rtjH2ZknlN2xbpMfs3gGHCee
cVZmCqplgqdV7cw8q52pPovWsZWNc+U8opZeH9Q01l7jydmySWc+yoMV3FdB/5jMJLBcr529ksbm
WppUbSO16AHlRZXte/Lva/GrVewx2zuj3V6LojU1i4OnjDujaH4Z89JsAKi/JY1jUkVRipQLaq7W
g5f/0EZLOtfOaF3EBDdQtqEll5frnFe1zWYiO692a5LTTGdi1N16OUI9rQ5AVzNVY5Xp41wbBOci
CtJHY4o+1k+s+obMSB/neKNNnTddPScjCP+0gWMbt3hyizsK0+LA1N9e91on783J4B+QBtMqbRr7
0sRB/iw1/kasM/HtLg4p+WG3j9X2cRyCYlfYGjr880ahF+O9ksY6hgV8ZK9ZdFfIyvgC+uzpOm8H
66WtJ02St8yNrWPqtdLF7hqWl1GDPX0T3/lzrrOLiqOZZsZbHw+4rTMvuy290Ds4Uo0tku/oD0mG
GZcNVuVHo271uP6VwXV4y/IHksE5JMI/TyTpc83Hpgz0Ao7nH2KysrHeZMh9YssB7Mu8R2SRbp2/
TlnNlpEaKv5WtHbQJMt8/Ia+cjayVvf4d+JVmjc3CXaa59bIQ7TXauutTatNnTTK9zRvZbTD4+k+
YZIEENBEMz3snee06Z5ERJWGLFjD5LkpknKH6Ul4UJK2fGjn5JuIsBCeKIxuvBQ809bNrDdSzYde
hkwjB7iY20owsq43IyotU3OT1oqe0yG80dSkvBMvn5wSHYo78TWe25ZSo/kfSr/7eR5fxL9/+zuy
9e/v/xluw86Pwkbdv2shaYZUS748jE+Tc6wkpW8PYQomyXH0bt3lkXkSxAhx5rceCyAdjtM6qj0J
LFk32/Ag+wM5BR4+uYlTqQ/olAfyU2zFzsbkUbUb9Sbaml5GVniGFguQcTRr3DQ5+kQlhLUQUaOT
yZP1xdKdl8yO1VtRkv1hpWXRUxyStVHMzDvy3K7WfmYZbzCuf1gA5e4Lp5Zu4qkbVikMs5vRkUpy
EMN90HQ15L/2h4FS7VtFZg3sQje+RhpuwNhI3cWj39/kESz00LbzmwoX1X2k9PWhYnWasobcjG2J
dY0qT+ckbP9QJrV7HMtMdSM0+remw65Cwbvuh2PWK4xKlX2sRNK+RE96rNCBS/W04PPwtXWvONVX
hV97htD7qz7q3s7SzWxnlkV7H5jFJQHK+5ak2lrsK8kNukRjnwd3VlTe91IQHYYhNE+4OBnXA69P
EIp5idzazBOaeVXdr17lfcsOTVg6X4LcQ2hTk6uTbY3NLVtivEpbfJU1Yyi3VezpmLW0vtt7eNLb
PYiCFaxtVJva2HrA9+tWAwb3VQEws8qLPFvhk4WDxzRu8c17DYys+2bbYY4p2eyIPLXRzqxkxeUJ
0L86phnOdgHddx86fOWXfbBqtacu051fRifdsyjeN+zOr0cLxsIY45zTKM2qTwN7F+uNc8qHetib
tnT0pjzbKCMsdnwCVzLo6tcpa4ctDlXmNvdaVuBZc6sW4PdqQIff2ri/s9ls/cmWEzkby3F9L7C3
sEEavMhroNyw/Qj4kxaYjVMHbSE5D34Q3YtDWcrKSYqB8M1VsSRVbpjaxqYwcuXSWyP8g774MtjF
XWlmxROw2ielcpJbRJTk51xSXnJfsW7UqKixLazuIAIA6U+jiCXcz0hus7Mc+g8OvO6Db6XYN+Lr
op8lEtDOZgrM9A1nKmNXtHK1FUXscG7tguWhqXb9TWs2OHhIWfamS1G4ruQ2OKlOewGmaYN/RkVM
MGgCh7MSzaa4CPxdOvbv9aIxJolJumYOEWXUxv6QrDxbd974zM5Idlsm0TOzk/pmHCJ+SVOvHPu+
7l5kmyc10HB8DcPuB+/d/j61O+0yDNbeSPQA9zgTSWDO7kWjPHr9fTdY1rGY4m/sMRLRo5CAFQK6
ZNdyiCIukv8q1mlDhgMAmeUXpjHtBug9r7W5aGomRk2O0h4y9Jm3oVOMbt/U+BC0ppadrqeW3rJM
YsZlu/1cG/u8oGxVcoP+pugD55jV4105RsatnTY7Vp8b3dF+5L3CDC9qvvW60d1NTVq4am5XOKm8
TRVA34iVzthG9a9ef+xtq3+u48A5l94Ed7hMoFXELSQSPKXvkPDz9nIfpngc8EzHk664y+YzS1fu
Uh76J1ElGjtE3Xd9r/muKAJuSm8kpfoWsyWc15bxhFs2NmC1WbmiaIU+Hph2/DWSMvMJbeH+IW3x
7JhLRQ5jM/S7djPIg3Se5gNosvezJNa6HU51X5eqJWyJdWAUs7XB1X/3tMz6BIr3V+kV9nEo6+hg
45YDJXRI96Gu+Jc+DOtdUGnxDVuJ41YrtPJ2sitr46RIe/S9f+fwZt7naZ6e0CNujgE//30b5vZZ
Qyl1q47ydDtgvbnxAH88tFOM9LTey09Fcl9VBqgDG68ZdK0xjdOr6hDhZXo7hriNZk5SvaledpFL
fulxArZAyeo/oqrFoMDS0js8U/U9QCp53xVt7Ja5Ct2OLOpBMRmtN6T5ldGXWAJoyleThYUqV+ZP
zH4fFeYQbk1W8K7XpA3iIsUvHVJZwLPwze+4wz6I8zsjC9t9NeJPyk9pF6t2vxsMsDKyZZNbMAP1
VTbqb6qZRr8y8wJKE4EFfsx3JnvPb1agFW7ZKfUDci/ttkya/GwP1cmJ2BP0fKm+g2HUulnNTkCZ
46uUV8lPOWCZ5WTMSUw8xLbQC/PTNGnGRQVHsg6cXvmi99hxMwlno9JReGRva/yzvoaBMW16Wy6P
pCmth6zuf8Kt4EHJrj0r4tq8T+s2Oml4OmzstBtvUlxeV51hfIuUwoeWgUmnEjTtzvSZIiFZdN+O
mf/dASa3UrJ0fBhTvQdhXsnbKuvaV9ITbJAQEc4TZ7vM03u1r3NwAPVetvzkYE0OfrJThIdW2Ma7
UW7MW0cvnXXYz3JVQ+TsRzUcz1kBHH+YTVsNHY8RqxqOMczUXutXGvYvK39okkuIAB/OklWzEeAu
n89yjYV8eRDQrxZhc5AidoOoFdCvurVXLZqmT7LcZQ8yJtMaDlsno+oSV9O7/tC2Cp48tpK9QcT4
ya7LcFc6UDtyLfgRzs9cAw+topPw0FXJw44O1lxd2I27oYuzB1/tHfKVbf3ddCrEPFvlp8SWRSmH
1nMp69NGUeI3e8QdI8805y6dDxDs+5Ua8UX1TEmVViSClPVUWcUm8CrnTgQ6jqnv7Eh3Vksdym7w
WwweLPMoIiwxBvPOvo59HSwxlZ0PqqHrp9dR8oONnRfZBS8b5QQ/kPlzpyVnJ3L+sGLNuYQa6+ug
fpw0bfaxVhGsdWC5V97RcmzlUkBQwWwuQJagQRTfSWr1kHXJeFvMh3CfjWm2ZXEc7gtWCmvdbNVX
5E6/atUw/GJ/DhMQ0pY+q+1KSnC5bZx805P75nGZ+NNRSnhQ65JxP/Ac2cujFK2T0lSezci39l4s
ZYg0zhYeSvIFzEyynuyaCZdcjOfJAz2Saoa1jUxtQA8oxvRTHq1zXrYtbnlN+2jkVroXdctBwZHl
PaS2VfJqFvAvZiMoEtb1q133+FRaevjSIeq+7lJDu4udgCUqWAjw3LtIm6AIQEgA34MQZK+WPQ6C
zaWvNJaAZKgeU/aZVpCyh4OoU1LNxO+mgVQs2XcRJm8/2YvCBcFtPN9+8DVmyaEqf5XxWDuCPMXP
VYJpsvLQTg7HOTVRSj0TwfiLVIfJWy8HANaBA83AZZsEeHAEld4hc6aZbjzY1cYEQ28EIRuSGA2f
5WLIDuGU8XsoZGldWpPK1p7jPYxW/+CbaF0aph8gDiSRYInbnadU+T35NCjJuL7DY2ugjZvMmqDU
Vs9mPkaXgbwGqZCmeo6L3L5xYv2J74/5NI2weaCD/8kQt2a1mIUKVrKKW5cdG8CCIC4aorL2bpri
uyiYQSBvcquP15ZVTXcx0lg4ljQDzITZjkbUofaxUxMb7MVcFA2sFtBIkdCAoaboo9iVjYwJ8KyR
NjhWeW7b5P0MM9V4g2ykgcxXPzsQzTHXU55EfK8SudsimY8uooHkpCRD7U4Vx7uIA18D59DCtNLQ
FrkYlckLIMV+pZQwSct5LDKDte4VLGVXHp/MwagM617UNXaOCXE97fPIVhGYgtnVJia78ANqcBgw
wTEZb9h10u7kcTRczQv8+4C73o3WmOwxfWU7wJ9go41zCuEWBOu6M2Sd1zTITadQ4eJE+lsHqe8S
dD9GLWejtR2LrWOTuMW9yjrWXs1cbD5TYuRzrpWiLA6NdcMu77jt2rDZkDZli6KACdlLyRteYPEf
mAnMiihS88LzXnGbyPMfwaKEGz2qvFtT5ksRxl9ZXLEB31aA91uDV8tcFIfeUUHVGg7ZAXhtNKmD
ZR6zfi31iXqn1Q+hXkNslE2kVzw+YCQRUE6WnSo5eKbaw99QMCguJvIBemwk63CScJCbD2UAJZDZ
VrtVfPm9rmralg0btTwMSaVf43pFuWFDzzzHueFsC7SH162lYBUekmlx0LB+UgKzfujrfiUjgvuk
W93GiWXpfp6oe22tvGogVs8kCLxr0ShSrMDGPtqmahFhXNvhgFEg/79DgilhLzb/bntRjnNA3x/5
reE+3OjDvYGShjs6ybQzHM8+xZX0EkR5/NDDkNTbCuuycayectBIhdYoN4UvVU+O1htuh0Y1T1iK
uLB4O6UjNeM13o2RA6qCuuXdZJH5Q8HS79XH7PIQyjhSlY4fv5qwZTZ6X4d70QojAu3OQC9Ar9CK
zQQqt7H0KNu6/MD7AxgL1YPVwVsMcnNlstA8WRKutkVnaHtDq5M1KiImjKm4RrAJ9Bg8cPM5JZWA
f4Utr8nr0zrKyq7Ieb1LsWWQYgnQ7wQminssfVWn83eFUrSba98W0Blve/J8czAzvHqbTyDjRWvc
kfvTx6m8FoFp8cIaB3krgrM+YX9z0JEznK8r+zgjV9jQ7a59h8FbW2xo70Sw1s3msYHtXVsTs8ak
2UzL/bVv2LPx1rElJP4ETLQllx3WeIcZz96wnO62Q/p+m4ZTgd/4CfRJ+CTVbqfI/ZOE8/RTWg0v
sKicS47d677sIG9K2tDftg0SdGHnwB2SQvNa1yhfywk9tWtVh1jBjc5mM7bb6NxGrJgBmgdHu7f7
WzFGVoUJmidZuLOzwcWhqmeKF1pr4NPJyfchfsN6+56RnPpaFIGKC59m3KaeEe3xejo2zZTetUb8
3Mqx/wofWT1iYYHitTP4r1XcNFty7eNWtAIeqF32CJ2jaM316jGt8+7OD23tpcV5L/X3apDL66I3
KhRDTPwO4a3ucGHlvWVjR310CtxBNpFh/XmazKdYnpWq+yHgw6meKsU2Hkkf+MaDBwnzBWdAdtZ1
YLyD479ofNvuvSQ/ipJk9Ppt5I8PohRNGRKoWf9dlCr+aOjbYcl2axm8TBXaQfbAHp0YNWombeuB
TFlHpqTdjp78ftClgyX1/u1SzYS/OCae/yyClvpEb5VNMLJT/Kkh9yN5VXqwBZZgEUI+grUOOmb9
78t5HQtGo1KUZ/jw27Bvxjd7Mr311ABqHpVMvsgq6S6w02sbrRf47ziIhbMLijjgq/R+lmiGzc87
4x1u4YwiWpXfZ0meOpuhg1DyqUEEi9a+lfwPrZB9sF8x+5qsBLnX66h1ba+SegK410IqJsEyTtkR
ubD3Q8RU4ZjMB3G2NCxxS8OnuH8Qsgw/AYjH1G6+8NJPFJeY5Ur/IOTTUEvfv7zLv7zacgdLyKfh
a38G5n1q/nSlZZjlZj4Ns4T8d5/HXw7z91cS3cRdKt1YbtsgfFj+BFG/FP/yEn8ZsjR8+iD++6GW
P+PTUMsH9l9d7dMd/Fd9//5z+cuh/v5OkXeomB1quYtACFO7cP4ZisPflD80sRVFryyx33tdy60e
59dRruVrhw/d/uMVRKUY6mOvv76j5apLjMy+87RZWj6O9H+9PosZlt69HjE7X654HfV6neW6H2v/
r9e9XvHjXyKu3sCBMMq+2y5XXe7qU91S/Hyjf9lFNHy49WUI0ZLM//JPdaLhH9T9g5D/figw9e16
xOFnpUdjfdMOgbWpQMS7ohh0s2SAntUgd2gFo2W4cml7a8muc3WX1Jj61ZXDjHJuFoHD6IOJA7xy
hqReHdUcz6a1aPa7ja4nzgXMLww6UdVNTnIqHWaBhVrgIz1q+AyzqYQ5aOmyzQD0crZru5q5CV83
4eYGZw9JT3FqDFMsuYvHm2q9d1yqFis4z9MiVI7r5KsX1tJBR/LZxXE43rEnRT5KTvMHUJl7vcya
G8SWsgeJ7MvZcJo70SaiSn65W8eshjW08OxBhKkxVmIByZajCFE9mSlSxtSUUUVAUuRguPRIWS0D
/cOrq3Z3ZxmqRxL1P1zZGVFeUr1vfqaRgcvsHqfrnCWiifbHRZQxm8TxNHHem5cG/XeIqUuE5AMh
ef/eTfQVBxHn/B7FKONgm+uQd5UCRotWRewCiFNxIEuISOlS/hAU2/YF9OW4+9AH5Omf4R9qEVdM
bHfQZDzbazT8cXkzbzoltG7EWYJ3Rddl7eVTPROicM38lO/Qpw5DE5y72Eet4c8xRIQ4FCxvUYEy
u91SJ86CxOr20CB/fqoXgxS1faqKyTyKRlFlJf02lcf+UIK3BzPJPiFGTgYfkeVmZuVc60WjqBdn
ywF4nXkSxUkI4IlTm80Ur4re+4putR5661CrGjzP0mELBKBzw2hSnRX6evXdqsTP2MHUSOJbC4Sa
tJ05bCMnb+56X27uKqWwjlZnP4mqpR75rScjbWzWGoSKQwoceWvqfueOc09Rd72GGGmpFNfBOHe8
Xkc0yMX0Jc2reidouuIMHaj7d77uJ+ouInxOsbq2Xc8FZ1ewd5GFBe3QrB10OQP2cI9yo2kJuuZl
Wh+lUjI59yS5+pfzRtEq2RXhXlN1w6lRVHPl19if15H2zp2OpdaxyW7Ajl4OWlEj1kk2X1R9CPnM
vBbtfmRDuv4QqkleL7oLIjbyBasQnX+M08hZ6xpEaWyRzVMwgyJwiJT/SHPUgWYnjSUiMBUF0WAM
3tXDJ9BPnAI+34pKa3YLhf9qkABZ57+xQWgaYfDss3M0ZwD5pTyE7KIiXPmnEB6C7Cm+ck13Fc0r
hJ70HNewG3aNA2qBYbrZ1EjHFfX9rFCwDZsqWgdIvQcuSMEMOEgarXvPqe6LfqzuRZ0y17WQurEc
Ike7FWXR/GmcQY5u69bzD51Z9+dONrqz07NDvBLlCBX6k63e5G0+ZOtrA8kn8ACD1X4LMLdh417t
0F/2i/UyQptF72N9qgvm8Tz15lO1KYfSTlKH+/a3S+iH98q7i2jlTS45BOXDG+b62mEL8HSNEeUP
Pa8vmd4LZdcH9OTC8EMfV2LHNE3C1x5e2C6bzebEIfl9NgpTuaUsmrs+vvb4VC+KrKC7Hcj/L3Xf
2tOKxCesKQcSc6qH0mU5ZF79XtT9ZtUCEzmLRlF/7dvBxnH9qZo2Szey6t66K0rFvard6hAOoUH1
iAHqWhgCAlbKjWTVb9rYpv6xyaz+jB88C9OwxphnSspDrCW2/NAb5A5k7N5dEVPNgbGgKowOyOiW
XTfykDeiyg7U3GUy2iMPUity6jqqiV7xYE17XnPKLWRW9VacpfiAqlPYXpZ6Feu2c6oaaBcR6siA
alfKUBg7i9uG4kflciCtx18C6nsdSs68MzA3h7qDVOXvq4m6er7kkEtsyXC15QaCKqvPXa1fr/ah
PktK0DH44vWTepiSsNyRp5YfnTZFqFLyzB8qdh5Bm/bf7Cbr3QpS/533OzbUrOlTbG99qbhMUqKL
7CtsAbQ14miJU5NOyvy9hl5Tf20uzZCMJEiH97ocYlU+lDjszD2uncU4fTAn9crAXtVzS4WOmbIW
I5pDsBchn7vMY0OtDVF9p4dozY1ynaiWNZi3YNazjV0jNMy/zvxhBvBElLj8GpgRuh5GndyWVYz3
L2aGWwOey5OIFXIt/xord5PBNg3QB0mtpJWl8EoSnIEa1wPIMDHFGUYsa+iqiVbBNhCtlg3QQbSK
vnnLPqTsaLpTuR7juDr75Ktq9pMiX08GvgQ/tRRFazk7UYnWNMdVptIBNNUKKr9Ou9K9BKIOm6m3
4mxpWOqCuRUEh7IzI9gKIk4cetSYrw1wN35M7PBNfc8m6tJBXOLTSOISI2onKEIzsAherp3MNwX6
qr6UwJo0Sy825ggcLzSH6A0eFHYw8pvPB8BmYYjUcN8qb6WhALIqxscx7+HnSXHCTrivvFmZbLH5
KXsXP5lkDBD5ws7dxahZk1WHgXzvPxvVG1S0MSQJfx8mjwejt42d4nUws8FnrdAP686hGvqvQTEd
/JJsf2NH01Ne5u4wC6PBn8tv1BbbKH+OgrTI3NnEY0a0OrFa8qcwpGgVQ8LK68+iNdTlD0NmY8ZG
MWPYTf6DLYWEHQYnB0FvtQ8yguOH1g7MLWZX5os0hTfiPbxEJAA/D0VoGdugNhBd1lGn6lfVZJQ7
MU+eolA76VbmfporQ6pkBj7JsnYyovfW9zrREtbVh5Zx4PWzuk7V2fDZa3n9GM/2jVqSoKKj18dG
7qX+5neRTVH/Ig5TZh0gRxcXU8LPjoHyfa3Y4YM4OAA8ihgsniihbaFeSr05aZ2OAUw6psMubfuO
hywdJn7/D1aaNO7sv7XLkaLDJKaRj0XTWhcRMqpef2Pa027poJpTvOcJCqtedPDk3HAb5NOvMdfr
TvFtkefBdRANecfbYGTjU9yFBQwf23bPWIlYcQA1nazBNvVbfR5+kuzCHXBFeJSStRzho5K3df84
+pXqhj3Gt6JuAHF7BhX1w5n1XkVVmetIBaXyxZqretDp27gymUXOxYJF34NmfBFtIlyP4JE6KZSd
Rvb045h6b2iH9CfH9/vT6A2g0MWpOPB4lyR8LX4HfI4qf7eIGFH08sYvV6KM1Fm4UY2pu465xKR5
NHru0luMa1Tj+31chxDlIrWe5L7yd59CzFrmjeo7z4FR4aTSOvrR7qQQ7OAkcyoOS1m0i0jRbCGV
9R4pyuYSeW0SoWxIjK7iozMigsQY4my5JN4Ekub+x6uJSNaoAaqDIBNltR5uLQQG19GgxBtR7JyA
uk4bbjt7slY9GhTbTw1en/wI2G85fK7Ph2NQpMqpyqrExE6FQQb7UR2L/sZX/QZwUmptHVaW94ja
VyuvmvqDKIpD3NoPst5FZ1Eqo0i5b41hnWEgdJvPJUf3/XuImUuXEhWOS9sae2+sp9B12gaVASf9
qkD/Dl00XiZ+Iipif6L7fOFBD/ptHabglMrKBd7T31eWHDxCBABX6T2KgxaZDQgiwzsmc51dA1Sd
Jglzl7nIbn17m/nqsdSd9w5qB4TBwEhQVEFFSzfW1CEbO8eDvc3OXW79WuKhBgLvMnG3mwPKrhxd
vwvGvShOTdECRjNDVxQlO9EesuIljZP3q6GKVJK+NK2DljQxqJtcI2ljz75laIlG/GWRv0ZiPb+I
ujA3ABEvZf2gQZRDq58Ab+4kokRRHLTQjMDR5P76U8NSxLtF3waGCUbwRVNsfHJGzccqxWazaUDH
3gD4uG76etqyC490vR0G93Jor6KxSP+tVfTVseQRsYlm+4+iP+T+z/1FRIA47TViucLv64vGZQxA
wWj5AkJ3kPrfGgEaXnGFhd7KhLxzsaVmAzPDR0jA6L9XTeQfoxljvRLRrRla7hhow504NKimXgqv
Rta+Ge8yE5JHGnnpTtwTEtNYMhjV+Vqy2UarJWNYxeLj+N0q7i79D60JKbEPfdu5bz9/dJkcG3v2
qn0YTgnUm7iojsAF0ZYCAPswBG4Szhv+c00uR87RHLJfoukaVHntJintcLP08fs8WY2d/z6OaEDM
+P9xnOXaw/9+P203ya5moFBWJoZ2zmt110WqcWg8jflW0nXaeSwZhqlXop0TU4uOAxRgbCG1s6jq
Res1RoSXkHI2SuPAJZm7iEgxtihKA+4R69JH8KmJy3EjKkXz9YoifICEtIF8Va1CO4zfn9LFCM5n
VejauMcTY4P7Xai7JDX0Y1imBtBtnvmNzysPiwnKjni+i3ZyOaO9Kcqm2b/Pa7whPJDlk274gfi3
dpvY2yFvNLSO/6yT5wb872DmVOq1PkN5B7PkOQQH8y+dahQH0V9UiQ4KX5813xRkUeb+oqHvUvts
qqO0jdIBPkdfnMFKlOdJMYrzfyqKBhEyomptVhPU2v89VoyUhP5Xy0QRrTIfC0mTXHGmA1q5nmVz
XZFImP/9bv37OPxgJVDBJDPtZPNJG0sUVWC8UhYCmJ3ncaJKHKqg8z/YcCdACxJPQ7Yt9S+K5UM+
Y39Z11MwzoOuAWCOHrW52kvb+DiylnZF0Sih3qORJAFgnvJXVSEJTxYIwdE5mBn9dYyJOc1dZAWP
PmSlVw4xP1udeQwOF2aK39suL6yH2jNxk1yKkEMOnY+gyU6qnWurj1jZfWTqxhmJ8OFuQibFGLX2
hAjaeOfpHOpQQgW7DNW11RU8vIbIjM+T/d5B9BIHW0uuXUVJ9B+MONpYQGnWhV0m5DrbcZcroXZf
QLTatAV5Mt0wsNSb6zxJb9wiN+triGgYGWCFMlt2LNTxZ+sbypHUsHaPqOlRjgL5orSNHbr56whX
7L6Zm8a2kS6KOewbzXJCjLTT8RhL6q9rpA5ZC3S6nrvimsvNJD5a3xGwmAIM+0nUJ43TuCUWH7vr
UMvNiGZxg5GVXG9kGS5/VZzYOmSR6iOYwMJOm1eWdih1e6D+8LYklvSrpVIZJ3C3Yr0owsF8E4lo
/TVmGWJpWOqWYXD7iVYTv1O87ocXUmivECqlpyYfjV3e6sW+SavkCSW/byrAx+//GjCEGF5UPmkZ
IQU0yvBkNIS8hBigHJja2izTj0V9Lopg0SqCl6Jo/dQ3N4GnN2Cs3b41tEsagwcaPPsL+FbFO/oK
cumQeFD5qgppJE0T6Rdyu9pFRNdDs44rrT/lza8kN/RjgMTTCSYp/6pSwqcSZmheISJGLT7mw4mU
kGgd5xBxJg5VDUnq2vK5bIaNdjS771iamfCi5zgxnCiTRGqhQpfHaPSRa/fjLoUGzUGblEDaDyUJ
+4n3iNsZZWb/ShI9PYEGLkh9hml6qkFEubHlKa7oVNuJswnbNmRulVmSfsGrGdZ6P8IAnB3S5yKq
UeOtE3gtJuTOe6shd9X9hDXABQLeK6vO/EubRtNKyUPvtW2BIyldPr56ZWisnKbOXj0L28E89x1c
FGppJRlwdlsNRhPbBs5RwZ32ytPWo8i7FhUh9YAMzYfi0ip4df+0b5L4oWv1LMmbmf2ptcBjtCpU
mCs41sWc1U7YPgPFPrJneOr9ciPqBiCX0/raPHdJu1zZVPMIOoSujaOo1caupGKPfIq9iaHtvqlx
9FJDMbiXu1K97dMyWYn6LO30dSoDI3dmUC/0Z6ZmyhdvKhv8KYHUAdeK32C31avad7wbsIDTQyE1
96LeV9Nym3i6QWKMi4R1s2114EQNOpuv4R9aEA0/+snHroDH2n1XNNMe95NyL+up/8ByEAy9mZk/
wj/UBv0TEYm82XhvRsjCvM+s0ZuE+YSn4xoJiwQO1G/7eVEJ1SDZjKOVXEDjWbdZKUmu5Bu8zX6f
+RmpUlEX/j5bWq9n0ZBf2gxxrNA37wNmrwe+i9qNOEBi12+MyMO1EefA1acGURwj774oUvsgYpcI
dN7JhBlgTrvEf0DcL3tUqiTaeDKw/7yGOBZJReEanZV8b4bInfRx+MPHXWwzVfHHiHreIvnbCKET
lUShm4YBbqK+BOEjQ2pzh7pNyq9IkoNbT/gsB461NmQ0wa4myoFYnFiL57IPv0EKjZODZmi7duYG
0eokNj+apLqMUlFBCpnXNB+6zWOzBzyc6urSzFa7akfCVyud4mEEmHjobUndDlMhvZDBukZokH5W
6YjwkBlBicrYH1ZmvXVcwL+y9aycUNZtHtBRHG/QPt9rGbftyvmYb41R7dciVhw0OfmKhJ1yEqWy
DSc4ld0ePff6jsWl200V25IeZm7CKLepycPlGtmRqW7GZ0vN1oICjTwqy2HsVNaC5WyrlrKyTVO+
QFB0k/9h7cuaI9WZKH8RESD211pdu8tLu9svRG8XsS8ChPj1c5T4utzL/SYmYl4IlEqJcpkCKfPk
OdwajMckUmoN1v3KQ6UMaHHpwD3T3BuuPgBrXuApglNgax2GkoL+W4FnIzIFuofcdU37f52WMUQg
W5TDou61UeM10c9rkH25yOHkLrb1KFwof05RV25ukp4TcLdQ92ugFaj8O7L/rvpJLmVqj4dccWcx
gYVjRY7UcZuKzuJMbNP3qX5zy4KLEVqFSLagXGHpqivcVdd55b1b59hoOlm6bVmXrwRLsNM0cxTO
9yZ0Rp32m6yLcMMGc4IUAfSpSbuabF04TMvRGMWVOv7TZuqxqPBDaerNh4bkrZDLXo3WihKPN4Lo
OW35IY/JoV60iaR8pqzl3D1zR/95Pqc3HRuSdDPndF/13mao+ucgWYH8cuGyMT9JNQx8nRko9fTL
P5qZrjIuJSJ0+dBtqfXu2ula5FYf3u00I7XITh7v/mR3tEDSuz9dklzDV68BAVOtWavpUNWRtxZD
Oy1uNjrT/JknVoWgsSUfNwAvIer138Z1gURREHnKrIGUlsz8ddVkH31uM3YgXtsiG/UDegnevmnc
8/x9UBOsVyiLxhdw+4uQZZvdyBSUPrIA70PnJvX8ZkPE92sUt83CYtJciw5PNmIXqIX9A4D64RID
WgwMq7UgDgIRN8XRccATSl40yI8HsC9ohoI/B3UiO72lSqzEgtK3U6Lcrc4UNKQgz7zIam88UTuG
PM5mUEglks3QPh8dUXW9xtPKn0dTN2LCFjKLiL8Be22DeCj96SDztjNKZd/TYeoGf+VLEa9vthbl
dUghmvGiKE0H22JItUstHEYHRKvBt9oi5l2OERgctXAY9zIbYtSv5PDB3A/WBnS2xZJstzkQkwPu
Sfj+PAd1eKUVnliMpaa+VP9+PaCA8s00OfL3Dqw5viP1Ouxukzchfga10+PmC9kdGJRACaNFW0Fq
2F5tVqHO2ncuooQKPcQh26t2IBM50CH1P5rIVQ8EWNmdB/461236X+dSVfc5TFJrHzC+8D1XPNAh
tSoo3ltR/6Zr01UgRWJT6Ox6rTszDEV4PxRcx6igJSNj6KtGJrznNgJXyMWX1pu3j3Kc+wpbmd+9
b9ejEaaen2zKGcP7EfNTq6+tl6TgL2OW+NdRYrnXZDbfUZNKd8LJP6AKTZyohqdIw/iaWgdqkBMH
Mz1qGZ2nRNf9kB3e0TYbgJpqXRSDLXtI560sgV8OjSAfVCC/Xeo2lb6UjyAuZLfxYayu4teoRZ2f
nsNE5dVR4jJFqDNbZlRuYpMDZAGc/j0vhnM75epAJjrUYHXaQhSbgcwRbog8gks+hZ/pAjyQGX6z
b0Yn9aEkDNntO9pKZPSKo1M6gMMxWnWWZS1om0I22pbQ2c12G/GbjSZwkPVbmEHVrzkKQAEZAl/Y
B9IwFIv6u9bMocSg6cRQ7vpGGFapdu26DBSZA8QFNwbqJzetTpBOWV1sUGaQbRqdTb31qph9Hy0g
aJDSS5aoU/LXv8HkqUm9NVKOc+8NJk9wemRp+Tz2t455Kt2bTbiToW2I6BaqiKBp9GmqwdQVWWD0
DwbL/RT17BWCTOWFOvuOLUCSx56aog0fFONbMvMCQny2RB3uyBLv01iZYleadbaiXjcWxjoOU+TR
9AUiaB/PF5inHP3fLoBk4ocLJIEINqAyBeoVZS7d0eXZEk2EXahZuAD0KYst82zYg8AzOPaRSlbC
TZJvDQo5Jgb+UwjBORvJKg+kFlX2PBrtlRwAoPRBdhHbl9tIyAPyb42FTXAYOZ/zqXA3EHfBbeWC
tT4fC/DDaMzKoMEutwPZSgivgN623N7sYdLKTQOgJOJcEAf7bSg1DQJT6rGo04Ve1PvE6iFNcDO5
fdzWi17rU9DBq3oEqui0TQHB6vTh1k02NcV8NUkEgqjj9ynmeeoWiWJEoVc2a73j7SD7QeyHGtCl
d3sMNNLRHkG0t/r3FCWHwyQ++FRdMm6zLvw2xGN1BlcyO7XGhhqghobMs4fl+Gxvii3ZyUJnnR4j
M8FOWNvczDEEJcFphyTrL5N+mO9m/2XSGIJYQymSwF8yVE7pPQVtQNwo8LbjmL2S6Xb4bf+BQuHP
EP0CnlaPBL6MbZJ0RLRYN2++vp6t4cnrvAOi3nk/MzRyBUBTcEjtokFIp2wfRY4CPtOYUIxSND54
hBv/SXmoTAdhzT+QsAueLTw/EcOzouOUtu2B2QBCQr/IfsR3Lhfc6MwfRnchnS89xm3Y25jIMqKj
iBNIc2eVWltSLVVRYVeMiPZrh+fzYgCJy6UVA+g8zBi7L15Mr8IH9wP4ItUyF+By9KWqVsiopBdA
j8edFyhjy3xRXQMrbLDzQR2WHYJuWZOHqUTej4Ngn38bZHWtAbZVp7p2LXgPAsX8nSNDVUB1AgtI
1Ae1/iZzS/tT1o7nXAX598zOUEmJ1dsD+DVb1JjCgxum/amVw5niZ3/zeJ/jPz1QxBYsS1QBr4I+
ewYvRXFPQId+bSK79clVokUBGH8iQEXFTW8/gmNrhjkUtQ2oJ9QwNvYI9qoefLvb2i6HZVU5UNvW
SIi0TOZJaXy3okkV0JI0KWEoUNjpz5P2lurXKURLAC3GMsX05X1sNuUR2gbYgUCcbG6SSD3xxlow
IXYChhW93CG7NrWpWR5pivd5yARBz6WfGha+ZtD3ewA9ovAKJB/xcfJYdhFaSK/nvPzecyCmujB8
VZMZrXJstGYPtzOHBQdIJwTSbuOJFAVU7/FU0AGIS1XnFjogI6cofnozuuDBhsylga0LjUbSplkw
cD7oF3LsrapxQnhNFcWlqMElSrrmfZOOAFT92dF6BvYSuiNGRG0ekQ0h7mLdEae1c2Q2eIhPI0JV
RSVM8fgW35G2X2xGJKhJ724VDcr82mUvUAotviPSZy6TUE1nC/imIwrYQRH25lAOybrNDeD5jDTY
qq7fuGbnHzwVuf4K4ZJsU4JIESgjaMxTd2Iw/5Dg7wH9EPQqc5Te7XKGInb6ywCzXttA/7/0I5g+
bnZw46ydPOMvf/H3tJ0lYQVkowAXWQV6jzxr8SvVMUlqm0HcLpA2diFoh9hFWFvjwvGKDpKxjf0i
kHlpOwQhERw487avF8SyCZ4VUFoZ4DukpuM5/3tQYzkA55XqhCBVBfpbfTDAUwl4IfQzuulfm+5I
IVMGRRgJ2JPprRXYjWsraI6pUOrK9aEc3bWoK7C76xYdAPh3EoFFp7aERW9eeuSKqQVKR/BxANkH
SeT4cDOlY1sc5GB+IRMdvD6sdoHJunmkSFq+K1v3JyR6+gO4PyFj1I/ZAHHQql+CCN1FjknWiLdr
I/WQJ53N7tR24uJnmZsm8DLZeMSWyVo30yAXhLW0JKpvsC5HD7XJh87oAJY08BZkx5sZ9L0AcNZ9
/zagFZDYbibzkjEfUkZGF/p4JhsM31zfRmvVxMEqzWz1JAaOOKobXpkJLBcfa7CHepZxoM5JmiYK
KiG0Tr0B6J/uIFodLak3wKvm5Cn/KyqL1ZMLLuhHyAFUbdv2y6o1Lo0Etxh5Vi6qsxtVmjuah7X4
6QhXqjX1MtHLvYV6V7Bh4hMBx5Hep6ze07TkASQkCPuM5oFaSQkiSmw5myPNhphVDxL7RoFGy4Pe
qAM9PNcasA2bOHuOUMyKhEcCmigokd5J3Mg7GzS6J1Rl49HcxvVTA3KMhSmhzFbhS4sQ8IkhFyRW
ZpyOd31cAnChY6rYTlvLJOENWPHQLFjF7QXQDNkJLyXwtdQOim0Mx1+lXWot86j4xZH7EAGImmJj
lg1UgHUKztApuEin5nLEgMJh7M5kok5PgMDGDB25IQ/q8HoQOdF4st0msdweGN2iP5PdFIaEJA00
s1Cvbx3bvinvah5do8lwQP1FlFZxwUBkZYEjdYrS7wXe5SBX0T1chDiFFky28aAdvCAjuJvhTqez
K6gry3XfIy0FeepVGL7wqlOXWwhAGQ7KAqLEuKPAAXUkwhkhhC3aFR6w9j115Ewg511ZLyDIyPd+
VZV48IVs6xR9eK476BoUbgJBhWialmbrpy+dDKqFPxXR1yZozlIiIL8Yp9caGz58q1WHCpKh+Zk5
xSdXZuVrb+Bfi/pl9Yz9QLHiZS6u/VAhIOC41ing43SnYr/fN2YoIdLL/rhyNTofr+zqKxu8Pteq
Qpylyl+RtP945aHPPqV1YS7T0hkuU1JuQGIGNu7JMbZOpYyvtsR9HvYZAxl2G6xB8R8eUfM/7JFH
t7a2TM37DIRmS1809WdX9C8atI3x/4DaCJnOKftqWIb5Eg9+tmL40d/HeWRsUb+d7pMsFaexS6e1
G07Vk88jEEZzx/oGIY23j2HhYxhRHH/rbQQBf/sYagr/+BiJE1S/fIwWC5uTjXXysh/xe24k5CuQ
hCieQAVbXe0OjxXdckITB2D5Sl+VZzJhtSVWobD7LTVpOJ+AVaJmZ4/zcNR1+2Kph6IwADXmIEX2
JydZDTZ3IRBvFVdstQBM6NxH6Am4j0OsgzAQQTqQrY1jjfrVXFcgOX4Ewqi4etHbcEiCIZ+YuIgm
OL157Dvn7SD0WQb4u2cMQJfqlpcME2IruY3Aqe4BOQ9UeyxzZ4KlckW6Do6F6AJSINMRbLDQ1DO/
kxnqopCK0V6kU0Ne5aTUsW7MK9Yt0TKpa/BhKum0x0EzqNCBdcOA9THIoBPQP+5uHZBGgLf57q3G
dl110R3kOvuljfjZjpJ3eQbuKzBMBCBDBc6aesF5He4o8VewCXK8AehlvShaz8CBSXK+iCIZbKvE
au0V6b1b2ghNhWBLwu4kFk9n1MvA4rbodG/TATvTyw6q6yAJu0zcfmLEUqtbyjOfiMKW+nTr1qc9
zXfPX8dBYHj2rO3WRiEZYGGRdNU668ChREvAeTVIxjGpoROiF4uUKqfD7O10Nqp8kZq/HUJlqLWq
sfqV3LtLHcMGSCFRrwB2reo8zF5U0tYo9YOduGmzJASTRZPP9kBphrEgUq/afvO3mPMTyzeJZxhi
L6NmbKdDlzFUi8g+QbgNtltvrP0Kv5sAdqDdYpkX/BxbeHF1nUSlhfLHz2EYxavRLtiesjt+dT9N
Srz85iX9VOcW9zl28FcD/7Te9pC4CBLfWQUlR4JTC7NKW4zXRuFfSmmNgWHPRum10Tb8a+6Y9iNY
dtYG3jfQTHH7o5Fjv0ZKNSy3sJxjHEVEWscGsi8loOlcHKi3y929Am3FQxxzh+Yg8wBp0SMvMAdN
aSMOBjxSViwKXmVQsOr5Y62aBvQ7ACo1dsIfKxD3g6wlWE4j2GeXjT1A0zCK/E3jeG+9GbbVNJRM
fxuvPajTR4Hd2oUmDWoHWr+r9Z8iZgJzv3KaI/4UMXOWmy5vj9Q76cw49SI7DmcOfvNbL/2aqMl9
9nHs35zpt4anWnaUhzLxx2XphcaTEas/ztTI3mzy/ew3PyOFlvso2nErysw+8DEA6Y6+aYGDeFD1
qB7dobMPda9yqBri5mxB921j9/LBTjdz9K+/TMEFOg2V9Mx17fkIEIHE5DAJzg6Kdd4KkvD2gmy3
jr81EUtgzYLG3brtcvJWHYdC9m8dlp4/xxt31QU2JL4Mi1/oUFT5E+pXfSAe/zXRGXjdwiU45fN1
RXqZZKxTAdoULwAF2q/eCQfYPfe+3cy2ipPbFQq/eruC7wK7pVnjwiWLeb6mETdnzygeY1nsDAMs
m6heShdNMaabDiqf0JIL2K6bzOZs6kyvwYvwYPaAGOhML9604kEg5gSZhQa6rdqDOgrh7CzUkM2D
UF7crwTEzZQ1RWfIkXYLIw/rL12NdKTLCn4ooqF+gR7ZbG8VVIogSOSsm6xtvtRYq1pWVT3YZQS2
okIBaaztgx6OCqj4NryB5Opj7PWfIHJRraC9lz1KE+EWOiOb1DalbXT2/8fPqBBeKE1wTY8jt5ah
PYFuXz/R3O00qO6zw7g6KBOYZbJmeWEtR4knSs1t6Fes+wkk2CFEeAwQ5G1akVpbErqYfPvsWpX5
kBVjdp8I9oPM5BUkgbktHUd91l5m6G/tAniYynAesdYsD5aLhwDy8e4j2SrOVyOKHK+2a7uPKYSa
Vz5Q11vyoAGOQrhTC8A+kk0PGDywt85xgIDFCUB82Rqs3fwFcOl2Fw0tW3Md+vJhdzv3o73CtuhV
+//NLqcc6rNNtOAj789ZKYNNxoZqXZW8eAaNoX0HXcpwyaOueJa8RdGyH/sLI0QznSIEJWrQY5Kz
ZYPPZyjkmTqzOp0eMpCQxVg6SehsrYq4Yk+sl8lV+p28GzIvMBGG87p9jZdlvpBWHO0ce2u5Qgw/
qMOoQHd1KNjY7Wd3yPZBbwYiVEBPNWBhmerx7CRV/9KtvNGRL6YhOghOjfmCmnHda4ZJAzKwuheq
pDXEFVDKQs1ihIJZ7MpHZKbDa9B7JzLj2wVDUQyQe521mDKACloBIZg76vUt9Ro5qttkOfZ3t9ct
oiO5WiSIkEAL4MNrmN62t5dvNK51Ue8HB+rjpMCCzgkyL/O7mgYyxKATkCEdHbC7Yw9pyc2gs2xF
P3YPyRRtup7HFzL1ZgC9Y97+oD4y3QbdbL8O6sapOVi9/EH+/6+Dkh5oMbA94KP1IkCc1B8vYRoD
6lELaTffVBsfjBSrzccy6qqnMov+sfSqq/HbZBFgMXkCnaA9N71fm9R7c0bESpxuTZmh4szK42YV
GrvI0ZXFox1M92jFVGc8/LVl+2W5kLnXPAASwpZuwdk1YJbaQFa6PYIIbthLAbGc0A/EBfFle2UA
MPE8NdDEUFXTfgsavhMW8LaLCnBu8BNAKLSwv0F5h3/2mM+WGdJt85SDoWkf/fJtSjkBsNRL921K
lJQfY9y7SSfkZ6NiA6gZcaZQg7eAzoH8XApck86ktv3Vr7In0MSGICxdjl3BN6QNFiGscvJ8UFw0
IE5eU7PtWwiFQ5GTlMJIM6wumH96t5O0mIcABl7GWYq14CkoIRu8wIkT4f2zgFTHfPKx63/4mAD8
7IcpsTdxb/crPvnRLglD9dmHnHUvq/qTsKr0lIMhejFC1+MzuSVJZuzAEQydTcdf1GwI79KMRVuO
YsUVCpOddSJr/K/rfOpXdpVD94PaqnN60Io4znqEqBB0Qb1pbZv+FlimH5Gr4h3x1gN01V3o7N1+
M5F9cq3ZnyjuyeRqwMgIO96q8Y7sZKLO/6v9t/lxj3/4PL/OT58zJETH+9ySuZsQVW0by/Ac3JD/
HgYQ2SrWX/oyA+97IwOkLsr0W2v7UbYGth3xn7YHyYgeMPvYUwqhl9SHKkyKp/SfU90s79PNw1NQ
+npjAYVwrYbgVK6+i0S9DK0g35CNtBN6MJ+eZW4u7IGBFxuvUtuJrR1So+aMG5NB7ixcEfQnHyzz
z0ljv72A0/rNbYaRabewq/oTWEO85+xft6kb/5jtVzcaXkUx/sUe7n57wsYYCkyXrnahSW83/jUR
iXMF2lOifhg3emUe8w7MFuQpHLu78zw7AFciw6ZE+7dTAqpD3oLrlnyU4XqLVgBNx5BjmX30FcC+
7H64grma3XMZTUfQRtyTN007hnhu2XNyyBTjfvSBWnEio7jLoYP5yayRkoj8KD5RE1R/27bokkcD
inSPhbJXSte4ZrnNUPUkqgU1p8my70DGbM69+cgBhBnL8o56aUoOwY0TNfWUKgcnH01Zgl4n7+Pu
5MYRaFGMEMEKvmQUN9EH0RaAiUMO7kixlD6uJ2jiJfGGmlbG5YGZ0CwaGl4+xcgbPTr5HEohh7YB
5fNtuBCNuQz9fm11NlQK4zS8jg1K1ZhWC63lANoJvwPQuB/A/vCnhwy6QzviVf+bB5BTCIvrlMdf
5vCxf1+NiQ19eKxZCrYGEgchFc92cJw07f6QGhsi0p9tcz9I9UGy37RggXVLw9q6jYOsBAOrKfJg
zdGnJlImc5MQNoSp4dKdTTdMzfsgQuuQ17uJWuT6PpChHOHIY5RSp6y69Hl2gPyg/whosP/oM/YJ
ZVztCSSxPiTLm2CN+Pa4ps7ON8KTQsiq051kKsv8XPk5AystRmeJm65RUt9uaHhgCgs70fbbPFoP
gpTGFvD+5J5MZjBgUQXi5y19gnEI+gOHHvCCemkOhhxcabLhSiZZG6ggkn52Rx8B6trN3mWeCQDI
v58IpD9Q/TIeyNKZBVSfpm9Rmgw7CsAJEORup6av5wCeTOzujBftlTrpJkM2FqLvKb/SDcazDmUf
vw4XRV2vuMdA31xmwS7BewDY3WDXhU3x5LK0fCqwTrLHbLzEjY173GXO0mVc3FEnENLTnQ2ihCUN
eB+O51UBElflrwOvSs+2/UigCYaX0AqQ3gnsO+C7zxoklVs5Jt9Ag/vV66HvA6KRcFdwqDH6eW69
YiD100BVG8HKTQGaKVeGmbKdqyH4ltGoO6TFLQ29EFfkhd1FVLf5JgBrgYQM0uc+S2ywnebIYORa
SUpLuWg7kLXsg/1Xf+QMTyxseb9D6fIICGsGpIKO/P0WA6z9pF7aCRIat44PwcKWIoG+BKtmmeAZ
PgwVuDRkdIWKV3T1LGRZsDwOtwNkbK/gCEDM30PplwzCI3mwKLXux/7rpFw3XeYh9zR9+M/Il166
dDU7cKunJF+ag6Z0mxaaffoKzcAQvO2h3h0NKHrTOzs8lzzI+MXdjpotM1ccrLDPCXYeWLb86Uav
isGFgnZYdH91a/RsBGR+d9P7mHk2stNFjd4Rt4vSbP0ARuUhkwBOQJhs201ZdoAuWH4oLMPZKqAQ
LlxWgLFXVvDYRwhdN8ytvrCEf0m4rH82KfTuMn/kC3sEBLrl1c8+bL4og5dfiqZMIY2T+Y+K4cdc
Gzy/QKDi7SqNNX68iuck6Rp5sBb0x6+Nbb6xxkBpWh6A2SKOmA9maEPOtDJ/s9EgTcERxBYkNsJg
nSP29giRmGrvImUDYR7XeSRbLD530hkepIXXQehCdridwIV184f0FSCNwsQqtbXa63x4GboJoqWV
c++q0dvberHqAbuxsTKVIo09iQuS7SPQrr8aZ/F4MtraM107+1EEwY8qM48mWE5uJ75nzZbw35Nf
fKo0VJ+SrnmlNTKtlmmhrAaIzYvI3JFdhsGF2wGwD/n0pY8hO3AL71IYWNsdBrFzx4s3VHmg5Kc6
hlIFpCKsVYI8IyTn0ulsR8JckoMbfsq6xlnyEsXqrYjzpZjMeDMlrnM2gLidD1bI+DEUznooIoS3
qINcJOSWliV+ZBuyDaj/W5luEkOYrheXQYIupHOzcVOVAt9fUxkIQAq1x6JRfQZ7rg+JStfY97rJ
2KYJR/+lBnnNwQ2g3se1drRVTP6yF6Dwn3yjBBNW/bNWtvGqT4KsfjuxwI+bCQiCuBayi6WVW5+a
oOtWvBfORVrQFsjapNgjYQBGh2gK1zWDKkJqReUyr0G+E2t5ulKf9QHQ3gDyoG1aSPqlo2mt/9uH
HOmQpmA74dr7Nhmd8eJrWXYhtlv2kbacQ8Wne2ZMR5Ihy1Km7nUf7TCpr2W4W/Tm9L3vf40DHwpY
7kfntYUswwLER/yR21GwUQEwNhI0hieWhsm6b4T1qTL6r0U1Qs08AQ8eVnXfQfdsL0Y9yGD/DgL4
djyhoCcFs6ZhfprGcR4EWdV5UFshoAW4iREN2SFpXGOZTzJdIuaUHeJoBEk79XRRqt5OqWvKTARQ
3GLa2yMSaKUuq6wMFIInFoTXoQWWHMMIDBpGIdoHw0nrZVUL/qoKefFd1HotBvl1EEH3EyVT//DA
DT75uQ0e5mB0LplvZtB9EnyPb7Y+Zcpma+EE/iNLxUsSxdtJ54/oICsVAlvDUTdO7dxGujhzx71F
GagPPu/dPOBqT63OhOJ8p8JpS5CgaoRO+dAiojcjhDR8CJQsf7cJDwwUJEpNzuQ3vo8l1BHNR37/
OZ/bYo0eZN0R/BsoTzF9Y3WLsAyO+QSWdGBudJCmdAAKrFwPVGUaHa0PNCiCttP6ZpvS8GwZrw22
3fskCGvskk1jxHcYr+bmKAvvomSRonI3CREuAHFSog/UASa7aGG7Jd9+8MZqedWqfDjdnF1fE3tn
9eMHNwi5J+vRLVpwgb+AICY8iap27UWHeMAutKOXmrHorAT2LSvA7zeeDQay2QU1V9MiTSIDTxdV
rIAngqjB7fk0srwGmfWaHkwd2R3VO+cy74qV1M7UE+XIwC1MAYBgKmbn3x5+NHvBbAtkiyhL12yH
nqZHjFmJukw6NYn48NZFRmmlDlB9wGboIaSB98GPD1bFV+ToJhbKg+zat3fMkbNtnsFW9V0LmTaH
L4q6gNyEZTn3STY1d27S5bvSdtVlghAkNOLS5ssIuUffiI2fgWzuvIr5r51fjEsaVHhpcydzC8wj
Ya8uNqacBxWmd6InglN2d4gRefOgCLi2+zBVawaFvkWhKxU8XalAh3pslghahSfbkRZwNXprD64N
DvorlB6AkPHND7smMJeIugHeHCGfxftgs0rkFvpokDdGOucCzPB4KTLZnJgHhXrBCg/iO6BAMZNW
7avQvFLL0yY6A29Jftd7ujxBD6VJqKM04mxj1oDf+VFbvs0S5nm3Yj0iqYkVRMm6dLDRHDMGQsLb
pZBbwqcBguaOZhtVehelqTgLkCqsg0Ama/pFVfpnZSblI5Tc2JFabRR2p7LpwfuHPjqEjSnXHhAX
67QK32yoXL1GlRHMv0VU1ZanerIv5E8/RZDHi3XMZbO+TSQjcW9DtvhE8yA4DPoN5acIMoFSpdb8
V1aW/CNk6t+7A8S7RQTWerILz/WXVmuxQxuX4zNL+bZTgfUllxaUrMtWbcktQwo9t7Cxb6eB7f9r
2okZ9cKToOGiaYtIlnubYIGt0dt3qBqM1oU7dRtiIaNmitj6hybXTaIsM9smWt96I4mghFn+E+O1
8DxAU2gvMvyV1HQ4ouWVF6AQQfemruaI5DVwibpppsAeCk3TT02kDJJTVnfZ3IyVNE9xbfycZ0LG
45zG5VdqxcJ1z0NnfvKnaXruStFdDOiIUR+3bH7f5uGZ+kYgF+9bZYMzAFcEo0ZzxQLrLgLBynNi
TAYwRWpDfcXArAcPhIE0rnf79lF1yZL66ilOnrzinxp33lamwLr3UTk8yqLMQMuVDwdPkzsBNmzf
pcypoaUDvqjZBdU0je26V2qlZc6AAUysDTUHCxjuMgvP1KJBJRboCwQIhgM1aUo/6K9+lj4pTXuS
D232YOiobVlzZ4sFxgC5G17vRtTun8kFSRl+hgbF7jagK4S5RSEAEBR6Ejr0RSLmSeKiGXY2oMsL
MEyESGXX3iJtQqCZa8cxFsxwOUS2RLhy+im6r/Mquke1ZH6XQN5oYZJPw1BmV9b9mXrpQM5qX4ax
dz87ZS0eLi3ugXneLARTkulm8d1t0O1apb6MlYLCNsxKd4WCK2BIwthkBxdfzvtaoJAJ0NrU/vD2
HxOVr3sfQfC6M7dpnw93HqqFHmPu/uDpVHwvzRCZA796LkCX9jeHrPWfQ1XVswNevMNdrbDp0jPk
2Cw9+OCRWSQeNO1LK65Pfm7YL0xspqhIXupmbM5jEgOnrc19Kfk2A3B8g2SU/XIb9NbEaj1FJGua
qsP8ZhxZiN9IwiuU90Ee6cOhjwB444OCyi86Wv1upTPIvPtnbHgSewxXZAkZwzonq6ptlJdQw3Od
ELKuuVi7gqXPosBSMOni7keFWJXBHOcfgTRW7av0i9shqJEDn42ddo/tIZbfe6tuUWynh0cQu5mH
T4HZPiPlMazTHKv9VmMhPI2PEK2D16Xfn6nlm2BTmLpMLC1lAd+he/tAvvXGMcrlG7cCYkoPfR8f
BmO5MUMwmCagsEYsAIXwg65RyW3QquAH8oi8fQCuKOwFBp+Zr718ov4I3G4rZofTgQbmemBHxS3T
+NTkidr7uqyi6YLy7OozasZehN9pNBytCVrbYOEAP2NTySO5kcdkxNW260EWuwP4qF8GbtEg46mM
uTYgytNqkVimvLeGoD4D+2IAzYrUqSfrCvdnrcVJ/x1hx1l4BSEgOMxz57svAnGgl1PfJuEZMmjb
juNNv2xZPGzApNeubks9PcCTeXcgkwRN38YMbICkER4VqTe+Rnm9A/GO8dNyrSOES6cvAswCSx/1
/hfwZhl3bm8OdygvBWpTD/Jd1C2mZrObRl5dpsgpF5kq+SnXValZAni0hCTQ3Hq3u8ItxaqQxb60
waV4I5kBLBS6Pkbvg13VLPfUkeP2Wle5gxw/i6Dk2pvq1IAh7aX/p5ZW/xKzMQZHLljRwia0XwT4
vzapJccNOYG19W0M8xrnxfruxPmdbMrk2jc2f2SFDWB8boK+qk2Tx1xU7RFPnC/UOXFen0BRfSpH
Lz/aKstXUMaFwKJuhj3egAs6pUNkpHiE6R41ZujxIdyphXq8NRkH9xsgcfnVUX5zzoEfXXRDaH7m
7WisqoaVO2pmyFhAHVM+Z5beggFnu+Bghvkcpc0IbIUZ7HwepAdUnXpLLIcWfSbEp6mI+ck0VAgC
XcAAICTbrYwqiPeVbmo3od3MuOEnxCuhiRa3SIYBhbUClQ3fU/PdzdKzASwGbjQCFUztN1R2gGGr
rr6GHmLqOmKemq0E0qoPzmNYVkdUxHmrdw+kJFACkEq59LRH1IFSnjygSVR9jZu3OcjDgOIcuIjA
kYwHkvnQIZm2nhrUgIxVYz2glN56yEW4aRGlvJBHkaQ2EAfhuEB0Cjy7fupNCzxt1I6cHRs12UK1
wFxhKI1o9ZwIR7Zrp5JTsaw9YzMO7pf/w9qX9cjNI1v+lUY/jzDaSEqDufOQ+15Zu8svQpXL1r6L
2n79HIbqs8r+3N24wAUMQQwGqax0SiIj4pxjQlNrH4OOadEoZhg2esWRmhCpsR6ZrD+afj+EmxBQ
5VVf1nxXZBAMo706x1+9q/MuXNFGnnqpSbv12dluOu+IoE60oKxWYzegCo6ydhNWjoYi5VQeatty
jjqqtqbsWOyBkqtHhpUGkJ1SZ9XQh9sBNUDTTPOA3+dEpAiqhKs4wLLHTFDoFqRtfHVjvNH6UdyW
XgYTagiOvel8nU1txCGJYKfd0m8SGS1FkNarSGvizdQu/FFxlofWfmobHl6+ZZ5daIo85fF16CX2
h2ow6u2m+RNAbEFS1x+S8Jj6XXzCaufjMDoRin1+bwd50R7T6kh2GtF4rgUaVZ2oZqyLUMXmY+tB
MFgAS2l5mrkgG1Md+O/PlxmKotYzDQidIYyONCoq7YIwvR/ZwB76GmUyQ3gja409kMXSxj3oI+S1
VqbW0stFVEhxJI8MGYlVVUMJrdIqjhUVoJJ1CQ4pGhpASvYAMJa7oCYgscblP1xJWKW8hihxqZCF
d2XCgJQey/TYqEPYW2jLIUhRMzSmRzqj7tyWPciJrR68jT/H+ORO/eRZjAX4fH4/pX6tass1pLTC
rZ348Yp0w/epQocV+J2szErvzhIF+GeWJPEq0U3r2PP8e+3F8mR08uPgR7Y8kY074NdjdnKkzlF5
SLA1II7204V6eiDoQOkMXrVUu53TVGMrgqM+lC/1T2S5jTQDmShNRQetAUWl8qIWudLAMWimgVNG
66+55ul/nYvsP684z2X+dUWa2cwy6wgsNh6feBiVMZC3VMHr/Gxiu2M+Rg0eK3MvlhOfm9SLhHiQ
mNXZZlp37s3a2+PVdmjMCBU7ZJtOHRSo7CPDOJCNDhkvgGdWB8AMQFL6HDTYQYC3qxbDo4byeyfS
noumzN8yy3l28EN4AxX0dIJ60unkly7d68UTpDIOqjtTI//DFP/jPpAAA8oL/N1rJhk7lT23F0T0
kAZJsKmgUzuxQ1gCyi5FobNLgz/5yXQewtG0nv80yHPMamKH+PugPiqsZ9+yw1OXAXwpU62/0qEJ
RQKtzOVsGRGIu/JQLcjjQIm+6orNMiuMrRFij8o7Y/g0NJFLzStzb5qyNcDVofcqKKGuoGJ619IL
jG3sgQiWbDYylIuqERmoQbNi3QJTv/dEnTwN2rjNShNFrcquW7E72zs//7ALMLbtS9TXPbEce8if
9tn/V3teAr9G2asp8aWyV6C8hCbzMCXLStDWnqRbPcz5s6Q1y23LnH455886pDARhQ2dzZwUk7b/
kvh2fyTTZA+WuQdEGeXcRs2LT4FVPMyXlnjgbMsyGJbzNJXXfp6aOgYjmaamiXRQOV8lN5ejAYRg
zUcEBhOUpFySgvOlVtUpcAC9d5l68IQa9sC1PKbKRn6V6UFBERUkW5phGksT/JylA7sPAE1q0p8H
LE+nmWbTPGcZxlu8b8SROlEHdhexRJ5awPhXfSqw4lYLmWnlgRdfMdhIzSqTA57pXZ4MoOpSTVqu
sMxHrq3z4iPZuAOCAxSF31Dn5Kbm5UiFb2ZbZv6Yp9UG5/O0NMjVEMyKujrGPgrLIJq2BaM1ddKh
+TmtV2OrMBRYVfWNxvZFg5UdrWccH3UQ1KT1DDW503YAIiE1MTepF1g23C/xyfGx62mBIN56/fjq
NtgS+UJvTyAUxxqP2kIZ6YwOoZdBIjautjTUA8s6XhtqCLXnGbwcBP9WW939Zp9m/nSRIXHDhXCy
boMQR7vvhX9v2q3+VUCI1fVY+C2VUbus+si5QPC3OYHGA3DCIXdfjfJMDgyqxMtcgFO+7IvinEFH
ZEUdfGtBY+oNys7lipddeHYDP70EI2oPkNoKv3HzoS2M8dUCKH0FHdtMLZu9LVLEiD3UEO7EO3f4
mup2vQhjy79mGbcv1IEtALAVqkMDxG7qKDTwL3smcBR9eRBGAGpFpkqg+rq7I1vXMFTZDe1wVyIy
uLF8rbvxksC8MSr9tlaL2gipJGp1jRZsNDDmQxEYIo++EOYBUZU9gVpmoAs1oe7MDiA/nzrJn+x0
GJBaOrCQ7363q2nBDq0dcqPZffJXdrpAPGrBEYCcqfO34UDvIn+sd9PHm/E25IaSyOw4Fsl2ntZE
Tf05crplqdX9mXMkdHrU5N+0Hl7XAJqFd3Xsouw3h2JDX7nZ0rCN4lnUFWB8XZV8dRxUAXRd9s2N
QZ6UcflD2tkqjlMB/dA7JIMi7FKSelm4lvcDqTOUcSfxWx++A6NXPtpSDusAj8ZTqWf50UB2dTM6
NhaVIB9Y+KnTfLNMf6mNSfoDHNxPkg32s6v1CO4j8n7hmq7vcxvQfYE92W2UOe2ya3Tj62C3+44b
yQ9djAc5uOVXFG1CoAvsh0LWi6Brx3vdzKKtZ5fxoRR1fGM7gb8y3Lb7ikr67VDEyXd9CL7IJBqe
2q4fsPs0spNrSPuEOztfi1bkz0IiHKhcrWbch8IJjmUVsmXhRxIU2Kw+ho4x3je1cQ+eDvYVGs1Q
c/Ls5gT9sOIONG1vZMcfg6hMW3bnDLR1t1UdoJA6dFaaC3AdCDD9i5Zm4bk0Amz2Lat9q9iaR2H2
DcU1kMlSDmbNhy0wlME6MuPsCvBLds09ALwQcCgQr2fp1YD2mrMoUnziMbkhEzBcGjLTnWsFi17L
d77WRJtOFX3gv1q7NZ0kXCBs3B0s9d6bOjygBUYvv1Ir4F5+Ts3gPA9Kcrz1hyAEiefPiTIkjFe4
maKNRiUiWFB/TEw+IjDqRepU34jsbVR8nEUsh2OTLjKmKN8m4rfpSD50+NQuen881qh1lYZzgITN
gnGweOSJdZlqFkZIYyA4EG2oxsHPzPoMgMYTdZKJB8bZtNoP/xoV7kiT+eyoVQ5bEh2FnVdf8tA2
7kwEzU5/sLdl9tkemc0XltQf/iUKgJbEXoHfzRfXi8y73geaaopkZV5bf/C7IglyEhzcoFSTQFC1
FPwLTdWAe8Kzr/hi8scWkky7BhDuTTNYxpcRD15fiuANrzDQp9SxdhokG2+gUu2AKAOAZDUSOd38
sVcj6xyBIZ8X00hyYB5AYDTSQkXFjYwgOi7+GknX1AVKFGkkCxz9S43iI3LASg/YC3+d+pV9hwrx
aIP/DPfUxSH4hiFevbNqq0BeILCgFi516FFboFe1zPgbpIs2QyFGH5jEYA2OLuNbZANZiIrZ6ImN
erdyzc68yTtf27Zj2xx42Qwn5NkhPi7y8q7EYx7wvDZ7wTLiwYtR3LsI7kZZgTGsEIVSFbFfak3P
ln/6bKO0/vbZ/EL/9NlCTYPIrsJ+EXQr6Ot0WVtBc5jAWaqJqvnmQLCv2tTugCOp90UXx90CkVVQ
yFG4zqlEubZCMAZMRo607drpA22BNHaGXWsjNj3EzJZB7+FbJ2Odh3hH++w0KhWvXh0yqYtN7UPs
XBT91upFdtBQEnLuuOzPdEYHGeVgKPM4X80dZem9hbXuLdJK9Bsr8q29I4rgzhkUpG0A1S8qT06A
eBbP5DHYlon8pvUI9E+3hB67f+jxKLHmtP6nGP90Sk4jnCgFIKKQbbo+wLYfbHQDgrtMOMCgeMm6
VGXFtVU3C6NBZWCLsqAHzlAibcfjF3LzdNCcsqJABK7FXiMMm+bSKLfWB5ZPDf+TW487f5uhFBEy
VkI+Vmm6BZQbeT3ceRuTBeM2Vc0uKZYRdEOe46zUD7HJITuujfqLzvrvQ+Q6VySa+xuwaQOxrvwt
w+XLWgpkrtS0qcy25D9E4mPaHHHj3ZgC2Q5qbTDsbhzUjC2RXQz3tLWlZqFH0X7a+KpeIDbCT03E
MsN9VOrIRJdAlzpUuOqHrF0YRsvWbubqJ0bVrnhJtHwDeMb144pQpzn6DeI0yWg2J4BMQC+Rgqj6
BIFOz9z4BUDluei7DfXTQRPha8QLc9tnpgSGBYcw89tzXpc5oPwJA4OMw/sFGcO8/vCxuJTLoq6R
/VXe1CGF34P/EkoLcYHkLbTW5Vl2HooJoS+1bHJINHYxqvmRuscpVl7NBoxvzcJBaLJfkLFSPXTm
oFJmn5fiZrYXhgnqj6lXWiujQKFhj5UBw2v8WNONhlsoODexjXuOTgPnvrCSCApniJvTATmqpENI
9692A36hDLz+ZPk0ktpjHBrQLF/SXPMYCAkhFK8OZiqstd0nPLmAHqzZ6OACvxSGZ511+Wioci86
kJnOxqCzljwasnWIlYrAHsRzTqOfLsklJtvgZhX0ewJ7Pc9QhfojdicBaPocmS00qJIdXHWgMz9m
TQYmBQ4j9nPumqzNWNko31VeTNhQOq+HHfmQyWb5X6NpyrlNPtTM85TZy7mHGyJfGRyCklWHhFGX
hR+HCNHICnh5tJPeKUE45H+fbAn1kDurRL5pU+0HRSA/BSnjMITKTwDy9AbV7CfsHT9HM38LbtJg
h/mPWqg9oQraOpsa+AE7KxigFD9E53JIMnAvSe0WIDRzWTaBiRhP4i/AGJm99368RpFihtqPEMI1
zAu+y6h8y33efKkG5O01Huh3WPA44J6sdfw/5vEeL60WLDgV0PwiXnO8XHE/sAzfRdQNp+lUs6R2
MCqsqbK4BJJI9dCBd6jMGkCL12M32IQmQHugw3hB4eUtxDqre2cs3BPAgtWS7JoE+WJeBeVN7Fnj
1WU91i9qQACuAGSMcna0gS9+cHLI6XZ69ujnY7Xowch3osPQaelJV4fZRk3ZyXrJEnOTjygI77L6
XHM/f3RRBXtXO95SN6sAdS2rimfJI+ub/BGRV5Q3FvKOHP08uaBKyrmhVhVV731WDtMk0KsDrWoS
4D5Uc+ZqQ4sHUbenZjKycYVaIHtLzcYpkB5EgHtDzSH0auzGKmdlqYuCKzTcI7thLakXmXjtUOag
t6Beh7fhuWmwQqVevTerG4QMbqkTS9dwUbBB36WaZo1gW44rADKqQ4PFAUJJaeyd8dvyznSmdcUX
8GV3O9PI2bgwS69FAH4AE7yRYmOYQplZndHBhyrAwQtxmJt/8puH0QhyoWFz878/1XzJ36b67RPM
1/jNjzpE3cl9a9x7AUSWNaiE5As6nQ8g/mCr3Cr6BYQSkuPcIUJQ0pd5+tcQas/djppxbtLZ7xdI
GmQkDQGWw38/TVD+/GB0Ffokk3G+Khl5Vdr5gtvG7ShD7N3Uh5iHUHNyoVMaUhTRM5Q3y71mhfm1
gTQkQyrolCnGTjoUA0MViOYVy8G0PmwdnUXxRoOo0XlQdwBqo2W9qWQMrMTPsTQij1At1wvzPNtH
HdjtMcGTiK46dwyg1+l4F18yJ8DKXAYtX8dF6C6nK/6cGFEqALfB4d3RtROZYZdcGtFqmooGB/Il
EV1wM02VSKNYB6FWTi6u5l4skBBtwTAhD1zq8jCdiaT9OPuDjVx6xxYJbmyMo0P282y2cTXNPCt1
zLYSLKHLyMYdD3o3965oBbipAjCpU9NjsXsnTUhod7F5EyiPEvJqu6Bh7ZI6S9tx73LEW9Ky08/T
oE5CKRAgHkS+UCKayTq7cSzrApqU8r0Y2UXjevFuS3EJBE4yWBwvqk8iTMDN5OreXlT9IxWkUxm6
r2rREQmY7LOJPMieluMNUOYLfcCGIGHRFQR69m0URuKCB9KaWnTQRrA5J1bz3g5+jExfg4q8wi3r
pcM9sBiI1D9Wia328yV/aX6exZHxYaOzNrH5SxAMyULPU/Ey9fpb3XDvYynjW8ZYfAvea36qm/FI
JohDxLcNCvFvPDzLoJrX+0tya9vbAGRMV/KiQ1PVu9jKuzO1+jCKb6ssf85FBiYNNTOZ+hqcFVwz
/f1sa3OrWjqRHm/JhToSmQJ0kQPEQzaaMyghJ+o3dryar+oLaW3jHgzU83y+lZh7YfSo1zIcfOAo
H52jzZtbGkZ/EuoiSiiVFp9mN0rQ8EbTR5j/hBg7yg7sX5fZlHnVtXdFcJo/mRReuDBAkwhMKr4w
8q155S00jYtPf1VpeigjNUFXRS50cEdwgNRGbUx/FU0qWheie2kql/Nl9SZzdlqJuvX5L22rVjvo
Tvdl/uIQIAXvv0z286frM+be5P4LzTX9H7p9oaKuw83UHAv7AIaNToFpur0wIZKg5Wn/GtXNg5mk
8UMEycaD0HVU6Co79OwsLW8uI9bhKP506k0DKqO9kxb2owTRHTnp3DSWDderc2gxbaWxPF1ICPDd
t73x1DVDdu5UixfuuEGtCJiTS9e4r3hfXR2QXjVObNyTqTVA7eWnfngkW9/6xS4Nc305DWCmf98b
G09KA0ycKNHDurqN9jQ5OHHjA6IixoKaNMDFj0XjRn9LpnZEKDHp22pLkwNtkp4iK/tOnfRxtdA4
IoXr30xXb6wO1WYhX9Nkjoi7i24XF/KngxtFr3ksjBO1eiwPt54wW9CJ4A8atd6/RaXKijrJlEMi
c2FXXn+gZjwW1k6ECNaRC32EDsg4fbwngyag8eKWo76jDwBaD/3gyx5bSeypuvBZD632drSFvBZj
9+51rvsF0u7DGoqAw87v0QyktgLpFmo0I9c9FVUKBT4gqL+Ap9AGJW7aHIs2ROmaeTuZWyjwybIE
XwhiNMuPHTco1HZTnd5cmx8j9XFss2LxqVDPimqIiRvWnYaPXfjeM+WvfT17k7XMHwok2XayhsQP
orTug3Kg1DbWgG92/VVDkPMtYiiAjDv7R2wlN00ymC8yagbogZrZLbfCduuUZn/wSh4jThHrYA20
+4d4gDJuBoHOb2o4NErtHyGGixTBYPxEvY1nJfhpJDogCQpHHjoamC2MGOCzJOifoFEBLmfYZ7dO
oc8TVyCNiIDa5MaBvSc3oCM+ZhuU2zxbGH3ziOgAkscDaL4B79AW6fCeigDVpa75DNnhEkWJRrqr
+yZ+Klv7JAojeAOeJ1kWKI++SGHq59wYkFqzhvDt58gugRgFjcy5j7Jty9JXWhQhQeRnyROdZT6P
p7PuD7Y/+fm6oeO5WSSf8mwat4YjmMF2n7J6U46NDfcaG/me0mtTr0CWbM20EjCTnzk6cqZZkrLe
kb2PkkU2IrF7Kdqi2HLQDzybaTHxWfHEMdax5VR7VCFBnDfJJz4rrKVhjxoQaJuu9qT8HcTJgFJD
mQIbcvAom0VnrlXt/DLgLniwyyD+F+1uGcmFF0rv6MaQHUGpTJxf0pEh4WJ0K+pAnjC/hNAQtFbR
2K9QQ+UdZzdvYMFm8BOx7G2gOTsUahxl2rYPQWdma7CU9ZupOYKIzeYVPpIp2gfZGSMIXJMTddKh
EyAMA6jrllo0Wx8bH7PZRvcxm29p/qaVWYOIl2PGC+LMgvzQqXOM6kKtWk/qXeSm1ZKadECQF8Sc
fn2xSxcFm8qjBoHY0lZSImT7wxyThxrw6xx/uopVQvu1aME9GQx2ca/FxpG4GTyok+5iYK3Wvbop
oNEXqlh0d1NCtPve7sajDvHXNR6O4hjUfrBsnNE+1XFuPemgS59o62SWH8BCWax8VM19ITcvKe2T
oftbx8xbgOr5G90xdQ3hihIxi9tG15tj47fOSvfj8E2m57y03K9tDNrVsRnDg54m2b0aSP1VnEND
x0S5kBXGfB8nmIfXJn/3EfAJgqZ7Q7a0W7a2G1xjxzAg5jqCZdTKR4goxx++DIosEnKM2cpA8rQF
Qy+4P2x91dOZha1ql0kH4QKcTb3qzApeWdNDxd0BTEgdQIop/W2Ngt4ta2wkZSWeRA2WEeD3F+PW
xXPmthRIrSu+tOk/I2iGVc0RdKX/yyRoo1soyykNritzdfY1AdcuxBS7r+bY60sZRx209Pxu1/BW
2+nIdN50gIQvkZcbX8q+PxGHtpuBvTPMu696mUAOEvgLrYvShwzQe0C3ceZXBWRD8Uh+0CL5YZt7
6SzT9XrdZRWYgWw8KAHRSA/0kT2eJCdeVq/TJ1Z/Ci9A9kUeaSB3UCyIHt20OOW55j5EIHw64Imi
7sJu+KrsiY63hRkE9oELUKX8ah+RyFjkRl3u8Pjrz1jw9+eR8Q760Ha+jc0iXJR6DxEC6hFBOC6a
kgXbvBuga6ZBB8FxVVBLNWebiJNhh9q26rZVhxrE+shewEZN6phteS3qTemZ7ZKq3KjeDXvgW2Fz
b0/1bbNdE9G41VE7vEiIpnVWtnKt6ha5tXqdSTw9fM0wb7KYaetQnfl8+Dgj2596UVgK+hzUSm4j
/HoODlIHm3oUxWNVZe8WoozvYVlvEIjrvhqpF69QPzVcpOMgsmfk9SZLBF+a2agtPCc1Tg4xIlCg
mNoMETmsc/wDmeggVBSZzpCmgJZrMUKIFsWrm0hIoJUV4I6KuMgGAgDo31j8jEBOfnHV4zeT5os5
NvoushkeyYXWx3tb1/CWKGNooLe1b0NMx4jePdwVjsnZa+EG0cpgLL24se4cgzGv173MJLDewItD
zfPdrtMfQ942D04QNlvPy9O9nzIopanJyGO0oLge1uwVof1o5YkxWwndGXagEKQadTq4WVauPcHM
NTU7gPfu+IeDbbEtT1OUiw/N/Zh5gPbHYbpHTgMAQyg83EIZ5MNWirPmRfss4Os/aVZ4Fl61qnNU
qXiRBfoKJYuddo/oGr6FLvSLFWH/Y6Sudsj1mniFQeUJRIrVbYBgzGSjJnWgur3ZWUtNgAChtVvz
ETDw9mCbheKmdhA+rCANMTc5CBTxvVrnyPJRIe1wdxkrhnFItT7xuvLvBWuSUzvE3pIYvflfdplb
ySm3lDwTIvBrcPkmECUsFrhtjTfwbUjU/JvJVUg+gOsF/xEJC9t73alAOKQetUPw4dsGYDS2TBnc
BQbIq6WHRBb2huNXW4cyTy+HZ8jFfNipEAMcmZOd/Mcs8ta+NgJj0DTxzu7CYIMkB/J6zojnInLl
YLcBKCROkp0Rp80X8gia0N5GEOdbYLGVLifq+UbT++0f20Q8j3wZUDLMcXcmBzVcwGuon9FXKqvP
TepFxL/b0/dfht3fen8bOzu3aqrS0eR29MdDNyDpCin08tgjArDJKsO6z1ASBpnjbHzPvZui77zv
1lj+sJjjPMrEwM7S770TqsCraYxMC22dDUAq0f2mD3a1jbQgR+xJrYGkWvB06pC4o7XU9dcZMz3j
qguQSezTEuI+NpDXHU9rCBQP8gOJPftBkwFr8zZ9tPVax++0q8BNk1qbhKG4OIzL4gwQfLZG2VP5
VAnjG0EbNf4Nj634fR6jh2Ow0jz2Ijn+Mwm1hgrjcjM33bovN5BHDjaJ8P0TGwC9Yv0zVb/neQtp
usAbLo7tdCdTYiMTlp7xWseTg9Xf672xQLagRIUIbokcK0yEhe3iRDI0qWoy1aReqwW2k3qxVzQf
qfdPY2MeIHORZiBQ1bILlglYV0KA1ix751hKHUtNZe8qDsKAoXkppZNbP2QsnDvo0a7AcOunt4Gv
AAwyPIGpm9nfMmCIV6DVsG+0Aqp/gybiRz/JqzWUpMYzIF/JgRcx345Fbl2tqGDLlvHgpTWzuzTJ
7R8A9qO+0ZXvQfnXcBFIlG+0sQkif7wrwI/gIhTjpifWtB6qB/onuv3JbtoZ34qimtSH3MFMr8B2
H7MMwkizIFFaBM2WyQBkuCMEieYOo7Ah+KFdwWADJqoCVfsIrixKFnZHajZD/tEk6CHeDp97h1+b
1BvpgIf9y7H5iBqdMktXoLY9sVpke1ctsFCNCEU2p0yDM7XpoFy8fMz2USzCk4HFJ/EZRLL77rE8
uPKut+/0Mb4QGYKVddYWZaPRhryGdPwOlJ5/xdp28iKzOVjw6hN4qZXrz7nAXzF5ZXXBN9KprTUi
lCgQ7iv9ObTADYf72rvNghp83Hj4n4GRQQ7KawMEXTrrPKJUHOKItXXX5HWzzI2s/xK51mvrivi7
WTYYrvJQLCmxVdLjd+5CaLX3mQ5BNh/3tF+DG6UbkCZpjfDsGdpronn2tKBsYyM95VHwSss02iA4
QLkuHKuND7RYc238BgGGL9bE5kW8XrL3krNW4VWhmL/I3vQS0A5ltztnObuSHTKdCV4MbrkAYe+4
BWgmfRaQF88MJ3hLPcCgBbjYLlESdBcHAGqUGjTBWwRpAKaDe8MUobf9dWRshOM1S63nDCubMyiY
sjNWvdkZO5Box3rtybHC8GhF4cY30/I+SaL2ymOBgpYOyqA9Yi7LytP1HfVqLWtOvu98nXr1gb/X
AH8csTjCroXbGiQvESEjXzqAuG7Duky7oVZYunz1z3/87//3f7/1/8f/nl9RRurn2T8ymV7zMGvq
//on1//5j2Iy79//65+261gOYzY4LJgL9hHOHfR/e71DEhzexv8KGvCNQY3IvLfrvL5vzBUECNL3
KPN8YNP8EqFb195ZrmJVAJL+rokHwHClFO9InSN9nn1rtdW0j/W7ID4CsbKNaYXVMdbuUGrGkgsf
g3TrEK8c5FLtRTCU4XZSGYzD5pc2cMSXAIUw8zIjilm0QjYmhUAImIno4MfeZxs5l2my0vEbP0Ce
GNWz6sCytD9b6tBHTbXJ8dADI9NfvUklv4BMP92xVseKnaW8Qj2S004uNJacaQKoKeiLf//V2+bf
v3rObY5fFmPIQXP7168e9Hi51tWC3zddOOyQBPZRNWWM69TWypcqRtJELSe6ETjo0rGrK3lwYJ4A
1dZRJvZnryrztEMaOJ/m6XRFs2H1EmLF2oGxOnhJwspcRVbcnQUkMY9lAZ6MAbmppxGkz/h6+bty
Bf80aryVq+5BacRPhhPdZkY13Mggsg62beKZC0iD+A+/S9f6/cuxdUR98e3YKA3hjLNfv5zOiUsH
pfPZ/bRI5wUDLj+3n5ChyG+hKNveAqr/SI/DsM60DT3yqKm8UK6V3Q4FtIrNwH1FDFiuOUszsKbh
wRRkNcQaGGu+mLI6C7VGxEvxLov0/JlpBSSDig6uQ24fa3ENtLy6otB+g4Q9u88Vm34JblvQHcTe
kWygDIu3TQH+R+qlAVXYb5ji5UfUDKq1VWgDt2elSwSnov0oMrD2exkgj70Hzgyri6tl7QFFGDT3
0K5n97/52sa15ubegXLHb0t7UpgzJXMPqpPk58bWBzqpQ9ADy1/9ZNjh96pz04dGHRApLCoWgQAM
jTTk7aIF9PCQukX2YEqj2mjGmK+pl0Z3XTKNzkHeezPFG+3C1Nem3cSfyOXbRqinstFsqKM09eA/
/CJs95dfBNN1x8A/BsVsARiysNTt9OlJhSeLOYBKxr9neEVBPk7vL50BemXCGYblk+HW5istwmyt
7U8+8/qLFrhYomkVpCCj+EyqspNKLInHTvKwdFq5RVEsGqX2FqIIENo7ZQRxmbg80iDqoOa/tE2T
+XrsbevaQZXNYDnJTnSjcdRtxzjSmd3HVrnIwgHVVkgU6TvbifZz9998JoNdye1/ePb8+thXXyYI
oLitc8c1QUTn8l+/zDiodCNJde9O9PWAVGzqLgzgF65mqLko+k6NdZu42UuuszWtdcmjqgKg9Dq7
A8MtiGeRRiwcYI/bYlcjz6Ces5V6un46AGR0biXE2+BAZmh8IOhkBAin+WO2rGID9K6mnt4abhwu
KNhCHXqqfXQgOxMiSgBad82W2TIqCnDZeG5yy1Hn8u+/FVf87Sdm2UJnwjBBuavb1m/fClZUtp81
Cb/TIZd7tpRgBqhNYpSwKZVb4kT1eRSt+uI25GOy+kS9nEPQgOiSyQb+PABjHVDJE7WyJwbUwfW8
WdVVpIGLO62XVAqYM9BzQArZPzJVMRj5WyEL8Tx71RzVaUKHdGOnQkOFF4EUI9T8HTWlsnUOEErB
YP3NRn6FCjVNzsqPbEPtYKltay+VovdeCH+07/EYhq6I6Udg6uLlnnrCEhpbXgUZLur95O3adQ2B
XNs9BdJUP4HhK35OxSYy63GXMRSqKLue9xzPCAQVwZqCHT8I+x0U4zNn0dZuf28qAEkBIDJSt9gp
qZbq6wYoKCUNwnKQCAv8DPTOneHtIe5dXGQTgmZ+bLyjk4ovSSabOzLleHWtEuQwNtSkDiMBhEo3
Xv/9b8Rkf7t1XOhtuAbEBVxmYxeu+j89hwZXx+tusMq7IDBU1Dl7juoqfMs6FB16PdevyPyEKM9D
ATD49YK3AowYyO97LwXSShvopoIlQ/Dw4deRbtXq2MAMJzfVQmBcwcXCu6hCTAp0tdR0wnEdFHK8
bwMBVhE/24RKEa/ItfwMmliUmqomdhjNzhGK5UY10wrko6XD+h01ATT6mJKakEJehyg1WzsWfuWE
CAo9s16HI28+Qa+BFsfKqKom4BACVeM+sQF1m6DXLAWRBJTAjAl6DbW5/Maz2CfodeH39Vp2qZwu
QdcZAMxB3bcZixfTFPKWm65/E7fAv/YA8bxY0oRSuK6nJ1QoiAfDL/deUBgvYBVpNnimeltyiyLw
nxfIdXWNg3qnFjsIsnO7eZ2ntfwREWA1nKYtZO4jFF+cammPqBuFdONQtsEDONdt1OcgWleJej/U
yAgAViCWYL8I37F8yhbpWHqPcTuaK0/7/5Sd15LbRpSGnwhVyOGWBOMwTNRIukFJtoXUyBlPvx+a
Y1OWXd5dXaDQERCHBLrP+cMorjnY0H1X9PpBzmS1ZADvMw1qFj575Qg5GZ+sPhjXOqZxBKfhJrvL
QdZbdTttGsvo1po9f9TJBtlvZJShqsZtDjfeYWLVXN2QCEpudtlXBOCP0hmyTdoHa5y9L4AY7XXi
TBH8CexTnbbW9mNMwF7TDYM7cLOvbtwcmyB/g8yQXlUeh08TGyM8LzC4tor+lTxXiJ1dWLwW2dxg
E1D2O1m0K9Edmh7guCxiwmw8No26TTqjeCLCrvmFKpxnvSrEVa2cnTaNzrOsGuOg9QM9mLfGUqeb
VYNzx617MIj8opf5QQZrMQ1C3VDYBxkwimSGbKlrRwdsdK9CCGex5CLd9kXJtae4tgjqFc3BCOrq
R6+n34xkduG8NsGabbr5WGlGszNFo4AHmpFrgMW5LeOueP63eUR6GLOy2hGw6DdVjyVeHpfP5cJG
AQaJS/JCRMmVAtPGRuT8pKiTBwvjANnXnnlKuXFFTn6cPrtF4c9TMb0lKQQNt7I1ci3s2FndmhA0
Cl6ki7ihJUofYtF4HOq2JgM39EN6bpKiWjea6j2hTxrtDLeMcZwpplOqE50Hkui82DqJAruI3O9w
qjYiC80fYec99C0ZGTkcOID3ZIZRvAPQNG//+0lo/Pq2ZNVgqobKi8HWNI1nyt8fhIShqlYflR7D
eI0Q6xCQXpKUAeSmHr2o0/ZIhRERkXU93lFR27/OrV1heINKvu2U2lPS56wHhir7reBbCbjMfL/3
AMMfkqgO4r2zSKxInZUOkVX2P723kaIq3WJgK8+wcMQYdx02TXZbRxigj9edOaWXLmr1R9mgkgF5
/O+PQft1Xbp8DJbKumH5Z9tyh/3T+8AZR3DertpdPjDtjrcwSfnJqzgfI+JFGMDQZ/Qy7z96ERq+
ORrVrw8DOaIUgPzlrz8q0bMjU5as//uWTe2XdY6juZrr8pdzeXiY/9h5wjTVMBqMk8ttQT8HTo0S
ehh/JSYslqA8ajvprvICdfdntXzH1xpQqn9Wh+g23qpVo4u/YrVx790kreNbcZWj0bSRYc7M8eI3
3ULLpRCbKWoQDibl4eepFj0rYfVxhhGC6Q8dNI881Ex/Ws7u/XIs8v6X7bjcP9wjIRbvdLbBJhsL
w/ZMlfLfv87DNI9xPVvpfgqgellrA1OWfsZq22GhSQDJeR7mAUPdhXAydOkjoLf6071HoJgz+SF9
XA1hgGujDpUhHkesnCIEpgXvHFigRfRiqVl1HJZWWZSHkETwZI/hKTJVvKr+Gp8PVgpPWNO+q8PD
f38H9CW68Pf/Lj9e10ElxNQdB07W3/+7UC2yiUxWuL9xuIxyfYvIENv3znqYk7hEQ6VeDukcNuiA
U99POZw2BKpXqY2KY9j1CPOpDmHrUDd2E1rOEfsFqLs/le/tkhPm1v/Lt5k/krFEA376z1iqzv/E
8wydCI/pur9GsVRcfQsnjpqd6FLz2GEXvgYpBIJtsMLPceYhgQfw3HVqmJLmGK9kPQggZ4sWIwno
OI8+e2ohMDuy7ItGzuEtIy8qu+WFlT+EEWEXWSwsZKmbZFARdYxZLY9teSRj9h2wVfIjKy8sGnkj
5aFBRipwvyxSw2sig92zGYh2m6lVdWpF7xxJIg+7tjbnR7jZoc+jXH9f5unbIP4xzx/z6ApKjzbJ
xLK8aGHECwQFyf4C0P7shmlx1Pl1a0t4qEOBKuzOs/JWo7txkb1ktSxOXTXvYT9/k/WySjbKw9RX
ga+x7F/friArm2XKRhv7VZfn4U7W/XQx12l33ZQ0Dz/VZX2enVq18q2hwm9SDpGXsiB/7XRRZz/X
yT6KVReLB1pPwOKfd40VNXtCV/V2rLSqQ6iigihgjuHiqMHPdEXuw/bTrVNS6oTrUy1AJq9T+gdZ
LtwiXLehFrO6nTYiaGxc1eZ0WiOgzBvFbrMXp4uc82wGV9uMKC1VnQi0VdOqFl4hVkb+JjQfFDP7
ce8xWOoPRLAdHu1mynqRkSTinEPrYLMs5/CWiRBOR7Sgs86yhymqdE9snAD00ijrjNTcELqKHm9X
yrxpm03T7N/miFnxJnNydepd3KQoxS3j9MbNN5qnOZvbDEVQPRn4W94ndbQ59iF6ljs5qzmXwSUW
4dG1VKtYQwfEkaIMpr1Qb9dpw8A8Yd3yLrvLeUbS+qsWIc2jLAaRay6sHXCdyy3IQxWipyFs/SRH
hW6o7OuSv4m8K1ln6NARyHVfZP/YjBHnCLTIl5/NNAZfjaKJTy7acDxj+q0emeYzQo/mszEjhYWf
hLdpbSvK16OSrnBsyZ5kFzAGBhQ23EhjXS82emK2O69HTbgR38QgxHaczfhgKnr5ScwBCxBHfAMB
2fh2W+gPuI6Oz0rff9eqIP0GLoqlRN5qFzf00iurU3slG3J7/NFXjvIUB0V6mptW+PICRMYf3AXO
WPTTBak+ZOxH/hTyIiJ4LUrPQH11FDtRDt6uMZXyM9bb60mtg60uGqilHmkcpX0YkorcQ0cwcM3T
JTloqaPCseYjI/KorsoxVqt1wEMs0ML8SbZqdtz7Njv/nSxGigeeCePV21Q13+GKGM3F9Tr1BUOM
eBvoBPJkscpr9QqlcX/r247ws7EKKLZBY/wmZ3NKR9lhsmut2YVrL7oyms+Z8SDbbjU5TIgMxNvt
Vl2lzY/sWbBaWe7cEOyvEBGBNtTw0iQe+3HPS0w0IVm3k/fRFap5Msz8454H270CJ85v97x8HbZo
GxQbeVVhgWCfHYdM+nKB5SDvm3jzcLuv/7pnOWhslH/cc5jWCPaTd7u2+bgdlNTadbV3KMnNwUHr
SoAdSs/SQp5OoquBrZITKWPH2nuyxVUK2Iq5wNbt1rOF1JFYbohr24ILWeYYQFRvg9h9T40II2lZ
pyIvGp3k6a227HV1BdQuyJXUj2JeAEb6kjQVfI4alTeWIOIF3qV4qTIcKQfvSXYANGBsVKhUG1ks
1VR/ZrDsKIfgAOb6QzTkW1nXuCSLu3iNFep0KHqx/hjGvE3UgsvpKnS39V68qKHVXifN3t17ZNXU
8d/sir2cq5tb78wnkvfrqiwfZD85tA5H7NjUsTnIunxUh9NkJl/mau4OrlEJn8husjPb0TqqaZ6d
w7FmpT76QV4e3LTA3krNs5WIyumPaN6K3Gl+TGL+jR20/sktSC4kdZCDCUf4bm5MNpZ6Gz6NAToy
ea9nX3XNJVfMIACz7HRa/VtiGQjxt3P2LK88ToV1TJLRPiANuCtdG3khfXYe2iT6wxj0ijSpgril
7VrnmLfG1ixDDTYdltlTWnlrNQDzoDSbykSYQ4Cy+OaG6gUJ7SX9SdTGHfmQE4ACUawXvytd+FuF
s+tne1TTtTlMwUuDPqWPDYMK7WP+uDYs/vL4y3XjLnSf4ENAm4ui4RMoYQjOGoiCv10Pi274fEVT
br2pRMEc9fNtjQaIHwgsdPJeY8E99do3iHmroNebL14D1T5CNW6vEsv45Jn2scqWWWtPW7szRkfG
2GvXPE7J5ciRxCKDqJpeAk8rjw5m0hs5IMt3s564X6GWCAxyhuYATN99nT37UbbPdkJMV6uGS1QS
nofdiN/5cqXMCxH6Mp1XfnbtYVSjdFvpdfA1qLe3gYbbb/RuLo6aSoQLk7/PtxsBNbtScj64lA3B
WSd/sy6WCQEuHYu4yz/NbjTtdajg26ztui9pOa1kB8WAn4d3X/aA+FL17LmYT8lLNRbk7YZVw2MI
BuJko4DpywbFarYeT833zjXMnYtU6S5KR+W9MPnLL9dE4q7y58gVpHBB/OCRXN0+rgJj9RV4l/DZ
VnCoCRYTYTmiTkD8EEj60s52uBvnst7jQjJ9mgt8VpYPOs3QVUAAMzvbs+IBwUv01cwr6Y1k1Vs1
4eARgyfYF2GKbdgt8U3220I7gXiWTepyEYKRDVrovCgj5pzL27RWEuu5XA6uYG1XGYmyka/P2Otp
cH+L7LG5vVDLLJ53Bbo/azlI9upB704sJ8+yZI+dh+vGwGu4KPQdy1ztCINq5YCKeROmojylYfmg
BX34PjoFHw5kz1sssq41YE5qNm5kq52FwldI3R1k8BEk6Q9RuupFlpYZdVAUb/kyI/J0CKsTv7Qq
rvsnWVxE+E1CCjmBPXVPndWzOu2rUd8PTnfVlwa4bpDIfmpWxnLPQ98+zGWChx24LPcUWPqfp1Nk
47Izj7+H2tfBDBH77vqMIJhnpOvIidq1yztyVxmqma6xY9zpvWtcGvgmz3OtRmcjU68fnXOFhN/Y
Zf6trBMvhKFZtTjdLJM1OT6kavIkYk88kxon4B95f3S2oE3v3Gyjtw1fM3mhxix+68pW24BEVzfg
nQ2UuOzkXYSKvckUr8DYhmI1IMkeRGl5ksXR0Pdg0FhFFYH1ks/lppjy9D2MajIZi6kXC+n0HbcE
d1erwUdrIsbUR7FpOsjWXnW+mUVUX+VQJdzMhgpjQVTlI8GXN3mdLDero7ypbJkfyvi/35RszYg+
yptSUPhksZBWu2Ca1ZNEed7wnksxJwG+CtjJ3MQCZJebjMBPyNBQCQiwL50cKSZwn+jWSc4ZL52s
LJv9qg03bOnXwJKSF3Ag85sB2j1tYQfLkjoULNFQY5clVzMOxqymt5Iop5MRFsOjbAta74pel3uV
JT1UXyqkJW8lUJXv3ehoF9mWh9l3LbLim2q4isM8uRFzON8uodZixW8jOEltcARW61XuTQBClpsL
ugLNAk24D7I15z2/0jKTPI1sxf+d35QAaduF6pvteGKdqefWrtMDqbHidbadZJcqqubLYijU9uzW
wWdHtWO+xfiUhhNqY7JRbblUYTTeMW+U4nVM+2KbJ4ToZesQGNmpmXii3ca26KS44lV2zXKkygnU
s3BfLhp1Q7/B8UGQfWciDwWGI+h/UQ/NRRhYC4g003zy683FqvD5BZTDaRKBsZhwbNjeKqvIo6lq
tMck680DoYcJS7hlDhUgSGZkn+shOowzGHXEEfMXzRuySxVHF1XRlAKw6MyGTTOwE1parbhpH4IJ
xFmQVcWLrMPo6quV6QCxlqrYGzCNXzZCk5xg0mAt6EXD05fxowZ0Kogwd5RFOUIvt1Haq8+yRotY
602WSLeyLZrS4ZEwyK277DGMGF53JZEkWXQJeyLc3z/PzvgVqZz2JKtbBVgjX9D+KIthU5kwjaAL
yKI8DLX+arRCnOWVvBl6RczbC8oSNyoPquXjveHzRRGPgzmqG0Pt+g1Pmmqbt4Xjy4F9oSnPwx+3
/21TebM/QTYHlscsc2Lo11QkOz2a8hfZ3cpJzOrqrH/cvhua7IGsdy/Fb2oNXxQ+frjG2Qllb8cw
HlNnQWYr7vFeJc/S0dmC5BvPsnSrwnCDtOE47iDUfgxH598AOj71a5QODlE5OhthwnOYQME+9omb
3Q5B4y6GC8HR6wpkZrIGubtxzD/6GV43bDsHYz8vKmN/SEPtTD67PYMEzPx0FNFvwUGGme/tqtn/
Z7scz6s5Y/Mnii1ZLsevSBE9dC3cfOmOfi9KEZ17EeoQ8jNLZ2iKdGb5/XZvlWMbYJl+7anjwSWD
dW0M7YdMCdtuhERbXds7mRJm1XaeMCJ4blmFyl5B4rxNA3rFYTZ425uHkq699V3cPnmmVz0JQ3yS
SJgyCd2tU5betuPVSUp2NdnQKiEZF7u7zpZQ6uwUsW1J0zgqQQH92UVqbKVjVPlI4YybaSjSaeV4
+SO6h8lBAqRudRImZY9t49/M3fD8BiBSjiig26rLh4aQcjSbQHZziDPo/hlvshWLMQyO8XUQ6RBu
x5A4XakMqGlqeqGeo9TbaGTHHo3lMKF+8Rhm5fdJr9OjLMl6t9M/hso6eVBtZfQnNm1Xy0DrOEac
+mFymv7VSrtm01ZRsx2WoqlozsFOwngtWwsz8a5VbR5lo6wq+973DFV7kiX8cpDnnbLiAQ/2n2dT
tW0c1vYTTtnts5KeOz0fnrTF/nzISKF7QauuZJuss0MFG6t4ICC09Jd1Xnpu604/9Ul2uQ+0p1Fd
yeIvA43cIi3OIPhgA2GK+eNKckCS5cG+0F1XXHLWCYguaISwQmevKLn+kAeD/Y8zVvhbzQlAf7VE
j4ikEaVYWAjAA4aqt06y1I2K9YAxxjdZkgcg/9M6wel8Z2QDQt29Gz73xFOXwXKaIG6V5dcd+32T
orq9zNhGlnUaBiV6tiNAUiLHA3L+pMv/UoKstW9GtosEKh+fPCR1/SAMQznL0jTAox0H7ZMs1c7Q
n+rCnXeCzNkpDiMcJZdD+teZFXvdrk2rL7KH0KqPHrI4CbG2zDLBltBskaCFBDRjWbvyUMu+DJXw
rurSkC0NhQmYFUFYaPrF4F0hG3+MgO36Yy516DqWOPQLRMHQZvPJRP1y1pvnbIEpODza901JGEV2
kHXDIgakgIW9DWoKxXxyvG3unG1rXNupHgOWzs2LPAzeiA0bHrrbHkMlNvQ0RO4CdJ6WFhP+4mgQ
UpP9ZCvgwtceV7a9VNbKPRtLFNt9kMJanobG/ko2yPLSqgThb2A+4d9HeAnl3qC/3M9CZYr8cqlT
QlrN1Pu59d5vLKwTZjffo2GovhCcJR3Cn/9C3lV/rshGyvoaD3rCZk25V8e4+hKxTcrG0v7Udyx4
kOBky73U34fnuNQ81ECzH1sdxZoZH6d3NhIIoC9n9VInz2SdbJX9hr6Ofm11veFjbFEH9dobIn2n
zAYkuTZCJAkl/iMAlI2sutfLs8Juw3Pnms3Os9L51RTBWcGk4/flBMjkIE8whb/VODVOvjcr8oC/
RJd00VGptUcRsIeI5V9OnjbejFmPOw0ESPib2stBNhizHh29P0e4/E8vNyqQg3ELGA9j9vVibHeD
W2mv/CmV3SDC3JdF0YA0tgjbrGSxGVO2aawUwjrWu7Wh6NthSBKwQwz1QDiuKn55D0praK9y4jqp
CKwuxchmYi8n1h4Q4UUneHIfERjblJE+XryFHJSOWISqVuj3sJ5IZQetabyjGIakYZqVa80T5rti
50RrlbyC51YZ73XZfJksQzyGxD9f/2WQok2qnxe6fc6x1VaUJGWt5IchqEt+MX4sT4bZ541l723D
traZoue7CYw38XFevrJoNCY7q+XlK4stfqrrOYuqp2kS5lEXnrJGBmr6rCKatO47KzsRcunfwaTl
Jp4JsldUmgp0M2/87LmI9iL4lJ2MXpG95OB/62UocEFyzY6IhqT9u6mc5Qxl231cVhZ/uSy9GjEU
20oZNJ/8YXa5HxIDPbhSPd9rMo33+ApM1rqurfIkG3AXyS+Q37uTirDv5zzjt8x75g2XMHufTZW1
Tcl8fu7rxhcLZilxMDEIy9Y9JSjBXscey/MbmImRQZ2kb6JqP0ZqQXYbKTuIv0ZWembcRkq0ExaT
T1PR7mO8Kr41+W5EsOpHjRPlqip7+81CpWNT9EN8rislfaiVUd96ll28EGkht+X05m/d3K3kqLSY
vnTRHL+3BON9UGXRJTJJrWoW8TtIsOlz0gTROsxE9T0eXFQeyJylAW9UpWw+z7FXodnSRFfkIvuD
WxdfWPRnfjWaxKIwXkLvaXK/suAEU9vFPxajkxTW25c805x1UFjxo9YG+t51U3tfGBpJIvD32PQO
4xfTLrCx4d2qKcGXjhdCp1neJai04rWHQrAu8QjZa15RvKqkqqB7evO6NKPydZgG9drilsjvrniV
PazR3YfzJB5llV17zTpx3egg+89hb+2qTBO+bCWI316QR3uSl5JVbjT6WO10T7LURoYH3wgfEzl3
HNfK1sZTGWlYbsYOjQIQbPlV9h2LrL5ksQXjO1YMzHTi7JXQ1aUXefHViMFIm0j6HGvXBVs7Q+po
tOLrFEyoeXYmXwq8PD6X6nfZXdHAJo0uC3tZRJfBKdrhS2F01R5nvWYrq/Ex9VszyeBSZPqh0KNq
IyftFetY8GN8tfMWSp5hHsCQpc9pYeLbYwLubpwef6qiD3gVVryriSY/ly0oo2jqIXnlQ7q2w7rb
o+KlkCBdyv/Hwbeplqv96wRaiAto0haoryyKDS3MfvQs3hINMbJOK62VrM+1cfbLcDBu3ep8/Klb
64qfu9kslg4q6+TzFEtLcJKIv8dp660aR8MvoZ3NdxXn3Rw96E+q6kVX266i1bw8RFkf9DsPbsZG
Fu3KIg9PoOAki4Hx1od2+ykyavMyZmFKGpPJetuCTNwhcZj0K5uc/2+w2X1VzwlOAGx6SDTP+2oa
uMlhnag+I9bSb8e0VR4Cr+oeIHe7WyMuladkQvAtguP91eq7iy7HzykyUENc/17mWFSMTjug0Ir3
cBl4+cUpp+6AjPW0T4KmvWaTgqowViSfSBD9kSV99CNU95ZucB+Vpr+5wh1xo+G3pywksySptB3M
gO7YRjNurX1ubWK0P1/V5UHB7n38rtgNWtbExPCL7PepoQb7SalDv2104y2PW3dfVgQhZHECUrZP
lTS5FTE5Nfa616S34hDyK82wPvPVIjHfhDqSLTfynPcrxdZKRop2cevskK7eVxgp3lrtOmz3DhGh
29iocFjniQirwWVsaZM9aSYN+8flrqD3ZNjGKf2tNbMgknauigrl0up5ZbwPNWW6tQovUHZhr6m3
1lkkwY4UO2SMZebaIRGCJbhxa7U0nJ4tHcFxOVUUq8ZObdFRlUXebdpu7hpkC5ax+TjMO90KME1Z
rqv1+rjDvg2q1tQcGrds98GUv+E9NI4rWJbNWR74836cJcbVaebx9GsP2S2C8roikSd2stiUmAzn
kYVp0mIfmZm6e/bmFpxRGVx5+RoO4ih2vK1CxE9lpewnD2GRfHdikKWyJBttBf3JLhu2yTL+3jUR
xKJEQi7sXifPWl191XMsTe9zNzizPriRdWzigDee7BYkcG4rtHJ8ObGW8fBZxbDHM1jWD/eLBQX2
I5VSPKZsyH+6PhSOBpGjPNnIvveLOXp6sNymPN3ru1DJjmhXf5JXvs8d57q7JjCm3eZwXgJHgyq6
2K3IgxLjtBJ5uGRPC6vsz2ohIqtdybKOVcZfpxapNPRbkBwwlMxXAVicbqeya1sKZRW1+PHJlv+Y
rhXxTg9CUgvLJadlHjvs2BXJsjkpLhIjnr7REpe1GTq43qB5hyrkWy6LtpU67Jui4qxaXvipxsNN
1mujaxyqWmUZC/jqs9ZABbMb4M6gnM23jGiArE8zbzzM0Qg5UE6OLQ85EnCFxEBY0GqkAuShbBPv
VC8HWWxbq9qqAURxWTdUFUlqcvzlStVVk8hU4pwTp3XOqWj8zjPmB17CJrGxpcEOnH5D4Iv3Spqz
zpYdZYsWY9u49I6Wsfd6eeYF2scwWbyNrUPraBZorn6vRLObJl05AWkQrpmd5WEyYwSrloM8k3Ux
CSMfHHS9/qUBqXEIiMtY2TlR+t2klsXxl3rZQw4lTR5sa5bLtyv+28XkWK32vhNAXCJzhH7FEExb
dbFHnJYDuK6PQykNFAW0koMdqptaFu99BiNU16qnDDu9cZKVpVkxhtJ1eHDKTOyGKBSf4iB9kpSS
uQkSvhbtzz08wOj/3SNQqtaf5hZ5WA8FUa9rCV61YX7SVWdjGnjt3qsckSCOcC/fR9R62u2NojpD
j8lOsv7W2ZlUx+8zHO2srmsf0ZqH2WLi2DESO/FI99XOHluqYlVNVvt4qyzzZgegbxFypa5YDk0t
4g17bNWX09waNAf/mBQ17VldbJwWb6dRmdS1EEG3vtclbuQ4t3IhvZvuTZqGnOpKjpSVP7XLctOg
hfHLdP/acVzuQLbIg5zR1tyPunuRXx0vdtnHzSscYbYpBDTfI+MyrspwKs8jboxkdopKfajgpqhG
RFG2dEGjd37Y1nAr+StvZaVd24spyGQkflqjfWoMzXMVqzxL9Ng5uF5KuGSo0yfd/SzbZA2I02Tv
EHlc3+tsCx+POIdNp6VW/RyBFXgunmV3eRCGx7JddZ3bNWSdGakJoiFRs9cLd9hrmQoGJsvEmWCc
ODfEPvYRKhBVUGgD312Xo2yRfcBytuCxe3Scl96yAe6kti16A8mwTOjHwkr75jXIMPy1KqzwPDd8
yax4/KJlYNZrK2vJQ1eY0okQgETeTMepglTPwjF8REgTg0YFBmbK1nk1ZOb0O0T7NSSUIVyJbgBr
ZHhglkwEBUTcvSoBSbzeqJHucJDeVkWaHJRl3QV3qdgY4zS+lg1g8thGWV9z08NtJoxOCa4ECD52
/PxEll+COUNEtS0fDEsnj+tMoiQ79GdZnslDEzfF3mwMxJ7C8Gz/dSC0Bvd95LGWxa6+U93mi2y8
1//Sdx6raMG2/esc96FR6vZHPPk2cu57vTy7182lG59iZLOXO/jlSvc6eTPpjPSyiwvhX13d3Ix3
lZ0jtBVazRlhWIzqndDYjm7WbOpkBr+fPXkORE6laN3XMtcfS+yXriqJ1Nem0+bV7LTioR8y73UO
usYn7uLwGdBqNoO9NVj+b/Sl6C1eurMCBEfOlPS1hm9M9E02WkgFPQf8XFhzn+rUKrFhC/mp473O
MVjkbMlAgWWQZXmKTPpwBNG68D5G7y0L8PkW43CRJaicL1muDtdbKTIJbLnj461kO/tsLtQnWfJS
IiQ2ugG54byDP4c2PLTzVR50gLCbPDBUIArU5ZX50VCDqMRyxXU3rWp1Ngz/pQVRlVXIE2p/n6FC
J+CahNEuFzFm9H/NDDne2+QG6EsPE07oTpm5QXvMfmwB3TyahZPsJ9OBWdaXQEuWg0FU5JxhPa8H
7EZYlVLXGeHOqOeR5Skl2TeJTX1V2zF0dex9HjtMkxJlPKnxNPgZka3vqPBUmv29RmnPV9NMPxlK
6VymnrSabKhgm+PbqX7pBwsO59z+ASHL3U1NWxwzzBoQAbyfJsCzj6R1m3mdhHpxbDUb765RCQ5Y
OhBzhlBpW3X5GvXAwHnD1weCe+VrxgJnV2OF7cvWDHLhuR6yTwSjRbvuhnnldnHzXC5JVVRm5pXl
4OLYhx6mADCksBXpcvXYaMF8O6T58HPxuzLbGUK/SvhAVAheynIWzEX0U1E2/FInln6lm2NBK4do
c7vh2WLta+BAYxSR8ZiyaONEag0rNk6eNKuGCVM11femt1+9UTVe024096ljBltR9sG7Ao1gBErz
vZqRHM37qb0kamacR7Kd66oe8+sYR2qzC0OYaDkoL/QwhuCgNSlekY0ePOrLgV1TdRkWIltCuH8D
BpZFejPgGkOj7MYr+g/C18lRziEPkR0DAg+30FLBpUXmjLc5UoamMX01yhKlTRLpuEJ1yS7uQYQH
vRVdEnQcLkUVofnaBDaRCIr3hmgpZmYL9MnAhOneoNhWdVYAbjpVjnJu3jifjTBAazmqnQcbYvH7
0H23l+oAD6hDtwQHyRJUKxDM4V6D64oC1qDgjmorJ8jD5mYIMxI/S4Osk62WxjYXsXb6AIet1mgQ
rpRsdq5eC0Lcdcz4uzqJ56aqlNcSaNe+mU19K6pc+Zxbylp2mHDY9rsqNU9yZJAD1ZHWK9iMPGea
Sn73wwqitQRvu9S4JralX4lIDtswU3AQ+atOntVJVK2XcMZ28qYeDiE7o34aXb6YjJUHqxb6xSte
ZcEoeECsMkB/h7FwfnfqqUs3rLvFxoTB599HVcv40Cj7VTMFzk42yFsJwD5g4RMiMr+4YjtQ8ZWu
iT5NeL5f+1ILVyT0CTjX87RzqsbZyG5uQIrANj3eu0vr/3uU1cfVW4f5kmLo/SPiRP0jbASkPgx8
kskkne71XZyTKJ5nl+0g3WRDKlT1RIj1IAfJev6/iD60wxLicowr2W4i7INrv6uW+lmK6iTeDt0B
5w8lbJDv19zyk9Mott974OuMMGoPDY5Re5BZxtUqm4/RfKKfQQ//MMLuD6YLzzedP6kA6CzSNJGF
i1McYOh5lwaUDW0/XnORqr4uNMDAjXueNFTVpCJV0uu7UI3dsyzJ+qVK9vLmKNjdEr96XgD4M+3o
pZz04EnJngEJQ3lZDjOWTH5SjfFWFoGLLjbK1bSrkhlhS7c7NVo7Xa05Q8iSrPsaStV8kI2xM05b
XJjzjWzF73Z8yHJ8eGRrnaHoNYHjko2yCqYFUFtzusqSFRBjCJpTwPYm1/3Fb1osdho9gFJfAEhf
y+Ldr/pmdCPL49KnqZR2LT2tVccd4UZr04vrItupKxiZsuSdXxRYPWwmxrdpKckqVdc/IRMrzrJ/
w1d2h008b52lhwuM6KmPTAL4TOZBpkBkA6SYjo2OHl+wx2IJOPL0KcXTpNqsHs34TF5K9bmh4QlZ
O52F7Yrn5tNY9yXgSj1dT9mE357S4xLQfQ5by3tMjzYPmycHbreYJrKtInN2JtH1ret49tYsxOcy
KRVA+rayjkhP7v+HrfNabpVJ1/AVUUUOp6CIbMm2bC+v/4RakSbnJlz9fsAz46mpfUKpGyTLkujw
fm+gHHvGCDh59iIGdw2N4j8uQLfZ49Cs6aaBx4U5XbdHigXdqKkxcNRtvtZUGQvi2+vV9NgLwJ+Y
pYFiQc6Ykkc1Iu24i8ydW+mguNnKJD850/PsrSsiD2vfmL+PBcZchYbeLsGbnqDyxj4j5P6ffGhs
vyos9l5q1YjPsVt892T8Q6Sxd4wSzTtlkQK2xXaYWTLhV7S8WcmcH+2VzeB20zlta/5X/HPchJhi
0/Jn7KSeapSIB4HtQRbBPm+018HQ/vE03fVVGGE7c4hAOxXHbw0KROoM8WeMh0CO3D2gBCWZUz2x
XXiGqE+ep2J/Tp3Q1xeBAIhCxB7Ss4PwtJ66HZWO/TgOzMtqnl4maIu+qPrHATg+BrH/nVklFrON
0e/jSmsOda8U/mhCMNVzGeArCdEp+a7Zw/Kjb4Yj+YXnbrFuRt2qF6+D28rkJPde0pa+lsx/o+FH
W+K+zN73D1bYfBbdd1wGj6lXfpMFZBK9HpDiVi86bDV/bAmX15VvcZkFVtswrTQ98WPC/JGXH/h+
HQw+mdIjNG9yuj8qy4SdZb6jBmhCKMfsTgh78c1UAhkoyhjoS5lDsLL+0RN9gfDNmtJLKhFwwXfE
pPu6ZIKdC8Kmmjq7JjbM6iWmbmdlZBRM1XCELfpDGcvydYj+NljoHhGhvSmgo6wTlms9ASAVyWo4
NeVMHouzUzX9Ch+T/2RpcGUCXoAiOf7J07i9arNBGFr+OkipvRlOKGFQBkokXjV0IbsKZ4PdxBgA
4mmeiRe/mssUVkIliSsrrmNP5pOGRGa/ZHwZFHrlMYFPGibx2Wv6vaMTnhhVLRE55vg8aEnL4rNv
jomN6aCUwxPUj53ZziMsZDPUKlfx1SQpYNoNd2epKFjO1bIborINRTqe2wFuLlZLlGahryuDehpH
NGaVWUJ8hdeFbT3V/sQhQqWmTNQPpMVJUhmSyL66DjRnUnPE0NjHfkjwzkzUwIYBKbBeOC0LOgaT
CCBfi0otZFvuBuOgsHSP2jMYtm82/QyLQw1TT6APb5pE3zdz04VDhnH6bXvYoHvL/f86t+gqHWVl
y2OnDueqBuiCHcmztlfRttOfLxCTEZRGul9My3hE7FGidjZbn6j3CR+NpQuFl+gHa1Bvql43IUTy
hTsscYlLYX+862ZIJoM+/2GuspHJLN5zJ1Y3eVYGPrNfHNo65gplHES1QwZV7v5+Ic/pe+qygZud
JvFL/aduO3cRDb5OTe8co1XdO6n8VXd8PcJbnmrTxsC3xruZCnxVribZ0ru1eZbgH0zwqi1ey2Rp
9vkAEbkd/hQOniUQdR1sU+t6vyiJe5NtdC4WV7lHGPxGc3LRjOGttPrqgHPJ977Mlb0TdXx5GDvi
/iMfVVtISvgUqrWuuneJ/CduzR4nw8Q+ZjYFlXocDpFsy4D3m12KYjp6CR9IUePZoheWfGwqPiwt
F6/FSF1fb9i6ROKYpcVhAVA+2aJ7KIoKa5+sehtrNRBrNgw5lcREkZlGRTM79FX00Na4SmTcjKom
n+pI+0h0B6imay8q+41gWKTco1y0QkVXBJh9Zp5zgclF2zd/hVZVPpnUhtr+xaUn9SczJZq8ywlM
jZ/70tBOOPS28WDtcECunO6u5uK9MdXE94yJra9bXBPHjg+tMeIvHMNNbb3irGssEjI3++hbb/GH
zJ0Dp3uo+9x37dn2hVcS+F7U7qGi3HMdoCy2cddfS2sAzcWOBDM1dFi9UPGk7IY3MP3UF9L6MKoY
RRaQ002o3mnM8Txxu7BS5j+eg/+V5X23xoL4T2M8l1Se/ERQLmZynoLZgs5X6Z4bAENPJ3ZeOdU1
3GzyormkY88Y7E7mgfAM3R/WpE8j194RdE9wV9sHc3a9XVpLsjMyxKliTC/bQQorvVAdveRFayMd
tgtovPLuZggsQJb8wlb8oW//pob1bo3zr1bvqYEl5gNk7EuNCtGZwRFN2212+CB86wgb3Ttl/oqt
uHWdmO79vs3bUx13xVMxw8NTkuFZDItvDkW+L1jU7XSEWZhipSR8aSNc2sIOBo1k5UYXBoZAbnZq
Czd+IJYmwu3HSC6LV1jniJVaKJJMC9PRQKGZlMulSrPxVGKC/AA13DhqQsyPMiliFrPIWqHHNAc5
EoxIrUnb12nmPBV9nOzj9rEZkPWYwqaYSgAk3hksicuGnMME899gZUEGfaZSNzehxFtCWK+24REX
uIjmretOUrHJGyhT962naB+0jjXgtp/gMTxAAzJmIpmwyFe/LQ07J62R1YfSUBP1sn4615Zp7ZC8
dn7PcPkxWSh9EnQtH8iKe8jJcB/gqZL6NwjjgwmMZEWkWh+TPQxk+AqVbE2L/AxwkY8YQxSfYX38
AE9nw5Y18kPzIukXsKQ+PAsrJGtx24+4YojAx7D5QEI2YaqNxVusGCGBg/oV/0kPQMKJdlszFYt+
LRVURFPysfRZHaBLMuF0x/2hMScmWdMME5s9cRSb8tpj4nrt+F8vk9seIJyxV2YC2tVegdQyd6xH
1togSt6TsrTKa5/xkY1mIG3eJRZDGVbe04hHMqYwQ2ysKChuPlCjoP3GJOjZk6kFNpTxg6oqHcEp
3Q9X5pSY8QZB41/dqenMB4mfyA6mkB2QhmX4UjPyW2ONjj+LzNhnQMC+YcmjXmUemeTpeFjqq8ya
+TR0aXRd+F+U1H6As/iWJ5F4AkgdfDypmLJaRb1hhY6jX7k82ebMhF21cwCQALsO524KU+xkVZkO
AWKG/mCsIahDmQYo4rObPQ7V2VtIWsXakQyWevmnGipyRqrl2JDKt59r7x1y8G5oxxThC/d/tMD4
nRtX8K/YcEMIHO4X2NqOvY+yJPajHKC1a/HBETw8pCmSIRHh8aWN+ZOtZFd9HbrjHODKLoZ2N+Ad
quDDxsQtED4ACODFGlnB4BWOrxYVhUimhz6N7Jex9gDVreLQDUbtjxWgRuXF7i4jAM7vqCzvu6S2
d7PbyhCjDvsxFVrKj26Bt9ABl2kmA2rJEvrmVOlDaTSQdI2HGWu6vbTm9IK2ozmy8Ld4Zzd805qT
hmOGULro0nOrYg5V/zKdZSCITVgniRVNkqRAyLOj7fs+qo5VLPLATN86W2ue4nnSfRC1fxi9qTCP
Yg5Ly5ezrP2ki5WbXXfDdbInxS8p1z92YhQBns3846oXJkRvlBUwT9a3T6DdkBsGiD9ViwNlaRGg
7WgazvR4XvqY0rqqll2RNx74SUzXvqPaSIyiF8aRS2Jq4T5i5H6UsZL70lVvJoDO3rDn2dd6Jey9
6k0I23koe+VPO/FFTZZmPJp1U+67OfvdGfB3WkzFSc55qoY2fcjlOPlKOjv+RMpAz7yPKwTTimoX
IUHe0X6OSA8SEqX0EEWErmHdIRzljzmZ48WMoG9NdRIkw2QFneB3MtR6ESpCIgE1AEbnqTq7syQZ
xK2aBzzHrmrLlsqAKmIQiagTuQFZlhWZKOxLO3kkukwsnrRWdkdEtvtkUpCsNWI5FVbeQa2sX/uu
elZUCG8YbHdHp+u+ayLXA6PVTO6wnJvPM2/LMKGSW+KzG5NatGKig0yyPXbQrOBjbd6p7D5qLxEh
GiWV6tXyT9cZcOVYFuy4KdBQkLMeLNNE+tDgfc+j0vR7R4J1YNM05XhDd/aNUul0nSAZ4lnUHXI3
fncwq9lPnk6aqcj3yxTbbIYlH5CU4mDHkboXTv5OINC0a4DM9liuqvs8gU1YKTFGK3r9UE74YXUR
U1Rhm4bvYAl3UFLpBH2R9oGIkiMYXB5mWO/aqm5fWOM/EHbZY2OePhmaphxrbiQ/mp9yCBxjkYrn
jv1sbFFoNlzqJgJdSd907FjVVmelz86uNuLpWNS2tksh2PjCxU42vcVisljedDIoYEjuLCd7Tjxx
sS233fdY5FK3LtSDRI53WhzVQ/GLyQljOFIamRWHAeP3ZbAr7LxSshjwUz9Es7rvHLf1kSvnh8iz
GEkiEe9xefqu4buzb4ZuvGsFsFCB+qbRdaK+PI/MUgPjryZKpx3hj3e+KheMxf0B/JkfhELSxWzs
nByOTAwoB1vfaUk0aTG006MCms8k3hPwGXSugQI3EFJ73waSJcWhsXAwb3CCgB1e9S9NjoTLoBDo
UfNvJxj0+WTOvspK2hyIBmP8+YnNwngRaf6sRM0SSFWLHkVnfLdN6vCLrMN0yMS5nBmuTQU6V0U1
o3YuDrtMpKcXsnd3Gil0QdNoOCJVEdK5CJ5S1oW9XkLymnI8HePGjzBYPaoKexbZWO3nwVpgQZhV
QTSSbT1HXrYc0GgShpEhSB0WhZ36VKQQAbzmTOTlEE6jkOH26OsQ2+YQFinUKTQ1zNQOcDv89uNc
5u6RL7cOjVytQxu869Av1XXG7DfEEmkJ04JNm4cuKdheze0pBgz5dGwoMGJDcwG9cH2g/qvQvDbM
mvK9dQsAlNIc29OSFGyRPVTNbj5jSzzM4WgMeJk7HVm4tlYUvmXhzqKX5lkqayBefZzmpQyZRUo2
QVO0t4bq3U5gBfQyrnh9oJaOnN3CrAIlqRL2Um4UbgeWr6xDk+xqAbsfIkVtw2Vo8csarWPLcBi2
agZ3MWFZ6jdt9Zpm/a+uL4fPz2p7tH1MyWLhfT5Hi4vzyyCO0ZpGue0ztkfu2lyj+fi+d21dTrxp
DvYUjaEdvyFqqhno9hpW/+wuqMp6TvpulHGpBZ3aZOe+Xyi4LzttzJ41xUtJs+cfo/hmYUOJEwQr
+K6LooBBan0DzU1W3TVTGC6w0A2SbI4KP1Gj6LjkzWnsGowVSlIR0+Q89ugSFRZr0GAnI9zeAWYe
1IWd5Y2yXU1eheEuwfaw05Ka7W9k+EkPiRKrEOTfr1XpsbUaTfAaAqlCiA56KNCYB7WDjq356S75
T3AXl082wkNO6pbL7pg2GVjEoCbivH1XtT5VYbsetuZ2MDHz4Ge+fpX/3+mIIPr/unp0vO4wjwJw
sTxq9RgQtvydzckQdCaucHtbMTEYKbOTbAqPog4XxDX535WbYpY++63Xws8UTgPljoOE8XeYfwsy
JagATprSP0T5kJxzpcDO/TYQE3gYEvlcRvVDxjgQ4pJNQlpd/MBOLgYo75BpDWTMLvqtwxseOFxx
907WKj7EaMoJcbq8RE1RMnYvxUEb42eHqlhU3Mldf2tV1zjKFSZQLasIpxibyLbVL7NGtM0RIYJz
H1ruYU+68CWL6tXbZJDED5QxQko5npXKzrh13PkqZgzZLEfpWDWBM3qYNzQyDyNV4MvdKyyrEGNd
+GjOeMEolr9QdfaVCZKWa+h+5sXmHcejsq6z0KuW33zZ5NNAWj2bY0m2pp72u4QSmT723nUUi3EE
VK5RjQUpW4id1XbVTS0QNUq2UYHI69Qf8ri6WSkVZ4ysMO0vjwjtlx1VGI+rMHw2JpxtybjR3SX7
gPXfXqIyNQMikctdpyzNQ4ZxhqFVynvNMHtwptY95+QSPZOdSU3aWvpfUyaOztKTPd+bd8cR1ZFb
oDxF4OjvVRnhmJAqP4bIrAPsaSWMUZFfFZV9T+fJfZ0n4kdcJ28gSQEJ3OZ3GYtnDFGdP4UAT2Ne
0EvFvuURy5cyThu/VYltMzv7J8i8CxbAGOWo/XACLHmhNIjGZWgQWoGW7Kq4y846jvM7pzCXEy6m
y3GhdLCDpWnsFqXv9iwfd1U9pke1WfEOD0SqBGntxWBfIfoTVyjkS4mexEir5Huk1DZKcIoJ+j2r
1WoVryR71bCXl25Uv/ed9lGOfYM7OYJJqv3UYchqSd3UwwdoLHd4LmfPIs0KxK3ZzCC17+civzRF
PV6sFb2bofqORtucPNkqb0Rf74VnAKmi2NtFQ76f4jR+gyn4UxA09Wi2uvJqqJZCfIY67t2hgNlo
Vckhbyf3ewt+3Xou3Poumi8An/EuN7FTklSQTzjy71yc3H903mgETuZoN3YAxrmtk+7YoT27J2aP
6p1K+J8W+2DLS3+3BBKzntaMZ6/K6zV7xDx5hhTPRhMBbSii/JXXf7AVSKiRJrW/tLZ3h20cHeLE
QTDcLGRsLdlyA2L4Pev9eZlFfx+73n0eMLZISvjMBE23R5zAGY62+nfOmw23mndGLS33v9qfp7cr
t86tvR22y7+e/dX3/77Edtpeom2cx6xMOccgn6g/1lDjz4fVSNzx1t4ebfONTFQu2tr/9fDr/Nfl
W992+J++7XW2vlnry52h1pPP3i7H+60saybV9aHqsIQBTv13ryFNFgTr+VyBsrsnj+1f7c+nfh7F
TBlQsZRDnIkm3A71Os2OZoX52NY2u/nfbdyrWUXK9KGa9fjF0lRuB7cwAkhE8cvWVxc2o3tqjset
bzuoaNPVZIwePrsKO3uKGca+ntST3Hg2cfP/7NtOlN3SUt9ZvY7XF//sS5XO1zSpnr/62HEGmNkb
t8rMtX3i1vHRqrEar5TGuqq1qV6jwkuY+qb+R+tq7wVE5LuuKlO4RKLY2wQQPVfzwvYpnn0s3qrv
CYyLY0oA5InCCKpl1ImE7O003ZM72eZgKVH5aFeyezDT/Ogyx15I8mSJtGT5GeXYMWPLfymxbD1i
7vJWtrlzRX6o7hW2XQwrsf049lPKCl99zKY+xAyluJDeK4jUgcgNi2rZG55mE3pS4B9XLT+Eg+0k
H7R3B9B/LPtW/Y7fWrkTo13u1UV7otw8sMUcsGmssinocDc8mm1FpUfFkEnTEcqx9N5lUqpvjTNC
GO2zVU0BkpSTD0UEVWx8pPVvoxs6dsoQGofYel9Gs94VaOde8gSTgnqqfoLlz5etq4314erlxXlr
bQeEwvGhQ/q9267f+vpBf/Ms2T5sLZlUCxWm6bHvZw+eWi92VZGNL6WISmSwybhX4nF82fqSisUu
5Kjr1vJI5bwkTfEHG5p/XbBMWFWDSsJBWV9jOxT632S0xPP2Ml69JGeV6EL/6wI5EPdgKm1+3voa
7tuHXomuXkcNf652+CXGT9pSqIR4ZvPBceMVnmDY3vpiK3kuSiqoW5dVSVi3efVrG9e3rmRc5kCt
Nf24NdO5q15mUPHPVyiJwNYhKm2c143kCh30Ka1T55R2jK9YtvybdPt5SbewPteib1/9/3sdEH8J
HdLQD9vrfV0oteQ+UY1jZ1OMAQ5O1SOWgebZmFb/nCaZ/K1vO8hKrR779RCnCnROfV5WzyekOf85
8XWxli3OqdbVp6+u7dGcR9XjV5+bFn9Ur2X10yae77Zd+ljplIwFYb2fj776bKWHRNB64XaFQoXp
87IybvKTokOG6XVcx9PaJAxFLfq3GCBoH7FmOGxNTVQFaQgDumvH6t5EFK0knxUrXC9ORlGcUiEg
Va/NUQw1icHwTLBqYu8l7DfDy+G3VSYI89o0Kaqf9A7mfj8O9ttUtuNJKKzYtrP51GWnvq3nXWyi
lZe97YRRy6LEzkDnVEUTmKTl9qsjS7ZgnnjfWlahZfe1TrC1EjeyXw3TwiWpL563rmqIWU0U9fKw
NWFMmQEZjt8bfB52+tR4r1YiFSzBEmVveZ77qrE0Oqkli7qtWWH1gv8ai5ztYoPh4gkFw2U7GcHo
eP2m87OWwTgb3Fd1/aSuL5r1LHd7zysftguJJWZNNw8kIxFc6G99IzPPXnS4UHns772klohomPKm
bWLb5iZXdyLgzrWM00vkIoFh68vJybuDcGQO9zNOjiVuIa/x+FzXbXHwFIKh83H1vRztOyCBRfFX
G/YVrKw3JZOgU7n6bYgzZve5LN4sbZpZ5zPKERqTsxY3nMuSIHfGRzR/k8pEscWL3rGDJoJjwvzZ
G8zj1mrqsX11jDOjY7K3ybJ0YAWFjq57yLcyrKjLSLx1E0hW3lCSQkajn7QydgJBTWBF+ZxAwnTZ
J7k5HICxVmzMZTlf3OfBKANTL+KTp+8wH3Wf7DUPZjvo+ckwlZtRtt8GXSGKx23mG28aG45qAq/O
2bsoBrLIlOJxENs1UkMdD0Fcs6offSmfoqhRX0ky3Bg3fmt60b0A18oa1uqq0vD5zBrsovWwPRLr
GsOuzMe4jPPPLm2KklAx5Eva5b9q2zVOHTEWV2HhDzezxL0UTfHB2rv75ZriKqdC+0PMxiHzOovN
0q2bF58FeUkNu++hS1iZ72Gu/C1e+deibP2YbIw3M+3OCUTeX1qBMZzylBNj8qLb1QVn3vJQaeC0
pZKWe3dMa4reyTcWfc1RuggZRO8J/Omz/smUVQsQYCe/WvFDjRf76HXays4v3d2sghGWqagIznYB
bVWYsfaiPy/pWL6OQ7qqC3MRbs28wW8U0sQDynv7KRpm6lDD2KDVMKanpDVXfVnaHWAFp6euwSPE
UsoTcU+EOOR2ewL0a/fmKitnZ268sPTnzy/UIClQ7CBB7VOFQj9FrdxP9T4BvLF9U38mdfAlXhiB
DIbaQxzpFWnfJawvRavfdKfHs7Yony12a29ycbXnvtMP2zmsT73LQIa2P9m/BwbnN1M43r2osecn
IuNNWsZMijYhzOu5CSM4sGZSTdeWit/iSyNB7teWpFj8UpLEu7XwA65fOi87iKi23vqqIWy3LI7b
ucGz1Gcnak+frdpsnvtxOZtqpmJroZ+yJl+uxXro1fGypL0OXEOrHjp5kK5i42Wk29dJ1xz2vHPh
g+jgGbB1GuuZ1GKOmefiUuitfVVHjbPR3C97M0kkhrVrezu1HShgEvMkr1vj86WKprMoqlbAqMUo
TqMsgCU7QWCaa7UCwRDOYVuzWv8ARQCbZ6+0Z6oW0IloTr3O1YurLudBzK+fze2M1tYyTKzsWuTy
w6zS6lyAeF2lbP51wAHT2ZMr1wT/c2JUvelR5618Xdsbjmb43aQ1PgRyrEXWV0l6wKBJTzEMMKP4
ZmTudBASMaWWq/GNOwmRgC2X+WHNMNr6tutcooFuW9NtzCcUd6AM6/O/+pemw76otRV8GeOWpVyk
7cQcCRSnHMq0LyEYI7Ec85oi8tqXmIyeGAHF0Dns/rWwyrc6asR1a3neHK3UShLJ15NjnypHZbRT
NtLl8Krapf5ok/sBY6SH9MIVDbRUNsf3rSFaakz41S8PW1ProXIgxsuPW7Oey/QcjR7M4fWZ2HgW
t2VMPv/w1mVbc5C0efyytaxiBGId8UTZmgnZ73vbXIHo9enCtuoQLYbtb81cd6ynFgnu1treXx/r
p9wu2qftvRcrz2uyUoU8zfV9r8SiWdfq/dasCZfnp1mSdrO9N7vABinFCGptba+WRPIpr4F4KSxT
WrO0Ug2UpmtDm2IBQPLcMFabVXdSbSpDMeGfb85UzX4ax84PCMSXlkdk0nE/ddbyF9zifQYJ/V4P
yEUoyos7Od9M9SwNfTI66ysMjvxUV3YU9sYiLlGkJCfqkOWpwsTzphfpe4492+9+dl7Mmbx2x61/
l0VlE7mcTaFWE2rsprBvwH6S32cK8R0IPhsDLXbTaz6VKUycOL5QIj2m0/JqL6XhY8cJfaPO7cd+
GarFLxqNnzd3qsyL23ZQbDu/gYZikR39cHB4DGSGAt0dG+ppcSMhXEE9R0On4rE5oGLx+ukCWX45
t13zk9hM5WxpxfxqDQ0/u+lJIw/+ndy1X+XiBhToce6uo4OwxZ9mKLJbkib41uaOckCmr77XVqqx
aO0Pmqvbb8I+UhLLvxnLMh4MJUn3rpJfYsX7xXJdDc02+WMm1c9hEiblncY5aTBGqbK5BGdhNDa1
aY4DE+IHTxjZPyNFony2XKhIDcVKhxs7ayZvpwvKSw1EgJeqOoLIp5T8CD3vy5TwF9yJqRJo35ol
9k6WR+UT4nu+bwT2mKYDWWmEC991Mnqw/nFRfV/HUnsx1C5EiN74VKHig1qBiFnYXQK8TOC9Kmvz
1jFu0/SPTuKJ8Vz1tnuaiwH7wwmCchuAMyonTaGuhqapOaCd17EHiYzwF1QP9ZqDgO3wV7J3pV2u
ObLLmekRi007/t4UbntfdCZtuvSbQ+EecrcjQEw5KOYkHiYv/TWXhC5OI965RC3+XZDB1L3ukQYY
d4ElRf9M8VY7Wo0lwtgqQeWT2t3FpWq8w/z8OVpp/dfEBZNa0J9kGBrE3wKwvqoxhxj7wVcxqTuT
3De+qJWWPDWwVLbWdmisXjsgnAccW6/YDlGtw3SZvEuEWOUFGxUN2l96ghuxT8liuEnNVO8zpdW9
p1Pr3poWRorXIsULfj0pYRfeRwMx9mTLh63LQH1wdBK72XVupt09afSwPCEQra2tSzMsDN/6PAu3
J6yzz9lgZmbtkpwqLVrdPuvhPkdQWs2kft5aZFLF+9yNiNBZT07sbKhX9+HW8nRtuCdKDkPAwZJ+
69PJCDlLr7RR0fCE7cCi5MCtQbzo+oTYVeZ91mQqbASuYFWdPg061Yf1pLIephHgT0E0cN6uAOoe
w6jCBerrJWM3DzFfzT7fc5GMVZB4831OgTtmS9PvXUQ0WtmKMC8EM13Vp3/t3sZXmrXTiyPsl3z8
XZOJ+wqmGcyGNRFNUhqv9VT/EhlGE9s5IFo1wJzSO8EYNV9tjTxDRXrjfru2NPQ4bIipCbazo0ql
h/h16xiZT8z3NWSYdi5CT7CCQIqWvGwHzFGqfZNF1T77T58+J4UfNx7m3baevMzxBMsr8vD+No+5
SIy7Ww3GPVsUBn04LeetmSrecNYW6CHbJdpoG3cmsNkpks/ry44y8oRL68len97E7QG6e4QhOtq2
Rhmcl+2QpR2jXTdOZydOnZceb/TrlCrIzHUIaJUZo44mkea4XQwiKJ7xkmNPE/VlAOu32/MBTXuI
zf96vXb4WxVKtEfZDzGK2JQXtHQ6EXfd8Nnc+nqz3bUa89nWIsS0Oi4NBLvPph7xrKU4RhA3blvX
ZCyU84ZUJdajie9b37xEoVZyY2yttlfkqbfaiiv4o9tB2vOthhzy+NmFCpJEq9HzDadMnhyX27zH
O8ueddOntkul2Bjjl+3gqeKoVsZy3VpT5HbXpHWPlZ4nWbB0KwrcNo6/na0SZvnc0oHOuiw9fPUZ
XvbHU1UmPVl3z1qCquyPQ7bo1Kkv24HfEQ4ekmr1V19kjm9tok4POPqoLzKO0odWsz++LsjYp+C8
0XXHrz6XuLJ++nzRTo4YVmAjFFiTPT/oSfrUT15xZQ4srpTQQ4kIItxaBGXaqr899HLxovVmf/6v
vu1pVlf9bPso3ml1U0DyKZ3n7eC2oIQOggAU6vTVqgJJl1pMO+4yNKr3No3qe5TVwGtemhy3viIp
wSpTKOairOpgbiLV57cfnbeLTYOM1gqXYsOE/lOrxGHlDLP7eEjae7vULz1A4SN+r+29yjC5NYUS
BSpyULIexoszmJIPgJMC+tSOQipMKc1u7+rcprcudc/bya2LnDEN8L7zzto81tfZnC52KyTf52i8
deZYh97UDrCC5rh4bON6X9Z7RR3rXdc57U6z4gXiUdQdTMVwHmWGRCOVUbbGj+3JcfvWGVGFHl4+
RLV8tGSMY7ugJoUu4Wc0pAdLYHiQWex0KlYAXq01pymxfy9uCYOtPasyRjmhCDjdqtR3PWuQoGP1
UXrkC+mFv8ASDqZEQUgaMZtv1T74MajrTTjoqjKGMCbetNZJjjETAgC3CiUdkrKU+kVd8JrrNcWg
uIA6yVWO+aS/s+9isIG9sKsN9VoM+ZkwauWhGWrksXJ0z4VEAGcYb2k3pmz/XPbJsD0LKdz7Ulha
OFPRBu/oARONyi/KuUcz5asTSbq4E1O+nUkD8GqZ+f3CHMlm+FGVz5rovKfVhG9GxGDPjYnuMTYe
zC5VDwrBKH6VvC/L8kpFaJf0Wn2o7N69yII0GIAAHn4d5hEHeNtoLpiWfYNhMZFC18tD7QhyXHU9
usryNy8jQuxWDB/f5zFwTIPKbaVoDwVr1cKa1Gcj55XHplguFoazsYAkUihELv4fY+exJCmStusr
wgwttqEjUleKEhusJFprrv5/+KKnycnTfWw2bq6ACHAcF69IdDh5U3JqtKG+1J1f77GPHHaN4wS3
qVvPO7XVPwcj/gEgprp9MEPRUOfyyQL+8VTp5qsSR9UpQ63xFplEcCV8U/Zp47S3ZVGwSqIP8Ldm
fxtUU38LkODU1QgytnWyzevy6GWjd86NqdqljBuYWpnhxsBNa1v33cmqFkRg0Gl7c7CTAwDhH0g1
fV/MRE8mu+Rb7la/BQ7XbVFnYwWPdmM3CnC9pG1vNEJ0EoBroSXBjL0z+NobNmwb9UeV6BO8OrO+
GQAanJVlwcNonmRErS3DaoYoNKOOfZA0RJglT5CMiIZWfdWz772t3KcpPF/EUbZp/AR6+c/sGtWF
/TeVL2FSo7mmXqai0j6ZMDxMmj3bvXY9JOBvnGpr5GF02+VVcAlGRhiZxvs7hfjypF2J3N6wtN4y
Y8nK6dGkcKJXjHoZYCasodpVXR9De/rhmqp7O7pJu2UpsA1ZCr2CHfBWY2/Jds5BH+IIEUCm0XJM
y4p6WSn5DBEg3w5x9KvJSlyyI/PEt7xPQKwgb1UfuKF/6hSLmJFleHYfMOVoK+uRhRF9E4Mu2/lx
8+y5DRwzt8H9TTWKc1jTD8aKuZ2HvtmWHWsCdf6Ipql620eRdtsugWNiWOlAwkzzTagH/t7sQOqF
ms4MRXE6+l6r2QdJ4m4BZR2iIvilsPOAEkOEohBLGT97ayjfWmTN+WifuhwbO8eF06QH7IGoI/RU
j+HxXdAA5JmfmJG0W/Y9q9K8x9Y82+AG8JrGasjlHWuBUO8myMUPo8cCe613E7vCwSeEVfh8thUI
JV/twOGb8e0I8nKDbRajCiaFXaLC4TFbFq/nNDjY3qI+W/W/AtfPECgzgDe6egqIwcwBHvrHcMaq
UYcwv+k0qEzt7wHSYATsd994wPlq22HV2dmYeatuEZou9mrRgVDuFAxYNFVBPhK9mCDw2Vgo3eep
mj6Nod3cstSYbeduQhQtax9gL39ipbnZWOjJn71JBwWq+9bZsd2L4vfeRUl892ItOJ0q7r43rndb
RnSzZqPQjaVVdZpRWMJC9dsAEPVYdd03vA8MOMF2sFfKZLob8Cq6dVg8LhYCcZDqz6nj3oB/mBhl
jz53cPg2MmtndSMAvhTHe93o/E1TQKLI4oqFijYw2XUrrVPlVsXGSuz2CHS9ABTnWYBu+BgcIDNf
nJxNKb1Acwvp2OfS6lxWeQptl8TxsZxa89jXlfcl9V7gMnVq6/+c7XoH551vqbdAZJSfkdFvcysL
LvoY4I9Yqc2Ombp36gGeHS1woOBO2JJSfCZvHYR7xypY9FDNHWPGO2+0hsd0QKPIIYWYTLJvzeAl
zxT7Zg2qoXCuSZuR/9muoYhh83Vv+YwdvcECx+hmAD0rzzv4ge9tQw/1NY2ub8uUeaOrAa+ibxo3
cx2zbcro41ea6/s8SKaLOiPfhFDUkxYHv63FIQqqzi26xdIYmZ3xIV6CRTzHzEftVjXr9mno2+m+
jZeem5RXBu1THTHUrer0WAaOGm5Th8cIJuystMw/uj5l5GFFb0mqo3NoFo+WMdqHMY+Yfy+B797N
XgcPrdXifdM9pU6TXEKmB5fUd6KdUUAAgI0d3Vi2+aQHBuwNb6RFYfc4gLhifS/eD0r9NGNQycIe
k7NuETjTspNgwOxlRxqqMLBE01q8rkBg/h0oHftFPdqmhYddhhEiqeWXIDXGzGtZZsGvwUH2fNkI
UGZ9r/vYumK4BUcCM1APjnXQg8aagmFixulzLEsjtwhKn2moxU1jTo9qOI9QO3x7N6JKs52WJDIF
07Y3eVhm6gI0c8IUXkmH9OSsgS7yzOIGRMZpmGCkAFe678zuSWnxf8rNONnpmGjOW8HMhQuB3wJ/
tneGKYdTMLv3Y6ppDAW77MFja+4SN9XbDNzoFa8N0IbF93CI0lc1xyXGa3+5hU/jllUCZ1kqqGed
mU5Kg3I8V7uTYOITBsDKU3a+1EYDHHu1UkIFsKcPUmCqc/Mip8G18iWqg/ycxSVd9tg5Owy7gYew
pQAIrpi3BYppkVPYvBf21qTLuxs0KL01QAH814ZD0nA9JEf8u5gF1lMyh28hUnCIjx4mrOV2jjNC
cF/wRgC0d4nG00X/N1W2aV//YV7T3rRDdqzHms8kqMDEwdJaTSAJtfA46/rshF+LvDQ+IyGPIuf4
SU8C65QOyqeZRYCF3qoeK3MxHoi/qZ1xir0xZLd+58Wzdw4j6z5mK22b6sgqtWqO8J8BYty+cU19
utXS+GVUmaWGVYCMYghleDFpqnx0bZKG6wEFersqQARZ3R1sNrzBcpX2VTginf50g6M9A9t1kcZW
JiYCJv20tuDq87RvdkVqe4+wAJwHdXqZQfA9GoAR7DxoDlWcfC4ZGCBfGQGtLNlMleSc6hljvjID
oKkox6RzQ8ZPRgr8xdrlQWdsq7LoT7AjipfOrJvTCFtkK0k9cRrwxrWFX6jS3DFc5v+0nb3Ty+DX
ZCvTsYjT+Qbhj8d+BuxtunbyECDl8hA0Ws3OMFKYTu+ke6u2q2MJDdwIYGcoCRJzGT9vYWq4A1LB
TsgmYxFsnHnM9syiHwzWOejFd1n20IWAxb7n9gumZe05WzAz5YKrC0FYnE3nIVpwo7UxqWeAEeGC
JJVg0qM3RTH8ffx3luRL9Wx57epLGXBfvRY63SYrUkIBejY6yGmtroKdf5hwhDxZ4UvcgBTwn8cm
SA8BdF67NeAWDeMzQuWoG+J5d9XVEIyQ4IYykwmDGzsoeS+CG1LQ+SkkyfHH5DbBBVyWNe8ZrPJL
JCpvtFXBJTtJNJlZQYKFxd8b6gK0r9vqKAiVynFaIIWMZbNL0QO3Dhq8HvxNomjLOgK5AVisPbsq
Xx0l3yVqgEPuL7MfQDEvN65ZziixFZ9oa4k67wWqKJnjnE3ZSWpGTsudQRYx+Ov4djmJ1NJCddrY
Tpbu5FcmaE2zAYvw2eLqdwwa9SgKI463heQ+nMFw/uyW5zeakXPKUaOWPWAJErn/Eo2ZIrOlhfGd
JLOsOoalouM/s/ymHNxngHfGSS4pPwPn5TCqBsRJ+mrvleUvOS4dAzjmy2O8PmHJFLxU7rPrYi2k
0TVvLPXuiNQKnkyAPq7YX2kN0G7ZoR6ndNyrev1d8MASDMCouxp+HeupSI5k1WBjRlQ5KX282+xl
0/uK8wrV4FsPc3HvNSFP1EZC9NAmzbM8eztxHwbWfQ5zbdCtW0OE3h5Dd7a3ikvqMP1rQzTb1ocG
dlgHQt0EO3lc8jQkVuLxmWwkKq3ACnWffeVu4xV9fsHX0QN9JtElgIhA21COFV7v9C1DMgNEAOaM
1TBGoO+icrSDIwVIZNfIL9fonPagoezoJNcbm4Y16mYXt8nnedQvcueudwlq6aaw0mkn91ruStIW
zP9bDfGVBQMgz0SOkJjkXZuDpCUwUhxDmi4Eoono49B9kgd/bZpya9bWICU1K5+bCgz7Tm6F/Ei9
r7k/bVDoW1bQGeVa1Y92sQ1B7vJ6f83c6WeAV8YhYzRAq3vWqryFaRse8hmic6tPn/Sl65DPdhbb
znEOZpDA2PFtVOicKOE26AlZSV78Pxd+9xskiu0VZHc91K81r08PNRkcSntD30kXIN/3Drnxkw0g
a/yUwuW93twrnOLdW/MOVPHxDhps4xURrMm5ORhhrs372A2/KV2m7tc7TCd40R0XSvfauaj9Y4aJ
5UF+S+9XD6k9qwc0Gvt522ThbTvoCjCPpR9aXms5UmL/mud15YxwQJjspCX0cXpgCMPUZWkI+oi0
kwnHem0+SwW7mqlg6tsBCbaTtOCxs4bTlFtMS6p97gwYH7kLuPJfr2sX6dkPwQp7uQFcYQGkrG1v
ju9cfQEwGoVdL/I2dG9LtywtSZJrXsHqz9IjWfrs7H2nGsCspI9OoNBHSn0J1rf1XRO9RqV8rrzh
5DXmVlrC9RBsBY7KW9uwQSB9IRP25ohC93l9w9e2LHmSDJZWqPb9oQGkdwyd6CBlpjR2qbEe/7EJ
SlqemsSux0j6Gv1QLskPeddmW1a2/VfXg60cG/ypeQ7gym1S4DFFCsitt0E4Lx8O3YNoGuhMVCf9
gA8F+/SMC+SJD7aOMajzkM/tk8PYgPnhrc6KxawWeGwnTzmglKHubqwFqzqP5VM+uN3BNGeGEo2u
7tSgYO2mR2BmwwbvQXgHU77YRZrzUO+CqHxwMC9eH7xcVZLX12lNS+baTD4cUgxpe+qxH5TGKEG9
dNcS0xPoS2YM50nuvpykAM84gVmh2fU+tPqtvCWw2smV6LvcwTW+5BYiSjJvmXAN3kOq+2oLlyLk
hnWxkp5ZB4caEi/4hjHRX6MeuDsyJnu5xxLIY4+X4QlCucyRp/RHPukXLzaygzqPN4lZIlDmdSfp
ZDR67RbObol67i4sgusXwGh/QcrPznJCefISo6dvFzaMHQ2/5sF7xCzOvWKW/cR+9vE8O+TSItbO
QNVU58xx6+/T21Hb9RPE+/UulplDT5osn5nMzaydb0EXElIJvIAv4JINRuIe8qNShb01KCcGuiij
Zu2vOmYy2AKvWx0n1zlPAHPYzz1Cj0SjOLK3GY5h19HVdRYVaUHBnpuuXTthuNT3tZEYBzm//C7f
jsZzqz/MRt4eVNN4kqe6PlqJ5V33MzamaDMWBUr/UMj/mqCtHYci335JXwd2TE9LHGmYPoDx32uZ
ncPOb/PhDkF28wQ0rboIa2eIuupCW/hThll2fb7yJNY+Zn0wfKB/p9AzzcmrdxYEaWQxHAOHk4KX
wKUH36EQuC+5ZfJkpFkHKmuPFvBgv8A35O/OXCqsPfr6JK8Neunv15uwlkpMqvz/T8VYbYS9dLd2
9fJjJHkdi69piV0z5wjbDwa0CDPIQFfp7JOKx6JUkcteh1wSxWGTV+0aZV/7L1j99UMpv/PdKON6
bJm7W2ABt2wIYo/Bh17Gr2yOsHQtr8lcIAezDSbzG1orrCeHfXIqmjBU91L9GvWXL2gEGKQL0us4
TlqqjOjWYM2b5owtBw2lSA2Y2DIIk7+zBleUpKTfjWWvv76cR5g4d2OBrltPvAGefrDZpZq36PUW
bEL9cOWHmPVFd3X1LMMyGdRJTILrqZdhoSTZCELzOoAAslaWKmtSYmuwPsY1b73Gh2Oj/LVDqIM+
jD5TOs4OIEB+krS8edzxhGn8Un798XOpFZtIGdR3w0h5hNeWN38PINqfpblGKOkCml6eQdh1SG5I
S/nnqBx97aoA5TQnt0x3H6kgAUyRdQr3gRMiBA8pXQvWOaAUSLDWk+Tg/xy0Oj9ff/3Skq9kj/Wd
uY5nro1Zcj0979g/+fu9k9i1lkQ/puWg61nf1fp4gY9HKRobG639os1IzUq/so4e5Nh/ylurSOl1
nC3RNZDnsSYlJsf961nfTWektlT8cKl/yvtw1g9XCpYOH6O5ugth9C2vOB7O7FVU83WuKi+8BCyl
QM6ERsTkfVlmW4M1b87wBIV+R52qNYheK0l3Kydfq74rkahvBiCE2IK/tmh5WeQ9WV+W9aX617z1
MHnvpN4/5f2vp/LnfCH3FzFov3Hn4tDGsHYZC8uHaw2uM9k1/W6t4p+qf8i7zieW016vIOf5UOd6
hSHxbjVl+KN2XriVrkHmoBJbv9HSh6xJia0DsrXyh7wPSann9wgG9D+1GkmEpLAh8vFysvfO8Faa
8DUquZKeWcpmWp1V2UH3iue1ewdMBW18TSvzQiOXtPT8jIUCVpSszHKvS0d+YLXzVroHVv+RZG1Q
Bv6LrnbtNGyVNQTpXYpyhoSJ+Nvun7rbtSk4Mulf66zNYM370FwkKaVj0KQsWbgwvQZ1Nnedo6fz
Vua/CQADlouS8SVoh+hwfePlpqzBtVtd03K7/jUpBeurK8mAhZS/um9JfziD5M1ZAnZCS3iN1s7+
OrC+lsvzWY9s8Cph8padLRZGjGWF5N3Mca0mx0ogA4M1KbEP9aQTXfPe/XEp+XDI4FXKfjbuQAU+
1lApcA2QGqyUGxpIjuXDVeKI1z5L1+VnSZad5M6USZ9np1l1Nk3mWCd52dcnen333y1mvhsqrFUl
Jo83KnpW9K6VrotcuYPoiRFHyKToaGUPs1eyHYOaizbdyyt6XaeUFjDOetx8kRf5r1WtWg32WGez
ddKwOZjn2TlBIhiWOKQ1CeqG3crNmvatQEH/LLQ25aI77MwWBmR0yOvKh6VrwdHU/RvhbFtsAEQq
2jVyV+W51BlUJr0qXsoYnonwyfXlAc8tojvtdT3zw+2Xm/ruEV2nrte7LnMWiV5f84jNydkzp73c
ZbnsGsgPWJNyYz/kXWd1UvKRzLnWlOL1L+lhqG9trPU22BhiFRfk/ltXxOPRQAhwr8OYJQn1DAHS
4ozPJKWWzt6Z4SDTs5R6HjBPPUnwbqqD50jLjtpyDjWps7syqNuN1Jq7bDwpc2nu1D4DpDcMxaaJ
eNUl8DLX3NoeAE8NTNFtmrgHNQqtfI9kEIbLzOz3rEqCGp6cc6MHzQOcLPaaEY2FeJ45uBfF6m3q
jy8Lov1TgAzsJ/g39Q7VuBFVDpKSlyF4lCVsT9QjKhCxXaWfYs9BWdDs7qYYLQQH2MJBZ2//6Fn+
/JhWzU/4jqfe1Mq3MTdx1Ur9b3nJkLzGB/7iBypI8ax56b3Z+u6xWs/Orh+w4aC1qOMMwyZo6vpz
PYPpZUpevupqam9R1AFeFSHbpRaLLYDJUvKcWxX6Taq6q5AIRhmqBMeNEWN1Py4lLCVhJjDgKBAm
2rEp7PJ+npLqXmISZEXhoHuW5wgLswhvFXGwKyvkh/xp+GqyeXZs1UXKL1MrAzsSlDh2ywLwxvWZ
ucVFjOq1CuHT8DESVVEw3LVZASbIawfmw03hXkBqsL3msdjeovo19VP0OCwBRJfo0VeTb8hqKmfJ
KjNMutFdRJWrQPjMsNitcYLHBjXsR5Wd0MdU0bTtNI4BMwgKYtsDWpXa3MscS1E8ZDfTMHT3WtJ5
D/MS1BmwPZu2BbuaGmtBqGfpVisdXNEGdmfMCbO5cdTRhfF/T0k0319ToDlQ/nVoc+vxVWR5D6jM
RNsqbDfonhp7R7PM3TQ1ORpvgOkLQzMvtgPUGVirttNtPWk3WMEjg4EDeOmF5W0F1e62WYI1Sfs8
JgVrqAPSRjbctFK/5LOZGlvNNLSLBMUU/Cez6CtlO3mw3L0wZbEZUYOX3gcw6tpj/zUZ8i8GW+ng
wqH7826Z8JlBJoJWKCpUYvr5N9udn8M80b9OTQJaAUGcl2DMgF2jg/Uwa+wlW1Ni3VRu3l/0Pm5P
aRoX9zwCDcp/q35qRoXGlaXmnWr0LzWqQXdulDwMdtVAfVXqT3HPxpGD2ONeklLAVugr8uv5vh43
PcYdm2mpHmsppnwxWK7lOHawyXIUaLf0Gbt3B1v5NyedzRs5Vd2Y2r3jhSfIYTh1ZsiiHfjgVLv1
F7RB8icM5+R63tqY24ema/e5iqzN1sdiuQ+yZ4wKZxbti4a5sm3eQLRoPsE97+9ZOj5LCqPd9hOm
dZChshGxpqWG5DlG+fGgxH1RXfS4cA0EqA3thxWLJarAoLtFP62/rQeWlcsUtRMpcFCyOCODmYBm
41boptIeEdvUtpKU25Ol6vKpcsCELffHHkeALtUy0IuP9vjn+nfSJPePdlHDOVvuH6rTIPKyycOf
njYzDibKKRKVoApmGO5rWlrb2CIh+S5TiqWkg9yxGx4AzoDAC4YNuC4sFcqKTkmvv9R1EJ56ewjQ
eA+rb2V5kPJ4COtDqqPaVM2Kw4K14uIWznrguQmi4LZbgiFB98Q1/OO7gr5PsZN5C3w73kNhiG/K
McPDcAkkJnkms2wsG2wU1WItavAb/JeKcsi19np0N2IO+L8ckroD+ApVO348TdsViNw+jfelymrg
9sOvk9pykako9eY2bRceBduOptXCgEWR8i5aghyBiTtJTr6PYmHkD5DX1ZjF9aW4VFEu36yVJIaD
3g0fvo59ZA6OXVZVwrLy8MSYFOXivFlA8VGWktIPh0pSLtyiOnpyEAK/HipXe3dEppv7rgSg8bFg
+VVTGUN2fJoL+0uKPSnIpdlNb9qpSm/cMQJwoqG82WXsM6rsVuyTItSe1TIcbl29/pGHmvo82IX6
rIf1fUcHe8/eNEwXRAf5+vUG+l9O3eo3NtCSNzfjVGzmlHcpagZvUaV8ho8cPEihWQZ3fhHbj1IG
UnifQqj7lC81x/otGTTzRfOj4lVLzlKFb072rDYN9Mv7sE6n2z7Q0rtxCRD304eNmdRE7Wbe0GeD
xluSUgeiKRs5vvtbTQbcS13WLmEupW+ZV6OjrRntVpJG3wwnA9fUXWlaKOJvbKvrP2FjhXSRNer7
CELlW9Nji6DC1zsu/Mo3oGDlzs588zRimflY2uMLEJruq1V+n93G/WwpbnvJygjpJFvvvjYzQArV
sfJHRHTQ0g37P4Fjt1+BbOm7OcZF3G78Fw3wGRq27QDek1gctvsZa1j4wv/Jghb5V+GHPN1yQMVm
8205ePUev7YShTmneMkUy740aTehud0XLzqM6U9Yv2+kUAHG9gIC4zNMXvVOsmy/YX/BHcqjJEfU
JM6aNyVbSdaxaz7O7NJJSs7YDeqditabDiP6JphmcAmFFRo3NVox0KJrHxU2O79j0T3udmDxkPVE
WnZf+YNzkZK+9b29qQ0W7Q63k9mn50EwJnrr1arfwvGJLpJ0ItUGphD1N5K0MSLCB1L3byU5K9N3
l2/+vaSmPnukv84fjRh8jz8GpzAalKc0a9W7yIdGHPrYVQ159QjQZ4/sRP9Ueu1rErfqDWCF4UnX
W16VGFX5KnFvpYLko4t4KJU6u5csCUxUjiIbAkPd6RiuFrjHZnbwJNVj6GiPufnUNMXB7dwKw8J6
j4x5eWNPTnETdZDlFrHg8kZRCZqucpGZVadd7PWIjttR8xBqDlbgk/WCQlj6VbUqb49uZnmSJBwd
IPV68VaaI5KURg+WYKmm9ZO/QdMPVE0+4q6stgDFq/QrKOrsCB3fOejsfXy1LeMmdxXr2Qwz565M
LAAWS7V2Un9PoCXPfNq0O4Z1Gm5ExNwlmLXU37KC14Df/U/eWkViltL+rnpdO/7T8XoLAKaz44d6
nJv7UamASxcu0neguky+RL9z1X81x8F+a5wRfaBcL26z0LBRNq5SEHHD/Lmv3CepOhrpbR0Z3pe6
ydWdW8fWXVp6GLDUNWop6MK+Qkf6qSB+tY+LrQts6FYteancMf7eaQDELMNtHjyzCy6K7STHKA3V
Z1RV6o2c3pm/qKXX/OzYNwJGZMboME7GiTXbEtXd0nrybDTHed0dhC21fJNkdYEyLhpVtyV96q1d
hrve1+NLjTj5XwXXOlJcrrnwSAA/I+O/U+dAjXdSHoJ7vJWzxY5Lpl1BJ6wc83xNSrHuacl44NWO
rjUDTX+yzMQ6qvYAd3s9heWYNzbw8osTWso+1QodW6rBOVngfc943TS3mmE6BzvJpscJH5dd36rN
K2+jCvTHdb4xdn5Cm0f503gv7pAwJB0L6/D0bLeF+RNOImKRJv08rY+XNkscSCrBvK+rqr6P9bY+
mUY1XCK3tXD39UtsCToHfSzAqnR8MDP1Elksv/e/xsH4mkSm8lsBaXm9UJZrSMUV1q8pHb6HiuJ8
0ewmQ+1Ym59DG21whijBAxRq95gtouKq4qc3fRpbR5YD0gcXKhAY58Zi/YyOzPbn8Csd8DfIh8ov
PcAHGXQSI2wG4Ungmr8zlJH1rn8JsOZo2k99B2YZneLmxWuZE3Z9pT2A2+iA5+CwBO/K2bG45vsn
XTfwoBqdRdJATXGL07rsRmKOU7MFiATCXZcg64J/zSfNGbyXPPW+aFOs3Jm953EPkO+tw7S+SLIz
UJ7Lnbg763GPMJXGuOzclUDdisb1XgMI6ZtqCNW7vir916iev+pWoN9Lal4Q4I5uPUhVT3NuIs3y
HyUV9sGxTcv0k1no/qs/s5dYWM1zaTjOq38c/cz5GvOpPLaj2h6ddgi+FfqxHmr7WwkiC8ucqj4N
wVB8weZu21uR+4l55C0mD8V97SuI5weQN7o+1DbXvKUgKthxxll3YbKMR8SOJl4ihNeMyPgtdocW
YmqhE3Sva4XGqI1dZXfWYcBS8L5bAhrGtGvwRt5JUgrYsC3umxm3LSyrbwA7ceWgq0A3YDi6Ye2u
uDeWwEaK98ZVjLvcqeZPrAJ86cpo+jZFC9Cjhc+BDhSSe6n+JZ6H6dtYR9Z2XPKjJf+/67tILq31
fdfnPMDTtk3gIvj2n/Ov+f92/v+uL9fVqwHmtmfuzdyKtwMT9qdymOon3TH1o73kIZdRP0lBzuT3
midVEIpsnsol78OxfDmRs1K8Y6zzTZTAWtiWXtWoB1pG9leein20l5uHtZoUjrHnbeoavkFQPihZ
a0GYhPM1avUQ7B3e9V2Pjs0uG7XiQYLR5HkV/Zu+0Zpqr4eJehtUEPHopCSBQrt62y6BJG1DgXR/
TWfVrme6htbjf0olf03KEZKHtt1NHgFoW7OuZ1rTKZ3ePLoPJbfre4/9B4pk3tcEPhONqszPng+X
VB+dT5Pde98NBOhYLfSGB8t1MRxN0FspUjVi9xU2McTjc1MqB0P35s8oMgzHjrOK4OkbtKyzXCPM
gPP1VWvd4YTt3fudxkbXcm7MKx507toruBEL1wHDOOhNO170OkSzezHcEUedq7mOFRaQc5l8SYEE
PVrdexeQFUz03jmbqVkirtP6T5mTKE8IRHc7/eRhI5bMM5ouBtoxiJA75oYhCLyYeKyPSpX1RyZ/
yOIbfyqz/YbEyPA5inGCT7q2f4iaXjupcZud/TE178NAxxNDKee3NEz/ADrM/nBwiB38RTFN1LGw
/n3CT+ZojF1wXxVN81QsgaEyPAwL5BKXCoa+UJEaIBtWW95rKbx4JJPV/eAV3b3Ul2oYPO0xjZww
QEOcJlk82YHM4yXbJ08BYh34qjXpI6JDGERYGKMZnToe8EGr762gS44V1Jq7JINUYYzmfOu4IIth
x9s3TjZE5wIp4xvPjKwzyx7FxZvm4ZJV43hW1Ki8yYwCYx+/j26TxkfiaXDc26Sc8HqtWSSJusQ/
xG2r4sCg1gfXK0aIroguIwDVP7I/Ue7T2OmefNSe0A0GO0iPAxqo6vvnucPqB3Pn8SWykEfuzE3f
hSxKBYX62rAHvQ1H1XgbXRctb3RPP+M902+qaBrvfHyokKDO0101hRFKWOjH8W2C8OGn84+kcfc+
fmRf2L1u0LWJFq79HD2DJf0T2er8Q0mMHyz8Qi+3AhbKA1c/ZC0fZ38wj/1yBjfGvwMcWInFw8iE
yp4Q6QRi8qMAl6h35ncPrAFTwGy4QRt1fKwxUl/U+GdE1+o7z5o6pJB5A5gZlaes0RCSQbxvvI9R
a2FQPp5yU4lefMVz7h0NNq0YwYdmD+XO8odTnw7TF9Nm7qRpwYtb8KZoU14gG6COXyIAgPugHPqT
HKXHybk2Bu2SO9qwYy2xuMAIipmqLshgy8OQw2831yxzQhBRqkjsXaa9lEjmx5K1+piJPiEXWM8j
eVXlwkNjA2+b4Rh4b5UtVo6t0r11GFheRl/NkK/glmTobbNuOcD0WJIo2nn7qS3wuVySujlBWjKt
4ixJP621DezEeIPJAyQ522FSsAR6HuL3VJpTeTN6SYWDBTEJ1joSkzycxqnd6ECUhhw01v9w3Ixg
VAlB/b/OLcl3l3bwETgzEtq8y1sPkeuPUTlfsvRLM4XhC32uvylixzrrPtyKPjeeVc/xj8YQKts5
5zE7XhE/2lVxkpQcZBrec9tl3p1lKSeki+Z7r2ugFLZ5+7kfnWpjDE7wvQ2UFwhF3i9T0w65S3eA
Dvg20HI9ogKivF0W/2Ex4wF1kPhHFdUxn52m/bLY3W8TqyvvWOe+URFxv4MoUN3lWhUekDOdN4mp
VndrgZQywPqrnoklT9E6W7V7AyKDc/NyBjlEKq7J3h6djTPU7Fn+fZEPp1bGBL6Q7r+lYFQRzFwu
sp5Akumgntj8ii87d1Cc224MMCDCOhTHF6UPoZDozqOJkuNjai+9r1aAMDBD95oH0xdLpdQ9OSwV
3DkqxiWxitT/Nbnk4dQ93EVLIHlAMLU9vmjsgiyla4HUk7yqVrODOeAKIMnWNvJ9hCzMrosnlver
+kcEccEr1PqrFkzQ3/pyenNKJu311PjP+Zz3O6Bi/ZPexahhOmP24BqIqsSIuN1NVj+cClC1KDhG
YPaxrTpbqYcmyNKLD44a3eepWh0y5rqPKlq7rBiwep1atcLCepG98uvCLWve7ufERgHFmk3zG56i
X/wmtX+Wln9RWcgMUMKB15TUCUPp16JsbeT7WGRgQ6P7M07erZ/nxU+jib8rJqvU9JYA6EENWVaP
G5aJ1IKFpGc2Z8OrXw8NmuZMIKR0dMLyJsygAkppjoXnrd/PzUZK4zTM8LxEU05Kp9ZO72vF/JYs
Z2LHI39I6+pZymLTZc0JoSXG5NFD2arKfYyTEPHAmqMHiUmgZsHXWVer85olMdxQw12Mj8/1qLVU
dTLnGLMRtZE8pwmRm3QbeKeIg27Xeut11CG7a8zCvvizTt05xpUKJtLzmHglW0Q+mydaqt14bqfd
qPCo4KxH2jGdkYqRAglGF9WgrbLUqRVlqg7rMZqv/CznEmW7v0/zrorlxHDI5OTr2XpsOra9M5W7
63ml2E9jLvGu5mwryhY7LHNn2B5EsOX0ylBDEYTB+u5AKbheUn5gmKn+wTPNt2ueIb9gvfjkJTRB
3+nUcxO2u3/8T2vtv86r/coCdBuuv2G5CxJ792OXH3f9TVJyvWhXZg8xwq5QxY9W66o3xVJNKvhm
zTKPRKVEgkluv0RNt0O6YfjhsSN0p3TDgdEGdmpjc9ckUbWtMbAIIqhmQZN/t4pmQkMPTGOvnu3Q
n4+O1/0GljvtUoQV1ehnrydYR5o2fhQe+mDe0J3DtP1VZ753YMz0f2ydx5KrwJZFv4gITOKmgLxK
5e2EqFsG7xP79b3Qfd33DXqiUKk8guTkOXuvfXJAmCaNngSaNa8oW/fLUojITntPaVnIAc0KcPiO
S4+xI93KabMX9pl7THjPohtcb+Cyg+sxP7Vhg7i4f9aiiR+GzQ8idnYZ1O5sp/gvG1RPNHQ2Od2t
SuifcTWeFaaec0Uk4gyCoV4HfpXC0CHD77vHR8w21c1OiaLdtzJT7tSULW9NntFdE54EtQjxcutL
4zRgk8qzm7+vaYS4eEs1Fod/3xXRyQuKFuQSuanK3fUTeNA+5YLjqpEDVs7lsWseu1yMdyOFkLRb
WOglW/JxQTICvCzlD4melZqQFRJyiD1oehuyg5y8CaupcNEbmvll0CYSwNaHOQ/v2xEff1Gd7Gg0
Uf3zUNEt9vGYTVu9gjV2fa2EwLBbSFmjYfq/r/ULhQRIU33XkKJXOWZ4W6wP4Cjc2m7upAWuKZdw
cSZqmLtlfUhyo947sz171w9ZQYy7FBoFhqHu70v/Xu8s8ZqY0jheX3KURodLNi3EhXbV5vra9cHQ
Q50xEczG65f81ycg5hlz9/cXX1829Yr57lyVh+svvr4WxqNnudII5NwysV7/yOsnk0wtT6YFgHB9
yaStfrFtJRijOL2v6k2FIfhOalpyz8z8d0qa8DBqxg0g8vw8EVZ1d31wFlj/YK3M7b/X8nkoCXGD
zJ+pSqpgaQwNMq/7Y2Zm5h3NfvPv9/aJtVmqkPSjWHakaDls2sKcjKHFrJ3d349JSGq2bZULH50v
n49rUz+txXPaObeLS3UwLA2zoqYXd66bKbdmcorWD4wk/c/DZLbvPV3L4yzydVuI34f0P4QZ/75u
yqAc5QtL7/UH2WplkV2R3BF411/qag7+nlFLnURojaUHFbm7rdoiuhc0ye71tHqsw2g6Xb/s+kBJ
pnvEAtX764fXr9WgrAdmg3L8+l3X13BU5FgSshv2cJPvqpF7l5eGeweXezkaRv8RhS2UkPV13S4G
kqRSL0wdnP/XL4OAeWByH99cv4LK705NNOOULJx/1ZzIvRK51h1mUfuOBLFmo8UOWQbTYt9dP6FJ
4J5qzXDm+uH1EwBTxKXJKRhJ3lAgx8aSUbJh+EPC+psN5vnf18b0Tgkz6+xdrjfp1plRTICzjO9r
3BAB8SzZxrAho/m2bMKt4RqQw+G33IN6Tu6F7PCGGhn9g4l+qGPkhAqtWSbXB2qXhbQs0jz1ZaLa
qCPi8BTCQsKV1BcCHv7Ps/VD+HqvpSTLj2wNF/3dGq0SEg59vD4jrrlgfn2Uq0uoXyWM12fXh/Eq
lFwf2NQinLy+CLq237k6E+8pBfhSzU/xX+HVqvNWKbvbN1VfaLNIdrGr8eHfAzUyVofrx8XV9TCI
4lWsxqN+ddK0659ANhHOI+vqPzIbwG7QIGkKwN09Xh/0Rk4LAUftyt/4v6d67n4lmQ4DoyvBPl4/
PQwLDtHr0xTsDMj/LGXMATifoR2Uvb9HzJmJIMngjKSOxQjxehT/fhrYy2ntyuxgnxB3gMMM+4LY
KLOhYLHrf+ZefIfQIvKq2U3EfwWm9hiR63is+uHN5rCeEuLAtlITH/Es3M20qmozfkzlnlhxis31
//13tK/Pru8AM6x4IyKOlUJK2knt9aDNIrGXBLUdLaOqDxabhKxJW09R+90orOec/9o0Jxz6mDpU
3mFOAa2lJncA0i+KGaQtJubVlFauimt7fbOuzwqgDZsGLAj33UE7dpAtosZi0GXUkPiyfDr/14HB
osxxs9wOhKKt+YpShPT7abg1sfkliljZGOa5Gtvp2MXW+PfBEMl0DPX1yBXzR6HpzRHLb3N0ywbo
+PVp6biDtrk+vUavXp9dHzI7bFA7udAwVu18tcax1EaDQYei4/89sWrXLg9JAQhg9Yiu/+b14foP
//uwLwzIMhq5meHqYVpWjeL1cFRXz+n1qVxoeJWFPQf/3pnrefrvw+szVxuJt8LAy+JdwQnkwVhl
f/8ezF7Eu16Yp2zV3l/Pg+tDsn44MuLYLkl3vr5UhybhDpFDNXKNNRiuiQaWMvD+DlX1kGtdS/qo
UeIBW11jf5/avT4eMiBfmOQ5pisfohHEGFwfrh+mCRRiLVF+W0rK8UQwpPSWzh5IRVHS6WQ7VWAQ
0yWrafaigmjdmHzqQHUadjG6Gu7o/Xy7+fSk1StYl3qE3NiKwDms9DOj841eDPhGs5uiamIPRhmD
0qWOzxZamJso7H3m7Z03zsWl0LhFlG5jBi6U1ZPaSJ8lo2aETmexbvoDuIF1a7uo97jv9f0ykiBk
OWTS2q+yleVWMIRBxd4PZLF00TaRBFGK0lOGgvkIMsGAGy6LRnordM3yZ21WNqEiiYUZ9C3sf/B0
y7Mh8kNZ1/TviCRKOvHejA2ZhXO+Bb+UbEyMfpXsz3HUqh43R5zJcVUFHYaMuD8DfkVPkjLSVVRG
r1FKUwUvlQ+ULdmOzZoRLQ1UuLQoGE77S62P5Bs7XVCDqOgceo3D9NvZHBhncIlK4fuXwT1Hc5b6
CQFbYZmqcE2JKE002tWDCvjWSKHjE5rZDL9piCNbRUnlT4vp7EJYN0ot91KPOQhw6BJhcaRFjFe8
GwW6mPHFddbWJUGQ1GPdt82te11bNA12jG0dymxnKDNGYAW9fz8qOyqKxWf++EHxHG+cGf9+rVgZ
bCJkOs5C7Snw5jjg0ZBv8o9HpTvvM+d+AoG0Z+KpnhHTkp7hkMCglrzRNS5dPPN9BDDYiRyVrK1e
wJzC9RQrvzIkW6adbtYzSE8teZPHy4/JJ/2y40bZsMlW7PBS6f1XU0BH0rlEfW0cCGuaR+aNsU1i
jpqKgIbouco6EnAtfGI4uIOcdoIhMIUvmZr7llyRIrCWvUmXryH3iwDKq0cuM/mgBSMch99lNW4C
E2IZfFQ5M0Qv86ZvlG0RdeH9DHF9aZw/dU6qXqRGn/OgbKXDRnDUhmAtAAfLiE9o5bamG38rcFi9
aiKbWJuWN7ehYUEDUlN+bCIS4RoZycHQ6OS5qXoPccHxjTkPwnh4mjVnSxAu8pEYKZYiVKat7JCU
7CtrtH67NFMfzHFebxXnJVbK0jPTIty0eUl/Zii3pqVU5yXmB46SzmCiabfRlErQlPOhVz/Z+ce+
O9vDpm8fu4yo1pa8Lvr5G8ut3zU5gGcBkOQYhB7L4QVFrgHsKI19UjwLj2pQ8xf4q55LYKon56nw
Ujvem0JRvQFkl5WKF0BijUAkCeYrpz5q1KBMSV9xIIaqWr/XjMjkc/Nr5A6fYdS0QJ2q73R5W/QM
+FoefyHOLYJOfyZC8XlAL8nUBVrqeHJBpq6zDTn1TkCvbZp7m5YZImAr1H9p34Awsd7T0bxUE0P7
3D0LnS8rtPHGUKn+WdPTzUDqsKy7c7j0BMiW8454Xot02TLez39IzqZf/ZSV/YfWEyivyvlOpFT+
/bLieisagUSjM+gTrNAlkMkezTBgw4hzwm+rHiBY+jlwkLy2JhRYMZRDPVFkxUJrfLnj2KtBbtPw
J1LgZNTbtjDDe7IN5YbRTupPjf1sTUVglD0LgQKGNs/fyLjPA81l4N21MvG6rnhFL4rJUbKHnrKE
vCTUm1ZLkPCaE4syetp0Sv4CzP8edJrjda+DBYGuSTJ89+PBSfTvSsm+i0T/6hqDsMAWMr/KHooO
964c+3nrFAwLEg0tu5OjI4rn6E2jCzoVwP7GuXpU0+bSrI2qcl4HsT9GZxO9MPIHx0hlu0F4cO/a
zaRYq925vh3i1Esqi27JKtRtoulQadwUCjRCFvA+WC+smlbkp9qhLZJbGyGGV+fVpciq38KwD01j
fXYJG69J3MVOXgRCzfcIVegHhZK8ljHEV++MR0maWQSqOmhQoG96I4XIMw5ZYCmk0euKnD3FLKcg
NJQvB7JRHA4I0RNjIwiV0qVt7eapfSLmjTF0IXZ0AXbmQiczLp/LSd0KUr23TmyhH0azkpicZkr1
5qpVehz8KHZWhtjDYMTQxvOXeZF5AH/mKW6Xr2qyXvVqvh8sXy+sZmtF080CmjOzIM915E9qlnVT
gbF2qg7OYKUzURPdIQtDZNrWbkyUwEnIun+fk/rDjfInq+7Pk4WmUR1fYpnvOzQ42cQ5kcpuC5IN
NM1wjgEHImgDjNbmZpDV7MCVNjBark+o8ma+b7pqpIk7w4yDDw00gOyKyPyY5fRBNnXh2bny3DmA
bGSiv3dF9jWC0zOa6R1/2Q+yXXSxxm4ZkkMviqcZG7mfq9VD3QMvT+AwDRmKao7HoyBEbFcxBkDz
Z9A76pYdA0hgat0h6vt7Mo3IEHToj4/S/ulEB5qCOywZ20S9lwLkLwBlTxEjkZdqCbYpP+uyvM9A
83jaMpob4bq7yXIP70UHoA/a0KGaTAlvP0MsPyOPiMnRJI39RChGdcE3jITPBpuuc0XWIZ0dusLS
/FILec7U8a3nj2Lr95ogwoD0mb+4rXJi5XtEXFZ7fW9z6KOLRjJ9Zeo7mY77qQq33b4by23HYWGR
YOfP7HDymO0l1P8jKGC7viR0qfaSPDW1I1hscs9ZBeuzNzLmKeV2TLh6Ryf8yXMilDP0aeXUvlq9
POuuvOud3CfP4b6W0YdZsG/EQkZ0w5i/23jq4ZNWg89ohpQHQfTnwrnBRABsfEnZ0GojFc20cQwV
gXG/E+wzDi675aq4ED3aUgckKr0qLpf+1ZI0lZfcmTw4PLd5OnVeY0MEVAWCI6OInior/6nl1HqF
zMegcXsSIzEdtrF6GFT3wTYoIucYcnYZDSejo8qu+/Cjl1x3S69vLWDedjfcGHTvIKdkAYg7S8mZ
hjYhKFG0UyB3X2EQInSKaKEZ9A7bweAg2xxGIk8WFnStCHrddjH8O443pGMRFI9dASNqyBR1qxsw
G7o2eSAAXoaw7bnBUUneu9/q1PdnDRAZuzFz74TySREz2E23/xAS0visJOhe+o+2c7fRAFK0S8go
djM3yGkRtAw4coTxQakqXDwUYY1I/SaiI9CrakHHOtsXy+AcCJl8tRPgPdzB+6H+1iS18TxyeVbw
ddLkLJSKhLkRhmLK6dIkDxrLT4A7CVUT+T1L0pyjpPolZDT2hNYzVjKew84hqKT8o0Guc5YWl4RG
IliYOORzljd91JwsisVIlpfBZWhIvgioqxsMRC/U2i8OQwvfjNasCH36mk12AJkzTBfH5VZjzUHm
9GvCIHdziwCptIOj2rxmesPVMfpWu6i35lBMFON55gmHGszK0W1Eye9AP1uezGolZJkTvLdpfDar
caPp5kRhRWhGYsN2sPo7ZZzqQ6Jkd0ZEQU4mbamb5c6gM9U0y0hBGw87TNpGZxUBDaFnK47+wLeC
nZqh2Yu1hiuAk0b5pen3mVTZIbSMiWRgybTyUtRgzEDcCy9HbbtfzKgNOoiY7pj66WLetL2LNrX/
MZUjUcvnhGDWkiY0wEe0d1m9wcp4lw5CbNWyeQeycOzLBeJztSKaPxpBcPXkapj1q/i5FjaVEBoo
hyaB16gRdWeVgJlEgl46O0RLJtGQ9uinFuYea8YVYn6mPQjIYZzJbLf0rTDmJ121zk3KFRhzhDNB
qARTyR/TDocglxCHi02sWbvEmj6W6Yhy5jlHkeqRC9JsCo3jRJT4BScGspGF/bqFV0nOawvefFUg
863aNh96yJvenRRtaxF45Lmm8igqsR0A3K6LVOXBQcUKNSOg3q10OdI/MhY2xTiBDnwfYuOPbinz
NtQHYMlYSCEasj3Nc/B2VISmy9lfKXgHKEyITYzxr1DjyySGkZQZv4YlS8+aaPebUJNYN2khmuAF
dfU+cVQdqpwdZKSceorLWWKb+icNlx8ylOvTkDG11hncz0QVZbr2ALCvCJDKYKA0tEDNKnP9hk1C
jzjQdQb7TrYTJlxabZr2tjY41AFp7YOa66CnyLdUa8BRy5OScLZVrfC6vH5O8xI7knUEjBksFfXz
KF1SfWlSeFYe70YSx6F2LhcLCXstvmfN/aqLJQ0QstWcpv29XY7vdjd+QRLdL/PsW7r2UU2JCS15
BNGL+SKcWhM+yVj6zEHUWjwOmX3fdw62jLS4GZyeAUqjMsh231NTkmhfGE+hfOiFCqobhigJYiTu
qHYYTHF5k5viLDSLSzeS5Dkxx2hV+7Zm1zFU5RjEiXpH4MizPpCK6fblNornhzg0B7SA9j0DFQJc
0hBm8/LmuA+OpSAS0VcWXyEnX8qUApsCE3xdFKR6FcxQbIk594a2Z94Q75S6vCnzZ7B5LsPOcM85
6bd1bGymVGMnNmh8qZ6UG0W3DN85dhHATpp+aBfIBnd7NCelvRkb9U3Jc0Ytvb4LJ5h7U0gYXg4G
rbF7PxrkV9wgvTeNA/VFV+YUGKPtmVSV7L7GWzU7UEmbUIdzUqoS19eqweLXkIeQu4ofos0tG0Pz
HSf9nu34LWZOOc994SsDbMDU1eeDPb9WIsk3ob7LBQPpEh8qHtRoY5EDU4n+LSujtUPNzj9Meddc
q/W5ITAraTU6reTVKbsUE+lsZc/TxN3bJNV7W4+UHIMlGRN2jIdjQqJd24Wh/F2HZGRkcX2RUbw1
CBLZuvN0qjP9T65g2I1TyO8rb6iRXyiSnhmIV1sFjYrXcMVvXMVmb+hyKY1jdynnrQsFeJ5pt6Pn
aoIwi6CzVdgCG5wIOVOttMP7l4f0QpLkuwrzs2orQM3TmmSh0GT0lHT7GMCGh2jJ9tpK/x4NsFP5
s2bZ5S6qtA9bU/b2MtE/cVHzGPV3VYE6hdf9DW/mk4p63DZ6fFlADkP2zTKfNFgoBMttGxPhejdx
N+VSxHBYfiKJQfo9/JJveQldIpYT1iiNoPNisF9cbTrNLTASOHNkyRvt7dCKz5I3CyTKfZK5+k5Z
I5fjej7npgr1PSn7bZKwT1Op/et6fOEaRQaCqH5dDq1NG807vo8peB8Bvo0PxAo9Z5quBCRg7V4w
kobe2ISoh77d6bVxjFd620920VNtIkw1FxRnRFdjnTjlmcs2lSUqNCh4uTYR2dLrbVrkNe+qpX80
GlqqAs0EDduHioPnlaNxr+QZLUNhvA3MLbVoHALSf1aeihudY1M8RYu113IKdBERysfqRAUAaY89
rKPDbm16A6ExJGEaVnduHN3XPyy8IZOfEWflFA/3uWCnZrX4adKRWBShvsUtQQ2zXpEHNT4BIM23
aLjuUns4M1bA6KfkF5FHMmATeB5XcutsPGqfUel82n330qmcmJn5QvbFo26VgYjIKSQCGAo4QbLz
sWu5WrB1oRDfd4b61kvzj2IP9JVRunUG2XWpSjMm5f5vL4mBY2I4NP0la+CAswAgg1vhzdp7uG5e
HSU6L5AKQWqfM91aaNx1X3UzbRtbecmJJPbs2Bj9saLwVk3UDCFnC1VMX1YuVnGheqbIj1Uo/5QC
C0XcL0ApkT+1/aOdi5NRWJ2vKz01VYn8XgVQPaWKEog1n7d3tQ1WcKLo0+orLuI94Ipjm8RbNTO/
Y6elT9UyBSRJlSjFZKfP9SWzCBRtm/xQD0Sm9mq9QRX+mWkdclGdhG4z2aQZg+dUon8LS8DB5oY/
4dTHt3ZSIhIez6WiwXeytNjD9BiOxkMosVCE4e9SKk86UUKTVcVPSvYBM7E0F91XIhU11qhfZthj
gSG1L7uXB91NHquRyToOwG8Zrgc7zj9mbXjNSnzVpC1Av6r4n5PxMmfjTZUizwujT0qIT4JVY8+u
hq1Zzx99vfryVG7kSuGiCFwq2OM6ajtq87VTOe2Y4sWBMdOaVROdAHidbkL84ZokUmRdeS5y4pQq
86FwRsEEXXlfovGsNiCk3fJGZwkXtrOTVeX4xQjkrpSbZEzekrwV/m9j1l+mkf8J6xqtpV7dF9Aa
pV2wuFgtaUumBI93WspxE5Ifj8oJr7ZWn/AZPerKgDgd5y8ui/08giWMyQZNU5WmXl8OnI1ozhdh
BCozVRhcEV6QcvRVXy5TSlJikm2XyD7hoPy0RPORL8vtAOeLsZp1wxXyamXQ2pQ+cMsKDaYT7fQ2
9e2xR3CskBaVLhfMS0eotcuuMY2NCd6A+49GHmXuOzpX17Cow55MByj6yMAnpweyzj9VG+7DZNO8
semneAYVHWdxeWPkL73IAgJU79pYvsUDI/D1FFxmIqYQlqjbyOJEwT9xWfJwR0f8LbTlhc7tbQgo
n10CPrS80TakEJ1yUTzKWH8vJkuw0Yspa/FTOS6UJyG5MZbJ41UqEKk0ZWge13t2Y4+Ear/VMv1i
9/uEC1QewOaTqbyEAb6XN7M+t3X4TnmAHiOmRAlp1J8VBjmtRthKP5vZxin0PSoj2nrpbFAyNBH5
kMq5smvlwl7zdSro7S69vSUvuwwq0xrZ00/utlhA0Swiz/Zle1NWCgMCfsDGyZQv9r3ejBdCJKGz
nxYF32QBspKQrGhyouOQjGwaIScw21f8OjWJLZ7N3dwV2lHJmWA1OBGYRNhs1JxYxZ6h7ebZbQ7Y
4xKvnclgmjSjeFDmDmi8nXW764d/XwNDn3JddnkY2Fg4APHXOvcqSdi4XVRkGazpT9ObIxJg3ARY
WPY0+407HyobSzompw+LPrIm0J/aRq/s+X+2i0ah2ouQTh8Qe7Y2L0vedruBCr0duYcNLQ3IRD6S
L/zZy3x1dnH3WZTxILTB3dnhr01mpz/n2ic6Mu41HXK3VBUROcf5u9IDVK0MSntr1H7C0uGiocIu
wvCPkYrep0XkBGADhGsAcVZL/ieLZclpjsm4lmyxcoptNHyh/RW7+tfQId+eWYTDPjxAYgaQTsdK
uvqrmwH9Nrf1rNw0669L1gmMYSGfGiHfu84L/DywhyXJEkvpD3N6XlTroahv61QMXpqPj2XE9Dl3
nENbC1qa9m2m4ya3ne92MoH4R83dbOb36To6cJWCtuHUnoQajX7XGlwRLinwuMqO5GOUQRM1EzN8
GVBcj1zWxqEcBIE6Jru3vRHFAtgEyg7Vgkig2TVM1MywITRG7SY169s2Hd6mYg1anNJhFxrF75gs
3Y2EtBHR3lZNdspG5HKDnQ3mA4axcWP1LZntGzf61TuDmWxLHprDhrNOnJLlMX0sxpfQSKALOezR
4siIPCzW3iRhOUzV5Dtuyt7ZNkePmeouTVTtNXNZrWHHsrulxTIV5ENpyUn0dF+sQVzYYz9ZavHa
FU6+UVqRILSI3mCMYGF39B1uJtVH6MEyuIoObWKH6BzSpOr9te25GXTM6jrvsb5OWxeFYEgzy3YE
mfJd+slgFrZVHetzwclfjLQqw4HhCggVLO5M3Ec5sYdTyF1yytzxM8vScDQNT1oOEFA1QL4MVY2s
ioaVWX9naQP7pRz3+UyfWctN96CLgyxk780Rg6luoflk29lnT5OPu02leCWihy6v4kOUDmsBrb+b
WFw8upURuJOpvVOLgsGKbv6p1tFT+NHQYfG1TKF2leeOniUy2fYYYQ3sKUbuQ4uzsqxodvYqvpPh
MuCv89Go1Bu3NKGkz4w9rDWxpm/o+CVLPzIv44SBjJDt2hhKBeWdN7VZf9+QmR50xButQP4Tffmb
yGz8vKdvM0HU0EbamtRS9SEdGogf3BHiRoR+0yfqjRzVbUFN6c02zulkIbFcqLduLYydUPtmCyHy
sDSp7VlZuYl1AluWiJtDFInuNNJvzxwE7mk2vVglIlNVPjM14/0vF6Q/dGTDpEuPeUVbnX0rnNrU
Inpl2MJigCLRlMlZ2sxPm5amfW1MCqZYeJC5W2wWaXAzHrs3ED2b0lzrzwpr3DIczIyVNE+ql9Ja
jL2tV6iZRTUfRbfOhFrkNMRvoOGzs5a6NidPHO/GRsScFsooMGB3NAK50NhmWeZLkbeFb2tl6INc
KdFy4nqtU5/IthIA1HpJ3uYTvyKbuYSNvDV9IcSap9CcTZG+SotjG2rS2qdJhoCJyx6bz0tr8R83
Jr8SPxGdmMhiWWMkYznDq+maCIuz4gzqczpF1b1KC4UzqvRC3pVNnHXgvruW7R6/W6vnLUEjA1Nn
qiybWc/GcurKT6NhL9i4Ey9cELHai3LHsNiAEbN1h5sqJrwFr+ynagn5UOjhZkjnV2PEdTnYw3MX
4vVEBtTuSoJoWKLl7ZQsfJHyK0gJoq0T/akNqw9spz9GzFBpHLo6YJRopm1u1d/wmzlEc3o3qL1C
+LSDA2ZwiN0oMSY0NXpanQ6dTthIT8JmyZlshuDWuJBw/dc3YpYsN1OpHwCVVAtlhck5J2rte4rM
T1X/HablG/QM4RaAws3mbuksFTJOSB86/AS+xXcL3dqqOQ4KRobQazpMJvQ9lHG4jMyYLVJ80njY
dLHy7rbC2fRaS+BaklU3TP7sTb44pOMJZjqMvXxVo9Jhn4O5l4qVfe0OsI/wYWJkAbftQ2qE89EK
VWYbbH1EiSTHjqppq8CCR4f8KJVc3bbOHYwLCkN1fhkmbb90Kl3hqX2WAxMRa5S+HpWdP42uRqGY
L/z10U3cyffcYkRm/OpDcuew22cTzF1xGCakRmwH+okBdOwq1Oz7Ft/4bUQeiVIRZk24UzB2yndb
De9GRK5XHt5kPdpK0X+PDg39OqUFj7rySdIUIO/NhftbWjQ/jOchZHuYQm/YYND5VFb3WmzPp8km
uqBI03tF1NDzzZlTbqkrr0KKEmgDez57ZeJ3dfmjGuMfOahULNa411h7dit0e6zyP2g3SK+Efsq8
l52xbrcP/EcpZ1Wc0n4x810MAhexYZAp6b5QCXRuQ+Ou6dz0WHWc20YTRBxkb65d5IEMwbXGNTex
HMdL7WwM1LOBMwnSNvrPea5uucOmVMGGJ2rsc21VogOpt3O6GnYl+w5C2xDIL/V3ismKrUL6qKtu
6McNrde4MhOe0TjJo6q/LS2cucoXvfbxQ4n2TF9V0E7iMnSM2Zap/LLtlc0i2Bq1HcK6gXdFU5dd
5C7dbbI+mHTfCpS0x+tLVt4QZUTnoc4s/ttujaAJp32B/BFNrs5aSrC6o7hQ/NthDuqGdTistae0
T1LOA/W1Ay8RaLpu+5GxdyzLDMTivkZJLHC50dOuumLctCEbmWLEB5F67VQ1h2bqnga7XnZ6aiSb
oc0vE5IxZsdM54w2b3ZcPAQbO30GR3hiVsskjhKONRaXPpgKusMbo+36y1A7D3nJAS2X3Ctqrb1I
V9ZkeG8dbvpODZNFMt6AOnbbhjNNftqMMp7+jL0GRdxmLJ/22othoSysu4+6geSCo4tSqNi4rX1b
MBEL6kV0PkXrJsQ6ODBihZmzBm2MP2k7B6E1SOILj1nbT1vA3ygXw4u7RDeRxV6Fbdk20+vYH5WM
fow2HjXyByhyph+WXOBRtnOnGe1902e0YazoJZ+ZfwruSxEE6VaZfyfyg9PQ0C6JaQyBLItoq+Qk
IzSa82ubaDQL+TLJIfQEGGTfnlXf7mbWZ2P5FpOzbw1istNf2+IEXYr8q5nw1qq2pPZTCDEq5+g0
GvVzmyGmkJxceveEj+Pktih8ojDehEkLxaPXPdsVX6vjhEIcOknn6oYf6vZZR3mdM3/ZDJF1cJH8
HDEqPmtrzHhUK0zbKw6ALb67HLMlPqKK5ut2Ch2gNmn+5FrMqXWbjCJYIEermm8Hg+mBKcL3+A4F
CquKH47LpteR7g/tzdxn+Q5ZxmEewlviQrC+0IvItAmpjs3PjOb5tSjNn3aZboTob6lSwRbHpyzk
Kzg7FQRB3TYTPWf3Wp0xR7m10lhQznYFnRNj35jyoE3koBfTozIv2k2PFkhHB7ytkn3RUuJK1/jR
M6P3Sqt7VSq50OfKuBlw3HScmQ2ip9aJT5JZGj23T11IedYIi01jZ94qUrpBt1S+K2LOluQ+h8zg
R6z1VbsDq3RAM8mtPFN1/P31R24RJxZOBonTyk9k9p+ZyP7INl44+/Xd2PC+iITwQvLWt9bSfUQG
Tcg0Xe30KRM0g4wnvXIiX4Aoo8PAxNbkMA/tsEX4xAp7TGX6zPv/YP9p69YNIvoFtGlp+neu6ikj
2yoz+pm66aHT7Z86l6/O3D0yhQh9PVXg5NsEZ7kQpZqQ7YDQVvUOc1SF1GBLIMkm8sDx+mJp2PKr
TJ3t0DgBSvujhaPjNyU6sXWaVUrs+ezU8oDYncMwWcAfjrMx72yuoDKqdgULd2gpb0af/AI3K+k8
N9OuUpG1YX+P25/S7l7JmaIbXf4PY+e15DayrelX6dD1YB94c+L0jhh6Fskiy0u6QZRUJXiT8MDT
z4cstUpS9+yZGwTSIAm6ROZavynOwtxoPk9O5nTUlb1dZnaoH+df9MQFmz6sWzcCUqeaJb4M8E7L
2X5GGQHY+dqLo7+S0HTX4eSdBiBpq1xDGgHodSRUML1eeDVYk7aIo/BUFgqulUZ2tGGrJbnIts1o
qWtgcxari37Z5vZW64cAtbFSYMEibnUGRmGNv39iXlVsSgMYnbg7hhCvPdEww2/HMn4NCzGLTjV7
I1d437hymjZRHJa3bMJmD7Sxf9Sm0DsQ2VgONd7jrhVp68HJ78OyuhgtRhDIVHMb0arPwLq6RMvh
e1snO2ErJEiXL6NRxbjKSI5o6t0A/0b0byjJWA0kMQbMnUBObUWjlOu+PDeTqh3yrNv0uRKsRMKi
rKx3Ra6xbiUmHOUR396Qr91wOkUZE5Afinytls1V4GLcHqjYLoA40jylXnupAl25+5gO1brqapYA
TXBRNBb9fV68BCT0RIwZpRco0UoZ9We7EWdTbXaZl47rRmO9mzaJTTzIgCyUosji95cmML6U5iEw
mDXxCXRIh33zwDgUpgXNvfNe8Uh5JvhlCveRDMp2wAYOTsvBYFMaBiwjhkA/Q1g5h716jvoWtIe2
L4M022iEB+zMvgy6N0N5WI6WAiPFEaxrWelP9RDdg7BkOYoOldV0EDVy+zqfjDvfiG9N5pSN67Tb
pJq2Xqld+TzJIYsu24IEGdaU6zgmGoljZxxVC10MxgoYJSU3YLFTgoupM6LmcLmjItyOnbZxmoZV
CcFGD8+CRamkR3OoXvy4e0lqchXxtNDEbSralj8NlD+/+KiH9ks0WK9tV6DXr68MNS23iN+TLxsR
VhDs2u3wCyFZEvZlXhE8U85GMd2HlvMYO8NO1Y29CFmqKo1+RH4HuocJRqflgWjVbrs4ftNMZS3U
kgcG0hCdZ24swRNW7b9UObKByRfTMPFhS/YEdW9sh0hc2hRPk++tqnEyt2GjPXj4sArhfQrbGREf
hUelB0gB0A4XiGw4Whm+p4VOgDtzH1RU3Fq/OCN41IG86u5ERyymCSDDFo59gjiGoZ1f3mYQGRbe
NB7z1ltFk4WLEl3ImBwNdFJIs7oby61uDSt7rmq8yhTVQWsfQJra3Xsm4WXDg1ZguXd9o7Fgs1ZM
uWSg0UgAhms+JBh0QjdBXswyqudcbVcKKFWBa+gQ6Wdbc/AMRTcwJubelv5ufuSRF3ia8sRamGEO
Nx2qjy+sG2HU11Y1uEtyjWy7Ma1bKMK4pK1dr3MwPb0L8nFoDnpLNjggnVIpX1FywOqR2Oqir1CQ
BJeqO3y1PfnyNNXYlzp7QvDMjZFW8lybtq3WPmYqITBUkWZG+laB2F17NosSFoo9bJU5DYieVITs
hBqMBAdY/fr1Z+Fqm7Yyj63joIdS4gyZMGcjaOEUBDTb5tSXZnPSiqg9EYCYSOv1yg74SL+olXLY
Z7VZ3samktyyrZ7PZUVRw39Ep4jHpu2jBemHgbasLLXefm+mozJ0a2wNxVlWAQcgD2GZn94Hifsg
Zh53h7U11eUtcRhxC1zsrlQR75BVBvau18JTd28d5l4pBqYb7jZcvQ9EIB2Wfq8re9kPsPVwMwjs
6+dR5QFuyS6EUEnamjuTdbVdN0sQdhYyLn/VpZG71BD1OcseaHeNoF1iAtpW0p/Noft+YG9345p5
f/VbvcnaACmdnoTWX/01YaNiYR7Jk+rX79Up1mrXAQgjOaisT4sR66nQurAX2ZS68C8xnp73wgc4
VZR9cyWLtlckswfctI6GuL33qiA96IJYYh70LU+Oxr3BA2GZQr9plrkznHqVyVdeOlZevQwA6+1l
MU69eAuxwVy9DRz4/RGvQoJm88tWKapzifbWVb6U65VPZF3Mk3ylPsKycfLdgIAE3ftWZDu208pS
FiOYp6fe0x8yoXAfqno2hFbfyXE0riSUUYmjHMjKAfWJ3PM3srWJreUIphdWTVrcyIOVimqTVPy1
kMoKw2VrF2hd9Fm9lM0gmosbXjDaVXgwM4vPfbJoCkFdkdR6Hyepx4H9QL4lSKFvmsaIzoTYw03R
D+mFFPyMHCjLGyTqnFURRN1tgqTmqkZV4W6shL30Yd/cs/aqlkFvp48N0Tf+d1b/FE7o2Tmp5XzM
BytfpEpbfDar8hVTWeiSVf7kdnH2dShzaIOx8ZJPANlTt/jWDKwoMnIqZDiKZaeWTByTevEHVjSL
6ki0CkhuhgqNacfAD7AmZrnT0XsqtiG5kFcSEQejmcRLWjk3Dgj/L1Eff3LzsHpW2ROwequ9Tzq5
20USp+MmKgOsUTxN3GAmj65m6jAFzYbLsi5ISiiVk8LipxPiRjZogeYwSfjlWhZlQxURHIqDVGG5
w1Bv/cpgWNtAzFay2MwDFI7urrvBRVHvx2vg9VwAnyaPZvWiCJdT5agbxdBQIZ77yPE9coLbQVjd
263Khrz2221ek9OSXeT4g6KC8+9C8v2FAM8GI303dQl2kaRAz7gFZbtWWDGWoGV44m+mrBtliO8Q
MYiWlWY1n7NUudatsg/IEd9Mrh9+E5n1DMDbe+pt3cUCuYE22zspURVPHJS8MA6O3rsbNq8d//9M
Jy9udB97v/toFUi5hNYa9gBf0JRMN7lT2p8GWy+WQdBPt54WFRvPzpDbyeruCnS/u8W12T9ja1qv
DJGojyAKYwSTwotQk9t80vVro8wQWjDsntQEucA2CcU1PxwSRUGRXCdsnbYGWgunJDHTbStQSUlz
ElxZ0o+nxDKarZGDKshNkv+tqWUnrR31Lco2wUnzdHvLH8U5JglEgIIJl3/ZVQ7oZFtC7d8ZVhze
sBphSac59tcgvUJXwn5p2Icv6iYYb2XXyJoUojJ/dR26+reuBjTnWxWP723XWMy+bXIHeio+4n22
7X20TVFbJpwh6wh4bjtR9uG6xy50VVYqWT+/v8n0Gmfl2J/WejT1N/KAvayzNJCT2MiiNvfTOpi4
gVFa25KpDePumFg2qj7BXo/E8HZdGBNUdnW/uiIJ/jLh5odQFZF+sP6XpvSQvYGnxG7Q3RW4qICx
7CEDw0u4MVAVXgHaGdayri9c/4bVPRh9FDfJCdFP1jm9sepH5JlkqQ/97BqJsp0syYHgp3m7GPc8
4MyMIQ+WafkYN/Mfeq8Dz1mRyrX1ffujH/mPlY603VlWlZ6bI+lW7YoKC/UhTZuVqvegKwigNBsl
NvnusIMM17AR4WMqU0IsS6/PDo8FgABzJbHJZPlWrkWFAB9x3LeesohwPqGm+fA+hGworKA526TU
0Zx2kYHp67Pmj+pOBu5zJeUm+GH+XyoDy1Z3ikaIX14oO8qDbICHSjp4vniaSuDjiWfvg3kDKsLK
uO6I/5yDTABrQTXwM1HDmiSPVVz0EqEKa4KPU7QkHA0nf831wruJAog3niCeLuszx7tD7kO98+bl
rhDQYpSwpX9eHIoSVShrxG3aH3OxlvVtyI6ob8snsjgO4kQD9qoxqcvMwnJWC3vlUDv8mhbytBlx
Ls2HDilzSznIqipOaJXlt1NZ+97eeRDX0kz59lu9LP5WZ+muts9Esu5dYqj4Xo2HUB+/H1S1vola
3utkghfPQsf6qMWQD9QyKT+TtHuxzNJ+Vpz8sdG0Zm/ahrl1tThce5mB6gca8I9moZE+g+GR6y7z
aaChy1Sl0ROOl5gaM2GCylDWtTEeXFS2/DE2VqDCmf/y4XoUInsdS0Q921r/GFi1CoK0cNmx98pV
/7TTtQ5ZUZXU/ULtjWDnZzlb6wZql6tnz6WnfcKfXLlFMLs45Doyg5EzAUgY2o3IyvSpU0mijUqq
bRQoXJ9tf8kA2bp96qqgvNJElW5UCGL7og2yR3cc9wQj82etNwpYT75/yMIuvvXN4Jt8uUl3+QbF
UJydIuuu/YAswzBfMN8HCEpyWjHYwNwOzC1ykl9iJElP8mDkQ3sSZgu81nKROFDYpQsAkidDj8xh
IfvA5ZxPgWnDgTMP34s/hpDds7J8yrK02L0PnRrAgk2la9atgBowDNMe3RbvWpbyBAKa0yF7L4tx
BYoFeOq+d+trh4Rgs6+JgIAOU6NlIZTqaezIq8a5KT45E3nraEjr5yLNnoB59F+xaD61rEdf686G
kpUHONgX06JwoQksFDbyczjaC+C3ZAMIGTcwZ7p9Bk+8gac8i8sVjkBhTtfKRYS19FYW3xuSVMnw
QQZn2RHuPkePSoeNuIEg9dG1Q+Ft6hKIbz/Y9T402itZkgfZxZr7yaKY2UVmHxAva5ybaFCVfe7C
68pgqbNL7xBR0CFfraK5WfapFF9dpikx0cqy6MNj9StbeuXq7RJdS5eVHljnt858T9cazhJWZTk3
EIYY5MdrvF3f+1nFL4vXqIEUHIay6TfLBhz2bZBk+a0/bzkitQKr86POrdtmlRACA7qDJBzMFf1S
qa57FHpcHeGyPLEntu5VaFXojdmXsnaQlI3Bkzv8EI+y0ULVfgUOpNypJTjBpjPKbe6Ad00bI3iI
/MJZlx3iCHo8wKOC3ol5TgfVbcjs+ykFZeMVgfK6Ib/mv+YdS1Kjaqz7jLHWAGST42AZ4aqMUwhE
IAXuiGauB8a6GJZh3U2VT+DU0dlhQrJjb46ou2E28UK2OgaZzrFx/CPpeQRGoyi9Lmu7unZArJFC
r6Ivwsmuqjy2HiujdOBUBMiBTFn0VCoEEOYOzq9XkkutCaq74RfwIm9X2sxYy3Ks9Qu5JSLujkjv
+xSGEgKe0U3s++hGaU1BiiR1tv1o64eYZwRwmKwlox0XR+a3ZjtmqnNt8vmsnSQxbooU+7tIVZz7
YZYsQo93IYTpbuvWn8ZFNnswtM6onUh1pgQuUd2aq3IQ/KdyPrz1ayqzwNtC+X6FbGnGEYfk3vSx
IITcTo57DSKxvbWNNrwrbTQrIoTe1rIoD3QwHbu9ZWU/s4AQHnrvIOvooJmEA4mA9Hvfa02cabvg
YOdpderDPlsnWdo86lH8VX7VmvEtsvrwJea3SjB9xOhivsZFquhgztekDjGFKjbrx8mY0we9/2rm
b9fkXqotdDf7fo2wwaUkaX6AUuUdtGb0DqQ8yW/1OgkJEefBJuHZUOGGTVMum34/ZRFsrJQ22qSD
yFpMCkx4fLjqLmrePSrP+KiPASIMC0t1OeZzxfuhSSMMgEG93k8QadftgON6HQ3Gscj1ZB1ZsfIE
Sf7c8yt8saLuYta98QRvISctXv+tq5+1Z7l0NcPhUnrR966/jWpOKh7rhUgIIz7rVW48qH5V3gfd
T4Woe9Y6W39r0byfWn6/pvTKfltXPiCUSXQ4i9fqwDMWxj8JUdVcy9NEQxAgmg+lF6Mw6Z5VdLsO
VTLv1+Rpjgatgqfqr7WyjDJ8dTUZhKy9UbnKreAAZcTcpqSKr8jKK1eyHuI7wVNZqWWDiy7y3Juk
n5cvZK/W1lprJzvUslaeyoNwLXJlThsvSpQzvveXLaMWfG69KjyMzPOXgL/GLh0IzGmZyC9+ruUX
ecYq9LEhmXr1Xj/4gbZzDRL38tJf+4I2/d63Qbt3gcZBi+ywG5zkwULok99RZq4dkaFd0rRwv+Xp
e596JN3xex/ZbKsWYi0dxjIRMMPgXkH8/ZDnjUp8ej7VFRBf8kwe6oBnF/CkcPFe1+nuKE7v5cSe
kk2coWMmL4biiFLTb+MQriRJU9c205VLjuynMVg4Oct8HFTwNSVcLeT6Oi+6IGSQXwI1zC8iHR04
4r6x8kY9+7lh13QI+L3XlobhrMi0Git5oTwgrZxf6l0195QVdQ8+zGbJsYWnkeE08zSRbjxhhiAW
sgiVqdjWBkpLsqibUEYVuJpHWYzsaMUDUr8vPV2/JJl5L6v7CO3WxsRDLh7z8anWSPWyhXD2slWx
1DNOmtMNRtnmXZ1Pb0N7qdke+rgt0VPiIjIe4xpdIfaj821pKWqChaUY1z2+Sk+6jzPJ3+/WnO+W
ZVi4IZM0PL3frRwy4W6zGoFmAUt/K5XQMx4Xm6YIwEXPYulv6uiznvp7UdQhTDQPCI1slQ3TkDKz
y3Kq5p9SLc13sjRm4sBUCcUn1dZezFoXWmAUXdB2G1Y18ez1UDsjUKYwW/oIFVwXLIWwTvIt0g8V
8lmy99uFjhGCnRbu7OsRXSylji7gzQK2Fv1Ngv/FEQH5Q6sM7pOq8/KjN8A68ryL6JKHeq7OPXg2
VUI6vWkT92lojHhJID46ytbGjvHEGJPHQAM93ZhY7Ay94j5VkMY2eRUPG3mVrveEI9s4vvaU1Huc
4qN8SVfp1CNKr2QA55fy45hEbpUrW1kck/HThO8sGlZ1eV8H/lq+pNeQG9MmnK/bLtUfTVhjSeSe
mtQg46GqkIsxsjrhlO2cemGRe4k12wcXat6NY2oiN/SjeVDAMLxfMk3TyCSKxL7Fo9WwYJ2E3V0Q
tt0dRkuEDlPAoX5AEckbDGT68fm9h9b6D31spCfZH9eTemt0EC1lsZoHnLO481jymr7KrCWaIt7W
M6xt047Vecjh27MAAGpfKfxbVUQyW8MOXsKbNuyKFzycMnCCwew1YMK2nRoXon8fP1h2/cUzlPwl
8XXgL7b4aOiWWDcoEx6JRtqnctIEHkie8zlWxEp2FS55Pr1X3dspxRtuVCOeJFbV306l1y3k69mQ
FNPOFs9+CVRREQOLMSWxDjWkynUR2e4TwIGT7NrE+qfOVeEg6rbGTRHRke+h8HuxdNhH/fUeEvZQ
b++hyFhTyfdQwRp6iHLxBfhut/FFYm5SNZl2gAOylY6wx4MsdlWSr/RQ1R/Mpv7eOnmB8VNRTXSx
I2mUbWA7kycxlPhRxSd9pY5qdQ0Yvt8LLal3yCajI6pE6cpBN+/jOHZPQKDNb259qFNlem0E0wQi
5DGEcq6ePL+6rolnFi2CC72RP/eZCLfoZWXI36V9eSQyh2XUfPZbsUXkGZths1myD6C3EP0IOwIb
aL/J7OtUM9b+oERH0kbuMiXuupb1wtXBAkF0zo+GVayLpscyImi5wvAijF+8wX0boN8bjomrljbb
6zmOejRNsKBzScQBKJ6iGt8auyrU1lXVoUgwN8gustXr9OJAAgEV/ZgEFUpgm7QKrJNJfPNkzwdZ
DNPePkyYS8qSrJc9tIz8EUkfB2XqPIb6Pl/bF3gchVa2CXG9WUoBdpiuDyVC/3dRAGCy1sBZSCF0
Z6ofbM9N7kinh2/1ZeosW02vP6O2Adu8e0FtnGcY8JeboDT9XYB00NYN0/wu6UlyNIravRi9ukQA
un1WUW1aIeOoXSOdigNam0abQSj1Y6VqD0GV9EjqYJQ15t6TFeOhEmtOcmxL0eMBYoyo9o/BhT0G
ZOw8uIFW3h8NvbFvrPlg6uAWreJmjCN7VhRrT0AwD/D/wFpWZlLt9YllxXv/tq6jjdqwZZN18rIu
BIU/Rm22lUXZoEbVK7L11tV7NwcklVMX2Rnypn2TCr8+u52yfO+AsgxLs3j8+j5MbThi20yQ+uRF
sqFto2GVpKEP5YKBZJ3W5ANm11G2l8Wu8O1NHpWgIVS8cbzAenLZ0h16DxCALNbjGK5RqlF3sugk
xUNDuusCmcq/g6G+qZvWeirHAAKbd6sNsXkidYEEf6B+A4albuOqZEsj6+QhivL6COcK2jJ91akw
Nv5Ulfumyz+BBYZ67vn6SlPd+LYfc+ti6l9aYgsQZ7Cr2CNjBuV1biyqIrlVzUhdqWSH1rLurcEv
Pxmjrh1kCSlF6+LlX2R3WRNZmrpn0frzOHFaqKAiGmVdOV0HkbSpPwVwqN7GYHMBXFtMnyC/uMvK
IzMdk/rX5gkoQu/17r3k+28lOVcNqFy8t3W/lH5cJye5Hz3ldeSc+ju9J1c9T4A/er693tw2C+78
w3XeEIB+DPp90I/JCWZjcrIS/7bNxm6HHEtyeq+XZ291YiBh1oNsoPt7dV4x0y9kuZ66r2kAMB9/
hpOfWcVJnslDLUY0VfS0xUDsrwZfU6Php7LpRLtCDbKruMeH8m2Y9xG6WhnXWjxr983jy4Mci0VB
t/jwx3/9+3++Dv8dvBaXIh2DIv8DtuKlQE+r/vODrX34o3yr3r/8+cEB3ejZnunqhqpCIrU0m/av
z7dRHtBb+1+52oR+PJTeVzXWLfvz4A/wFeatV7eqRKM+WOC6H0YIaJzLzRpxMW8463YCUxzoxSd/
XjKH8zI6mxfU0MzuPUJ/V4lca+d61/GAAV4ru8iDmwl3mVfgfcVCiXqPhQomAekmiBPzupos4+2Q
Tdq1ydR6RW6Yzxq1JPMaVH65VbSgXbz3kw3k3DDQLCIkk8uIoKiV70Tu9icrz4aTPDN+nM09UE7J
WcaBOw3Zmpx8Xds3UVvclBFQWt8cfyp5ubq3Qm/c/OdP3vJ+/+Qd07Bt0/Usw3V0w3V//eQjawTH
F0TOS4WN68nWs+K6b9X0GneL+Rz2dk1+Y64Ra2vEmQzYxoB0yHz4Xh1XHrKBovZPCsnNVWaqFoI3
Q33jRU6FhAJ1g29bwEnVLoTV91e5bKuvIq1a3GfCRwFc/xyRDX9U9cc0adoHA9LUbQKWW9a6bROf
NB+KoSymGkmVwVAQz5+vseAerIO0riDvt9YjWIt0OTl5epCteZH8NP5Q/jS+Yqj7vq0gWvoarqe+
3yDWUXcnos//+YP2jL990Lam8jt3TFeD8mWav37QrZu7LFiD/JWISI9eDJ+f/ISDzONDtZCygNiH
Wp78jN+b+wJZ1DrPr976hXULUxgd0avQnKojYR34sAk/uMweW0wz58rOnfHD8tT3zfnU0b/3Ki37
tROsu0RQens0q4x15zbTc9Msxpp4+IRBzEbN9HbfZqZ7b/naRbZn7HKImOslTE7fvq6QN17WnTs9
+3VyPxBjvmcO+G3AFPjBreoZAA2XQ4pu6WQNl85xwmPblydZQiRwvHyv7y74PKPA15W5v+gMlB+B
uRgr33zvwqWNmb9dqitmtZpYn+yKGJRHiHQIEvbRcKv64n4cNA2Dt45YktvM7yVQPjrOemwt9ZOK
+v8OsJD9VrTH6DqHw3pnuJgERYWVYZjK1f806nx5ZaCFIH8a//XL9FfL6fBrUY5VFITNb8V/n+42
9/8zX/Gjx6/9/71b367/Y4fta3H9nL3Wv3f6ZVBe9vttrZ6b518K67yJmvGmfa3G29e6TZu/5u+5
5/9v4x+vcpT7sXz988MzwlnEV3Fljb42H743zfO9pqr8O348IOYX+N46v4M/P/zv9PnLc/b890te
n+vmzw9QK//lei6iPZ6LtLTmOtaHP/rXtyb3XyawKcPRXHY1HJnPcnTPwj8/GNa/VHz+HM9VDdPG
Ttb58EcNRWduUv+l6wjfepYN1F01PO3DX+/++9Pr7fv656eZ9uvTzDIZxsWxS9PB2enq3+bUWCt1
szZMZQfxy9voWJ4tcTREcaMvdmWw0bIy36H9peJaPGMf0TZYTp2fvP2sfvlV/fxQ/cfbcDzDIYBh
qK6u/za1T0hkjt3UIdBTokQ/prp7YG38xamRsERkOBCxDn2xVNaEEJxlgwzzKtQH4/8x8Wl8GT89
2+Wn4WmaYZi64Tm2ac0T40/PdtfU4trrDH+nVma58pHCmxVH9b3iLw38dDCo/pjY/sWOvI9MGag3
F82y1DJ42DlBh9roYN6wE13/9Iv6hyWHZprzouJ90THfmGOALbFUjSnZcNT5a/zpxsDLWwIBBn/H
wp4ck9oWWzMWZ60I3SM+7N5iGMxhJcOm1aQTZmdiWA2xjhyqqFuCe51drC3btLc+LnZdWXhHbUir
o+NsE6DyR6Sspp3l4YdY6OZx/HFISwfIptVjaju64zrvC4vVTDicSdyNV5EyPvnkQA+DD0DbiJTi
FIzAo+xCfVWEa1+ZN1ZwKzDfWXpDvx1naRll6pU9thzfPN8doJhB6QXJsa6bekci5eRrab22VSNc
sl9vTmpWv3QDLoxTXy552/lJjac7F1DBRhm/+kEDOzcuNkOzdsiMd32zdZ20WCUj/o/JXnOJM3Td
srEzYyMUce3EL7hUIg7Yh0hFpARP0GdeGIQzSez29/CzEH1uW3tdewcyLctYZwedqqa90by4XVgO
/BO3PxZREu+rkJhlhx5uMrrmBpwYqh17NyTeHHNbSfZtFCrWAiVWl0bovTbzF5KHYN6ip8yyx+3Q
tNlqCjpIJKhMJyjQL/vavPLA+Kyixt0i7etvxRi9knwIFoRl1iC4vzn5dMGo6CIQsI5NX18MnbiJ
7/JUfIHvXPGkw40hLgC/Mp2cQZUtEPnu6QUnILDGpWXA9XLAuKIYu0UiAPRxS4JJQUPJqJB896ud
kyfwZDzrTmM1ttW1eI8hUTybUvaLEpq6lfUPro4mFbYN7VoZCNaUg/jCkgIThIs2OZ8DZ1I2pQUF
WAn9JyCnKSpAiF6zgrlphubaSdJXzRzNRZORJaiyyVkS3IX723fhKnc+aSXBLnSrIBJG51j9EnSl
gUcLVDwQoGGW8AcYVDSo+tcBoqlFeAn2mId2GTnNRVymYGHdFkJ1PpzaUQMiHbTGxcxyFFYq1EXc
EQxXhe4YEfKvY6ARmSNhtyzG/ltq61j4gthZpC2Oxij8+Ss4hHhso8Wxwf3VWcVmaZ1yvyLH2Pur
SMDXKDWALl5qICNtWKvQNjG/sjjAspulyOdTfEZ+PmRNaK1EjGGfbFAs8WWM0mmNWGrDpxme7aC2
NuAHsIedq7qADdJCluWhafMHYFLwQH50kWfJ3Fle8d4g696L8qyyhmkbK9ZOqiOz54gmvFvNJ/g4
9puyt1S1lq1S7dsc0yfkarUJoBqS331kFihmzBLgsqMG1QbytGO/CS/LPhDmwgkYJN35yYC85iOt
lkhrgK6YL3yrfDvKXpGXEITugXPL4m9a25PdugZaBPOlP93JqKrhzh+1dVOrcOaFhi/K/JLv9+YC
jYStLG9B1o7y5uXwkH65MXkq5O0yhSDQB3HCtFN0S2LvtQUyD9qYn6cSaF/6BHKYTqpnG1gNuzwE
3JowcDdINF2QeNj2vYrkFjJm1VABwR26+8isX0jzdWBSHm1bP+aZjW513t1gAPhoGi1Iy/4K3UxE
ZS0Ey/wSP1/2ZtnOmPAq5n+h7hUmdmRpApcYZLXz1eDWVGx9bUUodHZOfAs3cxHbxtlPVG83iuZG
D1zo1KBloBGvnTY0FnZdmatwViGyghLWiIt1Wz76xzz/TETjNJQuPLgYigrzN/w7r3xtOgeXLrva
5Qb8H1+v4DJZMfpNKo5huRpti668VgY/vJrCdG9243SvG8XWV+qvJBfwaSPcVeX9sGRTnzA9i5uc
iDP+YIj8lqHZAk6DjA4x0VqpzqgsorEMVuNETJWtpd9EMdOBWsNexQcOdAhKVAPKVdHorp0o05l+
pzNUo1fB//eTaM922BarSDGmTfOSOIF9JLNdArDJY4K+Q7tum/mhBX2/tU0cR10ovXULggcOrtps
MsR1CR5ESOoVw8NoazzOcr3adCzwIP0d6gHsszMFOxLN/kqH9rGJ2peqz17NafrSqdWDpVT5rdI5
Yqcr3s5LeNQFZKDOCNwi0BHUs0NUXBzMb6z3vIWPqmmBNsQCq9gUJEj3XA9kQpyq1ZaGExVriGRw
9iv9ECaEFzz1CvwlEwBKAF0TFIsOhpAyIVyRwfJd4KLbIf+wwvzOVeFQ6xpo+rIMv0VFd5UJ7WBV
4kVzy36DTPm6FGcoeh8j+HUr3UFuyRHtFYoha6QaDaQrn/Mu0g+aa0HFSMWwA2lxp7UwUzoTaLMW
wabS7C96Jl4xq9chGgqxJmgOZQo7l1VRHjR7OKWuOS3RlbieFKIVkwXdSFdQwyIcsUSGbOGp/AJ0
YWxqx9hrsbUbLf2YpCNStsVORTRoxQ/7bOvhuFED1pumHZQ7vdhoOoKgbTesgzFEe7HBd6VgNbPv
htcJG4JF4gfTBjjmBk7v56hQJ6SR0nERhDdplH3lL77viGNGiZOtndJC1ihboTvy4Dd5zGquurfh
nnS3Lg7f7gBr3CfFrFT6c9WVOyME1aWUpHwiN/xoROXSVl0kRPIJ5HZ5jidkBkSHQrDOA2rwl4lH
1KbDW+gYVcFFDQG8WdNtZxu3YwYwzTfcpePilUM4aaN0gbPU7Qsrv32CIyIeCMVOiUJcxoPhttJI
SdgzDUiZjG9Eu/ltkakpYGvmTuatuxLhmEz9PAgohqFXfjVzVP1QKmkWEsEtIp5iSXQH6B3PgA78
A4Bl52Qb5XmIkQ/h8RNCsvbWxImUxbBHveVKz9yL64hLbaMQNyh4/IzJp8HvT6rpPFYJU5OX8TtU
rrC9Q56sHy9DFPBBj+6NX9VrS+vuAe4G/Dzg6UIEQE5DQWfUh7rhhyGsheD/MHdmy21r2Zb9ImQA
G+1+JcAOJCVZltW9IGzZQt/3+PoagE+m82TkrYi6T/UCsxNFi8Bu1ppzTGShNmSzhBwwmpriVNnD
C1Qq03XA8SQ6JI4hynBR1oeuAAcL9PhqgU+wsalYQwwNbb5a3QSAUVGvRYYjbRn6S7M8iiUSe0cg
nQ6D6r3S4cEiMH5O8PAgg9Gf7OXixCvaKYhuKvb5ObF+OZP6fZ7cVAm+KZHlpwaRkSxpI4JQCK9s
YMfPV0M6P4sxfykrHbhffJKXmfhS+tY25CVAKXc27Gx1R9+c4O/a0vdxMbObWp/ZHvv9tJZZrKUs
uspl9VQzydD6F6/bq4Iqb/ZVT8bzzPR/h920PwqV06YTVJrDAO8jgXTF3QK8/SomoreifL7DObrv
hJLvM0JOgFbJFd8DIz1uKq5Gga3briWEL3oAMDMbN3DUT/s0lPV81aH37aO4QOoDYBCx103vBF1P
jZVeCTD8YFOGjKtMuNbClBZgArhpylNs2/wP109iqN2yJ5o5Z1S1+fMNarqXsPVIuaMV0JugGeLP
sFuK+0kvOYDoJANh+E5I8QAVQhLNWBLalTpTsMqbgLHzfS/8W9KE7gQhZLISv4QcqcUp07tS6V4G
gYYtUnBNusk553R32xi2QFHg/TDh0oqlv3PyNN5DTPpUFOs+hW3rL114PwpdZ9Lr9DsNDoMdZNnt
h4p3gR8pz2ppnUU59P5oNjcDzg6UTvWLmQn1TDcnv1Zz7kWO0vKzNgye9Uus8pwwFXoj0NOAeM2t
Nu+dGoBnZQ7nubH3JO6UOwWvaW/U8tzVFYA1cMN3SDfGIkjvALTXJ22uf8Rl6OsGoEuZjKkvp+Ux
6Ek5xVxNo9quqaeln5HFZ5Rw/9uBX5NzZqWLSV3TTG/kuK9LcPOlLhj30fOcNFF7hBK+OSbfCqTw
ir0fZiXRQPtN1RPz0uxHDvlyqRYgCm4al2C7gBpVbTL3Y7fTSJLI27K+yDk6F50z3mXrQYrxF7JO
45CrnOgWoa9yznfmCbMUm6GOlYthp7OrUpuEJRX/kOE0noBCpVe7Kb08U5HmioWgj+nBlD8QQnBa
jP52GNZbSonGjbY2N9teWzR3e0oPe4dJih1dVPsVVAZ/u5VEVpnt/tzfHjS2OI3tJoR4nmcj/9fr
/+uDrSG9VIfFWvTl6HYRf21rzeLYbsWoIv/nu9tLQEb89eI/P7v92J+7//FWjgF2ayKpnDUZv2h7
A8Zvk8CLc7AGAilbFtAWDfSvw//4mFOskon/9nM11p3YKlPKkkv1+xXby2z6tBho//XWeZ23/nb3
93v9+VXxFh2zPWVElzwYjHMNKVa18a2sP/5vz4fGCurbHk23UJ7t5nbY3q/vwTM7s4Dl13S0Wtff
mdao9/fbzWxoz1kovhFZxaogSO6JSMhYeOog3kxcz2Wo3QOql7sunWEFssU7JyEOuSIlUgLxaeDV
VAnRj9JYSXBST7A7m4WzuqerBPsdpbVRAt3tbVQkeFwONcbtG5Li5qBELVLL9e4QatktVqA/K5E5
Ef08Glet1Z8T1TSOC5Esu8wMBFBI6EkebJtTXDTa2XEc/WrTR17U5ispVWNkJKceifc1ieLsWkXN
GkDJHKZFlruM7XB2GvU+sSV17MWcm+vMxyOZQkSHGQ5nt5RXcp6+sRFfrkOhLNftltMIFgmlZKZd
n9DWQ6GDa2XxgLw6/utl4aItV92asaRpGhhaHe85n2Qx3+LcKm4J/OXdMrMnaIks3FV64FFR1/Zq
h3lbt4Q/ZEF47daDRu2iTULznNS1tovAdHoAKRXlJtip+CG01ovAfcvExt+IN2Q7z/SylNOV0RRL
bZg/1cK0GZd5RRMq4zVVRgBLxOmgSiIjSgFcxzY9o8Iwxc+2aCrg+rhY0c9i5jaKj0hCRAh6Ymtl
W5+cCLX6opoXROinoGaDt2TgV0uZ5Edrir8HKOYPXRK/NtKKj+SYqFc1c0gUX29tB32cMVuY6uKK
jLJ9AtGV2o+i8xUMSwo5d3tVNcsCyVEOpJ4+1KXOC+ti6hrMO8f2Zs3+kGznr+Ak8COB81XWe/16
prC/oE5pWAMz1T8fi2xKKyh522F8rFA37JIlN67bibXdcoYxPCQmVFD0CjMLx45+Q2+dzHzRr3Ls
9GOaJC+LBILjEZyRmtrVXp/anrfGSr86SKuijEWf4L8Sj2TAqeVyxjfmV3MJOFmF+G6bwH4mLpKr
UHPlut3KQmR9pJmAu80rLPVXuwMwG/cm+h7dVIp9ltUvwCX9xoKNQdo8OrN0SK+WyNKrbnf0Fo7S
mLTD9iiC48az9JwKT+kkV/tfr9xevh1s55JY/ROFzvTQz2nn60MuPWNmJkalr16jVePirH/Dbj3p
t4PWxyW5JVrF3FqxETSTyxKNfx2UOBzANq33f9+ERzGvu3agsMryvD3Rrz9SJn3/txduT23vtj2/
3cWbgLEn1bXfv+bPE39+6/bYn7uyq3UP/Ti64b9/sO11ld7m/ty/6InTlfi84vTfPjpOR7YAhjxs
L/39+f78xj8fr94+eTZQOQvoBbjbMyMnFwhv9fjnddut//h4/3F3e8l/fIw/f4Khiz/guN4awsaO
oZGpzLuQN8wq/ZoSnOCMEa3ShswOgy7KQ0nB+aRX+isphsTQNqJwQyo/6MWM2CUszbxJuEcjmdN3
Ablpujp9qI1SuQsC3x2S/t4rzEzzy0yIK8VHRLrQdVnVR3O3kHf20trqMaNmsRdN+iFY5+4dS0oG
KXa6BnYz8gxI0gqpx1aqrq57S2LeimNcZjbuU1LPx3FafCMWcJm6ijNYaEejp+9ezCqKpOw1Yl9z
pLrBdlQnQ5S74syHAOzUshw0ZeIcFA2V4xzelqB4z9XZeRmi71UXHapm0qDE7vJmaE5KM3wpAPzt
OjrhxFZR5l6codmnRfoWKUzLhNlhW64pJI29/gHS4CPtM+O8VjqAkUHW7aYEzePw1gbOQ26q1kEx
0PgBx0m0F/Zp5iWbsz0hnuae8RyicKlRUnXg29UO2Nc+kl8DUxVumcyMRLlDA2ACLg1wh3U/dBxi
WpagZeskjR/YNnCUq+O54BJ8FGVqUkFH/9khajpKFQBBhVFuanioQC9GNXhyNQNJ8tLjWxOt+mOs
2/dONbUD6DIPYpmOZ/d1Sczwa96mR7Bd1oGT5DaOZPKVRvIwoII72M10j/3jbpgp6HApG352WiYj
ZQsGo66zmi+q7PZNSk5MPyjFCcfoeDEXUkXie7hK7RHXgF9Kw7pOzrx4MK2x5wIIvOvek8ByruMw
V0+djP2O8uW5HBKD9IygdSl+mYcIt5CrVaV1b/Rsl8rcKHZGuxyGoTIftSREYErw2FBat1EZtVtA
aFpS5boP7okgqiByLnU8/hKgLo4c6D/P2XyaurHfUztL4RUtyzHIhUKGLSRYODbKmQUJHAxS9VK2
xHs1Vzs3geR9iIwBbui8KF+qObrrse2drSKnytFbKwu3EqdyTj5J6k7vVaMkRYMzikobzNp4PNKw
7g9SgeCN5t7c99n4g10fbidr2aeOKc6AK86pZnX/i27v/7qZ+7cG8X/rGf//2O2VJp21/0u3t0m/
F+339m/t3u1n/tnulf+gbWjYtpCG/Hu7Vxr/sDRLUuI1bNN0yFn40+61/oGZZG3tSV03aYPSl/xn
u1f/B+Q9Xu2s3VHHoTP6/9DuFZr4j4avpvF2DIumjaYU667Fp/j3TmId1zQFRW+Qo+6AqGca8sK8
RYVoPmeorM69iMP9aBkfVFLt1rV0zTpbsnmzp1rlEm3jE8WLr46Vv7UyizxrcZod6So6+fPhN0me
WpmDGNeXftoLPbZ8FsEePolehW+QEDnoJYE0dkNvv4RzMh2lksA7JmgvxKsLZmc3m/ZyY6uN8huq
IzAebTYPQuiYawg1q1LtB23DIFHbq0oInBvRCgJGTSBLrunDri7tz3TQra8tNetR4EiGPXLPuv2U
tV3gIecEjSTpPCWTah5zeOB8LROFPEvd23P0YBRSnDOVASl/B3pLbEi1WBendmavr0muGxbjLnfK
BfwFOdxUwVSv/RJZYwdkGTiOaudgGctUnlBhz2uXMIbp/bCYUMFGiVcMI9u9Wd5LzVlXq32yl2qu
AdeiJGzkweSGffmrMO1fAVY2qPWA2hCLgVkoisu4XOYFRExUFqqLrDXY3WkDyWBlj0cH4TZA+VvL
IEMSqn60k/l5zMVXzEu6V+TRi4Rfup9Qvh/mHDQ2DrTmsIyfQTbdd03wkGEF9rD2q0djoCcYD5Xl
Ik8+pX1sXFgC7sxalfcA2qhMEpQw9kDuBkN7CUoqLV2hUlZKg0MQxgeon4Shm8MBukZ5MOSgHsvR
vJnk4zl1eEyk4w8l+6FqXbZORLTj/5vCo5Y6+Y4UF7CGczS7oSmfKrMwd3XTNEfECNT8qoRkyeK9
BEBA4NbZbiu2lD31m1yy0lBsbAsd9V5ClOPzLNs7EZJYikLOtawo8xa1eK9hx9RV+K1NjvRRPViU
H0nduX00PbIbK4j7hdVJezExp/eIVambWeRW5gbzvcoGtA/PgD+1U2c5ryrrGITOQ7rvpPZTqeNv
st3TNoFN4pS+nZGyqmv2d1gBb4BX8Pv3fLu1WX63V/paOKJFDxwIdrGi2Kc8FKRwzillNtwDauKl
FSnSAmuJa2N/2E218aZW8a9FUK4WtLR3emVAWgODBKEzyyovwTAD+VhJ+Ljh9wEbKTlkD0qCa1/m
82uii5PISUoDcoengYVHG1KMzdF0El6zROpjO5kfQ5wZECyhphTtT4q0I8rfGa+nFF/a0fkK3lTf
P5cJYMmCT73r8cvuVOTCU289NKlOAICrtVB4FbuGzJkml8GA+Kkn5HAG0UeqtcjnDIfxgxZ0LfR3
IzFJ9gtGwy0lHXZIiraWslU3ab/VLJvH4rG0xuFoLYN1HPr4OeoTjM9wRyYu6Ehkz5UKsge5d4Te
OCSLR1a0XVRABSMRMY/lSG0sdh4TrrjOca5mLO6CxiYCHbmVW0C9oC/ew8camyO4PU9xlPOQ2V8M
RRLlO4J66ZPTZNQ9ezhciEuD6VjNP8RAZvWc5+i8O2c/Z/FTqICaDcV4C2VS7vICVlJeS6DDQ9pD
HRs/aUtNOyWr38wecyc7bl0hrMhRjPc2i6I7o2nOwVttTWO0myg/G0nv6qwpTzH01Z3WmZ8Buped
yKbgEj46FdC5NKiJBRK+LeyfwBGdA8RSYx9DO6IvmbtlaER7NQR6JtXhnAeZL1jr7CcZvqZrwDNz
AKc5uOpdOYAfgGvwNhbz4zSxoOaiHIGTFbuEHsUtcZSC/00DB4QTVB+mWwghwIVLGrts9VGkROS8
5QvZqtbAcot4+WmXx9P7SCfRU801Kcj+AX29MZufuOhCqAkUIewKtnwLAK2JWJ7zrU1yyQ55n9xT
rycLIyVKjiJ44+VBskLZUSSANj4nReNHXCoICbGAN6v1oVuI8GH0OaUZ/bTsZzlhbA5HgK2h8yCo
gJGLpqqeTKGmkM0ywJ4a9gp6rUs/ho8CMD29EYwjSSCgiHtDpdwwzGLzwT3sxuwPwkqzfDuv0B1a
bXacTM4MShxrykXkUM5YVOh6TtZgFNAJmcFvu9ckegqtAkapRSVZjWMUHro6fw4QBzOZkdsTtfFe
J1nCnQbLoq2TCK8ExDhH0AIES8rvE16z01SUTLGqo+6Jkrkfpuotjm1nLQ3cTXVZY+OaXtloqOep
f1U6yLqUPEoQhwprx2JxqyhyXFODZkeMRROGxoXBgEGZwhoYzvFoBlR+W4sRT9K8n9Jjgg5yPzTs
wnH8PxMi+FxbFA/qoVG8xMxDTzPxlSQBxE0asdYu7e9QTEBLyXBNjBbtaxGm3xGcfEvKhk24c6K+
6ng9wgnK/fuBQLiCjduJaGmDrs6aiTKcnLkHLjDV98WwwEmUfqi3tWesDapSYUa0Yj9w9FNTcEir
mOr1SOFYk8+DFX2L4ayFpk6lU2Ke1AmrrYYrBAI+ah/yzVIj34kV+Bkx7MKGzI6DGfBbCQFnBhr2
Y/3MXqr0rEAGYFh5YbUotjuk9FYD4RfpTAoDwLWOz6gwkMD6jpVTDOtkULrmZtFiy9Jg/jLn1ntY
Q11upvG8xJq8mOEIEHNVF0BGCBou5FLNjlrVR7cgsa7xTHBhC0ioU1HaFQEgxbj+TpchT8SlCGy2
lZXxKfWKM38+IABov0VAcCqav2pG1wuGcun1sVS9XonuxTJkN+3SFiEXnznpt2DRT1rcW2eHVRMB
lbUX95LGavBLdi95YtKTWzGRpC2eog7O6pTlZ+BtwV6x5wfzvkfaC/S0frdU2mfKyAQ9YsGwGcw8
3BjLrkOeA2g5pkEF8TjoyQ1lkwnPIiXBt38dlLLF71Yd2W9b3vJqq937XBr5VWWnW7J6u2T53B7Y
s4UXM5XviPerQy3oVjA1PpH+IsnhYNbuw6A+Owjx/WTdcCERRknQBp6et690ltVjZFQ3GxsIr3yi
jb4qgn+JOgW8QsJESVk5GLPvRkoFuK2YSZE2AR21GaxaoOwnW13OjiG/CCEnQLKsBHFtvcwx9GW7
7SZIfDWtvroFfa9OEwsdisBhJ85Jo3B69BqoD3ZsCAy00JX1dF7GNVymixwKFcHZIVrHLZeFNRNR
vWdWgT1RA+dJ51tPQbl4mk4zechx0Q5xf63wnHmdCWW6icg5DgN56qWUbq5Xw07DhpmRj+CmJUyW
xbljXpr2donnKLStjjOSE5S6Jm5T0JX904Diyw3aUcVdz340sQ9DkZQ0w8WradfVvrCIiXXa6fea
K4WFOcPLPjsJ0Jkp8ElHqAi/3mlm1p9yx7pWup2cR4spkLQA0oQjVhYo4NjS08dPTD321D4lz7na
K0F0L0c6vzpBw7usVnEIVqcuaB6jWA+hUmHGSkgLBXy/a9ru3Gv6C1iKGRUAJOOkAOCl6sAPNUhn
QFhtFP1yOGWdeQQaT/wzXyZUckvuYWRmZ8tQ2Wq/ZqxdQKcl5MpNzXCzEaHh7P7Rk1TsNQWJhEu/
FwMdUC2hVDSlgDpIxaKBC8phZsvh5mL41NrQJoOoLfc2yjc46BS1jJp4NwBaLDdZagYGqVLliP33
c9Sr73NkHWAB3HKBdiPOIC5Gvf5ak6jRp53hGQlariymLo7djiWi49eldDsyf5qkOrRjZZ+Fhq91
6HvVG6Pl0a4n6g55kxx0u/TNdnpKhwpHQoX13+zADcBxhGvT1tJtVKoslp0+tiXDu0mYxWIPppd0
CEtkxxI8F8n3GLZdwWJlnQ2JV5GgiaW9myz6P8XZ/unY4d5Ue40ufsF10tCHHdWzlQ2XMv8J/VXZ
mUNF6IHjXNi5qk/zeDZRrEEXbw5x2X6wVnpnpVeAUWPTY/T7zZ6cqva+mft23000x0WogV1f4btW
WbuRAmdLWPV+sIbywGkd5IgHVLYtnh3P5Kmr50TrrRsATovgg+BjscbyMDPn9Hah7wsEe27bAmlz
FA+DBQmKhzQa7AMNYbTwERx/yBP3eBhRWgzYrExqbGmpXFIuwDORJPcRPWk3TIAM430G0Jy85y1W
/USpbjqdFcA7ECZwuqzJAeMFV7z80s/JTYlkf55wBBM4Pr6pPZmmerOcmkr/zPTs61AzlFrYtaOM
LaIkfgUF5j5L1fuwJanRhmActNfCqtjGNDoFSmGdB/oOQRyclRQplVPrz6ENeqDux/JoZVQMmUMX
dmE7e7hY4n4IWUvQJPKB/FiUW9WYXMfFC03lA82V2rGULdrBoK+TE7jMiXwwgsBrlJacGuVHQuDa
jloAOaUlM5ypsyZhs0PYsh1FB6GGvgGiLvK6OfKdrCRnkbQFumCcYkLD8RGxEHPTMPWctiY7s0jh
zOdgZplOP0kVvYtaG+RJJI8lmD7QKPIN8deLpgYdZmXlUS2QSSTVKTOkQWjDN8wuzKNxMB5CtuzF
zN6kfjQqdvNyGYixt4g7C6t5J9Tqu5YKIkBIhztYLausZCkQYPYGia7pkyQsTa4B9mVvPCkyoqPV
zMSoYRRXn5JE37UTTO66b8pDpEUXtY8R5hAyR9hf/QxiN9vNc1ftw5hstNb8ViUJX7t4lSZ04iiB
PbAuowiuNCP8NuOYxB61xPkAIdkbMkQiKZoIKLf6jog4IgK10R3Kt65FLF7GKqCt8X2MI9BdDAVx
4TjHJBJfEfyQt2xUT2ipBlXE+9iydJYID2pLg2lY86fBFBCEjJAibCNKux8gkF4SpzavKMZvizI7
O+bLSfuUSvMe9oGPV+cAcqBGAjQCfGjHvcjJDQm0nnaXNbsKUT0WHTzmkFTb9YK+MLJj+ltMUWH7
UKTvYzeTzjy21OjH5M5WR1jjn2KU0iupYO/UnrRZGj0kq5DbPCkgoS2jALC55uR19qGwJm2fkwlD
mNmdbUGbI5FiF9lT46dCb3a1Bq2hd25Y+vbs3pR9rmBkMx24+gGSdjSZbt6xq3Rqle3p3EPTAntX
Zh0WGiCuUU+Nqo0KuoXqkxhr++zoy0tuH8hDB8CQMLiUgXZL806cOlY8VoLtZYAkTNo83YLGIcRw
XZeEAfsmPStumqkYx85BM9pM6nM1yG+NzpVmdc8WtvYDjdCPsSS8z0o4l436OhISgO60i+gegIMV
4S2v8qdBZYiKJVWLgfyPME++TlFNtEdEWcaF5PcV1pHPXmy+dTWloa6aR04nVUBPjF9TobaPWoSl
IinG74t5HNukOtu6/ko6rnsjYeArkNCnRXdQm7YMYLFRuaTdlugi+K5/39zuJ/nPtHfKswJ26lQT
y1jRqPG3g2Y5R4trDqYDD9FfL/1aK5DIG8GDoDA957Z6DqJC+iJDsB306v0Qq0ioARW1OaT4QMv5
L8wO4uDt5pgREkft7RhpBNjjtD1tm0mnoZeVhSSZRwCTv0QjOan1+FnobXoGEtjsQxE9tLZ47tsm
9CpnKE462zttgEzaMSJ/jMqDFZn9jzGrznUmKcm3ZoGVXlqIJsnxzLNxtRcEDp9sYmCqM/6eYfOB
5uhsKagyE7NnRNPMPX/pYr96yneaSAmOYacYyZTuyFfVjgi4V8cHPbBvyoium/1s78VhdV4t1m6v
xWzpSKJqu/kxUMqJxQlqhax7RB33wVCE5k63boaT+9jG3y2COOBYjV6pqC6e8TthX5rYgHRPpu0S
wxUqEQblFad25RAKLMUCYu49JtqS/8RADFRGfMTsiMcM55DX2dUb0wNe4c6vk4R0noTegmOa16Aq
WNEpqXFsSNIl48y5SzvrDV3UayXzx7oCMsgC8aMHkwe18RKXueoaoHOOSb02J0FccNIzrCwVSd0k
cHDSqg8gcm7aDA3ULm2N+iw+4QJgWlWDbJtV/WTijl8d0QncU1NJj2UHHK+zh9ccZ4atB+FuzPPU
H2ljZHECOVs/NEXkpraJZNGpl+AYZumFcsKdoYsrCd31wRyMyse72u2mnn6iinvOF/866EVR0RPm
JdtjZkQPR9GnwnWWoPTHKR/2wlE+qjwTPmK0+5ZTCQUW9zCgfCNv60c8UDWp26z1FuIbdtvFYcVV
6RsYjhhkWtcBeu3j3dD9zqcxXvmFRNSdjY5HOtqrjjrJHxdJc5E1ZIUWYpm91sC+sX1yZVrGYwxR
lFqJtlAI4aN2NIQyNkWRc4xDHYdE+l4ay5cmYcnvmE7lbwcSPtAh/bmv8UWpiRVhV+d63g4ztHWC
BNb7iSCOrdbPxHdeOj2Rhzr0GjHxhISTuyO6gGS+oLmFrSCgO16LOew263PnvGwXow5JQRd0J431
/769Jcrxf777+rt1PJhnhMB5f6n5JZlS5Ggw+B+bdk9O0/Z32O4XkWwOtpgfTb3/AeeBhEzKJyO2
yqPZN0cY/HHOXIt8fVqMVTaDZXo38onYjIWjb8juPMbksyklZtHtk26jyHa3bPTFxS2D8GT9X28f
vdGz15rZiimmb30pSEWzBuNEv6U7FUG5h3Q/7aN+ZNko+i9dGxiHCeAW9dEcYshumhlwifEpDhCb
H+lUFP4wG6eoKocjazDGhFzK6hQlC2Upk/Z8PilHHWE8wINEvahxYFy0htyOYYpGWMzp6Kthl++6
BltDDu01ZaKHwLr9HvSQ7GUyJGq9hprBVuzWhwvklkorTpZiWKpLcXGuTusKYxt/00h0vizau27e
vkLE78gCWY2uqrYAKeBvVdt2dzvj1Fj5XNQp389FxGkmiAxGu5mdfl8q2/WyHiByM2BWNqEEZPb4
feUQvpusg73khwEktraHSbvnzNcDt2gLa5f0Ogu9eG8Q2F3NNcEdlfkrD5F75Jl5R+tRHlTyHP3t
oCPd25sdl7xtZ4OvV7XDOa9PNrnMDXWjoA2pdzPadIsftyzV2Vyhsif/Mp2S+IJuvfK0jl3PdjFu
h2o9n7dbUaw0p44gTtTzaUbvPa78sLbK3weocqX/0Vs9s6zWl7ofVpPu99Y3tQBmun0PInOKv74R
qjmOUD6UwWQraIH6G5HJstVbri3EF3wPSXMM1eXbhC7JM+P8flYcHaAeh5pA2V4RMzis6Jn8DP1G
t/mv57RGOZqJhQKReJNrFiC1X+BQOxUbppyKxNVyqHRlaFC3F+B4aC/CQnm9Pqfl47W1gs/RAH2i
18rRaMb5qKY4nREoDwb5A81wxB/W7JqqyO8GQz8Rid2eWqqh2tCQFaYEZnSrTWoQ5tTL/YiK4jqV
FYTs4Su1BSq4DYsksX5otaHHVSkLdGoWGrdotRQo2CpdxVh+SPz+daL3pM0ZFzK6T+mS33qZUb4A
i3YL5s+y1yIUPi01JApuaGvm9Exm/MkhRuiQdOyex3E2MIu1QrsxZIrb0PTQvRwaCkaaXaO0XsBa
K8gFhoyYFkwrtqO81Zim2j6hylnmF4e8S+ROTVB7KFZp/kP11Kb8na44YmA1e+3rZdyjPEGANTof
cZM/5Cm5A3M7JFCkWWOr19ipCEm14qtmiuqCHZE/5lyZnqW1CdsT7Dguqq7YxfKaX/4c7Alrue4s
mlcghRps6xA58guFWyIEh7nOoKHObtkvHWuQcHD7mKkO9Y4HdkD4DgGLLIW4ZSRir2jCOqEdzy/6
4mS/D7ZDkVOaLM56+9c0Q6CHYLOPZdnuyjkUvmboiF7WW/V62G79eSJqK+GDCRRuSscULxovUSOD
1V9l5t6f123vsr3Y0OLnlvr6oVYVyx8MYfnEALZYStab0taU02xEHoKB0Sf3bXv0z6EZS/v3DxXN
qqMzCUPVBp0l2mT7RdepSGnWmYQ6uR8GquNPqkDUk6snIMdexopwbjk5R5ITdmSi/aC4YvAGGtGK
41GOQXSpyGyfJNEyTAV8LwyPoa74KhPnuWJUBRWCU00xcL+ABnLtMB0v2oywJxlhlOUsJknwORuC
ca1T0vJgMgpA+dQ+zEjl8m5f4i4jLogCm9W9Akfk8nK6Q1+2T3HKHjd1AKWnhMhlJDLydzxRbu3v
iiD6mcEA2hHuG7n6WNF6a/aiJU9zrWH6epq9a+MtmUfPTKmkDVbjeDg4PiYVk4vOnyxr2g9p0/N2
ur2c9KdEvhozhfGYIES3M+ZvTNlrklUn3Hmk0lUiCsVoRDJUQuWkY59N0CTymGMdxU+RmgFE6hwT
LY+zn0oQuG1yCHRB5VHvmWQZ8czI3LUt/NzOpNxWJA9OG/kBqCc6bNHTkL/H+eAwrt3rs7KmZ+f3
pQB1X+XEFnXrxV7uVWzMjIPVWSsmqkM1i4UlWqMkUEfbRXUHk2inNRZXfTD4jsi6y1qWXVf95Nd8
2kpF88s+WXXyoM+GiWeIqXTJuh/MDOPBEfeZMvn08R+AEh7HJHqtZ3psMnvqaJxyYnHFWLtmLJ4a
O4hWKknoLiVnACPlUcrJ2rF1qF0d1e/Cmw1UF1Gk8zfq4iNJeFSMMYE0pB4aF5tBMTRxEkGNXar5
LieO9pQ9tV3ceIOOe5UBkCsY2CwbXFfU+ELVRb3VQfDWaZQp43qVG58nBwdaHn+v6ATYORkLBeT6
km4OeGFR+QF9EktmAOa9rgc/2gXFnaXJHdkQ52iSPwe7uMOyTEthiL8j3Niv7rJKH5jRvgQOjiAw
JHtZFnhfNP2igJRQiDvIo9Ide3TK1Ayc4ahR8isTZWdItPmGuFIIRCfoqDeA/UegE/6gk3VAQCbl
c0NMd9mnIoZT3PKtmg1xDcuNjFcvHQHxifC5sbSvmnUNbPMnHPI0R1xO/e/rNK5ppH0KSVcml1mx
Js+Erb1bBh0s0XrYbm2HXsdSNDuMpXmUvEN8KyDFsrhMjQVlsshfhBkQrou+kkp/FNFZj3Y4BAhi
KcKaa7xXj06bfOlr4llYvU2zbHy14LK3GjmuizPut629eHHJqnsUIKjTibjthApjPxo1ezhG3jFM
9beItQc04ZmRkrWavu4zqVXwZXZUS/1mPYhopCxVzQlXZ9vs8eXe9TABYl3Ufh+CH9Uk+9jYKhwK
CiwLtwNsny9tvjSHClIxBpl1MTdD/Fzcdvo/7J3XjtzItqafiBv05jbJ9FleJXdDqCQVTdB78unn
Y6S6Uy30PsCZuwEGKBBBpmPRRcT63Zu9qKmf5UxinHXGAUXsQKjVvI+rcKUTkMiKgy4Dn/XF6SFt
seGl4oq/97pA2M0ILVeHbg33QHpckyynJyhJU+6VIsZdtjaRHDkF97D0VlVscuktADpiuDDyKxZk
FLnw/AGxvU4dLEnQyqkFiK49ov9gkTPlOalfjXW83S3Ki1vwnxTK2uXJNzU5gEEMmyxeVQvtqktg
soY+XTantAqPJGJpIsMG0Y0+6WPHv5MnDaNFS/5T19EjYBA+i4SxZ47Rn6eIwZ7e55Ti1xEqJPia
XqNkPnNbLzTrqI5Rt/e6EbT39vPpuiMAeyDdPFtWVUMuTNe3a4xgPKk/WLfJllwoenkpufUZH3nT
iaGKc5gc8gGz5YthIvUDSv9oDeQt0xdolOAoMpWFA0hXon8t+v6z2iK4MYYVLGT4a/cqEux1ETlE
2s6JBQhkk48oF9HCDRsp076gNnySCyt2tm5IHifuZPyHZOgVQcaQh0pAqkOUVChjaWmySyosBRUe
i+QaIAtGbNkEVUP4XNvjsZavY23mXkw3SFvcti1PVJpszFq7O42d9yIpaL/MT375Q/xhwvLH6v+9
5cr/kyw9MGMMUf47Te9Yjt/+QdG7fuAXR89T/6NZjgPdzpRMu192LJ4NdU+HokeWlYfLkIUHxy87
FtOAn2drhHUarocB1WqI9IufZ6r/MfBnsVwVGARbbD71v+DnaTCm/un0gckQOVOUGA3TU3UKfn9Y
kDBMwcXOWbEiQ2CWSvfTQP9tgfT7Vb2shulHV5+TC1o0jKcXmHvIzXyHIDtlDTpVCIfchxVGHOky
XCr3a1wD2xgBua/JagNHWlj2Ps99csDP88fkfO2AMs84lfv9jP2KIxL9g6EuWwTh5CiqzSUZZvW+
H1/DRhXHvBDNrh+zD7qqGk+zU12UdjrN1cj8HntY3y6UcW8XoUeNzH0xK5c4sc4BsqLCEDXuBZ74
JmyGCYWCiHZGD4PJCkn1ABXZov3K6TGhIBbCaYMssz/FXqoynMFfBZRlW63Gk/Aag9QOEZFWpvFU
F/ZPx848v42Hn4nVQZZurEviddPRdNvXelqinZMx/DJCcv/M0lDOpjkf+rH7gtZZuU/ojYcRhIHE
jD2Oz9Mrcbx+ZZh3utnnb1iynMuV8Vgu8xODc/Wo9R3V5wxT0pwwn7DU0304uyetG1TCuBy6cIvy
dF1ljLtDdaMRtbJsi4SxIXwg0uDBe43ZSs5NRU/ojvAPcWFa8NU2DmZ2JBI6mGqthWNy8GKn3RoJ
GRhwHgI3nt+gV1BK65HDO6OAXjahvxx6bT/ZGX5XBalO7eusJwxGQqw9shjTitD6URd576O4QeOF
qT6cyFXoPjj4R47CPpbisWsbnTm1MW61BZ8/rT4BgKb2rAP+uuk+S5yzEW91nZolJi6o76kpQU0w
3w2jOENh6c6F0lww+/cuRG7u7I9I34mD96a7bIJJsWTxmznWmOPp6skchA7L07o3rTLfFVYyHZLy
p8Lu+X1EwKiYcmWvpv2XwhlHUvXmfDt0hP8WoXXUsWNkulEccVIl48loCp+iWRcsVgsTHXnEMDg/
ihJKmWPqgBZR+EMjBeZgCJx+ReSuHtEzALuW4NmjOATkgFEPIwQOK4LUjmrta6HGEyhVdyeihQz5
kKCYcuyOuVIeLSfyzouOE9e8ccsy/ESQbBW10ZOdHgzMVbS4oYrFBbavNTOwKvcz1SAYm8wfkICj
rtWrJ+xTUbiW43BJtXezmTJGnAxWrSKmhKyE9E5Fu6kcsznTSxVn7jisqxv1nBMTcKwIBwsQGnzq
bbJ+TWGbfuzk9kUtv+Nf1+y9If8SzR1gpptBbWyo8LSer3uOda/q4QUBBtm1CWNad5y/GG7u7jOG
U4BDysOYm5hiF92Gvn5OY5wtXVglg4mrDBZmuQan1bVtqDuw9OzKpJQyF4KcSaAfLQp9T8By6+bW
OlhdvWNm9VZQtkPCkUWwXkkchYT5ucvMTegMqGotpBJfkywhaaMAX43d52bkwYXi1N4stYrbPx18
GyoEvnLVpPhTLBakH6iMRH4YAZxdCAJl+5Tpy7sZqoErcrh/wxaTRZdpmPrTtaMjzCHLJ6YxRA1R
HyYSzthvLHCFcyQge97g0d9sXYpVllOW58Va/HKcMVDq23jfJURjUcYKWwJlmFyByjHGV+PXnIf2
xp6h15E5PDJCrVYGQzX7z1gz1ijzQO4sexL3ynNUdzunKJKjXmUPZAAMu96yvw8xhijYAUbE2tfF
Dto/cRWi148MvcB0MsKw7fSxae2BFFNRbYkX2ReA+UFuuT70KveQmg+QsdEUCA2HpDJS/T4U6XZW
4p1H1d3v8s/V0ogdHRVBwWkCGxLAxKypgelQd0hSWQh3/WFFNiCjAFDRo2iXm7MbzHbz1UbbAFmB
/7IGkPDbxfmU/5wYvsMKbZZj02GWoDKdTsoZ4NUY4R8V38vJY47mEPnVwxDqtE4JVMzRoccck5hd
LhG5bcwGj4YiJ1GyJtWMWttPWKU2qXqAthhwNIEx/hTOCBlj8tDLQRT5SJ+76ybI0w2UUhDuBhv3
+ZKmWBFlRf5m2sqrooZnbWwDDfUObEEdMpUyfKqZjyE6JUctDZmva84WUvcZaD568fLhuR4Ka7dM
BqEvpgUnrQe7IBAD7dDkvMyhil1QyVQC6zH9QWBg/XHGbu/Upx0mRRCUmE/YaBIrbd6HrZnfqw6G
MQZVmq3Z4mUVOUW7BQR4DAV8S6+v0WoiSZoslYJaCrdKaHnJxU71OEnRueHStAkjxzu5JsV0gefV
hmIsxhxeBh22VjTf9Gp9T+34gIz3QBDmkdlkHqieC4WmHQioiPvG91q4JgOMAHuwlnvDrupgsHMd
Ck9/BminT3CnCglJ9urObraGG7+q6rwiP228dYap3rQzdI1eXelDOrzkbuG4NeR5gn6UKD/LmYdv
2O2gABGjVF1y8ofOeDSQN0hGKbCfG1hTmT6MWbe3I+N+qbzxpBNi3q7atyLJIwLSDkNIzcFWOkbO
HlADPXt9msZib1boFBm1KDA54B+lFISscel8u4zXxMgCHKYIhFLXZ6fL4XCvjlYJ7Hm3cTym0sle
yQjO80hS3tRp1eE+SgecoEeElMaF4BI9GusuQdumfmhelKRSDjG1DeYE0YfQgb5JD1/v7ZBMrzHG
eaPpB7pcHIssW7tYIbzSOE2tOwIO4UZAVKsU+J8WUF42WMeeVKatPTaQB8wif2gThgEeblVKvY9I
InwhCzoCY3SdDXYEMB77JbtAG9jPdRQFVkaaMfa5xNiPWn6KUeBBwcjS/qVDv+xECIMiCTgNWP9s
omi24FjZLYRqxKtS29437g+9m5VgQMW2Yglyq2yZ63TNAUdxVMKTM8JsJydcTm4PMQulxMhVRumw
0m3CAmPS9Eh67U52ZXxNxdyATA+grhXsBB5iB7Uj6FTt55NcLFmvUbfwvol8bLeRNXxXFtyNr7i0
Chyz1TPyYCUGlVtLfwgtJYAmUAVmHGW+k3hAE70ozqnuVvtOzpFqs4OSIRz6AWENia8IwjmRlm5B
D97IOicWDi7PdSenYoS5SpndL8PEPE34pMOkFerGaF+b3EaJ0KqnSGleQ9GRhNFn9RWL07z2klJN
BVoFnosqF7nygK3GWjfAVRvr3LWlYwh1bclVucipGhpV4h36tf4gF+3frVknkQfdTDOEyTl2QTdK
75mAnvRM7UkcB54nRe9qvlWI1C9SpoWlhS0QBkDw3s3qUe7u6BjuPhbRARVAeYXrJWZvyJm6bMqF
HTFPJYfqkwRAzBUAGciSRju33vZT0gybhrkMfWszwFQsGnze0EubQ8M22WxNDq+ARurL603VPlG5
hfy3wv3DoCkzWDrNzGoJ1VmwjpcwosToXKundHJdyg2aWT4utpr5hT59kdAN1+cv/OaG5BgrsCNh
TJO8Khvi+GZZxtmXYK/EUiXkJVehyv5UqxYP37/hYFE1glIZScvaCnnJw2DJwyKPVatbF0tPwp3+
AZb7QvJtY57CxbQpYqegkTjrnuWiXVut+173q93PWGL3BBdnIygQwJquh9M04FPDYAeTLWc43RZX
NDBzyp3wltdcIcmG2o1yysb1mksAhPGIBxei8iUX7uBQsrTbn5m6YC2/jPWyhyV1UBh3XM0TpDeC
K6sg6+LqvaASKgT62X2RnhFy4cDY0LYujD4Gjjz7eqi8GB6RSrECbnbSI2kACp/Mpc83Yds8e844
7+SLw3qzG3g9+V2NUZMZLVSD+mzqNirRclgi4Ixx86CQLW12K6rCa/EIn6mPCXGcuysgv54LeaIG
YWBGVDgvrZGClUvksra9HWHQ9v56gf7z+m2hTvlVmyKz+vsFuIhUTL2j3tfw1OWFfAVxzbkmGYYB
wfWASPOIm5eEN1Vw0vK0j49MJ66HQP6X8v9F8rucbv85j+1i52L4h3d5UA0NpC7V+FFm7rCJp8I8
OJ32pDEjxgU5Dyy9YextkF2hLuaXNop8Vx/QNHfpbp7LV6WAYAJ1dJWBIOXw3O6nyllx8Y6YsnH+
TL4JD1iXWPWiyOAcNp4RNHMn7m6LyWs0BC7JubUowptZT6Lvyg7H7sopJ19PrOchduOg9+5Wq0o4
k4+NzdxNienoTYpYKSQ/Beag2ZrPZVe+1OaOHhMVtLmAOAgG71oudotX3E3DXVoU3/Gc/ahGGrVU
RTDzW40nCXKNBUYWbvU5GorPuhPCVTS4BbQ8vYfPmx1Kc3pCzmWVdQo9O78kEXSeHBSNoYXxqW+Z
eVIy5NEOD7PHNYDjhaQ/giY8hjNDH2f4kFbAcljf33XGiNwni1/xk3GCdaCqmkLzVcJ6jppK/xqp
8H9dp9iTdOdr8/To5e6H1IDBQiHi7L6tEvQtUhsIYe74bPVrNdcdTq1JmCxVcP3JXZ6xe0x2KG5h
+uWCcOvpjQlJ7iOsulf6SKxmfTBgyW2hNl9TiciRyIWEcUSNwhlrXjC5wKTtcXbFj3BOlg1IJA/Q
LPrW9gxWlFmdICGJi2tNrj85w8FKq2e3OXrrVE8PC19zIStbZfeIpxjjhIlSo5ln23AEXS3RDi3p
cKdOH0PHIe85su9mBhld03BLaDM0dOxVGTMHkD9f3Yy+zoBmoKaMq1yRHJeuzAPUIqb4hlTgQ2u7
XwcOwhLXeFqNKB8xqH9pMnFyc/W5zjrIHbMB3WD5LnTm1MOapZWO7ZMZOpTukWs1GehUlCUf+wkT
mkF/xUYcbrAHbJhbP5vGAJ0wakSgsQPk2j/m1bCNy91iTueORG5u+Pc2Qa3jdYQAwjzCW9K61Gm2
ba0S5AWrL61OnG2KiBN1fvucVwpE6gNUlYhAhORt0cVz6s3IXoR9l81wx11RXJxwgtUwnyDLnYXZ
7/CPAFU0p+9Fr93HefNKFPOL0LwvHjI6X+c+WsqForMhsLmr3cesyvcFtu+jwGKEMem+sfvPZZk/
s5fQzLAdiOB974uYiZeJO+hkoP6b1XBDpaTf5CUzdydZAhzanWh8nDKTgaPYYqM0LNRrBugaCTRt
wxzwTzUhixu595hMKBDm8ORYIfKOtv3ckGaxGaG8dbrd+rmLA+nSQCjvJjGcCflNqDQrX6A5eEGo
lXQFx55Jj1PCnQ1dwLe4Hr6pes/DT+khGXrIWhceB5S6W/K7u8e+Ra8bKkEs1iJ7xFhZyRJC97QP
rVsMvluPGazVPEj1BvwbfwJ+3qkZJycoOYcRs852DtwuwmkPtzcoEZPfjCqs0QEOS1q8Z+gC/cGu
PrvYjfiwIuERaz/J0WuDuBzucfPCx0+FBICnZEYoi0ekJ7zt0USuKZLnWcTzuc+HZBNBaBAoVKo8
RnEi8HpxHIXghlq5qHp0QZkUw0hX00cEGbPvNca+tZxnD+WTXw76EDiGtjGzCUrxbL8zsoi2Rk/u
DPeoA5v8NOUf5zZ5Yl6MD46ZXEovZ2Rt9+9G79WoMChINMa3yWqwyGjUL0WSlttlMc+kRmp+WuNv
5xJq3Rs/TILJtwtpx1s3QuoocI3HHyAx3DurQpoaElVrLra+w2h546V8d6WS2OGExWuSzI9tQTU2
F8YA+9rUVtj0I71GyyVFIXAuLi2Q2FFxMAvu1WcvXd4wNS7udIhH/uIo9j2R4A+qB3MiQxkAgkNo
STccBjFExxzIlyoDCQ6h+56iU9gyDbGIPUr6IHVgB+SWto2t6jOUYfPCYy1IJs6mFTXvlD3mHX5f
gWEKAjrD8AWZWA/RrX4ngcfvyC6GAt38jKmibOBoulh+BkpxgVfUbXH+eEriQQRisAGF1jjwpn/A
v+IHXcyl5UG2Znsz5ug+94P7ky598I1pjmE94FOWw91PUfhhbTcu/XixkUtPKWOy3jTwj3Bbqle7
tMVMNaNL40Zq7a0iJgpeIImiJFDaG4g3zsOgdL1HDb1nYEHqDhjVJhtDBRXrTBdh6KK8YUuHXQXQ
na/aPc+D5LkRVn5vF1DD7JwA3r4fHZ9f0jLnMWNi7UMvrgLFJP8aknzT35WocTXT/NpMTsE4sx/3
ZW4hj/rZuNzyuebtPHTsSHiROrrsWgnVb0Oadw79rUfGEX8pVaQPSxd4NZLsYSwejKWdn0ILbAvf
t2VrTJGKCeqEFMh4MHvipIba4R9Gzl2qWrYbdPsZapQDYU5A3MVRxajHi2K7bxgf3SnMwpC65NWm
MD8UAh1RkQqHYikPNALEHsPB8PumQgsXIrnMp3uMdMw7g6s6gaa4pON8MY3RovvS+118IpCzCaaW
jAmeEr5iE6irZVD8lzL6lFjbvANcp+CN1BGJrqU9k0RnkmdsZM7OcsbvwhAfyv6uLVxrM4AkBNiz
AFX2OnMmQr6mfKECZ+soqLt9Qi7W4zzsJ21RT5TJ4KOoKN9h3HlB0mC9meiP2Bb2QWZ+EtS3Yahy
TcmFg3CiFkV40Ar48TzYxmB0sKR1cAL0U4pDFdDullpwQiIQLruJoPOP3vHarM6oiNW9s5Kz2t5e
H4b4lhKmRjcHoab37hOo8JtsKl7S4S3pzqFe45rIkGjjVKGFkMF4hZzBCr56nSO+eSHmQmARzYHQ
ti+LNr0xbsIeM/uqCtBrkeFyiZzKgHWAJ+2TkbE/JOL9mGITZ7LpghmLuc3hKyAZ+mZZM1zRorKZ
KB8XlenVyl3pTee5rIsBLXYXWEb6Vunm20LFI6g6peNZxFSz56pzXUy3ILcS1hLCvO9LeIcO91Ym
ipwCAfN9pbc5ndCblQiOwQzrhJLps1HXxErV+dYiOaPTvGNol+NOz9J6R1AdpaQx/9hoeokIBEU/
4b1HHJxySh79eZ4K+xTb5oOjxfUWpYeCd4pnB8Cr1UOXiZ0qGnJ7BxPLnCFjhNKI+hLjYSDUHNt8
J253iYWN7FAEqvq9rmCleZzHvIr1XW9r07ZSvW9jVWzTlTqc+1Sd4JqoI2zFtWDea/PFqe/HhaKF
15Qf8sxpmF/NOKJoRntCrKDi+7caX8t1tY6wK12nXh8lwtrIOsINcZUb5SKpYh4XFk96pXCgKGgV
TPaRoDQK/8G8foOi8gOJnLO5XG9xkp6kX3YxFU9gItPuZqZ99dFe92IYRwjyDoKYcoV508nK2sNg
Nqvh9x1GX19cShnbKvP6k7tSKKeVW1l0RQnTxcXRIU0G+pUS9zoGiLClelCHE/HgmHjFyWXRomIv
t6v2Fxz956OE+yUPwO0ZCC6zpQXjSnrA/7UHcAMZkavoAj0cuZA2UCyrT5IcEav49R/gLm6iOkmP
wF3tJimWMXDWggi+JRBKVyL0bZGtQaSLvmA4vE7szXUmP4XGs9ZljNSS7AOEhWZnYQ17kou6KvDb
JACLlDPlEK40WnR5eGGvC9m6bSvh43cj5q6No1GUX2fgUYj9HVEIHubT6/ptI4mzQYlz1EFapmfL
ahtkVwfc1vrTMlUxvXsIWNRYOEMRs4HiYS1nEWWkb0I49ZTasFrb9qBbSsrnEDa3p6peYKisLXNd
yNb6jhrH1YNBQE7QdiYZcfGjiwASOUc/cOH3qXtSdbhuqd0gpFWhBua2rp+qtTXAuz/iVO8Praud
QnIBoXaMnoIVkniQ29KVaStb2mTqyGtsCpxF/1MzjGlbWDWjCSXWTmY4YAZcv8kVudnsiu4oOGOd
WqgnuWj+bv2xyoC33YoKHy+5fwgaDC7lQGv5h4mPMK4LuXnuOrgh5VOPWhqJgB2LfZWl95oJgRFy
Fjsr91gwSECcZWgYnLKP5rxoJ3tdyFW5sOsuDermWVT0xKg2+hPutfL3f9uJ9SCRgwcNDv9cdmpd
n7kQ0Hdwh4/Cgub8waybBw/+NOYcVcSca1PW6qc8YrKyEBOxSeIGGjPGaNbs2GAcRHYgazKayrxf
cg8/gpKStjJQzW7D7qLpVupPbvpNTNkbYyBIgTNehDq0P61MfqL3ey0hKIdihj1TajVWZfhQklKE
u5jgcCHDPzPMZy6BysYfkjZf/Q7rHXS4c8eMppsKay8Gvq5R4uCdGDjmm/slxA9NbwjG5hyssWpN
or2W2vATIwiq4AP6jyhVOAo4l4CUcuUOzinqYGM6g/qiQDXZ1Ahu/f/PFvkfE3x0zXFJEvvvbJG7
sui+Ff8gjPz6zC/CiKaa/6HAYTsm3kk6eViQT36RRjTN/g+WZ5qjwtfAbEnll/4ijXhk+Kiequpc
zJYJPeRGGjH/Y2AT5TlE7liWbZv/qwwfHeOYP0gjlg09xeDPsHCIgqDyT1OniiBjPeQCfbDn9inU
GuyeRVkcippaVa4QeViUTKcy44wdeLpFLP3VbV08GCdb25QC+kNNgVQthp22REjpi3e3Ipa36qwv
PAefzYpqhTPg/TMPeHJqCo+BzkPkXDsfmfc/5aP14MVYi8Onc9UPYu7eFpwcSoc0Xi2JZ8phkPoE
03m92DOo7fAdntUnBMZB0ZoboQhsnsKejE57OWio8AH9YT6PlRYY4rFelo+KlX+C30rmwDta5u04
M8XHJwhRgFnsYlLJ93U29X4UZvuIj2202MYeLYk+Z9nQ+4kz/5hMshI4ej5iteiAOHijmlRDZ28+
kaM+Lap4yjvGQl4TQfxqMLFE0KUMsXnoF1JWsn6OgmXtqRIv+VH37rkYsnKHnWi+GQINe7y96pZ7
sFBE1l6/zc0Wp/4MQqxehZvaEjZsbgitsYdPj7kyBHBRBmrt+wuWg1Vkgawznd9GFS5+/Yj5j8VA
MNXnxzjbFdlkPcDjCPQKWKkz4bcnhgeMBbzLFPeRyG3KQUrR8dxCAm1XLy3XACT1VRdgZp+1pp3o
0bJvSKuhwgBH7RgOo9CsbMYtrrsz0vaLlyIUsxeDAXavnnSvHC9VHe8IilgzTuGvZshoE7vp9xFH
gAJgP2Iq+lXLhmd7wc1DT6naFSaSM3dguI5VFeJVd36o8fo+J272ngr4cxPj4oAhTNx55mFm3rVd
RPPRQfqAXgJD0DjTv0WlRTnIGrZTGg9HTA8YRWYYzWRWvZ7Y6V4xahSWjFmmhGKZUajWDg26hsgn
hyau3uWL96ZhM7K3hfOV0InCL2Now8PcNRv1Pq4jXJJQ7+edCX20KwCL2/S+1hriwavFpjpEZqt9
UqJqBEJJR2gRNR4u+ruH0csxzuEZrlEtzVTDi7AMeNsog41Gp7xno9myD235XSgdWZUFSQA2fl17
07Dmi4oE0U9i/ckrcX/CAb14juOPIaEcZ5PYb79LrJH9iaFaYj7St2RQ1BOdXPJM8IVqx+m2Nr9b
NWWsDvlc8+AoY7GLtMoFdMcHjfsbbpTFMBSGKcZoJMoeZ7f85BlQnyqs0fPECv3GKwQTYedb3oQ/
Oh5gvrpoit/M+i5htgIKTGl3tn46ZOcYKsHaHZbkyOJ7TJAS9L5YGhWMbMhwWTVFO83qELxXjMLq
MpghTWKfsGk0g5F5+rm23OnoVMby2EBEnnqCvJqhjrZox7dNQi8dkriwXSAoBX124Kzlmwrn5r2K
2xDTHtSSCUaTjCCY6e94AjPGtn5wxHH56SADCcaOXXkE6+Lcok3cKdAh5sKE380cPzoY4TolVUsd
9ez4DZ+aXdn20wGpaLpZ7DbH9c1AipKgfMhg5RxTPUZSGd+rpUtR1nUGCBZccomo1IByvQEksQRe
acZ+RklpxkJrp5rFtEeGCX8fNbunwF0os89RiQ/SWEy4L/fhA5SWGJO7vmnn46QhrzMpksIU3umm
8s01yI3M4m9WkTwUuWE9KIwSN2PIlBD15lPaz3d43CTY8WpzoKUd80KVoBjItrjRlTvVTtw97iOb
bu7DQ2PO/lhNgdIfeytrHuJUF6eOSQDk2AE70iKZQU+yZWxOhAc2p8yL29OIQ9Pei1SEo39tku9o
YewChV4/c31t/eBv63ocNwS2VFyj5LCfxMKERbaYUj0uiv3DEPhpxoa2l5MJTUoM/znBECAcWysy
37sBr1S/dtppP7feg2Yyw+uI/kXCb3EvAEM9MHA92roYNjiGeX4dmxfycbAdJjESrMZR7mO469D9
Bz+Bfet7K4Lpdjr8a9mUixYc0V84DP6yKgDlolhxd5KWcZT+e5vWkdZVxGSOIft0QImmzYjvTBCv
T8J0aZ6NpDwhsRh2kb58KF3mBKJ07+ERHTB2yhDe9A+qgt5HLiorQjYUxcceocke03Bxqq0z15UA
qbQf7Sj61IX5Uzuhg4u0icl2dOd2rkc2tzqCxlVRfmiEziR+PXOWVu+aLnqZ7NUIUG5r6/XUNRA9
x+41xx0IOBFeVDsfKEUdbLxLd9PkfuugenepUZ9xMH8vsT3ZKshS9qnTPtwY4Bh0lyfVuQdnXY6m
oRTlQV8xV0f/jrEFdl8YSEV2BCbVUaaMNBjcciEZ3D1uGtmV2611PB6bqOy2tTFT7W6ybd3ZJNNN
Hh24oGZbmZjTQ8HmDGEBUJxkbJMhhDiZT441vYAUk15TUohwpk2CG9CeVOBLJGws1J3hq6qp5S7v
7GMy1vlOZV6YF4OO/KjVgpzQF64TAUQnrwBDRWmA0W7iaytcLn/ptvhjmx7BCm1HHWRg7HIVcQFH
JF/xy6UqmUesPPkmqaptntSYw64SzL8XUhJwW7220hwZraU+y5KAXCzQ5YJ5RerTpaQeZFLC2KSN
xjEZ7ana50gkhvV3pEZBLoyQQp2j6Z8LJjHycliwrj9FplFta1V/12foT/jEhmoR7kcsB+M30lPg
Bsbu7Nfr8Z3Wy9tNIJjcVnMxFPlBvjLh17Bs5Uu4oDALWSRhwJlF+esd8rVGMXfm0Map3yKuvX3T
UAwrsG9MmPPxO8Z6+8nW9WuuP7G+Ilu//Yxc7/P+1R1rrtO/3yJb8muuu3P7qdt75LYyhHuFljPa
56nz9Y8X/+uqfOGP77zu6vXn5OvXDfKY/fZv/NaU72LeujACmcR0yRqlvB7O21f/9vZ//U/+/fV/
feu/7bSTg2E5br8zMwbmtdHGyLfS+FzO2hQhDtT2hAU0B/kCOWkYe8pmHiWgZ+X6drlu5a/cJNzy
sfXitFm9ixai5NxsVS/8e7OtGOIpNdKIQgtJQveyESH9yuFx0OSdkM058OHWb5HrcqHFxYCCkChE
GCfNocrcDhiRBG2zPhfj+k/ActtUrU4kO93olrAYFOuZDeNglbNfdfImHRFc1urByesrY0pypyRn
RRJaJulicVuXG5X1ypctubh9pISzdhg6hkWrTl0upCZdtnSRThg5MQ7w8ik/yS8p89LDVmX9PoiO
wH/yu3K5VTZ/24oc/nNhMSCR9IrZ84ytW9ZfbG3hYRy30aZPlQwngAoxf+oSvTIJ/TXBbTzSbeZB
UsQuH47rImUwDGHeS7f6DMsWgZQHWL5TlwnYtMJXyusPUqKuTdCsMQCrXDKA4hLYc70dje5Hji3K
UX6rlMDLVggyg7ThCFn6xzJ6j3UOL1T+H6GwX8J6FDt8WVeR6NpTysPAs9c58rnb/ulrjznMJYE3
fx/FCgm0QImJiix3c4hrFvVlSQJipPR50FSg6sVDvy/fIrliqwVANWHkoTZZu2pMeQaqylTvZ9c5
zlQdSRCCHa9NQZfYEFyz6XCVgUseSaJF6LTA+QK5l57o7htM/Xfy++V+hXYyAdA+LEbRMXoznq5v
/PvUylWkRN9TA3B+wsp3M5ep+EVR6VceFSbeXCUEb9BtrevkFdHU8gOSnznDdGhUcSBBhzVbXTFi
fOyYB7jQvwho41qJ5Vp4r+Iccvt6VuWZkLys26psJa7xMwMBMNHOYUIkPO4Sh9hPtYyhYA1IqGP6
UtKoPsszIy/rSAUZsphehNg4yf9GviYX8/psva3KV68X9N8n9o9V+Wa57X/+qg6qIGOPO3nLyWtN
7oxczWHc4JwgiY3rVShb141LAhdFjZzser4igAwwOOv6ZvmzzDUhrckmSYPcatemvL/lzjHy++sG
FPKHbrscVQWMDcaJikfwxNrvp6viL1ZCXHLkbULZBN51NJtfy6ao9h7Y56Fs41gl5IW3X5vhetQS
DJBW4pskwskrVbZui9u2mYyP3azp20pbPWn++o/lvy0XnWTYySYy4b+OzXXvq2V6sNK7qexACGm3
5bzs7IlML2TSbYnd3duVe2eigXQJp5IH21tvOdm6HfvbNgcE2i+wCtvc3ix//bZ6+6xs3U7j7YXb
9/3x2aR47YXS8gwDx5MPzt6Jm+Ig1+WdxxEX3VmuX3d+qTQKKcqoQljgISrP6W/X5fINqV1xlJcr
KQ7OzK3EOYj7nqGMvBD/vSm/4vqomsq5PUBlCyQhTbphyGeJXJUtue22KrdJftr/6n3yzfjUEZlW
oEr76/l4tVG63TOhu17G14tZbvX0ol+2tw/I1vVdsvnnuvzQ9Vt/e9efP/DnpxSN8nFnfwCKTVcE
Nj91fz9w5Gf/bdvtLfJVrGTYddm8LeT5uK3Klvzcf/3WSjJSbx+Rb/zjp/5t2x/f+scvResDf8Ku
fXUUkvcsim30OLAt5b1+WyxS5zuu/clto2zdti3SRkau11IhfH2nfNzKL7+99bdXZDM0o9Wjk9g1
eUXbSwG173aj/LZ+bcr76retcl2+X95nvz4JxWaC7tGLRaOkx+C4/k4iqq2r5mO24EJnk0lsFZW3
x1sYddb4KqYCTkTbq688TmCHTZXzRF0YCH3p69dKtEezxuF50ez5S2EWaPoN5VXXQu9x0Ms60MPh
RaRVssMMmMCVVMRH2EP/h70zWXIcybLsr5TkupECQBVQYFEbEpyMNNo8biDm5m6Y5xlf3wf06HSP
qKgUqV6XSDiDM2kEoFB9795zR9227vMxxhAmfIp6TVqe5inKEUu18SED6jrTKEfaUOrrcGpQTvZZ
tSN9EunVSKTJZYz76x/8cziZ8wlDIouqORs98HX8aJfT6+XE+uvC/XW2/e2Ue7n6d0//y32XCcLl
vp+f8Hev+/kJsFWwMuxIFGbpx7F8uXAux+6v2+4y7xspnVMWuxzwy+1hObh+3vm3j//l5TbZwZ6y
VbnS2mVQu7w8QwgZ31ye2SdVszXH6u7ywHQ5BP/+ahTgssKO9GkgrljTzRqp4Q0Qp9uO06YM0E2E
nyo/YbVkQxfPQyyRkeSvKELkNmrqPQU7dTXoAvGVb131TiufmzK6hQdxckb3LPL+I3Li8t3RCORp
MguEuXXvj/pnaSKcWIbnDfypdA/solgcQ9gso3xYzfmMyMoIdU8LcIHQmG7gqGYpeGO4uhV1xl2r
dUc8R0FIvkPAzLDSYGqYzW2Q6sEeX2FCDHJB/uRM8NAQFvM2oq3u+phsDCuBFTJne07xrwlqcqAC
CsOF5j/bXfcWhCNAvhT7iyVMb6TORpWvpwpGIXxVOUsF3sff4CrY4ApGGZWC6dyHAVUKm/DKXM+K
rQ+lovQpWkw4VdeQOEgcGuZd0MCrkQ2MWiJJv2uGeyNhPbFUxvVSal+ZNk4b6IbRhtw3iLBkatgA
cxSFuaos1G0fxh8h2LW9mtFE5fmmwUnY2dWdA3LSgU9B4gC/ag/WxMR9mrfnDswnojZ9a8UWHWTf
3sAo+I5K+2BpoFMJ/Bm3LJK7zZTkt1Whuzes+z6VizZdL5Szx962nk3q18ZA8lDah+WaHFKgDbhY
JOW12Y63qFiR/jiwSzEIYdxQVM6bEIdIbu/TWl5pcU+0Dy6t7UDceozmCgE06HYA5yUKnVXeO9ou
CShbGBInV0vFU8vFw1BUztGaKunhhPPqqnlyZ194CiflRjruQzy2KAfx7N/FVvca4utKIHI9FgBK
VrNjPGpFDgWaoJUVA1R8hLZ8DfIg33YBQtZSQGEPI/2YQz/akMJkraFI7Bx3YWhj9C+JdIMwJB2g
7VlzUkaDMVnL3zqHMNYG40EKEoqWBIVyQz1lk/HB6pNV5SJ7gqS6HyFT8uciH/JzykwdbJXM6L/Z
Q+qsXQkfItXsUyXISVIlXkhG/1Asox71Jg9q3YVAN6X5qe4CGNVGd2iHtlyJA91FjRDh6E2OAWoS
CqwQQfbZjWwDHIU2vQrXqN9m0XzPXKvZpIb9KH3aPE3+XZVG+G0S+re4RMdE9ER8laM79uzCgIIR
GYDFqJXTb1kDmTqCkHAehpTEuIHliS9L/APBCZ9wsx+QsI4FHbbOLILd1P0IFLFeyZB8x30FY8Qp
N3ENFh+J5XkivtC0hwez0xEn5eY1I0VCBaEbVpyG3hK0LCCKGP7rqnpFYEEGgVurtVZjdm7ig7UA
8pIu/JhbXHOuSK/cIo03tS9fi61ZDM06sZt3e6CVEE+vAXKv1dyaaAfNd82BdlVoMFvdHvrL/VR+
5iRG3sU6ebwlIpMtVFqKTYBxe4xoJ6A87dqwhzdT2ewki5cwWiIhNPVp+ICaey1LbmwL7YCN908V
xMoJXT1OgcxQRaCDQhOINm6CvtEwYpg6+2ysA0deeokojNF/lu53lPAIzoZd6U/zCQrPnaqSI+XY
caPUIbFZaxrpi4sPn0K1Q2ggeeo1FjAce1RK93jZOVwsaydFcmc6KVyc6Mzpz7aSemVDNg3Yjpup
eiiI/v4M8lXZFy9DHvqedEJ9O6T+YuXmrGGkxyHGq1LzcV4wPZtW/+IOmbZNSR8YTQZ/JphEimXH
gdCXjdAw3EgEuXtHknhlVBy1yDIFX9p67q1Cv6r8lxkylgUtHLb6s2S+s8I8jM9+No9OTZSDjP07
0482RU1etdO1jTfM5bFOlyK5rvEjFACQ4QrIuhyJrtV8L5INZ4iJ81IW4A2jAQC5jLIHcQJfspD2
vupDpDXRevZLZ9eLRbVvSOq0c35AIU/qytDlh0qyIrTx49PQ5CgPClA8qTkNu5aNCmd0uPZLhO8O
TeYtEdK0X8t6H3VjCOYO5zIjP0dgBwU7pbC7rQvUvLPCzFWNsvUc941YNyICalpBgR58aUH7CRoE
J5u46wehDqLoMw4oc0toWbIOsa3lVhhAizafLL2swBcnybHTxJWYPqqm1M74ktldwvR60LRujfmg
P9CUA4SEunGM8UVDgaNQgCo6Iyu47zPSWOrm6ATKWnXU+18WpzkpzgRl6OyoOWFFnWCwMg2t3AiI
3xSbvTYroh36dwy5Al2+SML32CjOsUMWBxnDCW+JxpNa/rWp9bdzGx/deiEP+fY3Vsy7pqJY60bX
NMWx/iFsW9HWoxHqB9eYARHdVM7Z17FUQrkmGbw36FbZ450VWSHSIMmfVcwo9nP3eGXA4FqNHI5H
XXvC21wtQdX6yvUxqIvoRW9ABqQfvk9XX5s7tPcxy+goINtkeu51uyQh/a5Kk+jKtOy7cUIMnqHY
DMSW4hFpDiZO44FDvHIILZ2W7s3YvdPd5gD1eSMiBdCYpTjrMuMpmcL2LsAOtTILc+eEw6EjpdrL
GVxqd4yBq1buSoMOVZ6A9Ln3JMYMh5pcuCgj49KGR68wSw/4ATzfHfaxPiGc3YJCNeEpWreTHfUM
4yJB84tHMCNPb0iZj/e4iHOTqMqSUISNH8HG7efooTMnOLiZzWy6wpwyEdqNfqjBGQmHaSFsP/nG
LQrRczL0yCvehTsn64mAFa81YY2F6NJ1e1wKP5ZFLwp8mBVNy26rLU3L7mj1pk4e1lFqr6Ac1C4Q
A0d9qtWLQOkN1xnZSWJ+HCftNgLb7eU5ylV2EnMh5+xyE4374FhvE0qNMSuPg5YaG4gN0GTHLN1H
/fAMaWxvqBxcWEwYILB5WMzi4ONKprMfdgfXnjwLSvWO8MxFwnQbdmSVM28q3cATRjnfx2JLZTgN
iY+fA/2sNH88+0O1BclrbUyIpqt6+qDS5hOeF34vQTWOQvkb+rX8EhGpeYdCoUUm8ehmzoCaiQdU
Eg7+cNykY8sJNbURMiaE01TlDDGloxPcAfMyowm0fPPao77wAqskCLs/uJ0yYM07nuuGXxlp9ihN
dPhYfXCq8/benIS7Da3e2gM9+hZmyaOVkcKEIEaHfAtbrklHpkmG9RBii2f9s0g+C69O0fUaJfBg
61pp7yoIq13UsXaYtKO25D8OS68K9ta2KZi3BC1TMUbTIk/C+6hvjqqY1UH5AV37sN1EE4NyZVbp
kjVL13fo14DLkjS7JbycAIahe8bA/VVXBFOVmS3W7hIrGE7XPTKApCaswHbaaUekD3kCyBeSrjxE
2i1e+4pQec7FjlkfTEWqbhh32ioYST1vXOvE4oI1Qwb73gfmGhBK7xRyq73mg8lEvXALHCw004kZ
5GwoHyJGB+UcGNGfstnxbMpUR72+TUYdEHQ2fM6d/PJzn2xXJEBRjHwok9cQ5mNvLvt9rPXutkI+
bXckxhSWOx0G3z8TA4A3qTqopVcY0e8Eozzs8riqPT3ERhREUO9BWjECMfiJZrjtxvHKZR7ErCrd
Ib/Hv+OT71G5A5Nwssy0EZCYwLgMAELeZbOH6IVGaLh3tfAtn+pzg2fi3Obg/saw1m7SwNiC4dza
YVli0BhXhqPn5yQat7JdliZDtY4n5z3LTBqEAntyaTsVe7/zFAJpQMd3QIp+j8t/VxhyJ/sF5i4w
YwAzjr3UHk5pPuPcTRaEjfk8VcZ3NQepV1rA5CIC6bc4/zMgZBAObPlaQcAjzHImUAVDkZZgaXAG
Tp/GDGMNV+/YoSRwoeXy/a/MuXuCQwy7Mb7tdLHM0G3wlXn2kWfqpCIKQJa7xEFNqCw6w8KSNBZw
Y4ND2rEXwmObz26aPYyd82k51vCKCeOlqsm1bkT6PYo12yPvBLWNKvewE9hb5BnThfmMiealQdlD
g9TY4G8Di5abXpiLfK21zbBFPNmu/SpA1B8/l63MHpp2sLwszdbjjNgpjrSnPJ6ibaNDQiggvugO
VfTcmF/ssK42+pjC6WRb2lbMnlM0gMeneeMDkd4urph6goXqIExbY+OajNDrNXEeBEawSpA/U049
EQPkqGk92ngzNXbAFiYs1vHihEWcamObjSQTHXMcB8KzdMdTNYz6PrgzOd9sEWbShyFirQVjwDID
ua4KEasYGJjNYFtYfsfprAUpWcFiDTAyrMAkJxsU2FcpZ/+repj2Q1K2HPoYWaaW4nPqnMjfDldR
11ovGculOKCVXyyRFVaNDcpHwjb3FSIYHdyBAGpCmjkKmhq/gh03vZcFqMeYB98gt7XHdDG0wiJA
qmop0hLDDMYb+Tq+V88DKbThDMteskpGcrrLSPBIs2zaT9D6Mhs8ZOhCUbck0B8/4qu06ib3M3/r
jEJb23CMVVn3dzEh5ZaPeCtU8Jr0GnUa7iWIe3PLAcceuCVtCER6bhlXoSvCrT+lz3osGOY5aQ2h
re1cFdIdcUL/qi7ux6F5dqL7ULbPcVvk4H+SgvDgJaXGPrA16qCx8RavNTdg40lgF0mDI87usDhC
lALMgxjZCd3nsIRgQd/7zjCDJSUOmoQCxmIZceJ1tUQjOBvGjWFmyOl8JjNGbZqo5TeTCr9SfsvF
WODuyij5EQ32N/r3u+UrHgirfreocq18O32qx4Fq2NQCuIFmk0HcA2NbE0zzavrNtlcuyKklharz
kqq1jl8VDNwr3ydCgFPEvckSZCUCIl8kCv/AJ+TSmtmkcLu2rCuAOjQkwhY4Jq2xX0ABMxq8Gliv
2T3NZveaGYF5Lvj1bkBCnPUxWjoChaIKAmqEQOF8i+HtIXaWHqxNjrLRLjWI6aariApqDKF7UTVi
JBJGsFFdnBLm0q7+V1T8b0XFiizWf6cpXhd5/uOT2Oyu/R1E9/Nlf8iKlfFPlMk62wRtsTAdw/yX
rFiJfyoo1LoulCOBxNm/yYpNBMeWIRDaS+C34s8sOmJibcsRFhg003H/R7JiR5E6S4TIFBT54ft/
/sOSDvg518R84xjIU3RT/7Oq2DIn4myZe+3rVN+HEMA5SquTjBSZ2RS411bbvrbaFwuve0fv41VZ
4MnIu9FdJ7Hd4AaD+RRpjbPunfylLOQNEJRHp3eSqyAv/WNffY1deuodiFKLIzIqUrBdEfGrTJdV
TPt66iRF7AATs+p9sqTA5uakUaxzm6iefH5CaUsSozGfjZBcZZf1SinURzMmT4rMypRdn+7icC01
cLLqVt9YVBUR0ZKoViEpCgy+ZJ1lp2GAuWt8xNjOSPYjtHB88gFHYMmXd+50D4/7seaUpc0gbOfw
C+vBmZPRN0oMN40dXg+1fxpbGsF6fU4MaNusA+ZV1zF0Qh14ncPykW7sPf3atyatdxjKN5zrSFT3
1bMU4W2nki8C9qDnYelkavNVBK2g98zPrGzzzi6tY20ZJzPnd0oCvnOg6leG6xJoucjMne83m3jI
z60LcoJ5h2PJc+/Gr0TE7gID32QyN7oX5N8FEbB17RwinZ+NXHAE0bwk9i2yXF1/A+te4DSmWmBP
12aijVhB2KoyoWiASjukAqJXfIe0hwmjxyBhgPKQerlEVjqbUncOcrTffdV+gvgjD6vnlJXGrBWG
7BjlGTZJ32xW9mVP0Rpc+PO7Yc/E+dQlKU7AdDANH+zKxoWcyLtZwUYuyS1d3jiWSBIuWxso13dZ
kh3M71CmAnXZ6LzErLVWCLQAfBXpXYMnzqpGIOjxOlqya5Mytw7WgFcZoE0jG074zXDuMMWuBHEh
HXJTT5QQsfQ5eEoanNe+wmUPwverETNBTnEOeCk4R4pdh3+71mlYq6tFs1uol7p1+qObBp9+Sipc
W7uPsYLVFgXXAUUFVg1rRf1h1ehxjEw3nplMOg7mwulW641Ps/40yGi6N0m1M1BkYu9EbypCr3Ix
sjIdl2jTt7VS0R4o6uCg7RcN35Ui3gGc0iEkyvRysPiwlNd62G9mCHTrWf+iGKJ7xiTuYJjhAdfd
x2rE7rmsOCO2LxrhTLfu+qg216YR3FVtHm2TyU89mVEarTCdkckTxOhdJ78cDwsFm4IFlTdivXLz
3m2RUwf3+kB4iu6qs4lhFuPlQhhxf/jtJoyy+9IUGyOfdqnUv0h1GlczBC3m+MkhDXGIZ5Z1Hqfk
a3RJlDJNfhW4rS/WsA8JiPJlwpGgvxiYzthHxxVt89yT9QmJHEdGX5TrLGNbBXmNKWgIXo2CtV1b
2D27Kei7uqlfhxiDg3bIAhSarHqjtcZBByR7V5XZyWetjd37USHyJkAh2QfGfDUn3xJkaKQRr03W
z1TJki/dCL5kbaDL38o5eozmcWskxi18+3LtKA6aukcEC6cAA0RGvQoFZ5j5pHcwDQTDKEhQi79h
6sAcProOzHT/FS/btO/YhEqqR4pP2tqhwMUjlPzcyF1xxsZlazOeCqIh10E4MKUZ0o2rmleV8Lm2
InKbsRaqzAQL1D4ntkJ0XN4i22TDYj3bVhkuvzLJvlEcJnerrQ5kmPIidPYI4hG0N9amDJh9mrpY
lTrVtDo17jvwloR0VcT+YU9emyWVs6FGMeuayzHbUfKaInUeYwbLoq4/zML9MkdqwlAcgX1Vo+dX
E6aS0t8VUjvCzWcBGYjbJJyv6lCYG1HxB7nhc9MwHCWqWEDp4hQNJALl4NuXVlEIX0JuSfHMORkk
14IfAju6cx0QjhyxKII996DJljxrTWLPxkix5AbTr/wSReavYYEU2z60zoPGFuyl1SB/oGnR57la
hZOD0M3aFw4EPabz1TXzaEDCHcm9etY1nkuoItcwT6ug2wTgCnaD30qIEP2mN3Ld6xM6XYN0b+n3
bjF3axmbQvPzE8UGuBtgEQwj8cIyJkUrfRADWyuxXod2yCg8JvO2KGt3V03ltzLR+Zsb67Hn5Lu2
BdAyyq7kK5iEJ0p2l2UsCRrzjnUI8Ea3vYda/6DX3XfA2U+1jWHDaVsGCzu4Vcn3y14+uvs2gSod
oy1t7d0gaQdkDfPYUhU3kYi29EAZbnNZHyoBlvlywiJthyKsxhclvoSaZAPwzHcFJgsr+ib68mac
2g+FLSgktSyeu7eiYjcwjPQ70QMkHAl8poGZ7TJpWpsIwD9NOogUrkbhXEdfCDyBHBBSY0ZrVzHa
T7ABtWCp0Zj2eR7U9QAjiVwpRmAfCW8V+psOtSuTI85Ts/5Dt9tnZybwN0ynu1lkNAny6i3qZkTE
AScjzSCkVIyUHZXNsYygsubklJ61hpDiOcdop+Lsg6zTl7rUr4wZysPIeTLhYNP1HxZV0LXjj++t
v3iYJA1VO/iQUmIAKE/W8Ba2RerVtYUk3qiWhNdWh8a4FJIgqLodr1Ztm28NMjXQW+teTVtDSwMG
qcBoQcMz+AxKe2z6maHCYfrvd+ZdD7WvooCxhbQ+7eyR2lDfcCbWqWXgRzhWI7U+IL4rv+ePGBYK
SBzCg5ykWqXGWeAlyVK9pUzKavlyOuTgwcrMjCNdZl8x67xRM3Z9xIBID/ZxntrXMZmTq7EgP29p
TdSWvKNy70WweLZux5kyFNcW1R7mb0wbgO88aAN/S+hei8bwGd1SFDsgWE+NsQFAwqqFqUtUmteq
IZ4E3d15mvXXy57jChqPDux7R5uuwlyzN+pSuOQUt5W5nRDaKck80ZqbofdfojjbpxKRZXDGNJew
I8l8bY2qpS5DVtk8hF4bK7Y/zJaYtuOmaKFyR/kPZ4BXG1k23Uzd/2g7y9r0fbgJO5+0Xzyj6jkr
mColGtMsO9laLsT/oo3xSPXxtjXkPT95vjdtG32SOf5xUU1Fe6yHfgGd1oRu1hubNFUkzc3Oacl/
Zwb+FlY2ZwkE+01DJgaTY0I2atcgejx9SeG2hlqzvNu9FaoPKvt0TMoS9ANSXOMqaLj4eVsn58XL
+5hUzHL2r8IivSHHe6RspD9AkMGgPGFINxaOPg6+1gniTdRBdBoWd7nVwTa/RPtcbl4uSIfrrvzt
FICpQCw2/CucCGtusbYnXBYXElqSOTfSpliQLFBy1yHJp44Nm8yt5uiaNXml7dZ2BnOPtoOYaXk2
stCg1EUvLEz80JOyijFcJ527y3D1gZNB9wtrBdYIvyOQlvTJqt2UJvPyQJWwy5HSoDHzxqw/t0Zw
RRxNVPXL9gSD6Cb+fIgad0UTNjmG+XlKWp2qeoAnbTKCE1b2E8nJuNtTv2LS3gQnAgFOWmHqpOcI
G6Ey2V6uFOTCyBFvd7uq8/zBt37YY+4/NLNgAub2n0VR96dQ6f1pvktD+1xC2caS41iUjoInO3wv
Cbu5EpB/o6BPDymM/E1Vs8M4jT4iqfUBcl6uJspkimOnX5dbUZmiBu1Ywhtz/BAvuP7YqGHYL9dS
BeNfBcdF73GMIXhuR1O95XRDvIqddT139quixLctTIxTQ0g+Gc4kynS/bpsjOeN2Hn7PllQEchQV
frnLVZnI9aQS5o4+n6PVpXllaL6Nbzt0j3ghIo9pDkkIozODODFPVdFrxzoG5hZYRIgst0wgIqgh
AiSro9OXVIlS7Xi5aJaHf94cymcC+PytXbRqw0KFZI+sHYBCAaczB5hxurL7IwkIrA0Vk4Akj0DA
+PQFhGnJFbzTczbr1tFwXOtYZbn985ova+XJVhNgILjv8pSu8q/yZr4y7BiGxvIiqOwWpKOcg7cm
YLRr9GtDWNc+LdAfJV+2RJvwltQ+phdLt88Uk3Flul0PsnQAuKVpJyg/5DrI4SEin/PcZhZqc1JW
aOCnx0p1iA3g+XhmYQe7y01rDs/45sqNGpiblYNuPpJzZwDBoa84YOxcT0ZWbsnuC1Aii4HAjGCn
RpXcURNNaMuOb1mnsueyc61NmjNBSHKL6Tk1WdHxa4fKfvytvvBHCMB/5F12W0R52/znP4xlNf6X
1bq0yYO0bXYWxxVUE8rPj/soD5Zn/5/U1cxZFnW3b7Mm35lLCEr4hcCWdLvceexqZjUY+jx47rSC
afJ7/z+fL6mI43fWFVFvf/58d5Lm5LZlt2/U+GTN1blWTCZZCIoo+c5k31ykM51NeI0x7/79Z1N6
+a9/ulrQ/ZIcYtf5y0cz+ddkNOfdPp1YJy4LxqZzH8d0MgC/TetZ6nsdrf3/Oumnf1v0Mg1LZ6/6
N076CJ8c/5Vl9HvV64/X/VH2cpx/Yqg3DIcpLLWvS23r/0UwGEQwSEvAY/iXjV5Yi41eKIjVfLqL
5uAf//FH9oIgyEERZOW6pqSDBaHkf5K9AC/+r/uRC4TIXb6ZTeFL6tZfDiEKWzi1y4bVaV+w3B7a
907aZzdjeitzUtEp4XkugWq7bExgcbM8CVi+UgcLdRJHTDRiZcy8Y7qlJNYeXXe+cX0cqrZWfqQj
0qnA6H6MxLRg8JthzmUJLdhg+OoLkynVVN6kKi6YNLJGaHK6jiLG0AUnWFEMDrX+LOJXHfddYpqF
N48cwXpN8N4QArpqxVdNiCv2qeAohyw9WrddQJsEjup7VgXUaDDrb6cYFyttwbD7DELSzbB9PNg5
lZI6kokngjDxfCKWBt2f9xmStrErk52r1+GqcCJtbxuFexMnyE5mDbRmHOJE1XzKCZqV3I5Wgyxg
7ptdNDL1nFO655DjP7XacK9k1orHthXRvq38t1DE0RkBaHimXbcQ+QHMqNEH7q3Ifqv7nojUKDvI
TMhokzeluaEhA4udMDFEezQnk7HpvBpJ9c6tqP5bAl0L8PVVNKUtlY3smoGoWZNYfD1RcduzGN1l
fjTcpuH84NgK7UCcJA+O/m3si0OPJelHTW1mbvy3QaKVz1zOFprhd7sprgyvGrwqoug+gOpbTqRo
Luje5UszxDSmR6Nk/u42NW+EDZ9uAihnv/e9mB6bMwzj7WXRV4qQruBI4OJcQRGctfTkGtWqqHlj
sWgro6L+EGREXZ49teHZKmb3OEb3mU/F3pfVlVZqUAt4wziroJLpLkUgP8JH6LJ0FaXm7lknXvnM
3nbAajRWEsbVlNrhUTlA3geK1ayJ4yO2zfioh8MfFxc+96+bl0cvz7vc93c3Lw/4MtYx4sjT5ZZm
k7+Q9fBY6rjrCkQ9f/qMy/uVl0cuV3FI0AAO7Ptfn3v5GjImb281dy840vBW/flNLu+JCYNVY1sJ
WsL8Bf/t17u89vKoTAQuUBQKq8srfj1wuRnEAaCvy9Xfvt/PZ2rzs0XcFf0ZXCq/PfG3q5cnXj5m
bkrkMxYMQRPseOgU+uly0Rhm66WzA8t8mPQT+VaoT3tIBz0z3CvLhZ0qgvExz0421MvfLrRJJidl
ptyHtx45K9JKzrHJaRwkZDZ/p6rh7fKay72dM0+EG5ozjUt5ZQ3NSw00gR4SuSueiIHqTkx8teo6
Gouclh+7kqFnGrPoQTtdrokQW/7s69COlpVQqqg2ugPU/9gcNoumM6e6tdJZ/mSzOLmOI07acgHD
0DyxoAxMUXpNl77Q1xC7y+MmKMy9anqCybSJmBBy5nSbpmlfDvIUBLY8Xa61KTO7Zpruoe+6jWAD
w3Q6zWZsnYIchSZG9Nb7dR/V1I3o9PpqXJ4x1f5nTYqEl5KhEg2DfSyXmSTebTrlIcGBcvndmbaJ
wotLpz7RhMxdUvZAyK3KhuSHOXV0ioo863Kh24gmL9eEgya1HJJX0xYFg2f6MfhVtoP+iaDSnTCM
q25PG8Y6Nib/Jr3aZ2EFjQH1ki/zzwT294qiO0knulFeZyp5zkuKMnU1ZNumoq0xMSXf6Ki+KEQX
I6scNZ5I4HBoMoI9y6fxVCwXY2xS7TZqFxAkzzDr24FaArkgw6I8D8/hbTRI29N84oL0vrAOY1Qc
QmJjT/Fy0Y+xuGrAvOg45zap0DynESjXFG9I+RdGBVbQa5G/29QeTqT76oPEu92QLTmwTDlptFiI
eKhhQMZZciBI+iqcuetyP5OvCpaKE28vN1Gg6T8f+FbJK+E6xWlKD4PmhNsoIJZOVGwCcpeJPUhK
8yaXer/EQRL07dS0kFkO9X2dnnyXbxLMZHGhCcmt9gHb9IrAUnmaxtk4TNmwlwWSUvRHidjkJSFd
QgusXSms58uORUl1RMeRYjh0/PS6kkV2PTcs6Rs5EZm53JQaCONJMhvv9Skjc70uUDMX6ObrZm3j
t0C9EtylQXZbd9AxC+WApkyQEyRB065FXKag/6dmjWbKXYHlM26Ule0KIdKXSIOkvCQamnZo7H9m
1F6Sin8FCFPpy68mP0ZzQKlhOw+ljkF+yaW7GEp+WU1+3vnr9uWFPz2Al2f+5emXmyabZ+uK7uby
0SxVKZRFGCb/8oLf3vrn1Zxle+ObRCL++iaXz7t8/E9/TD345Tqw0ar/9iV+ez4KY2NtBsQfBjqM
ONLaQZ5fLi608183E5N4uL/cd3m062W4k5JIPeAWRK2ua1+3t3mgzqKrNtoEELXwYw44+1uVB99o
TFaenlVE+MGjGev+ugMzB8Q0IpV4frWkvhn5XQ/paHMASVSm0rVQaaPFlKax2JETEpJHotExwSBa
WdIy56hE75VOlMyNFyIcIU8g12hmT87gFSFuLBDG8r63832YT/dQGGgaDQQKBVp4g07T6BLpJZaI
YLUj4BI96diBPWzsICPRwyHQtqVScCBu+WRFfrtfJPmKBCDDwNLbDEzSnOpAw8LTZQ93seXtC0ov
VP1JDQzM1yFHPqWFsaL+t8nqTL9WZgUVo20eycCAofkS9t0IFtdu93YhJjC91UjNzTnHiAKSJBxo
RWnvWYnki1Ir5dvR2VchmvnGMsibbWYyp/qoO3UZp1oGwpWu20gLwJex2Q9a7XTI/hv3UHCJCAlA
qVX4h6QNlymKFW38ajyExLjQRKWsbVb0spBAEHfliAMiO0ytOn1Qo6JuSPQGurRmsYW4Y+XRm3tJ
IW6s/ZQVcyLUncZ2qKMm3vsKjSZx6qhULKIJhjDkRxjSj7JvDigKd10Q0iKFgQo8aZvpD7YxUjeX
JSUAoe9MBIF2QJvN9mWP0g7fMX5sslSz+gAXJPUiTXOJRkkeS7pUqJNQbLSz/Y4cODiGet1sB3ZP
5mL27WR12YkstPf8WXUkdM4ojQa0SXTUulfynpGIjurboHTCZdF/JW0d7UraX8Jt5pUzkMRjDoTl
BCNFA53atdOU76Yeh557rZzhtgRKuvE7Nz0YyNHnIdn3KIjAzli0O1qE2v4PmKZ4O8gCQCW71qOO
QvQsQCSN4rrOg3GlH+lEp9ctu2Mbubo3DC6LBtAgrD3wSFvllURj/gSpM0RqvGqLL0WLK6A0rR+n
kKfnHwWdJ6/RSUMhYC6csvbkxvZJpwx3DWx755LTsBI2XA3KubRkeiJYa/coEMlKk4ZNZYj3cZ6m
O1vQZodafR2B39WdhSHi4v+0WnZQp9Rvaq1/yCAF9pGxgtLK9HkmwBebO1tKLmOy+4SdBT2MHGFl
Ek3p+CLdRSmVBcETdYtAacDX+BUYdLwE+ipSObGKbXcXWvzfdbZog57o+T/LGF+C7gf7vtbFvqO8
GXZ2BJ9AwzOtroMprzzSIGE5gS8zihs18R2tft/kFqIB2uAAkONuD7h7bySbTvjMslNJhUXf97E/
kVnUPtki+hiRqa5oigUeXEhBFNa5EtiEtJZhxYpoduZOGHi2nWoeGBa10TX3aWzEc5wA/ukhhW6C
uoLCuErsmN/2/1J3Zk1tJFse/yqOea+Y2peJOx1xtQsQYMDY5qVCgFz7vtenn19JxkaYliPamhuh
l25ji1SerKxczvkvfZyPOYXNtViBjxJxB0RqWj334TNIgY7jtYsimIiRQopNYKvWoFI9n9fS+WJX
obhsivZLgw701GzKS9czzIuqBRJbxleg3cRpGaI5JTWlvIBoLKxBQiI55gHG6315EnX0208LSOVZ
BPzSaiirQ0XQnOAesoAwld0EslIKRBumjjqr4B90ig/aK8y9mYhi1sQzSV7GdrEajjih04BzCMN5
jKY5ssqFfoa0yzjBKQeiYddPqlRY9drEs1n2oefMpBImStk4NzZW1OdJVSOkCsrfRSl5XHeaiOs3
fjuxY1JN5/+k4Mbt2nTieIRflrXQWEMEX0YmPKa2Lokc5YE+n0Htspam+E22DXvhGRFCRg50CzXI
iL3yrySwm1zCGVpZmscFZKcOkTKUuQKWnobynJc+O9qFXz6aCqpXAB+CSey1D9xYW8Aq6D/FPWuV
6YLH52hnL3rKumPVTpjBSr3KqdUimFZMII/RaiEqKwkcomShbVNavYjCcHPj9mSJa6CWnkplPBpW
vK1Mcpn5XyR8TqahHaK3Vy97Cuqcv1V3SlE0YmEHQWiZylTLTQPai/rsIDzbowVeMOgj5xpxAvvc
7hzIKUgvuaQwRnLpVQvFr4ANYwiktw0l2K+wapZ56HJNF9QHWch9kuRTLsguS3OGkj2bErjYbylo
fiTJNXZAtQb6OVxHXbnB3M6tWXI8fJ9LbhZRdK3UFJM9MXpCAJ8qLvAcaNMV8niRv2jQsE9Mc2r4
2kfHEpboNlANbcDL1NUksfC+qCjGUMtUMYyPxUtmwQU2dlegb2/iJlg54o3TVCu0N0Oql4LrjHCg
OI8xtkzgKTlyeN9oPAYdVU0LJ0Y/dO61vkaOSW/qOVJsKTfPTLM9Tpsp9DGvGDvAEX0JLEVj2Fis
xfqDGoF1SGpr4Ut4Slruk+zDFajUpoSi552DjI9h32JXBtY0CxSqdvp1AcQQegjWC75pIOUgpbPr
1EyQAcn029gUPwbxIPnmukjQx8VzGDsLQL7qvGy1J713xRtV2JhRvagKx7pp0egHQwHni0qqkkkL
MIRfcp+DhdldNzLy0m3krOOK6SUE6HtHrsMRGXM7oPJyqs4Y9hrd0zwCh+1tmkz9qmMPPWIRGYyY
B7Q7MrnMlPMwIa8FO56HKBgLy8QRjI0xxgOEZTfVknUZmS3W67iiJL771UDuWYmB8SstiS1Zie9c
6ma+8ymN+me3x8QjULsK7WfzS69TQUtcWBtyf5UkPFfXkWAfJuLY06jBxhG8WrPzFwV6em5742Ww
upz4SQcIjfaHmaW0irW9GD+UwCwnGsWDMWrdZ8DML2s4lEu8QPsJTsN4zaFRe1nbMImQw3yIydHE
YnDTNfEDtU1/4ZXppKvRkiy7XCMT53wy/agbb49cMgiQER6NzlzyuZ2Gw923B0GNcqJ5ZmTOnEz4
LG60FZYx4sDpGcQg6xk6KbAbHA+Gg836gZEKYn/eNC/6z0kMHqqGcqq0YoHre2pddRT7i1BTzmsj
WHhKoI/Vhgplllv9HKyNNSly+9oK26uu+aYpZT7DHhNt5zJQZ2YPeiKK3M9V5aComGPWWIn3nYub
ggn1tPSrlRQmyrmjnGkoay8fgqC3sQvJGeZc1TiDAgDHZLKVNRRo1ewLdddwHmnGRiiTjSOzbCKf
Z41QoEZcEKzY1I3kZBbaIFHV5gqOJbQvy8ahTeX26ZoehqtLNTVNdHgx77BNKtcceMuL/KNf9EBQ
qZ5MIBX011WvXpao142MzOwmCYqL51nqflooYvIwSKT3obIUGv8a8rI0FUH4jCNQHDFGlnNkd9RR
VIUAKgo0xQNeaNlQnatGwWI2rcdFlOu3HtwDmUIUeoWIPsplB+oo9sCv+GJxwbkuCaRHl0NTZePx
kRq5NvMzAwFSLqUzkOBtv6oo0We8/WcQ2Mg7EHrnt/OmMj4HNmxUJPxxyuvR1AyUCylEWNHUtDMM
DBBvjhoPGy1lJQrOpzih7KP1JmVuK3She0dfcWe4LdF2YafNgCNa+VeS4foSeL9fztRAfkJXX8CL
qPeWpSLfN112nvedNZFyBWi4eBVKqgTgMWbXrc4tv2JTFJxV6aSXdYE5CcwJDtZaok6VNLuQTW2B
kze8tt6adC0qxE0CW1OD4T+qMxj/7o1oQX40fZntqi3vROdCl+L6TC2wMC/afhrJEqMvY6VpWPjV
Oygrj1VQdrYA7opU6ecC6KFUNsOj4IZja/qlUZAJbFL/So9EgywwBE+oUzjFnWtRuZIAQpIfr1aM
E2r79pXsqvJML83PXVtokzYp7vENRD5avYfMw4m3tOpJLAQ3oVRBWUlhDYVIyjb2yH0IGxeyH3rq
k8DP5okOgjFU5l3b3Hi+bS5SwV2JZmac95WvTxBWA4pfmPMukGeiUsTLypAh70rcY/RcW2ZS7V9W
VXwZFi28K1aLNO24zSm2sijI8ruzppa/WA6S+hj7uFOAiZdtLAJKG8q1auKYU+pvzykC4udcgiCY
k/xPB2XFHmOcKF3mLc3hNHguBJQOIhtRdkez4F4qLjyHEkl1Bcnwiu2H1PqzEt5WWdCRkndMYHjB
jQfHdtrlhonoXKhOUmcTpXhsZA7AwrjCvwXZR9GItKmZmly+cqRkG6zSeIpxNEtib9HiTSToaM2S
TSSFVS5M8uQIqOMSFHAmViMVKJRuAVfB/tAuEBjCxfEMB1ZkbF2U5VT7yjHUVeCb9YyZrC3ttrmT
/fo6NwH42h22yVQgwdKhkqiLCZfpYpkAd7d6tL3actmA8OhxiDETVBpr1UauVJIv+lCnaF1AKOwK
1O/sBvxQppIidczegDCAHFnpfLPFGkJajINU7mEFEmN3ICIQiDuLdZZVuHOoOmtwzV44taqgHWcW
3ohVUt75RSGfFVukoY9gaFTn2E55lClEDPkcg6pzWc2yzr+TdOgqVlbetAYufg6C/iNsJMjFUeSF
SAbEH0HFAkOxcWWc1VUR43bWcQiOTQda6UyUlHRhyDH4FUvrpoanRtOuwd8gT314V8iu1lYvjyt2
yywE6GpKCKyKsneeNs5Xz1+YJdpOpav6M7fSHsowYf0Ia64Ydg8vyFh3TgrZIaw4BxvNosq7S4t8
89gpfIr/0IfBOlng4AyuNgp2S32zQHjjjnq4MJEwsQKQLMozDHFwsMEk2Gk5qsTmPUzJijGOydZY
QkZdmsuzGMtncMZwrizcj6nULzm/UTwSRTTRswcoT2dScZ+HMPRVZPJXvSd0PKIvMC+5zebCY06S
QkKOHYRQlk25kQCXBXKWGTdCqCHu4WoYYUBGULLOJg2hbqzewc4HY9nIbWEnAVUcyUqzTtIimrmi
f08d2fFLZ4U3WXLthQHmFZzN4Ufcx+BK2E9I5BhCOCvVDKamyP7RYtIWRL45yXArmtdNdKc4dgVW
kGMppO7PhUIOuG+hlwX9M1fBXpNBmlA0Srvwo8sTI8eNR4Z3rTQcoUvsv4KWon9l6R/VzP8WtOpV
HdV3udAYUwMixlgqUwQoQjy+LaeeKuvCbqO5kOkCeVUupL2i52O18+5CbmZLSbVuql4+i4127pny
KsfQfU79L+Ukz13VuydpFM0oTsKVgnKjquVNObyk5COx6A0FbJDUs6Z0vPPGGAWPQN2GqaZ6I6lB
DztRbAuZDACcFWBX7LjmrdAvTAUty1IwuhmwymhqUVKdi0YzQwvkvtEdjRlacCtz+299oxRTQJW8
+Ca2pE/24OXkNrdm3Ywqp33W+gFx2glnuZl9sVvwkXGSWmNXschf2dY3MA/tLM20h15Bj5NtM+Z8
g9oCVZYrpkU5jbpYHZlKnOJ45LjohbA7mjBURQqzIyt7xKT3IjfTO6UWvZlnQ/mp4ELlRfBRFNW7
BiHskQTiipy98TmTA4qQKhIykTQ1RIc7cP8oqagGtll+7oLG4sTGVdHJMVlAFnMaqrp/0bmoJUqI
hTdNcpUyRXiv0dkJGwdiIVJqOb6wUzeVFIyaAbtLMvp05FhgIMeWtYgAZwMOtc8co1squcHRWpz4
jvqsCcZdHlZXoSBroF/bdWym8Qg7xWwKS9Pwy2JFehIxlCJcCNFtXTz6mdsgvag8REhQpy21VxhU
2I2JhbjU22fOmP6toQ/WhABZejNZVnVOFjC1uJQ3U5REpoGmcWkDD0bWEZ5XGdbFUBXdQF8HCKlq
l2ij8aYVBZmX+Fq2KDy7qtAhPd3QtcHoHjLGJUg9aaH5hB9ijxg4FUjGPHxGfddbuAgY4wyC3yz6
whSuOF6ODBZPkIUwK0MWNASrQXnqDmIJPZbuQe+sRL3Ll0nO+VBqzDmAqjkv0EjycYOwQs9bCi62
jJ7qLYLQY2pk3Se0lLF1k3FFwv5lWXqZj1upjyicSg0qgWLpQuuCKIoQQB1L3oUqrAq/pqqSI5zh
FxddTPIQmapkjkq9e6bUZF8K5XNiNxrsSI36g55fehxftZDyeAVouBSaa8GTjAVvDFmDMvgIlYQ9
swHsV6GdMynQUgDhhh22YpXQOa3rMhS/6hq4VglDvLpOrAtF/4SNOW6KxXA98kHTxmI1YX2aR2K8
5ma16sWl3AvmVZNZAN3hIlut8FCm5MJqMgWIGkbKWAkL7J5cB69iP5t2ml7PEhfdCS2+rONnrwNq
pTWwdNk3C8UC+F7JbCfqkwdzEW3HWyW8bqoOB3lb4DxrOzjNCAZOU7FqjzOc2scCWQZBuDGVRVPA
h8ulAnMvePEkgcibi9cm2dJ5LFgxEwpDeCtUVp6q3xlGPtfMsprnHeZRad0b48yDCFSBLrZasF2k
O+sKqRUllT7GZneu+WE3QsC7Xnphu5LNLJ6kKqlHDWq8KIKQF2qO6K03Vbz4I/Isa2pTGFcu5QRf
nShHWx8iBFnoZtDoEB9z13JuWJu/Ga5NEgWFJuyCZChzXJSmubT08NK5xuP5IpHkUVA68UVcOWcY
x0dLCVH5hazU11T+sbfxUZf3fYlTA8C4WYeW/LLOkPt0YgtnxvqzCyZx2pcBAxxUJuYDLRqppXvP
SQQjbia1jEy6m4X4MRakVDsBkksxw/27/oJZ8VwQa8xLMDYbq3opzDox6fAiBv5r5yjpwJTvzxrB
IY1QO9WcXZz0Z9GugcM+UJBYlFA2mB8FeIct8li+0JQG3BKmo9WgNLmVKd7qI2tbfayfP2//lA8S
lD//bvsr5k9N5e3PP9WVt3/a/p1HFRsRbA8F6aGFWK69fhz1fjgTTPn2VTO7b323SXi6+Mt3BTpL
265tW2c3pAj984t2v2n48XmZND6ntIY7pW0vQNE7HHiHEH/2b9cOhrcXGGtYs1fN5nl1zp3Jm79t
efvz7oPbSApTW7uNXU+3TbuknkBm/viWn1+1Hbjtj24Uu2MjRkZy++PPEcX4I557inQOcPWTjcwD
1UZylR5qWKGc48Qo6skEcE1O8g4lEwgm3FxqdsxWlrlJBmy6soQYdc2lmDPzx0td0cWJ2crW0lf8
uS6q0sQpyYR1kLdDVjgf8SBVcp648jsjd1AqYYttpuhzsMzjtdtYlO/xGRDsyp+0XcFpPo4/WVW2
6BTwLJp/E9aPdQiXWOujEtWq4FIUh5IJCFGEaIx4ZDoXwM2h3vlPQwkj75AM9qt0hUj/OiiwZK8y
xABkdW6BJQG1PjK0mRALYCFRxgh7if3JxyyxqEt/TIICsQz7WlRYUH0DhICiecz6BluEPjXGvLBx
b13pDktkjA1Hn4D89K0zVAqiqaeoJeysOSwsfxSH7gpaaw3dGOpRGsnnCG8/9jnDm1DiUlL8ruGR
kzEsPpWxPEg+UK4xmLRgd9slG9tCQEGGRJo0cnUUJcjldY0wSIMhBCa3F0Bzxgo521E9eBhpXj5H
C6+Zuq4y04ruK7Acbg4lPpwFUGTBn6mwFaZ4flIyV9P7KNSfk0ZpJ3XWPTdGVHJBxNNQQRoG5jZ7
oFSVaLn2X1xHvkN3DwFjVrJJDadoknyuRLKgLcxjHaSsLMLEEjxt0QSVPY0lH8RzTgHd93roTJY5
z8SU9oJzGx0RHITJDKhKjAQgVuHodnDdQMRCQoVEtQa36S9Zgw2yoQZ3jc25Qk9hvFni1x5mCIk0
g3JU/thNnCp87NjUpgIQj1mJiaUEL+7CyGUkerTbgS6Wtflg9ExVPurjS5axqdUCXtBKQRj7Ec6f
emadib39MS3QJwMClwAK1+8bBadUM9bHMZ5Gs7Kb8a+Umay8H1lVAl/Zui96bMWCch213nXfUbVU
3eqr2Fb6VMPqBSyPYcy2mCc9hfHyCn34DiZWHgB7rzGxlItkTVFUU1U4KoHr499fYWJdW+1CryI5
1XUUXaJasM7ASsvIDIXXMFP8uafadxog8KkQofKC+Qa8d4escFRhziYoyyKHX1mhL1M5TnUuRYL1
UW07GI9GdBUwERKjuGUpcH7T8V/AvEPHdZHpoOBngdnZm473XpzrWCuw4zRmsET7ALgG6bxRa1A5
q/yS1KAP0tULXeRiXe8M7ZLkd314Z/DIf+DnNUAhYQe/6QOOtb7eupG3BKzRXaWhvAwk311y8pPG
Fh6mC/i65szmdiBkHBlwjdGvejdOvx5+iMpbGjJjAVRUtVRJFk1J1wfU5quHGOBUoOaB4SwrRLfQ
gsjVZVVSnofFOmkK/0vdOzjvhMicmk62MgOpRVvIgbujLlPooqvaKrMLDvQwAsxm5QCYYb8K2dEl
t5mqDss0iFBphSf0ua1qeEY0xSoVCnmcGtTDc9SnJ3Foow/mSWvdrNGGS7J5YCXGxfY/3vCnMuy/
HA77nbmLtp0C+9uQTNE0jOHxvAq7giztlqgSLnVJHmxHUwQarACHaMeYpZo8dtU+v6izhrtl3S80
OV1GbUx9P8SDImsv4sipF5HYqAtJi+qlrbo4kDouNI/Urudh78qLSm5uKztRZtue//dT+z/OJvn+
2hV//Yufn5K0yz3HLd/8+NdiejP91/AbPz6x//m/5pvkch1tioMfWt3O7t5+YK9RvvZ7tybrcr33
wxQ76bL7WG3y7mYD7Kw8/K+7AIhv7Hrh8/aXvU3x6td/+4FtgO828GGz7ctAqpdV9QdGeftNd0Cu
d03vPjT8/Nf6OUI+1SuABTyV2whf/eNLxK9//fsg/Nr3dzv18pcLb5Ov8ye324bbfe/m8Fj+97/+
Ha4f19GeKZoEDPsF1j1083//a6+fr6b3bxougjftqgD2f0b4D9sFKZvsu7ixcLGW/HnDwTou1sVL
S8NjlCxNevn5nw/FeB1C5s9jb284Bgz6EdpOQgDDz8lLS0OvkYxgDf/T8TgsbbGd6f98SCYbQJTr
fPPSzaHb7NtHGOyX1+lD8u3DOAmr6HF/2C3UIF6+9Z/3f8aoe897z1PCx4C1+0+HnQUzd/a7zH4o
4vT3py0vGHFvj7AhKfqw2/9pw8vntbs3ASUYH0dYQpZh6MWJt/9GqmySR+gyGZU3XpAS6IojPD/U
3/enhWqZUFn+dIzPf12bOA8c4X05p2fVU9C9dHG77OmM8stf/POXBMt7r/hlmC3ZPMLcWK1h/b50
cbdUm8fYXlZr0lzr+Pl10zKw5iM8wtW6KNZPblVsynJvTsuiph5jSLwn1wP1sdd1aXun+NPZt/KQ
OSqScm9myxShj/DCrA6Tyf5woxlaT6p8b9mDp3aUjv+9n+wfdvpy85iv35yekEUZ1KH+9Elebur1
/r4lK+JwFfvzhpsPi3WECpu3v63TvnWEt+dy03w42+TFZm+lkhVpMMk9RudXm9Z72tvGaPwYO/rQ
869JHrx0c1itaFo/wuJ9ib+5+2G8zhN2yv2Xk2zC0b5gsg7evvsKHNyXgP75DnHlevsjrjJbjtBs
EHIi2b/VyCq37CM0nW/QTXtpZ/soVe0Yj/J6E8dFF9brN9cEmQzREfp94ybPmw/L4pe9zdD1IzzI
26T6m4mosEsc4ZHuvuDXiTg0f4Tz4B2jvymKzd6RQlHEgaD8p4vL3abdv1UqdPoI7X4q1+5L74aJ
CLJcPsJp/n6TR+xsey3DyD7CTn/vcbN5M70V0p5HmH+f1+w7MUWUvVdTwXDvCIvg501Rfni381jw
HGHyffaKpyTGkWlvzEmAHmNgoBYyMPstW/Jv98z3Mk0/Mmu/5p/epN7+7gM/kmvX3P1j4Dvk7v4m
/fa3n3jJar3zge+v6vY6sE1i/ZAw2H7TwczX4U3s1Ze9tLJb+3lEfMn30Xr1qf2oDvT5ZeS+Z11/
HZe9oIYrzm+CenVuPImYdmmTQ0G9SbacRFS7lM2hqN4kek4iql2+6FBU+0mmkwhql6w6FNRegus0
YtpmyQ7G9Ca5diJhDSm6g2HtJ/ZOI6pthvBgVK+SiicR0i43eSik/YTmaQS1zYoeDIpDzetk6kmE
tUvIHgrrl0TuacQ1XLIOhfXv/VLiaQQ1FCQPB7VfxjyNqLa5+0Nh7eX7TyGm70WDwzHt1xpOI6xt
reJwWO/UOU4itl2x5GBsb2ospxHWtk5zOKw39Z3TiGtfpvCdO/47taUTiWwoUB1+Yvt1rdMICx+U
34S1X1M7iah2hblDD+ttPe8kwtqVBQ+H9bqWeCJBDbXIw0G9U8c8jdi2pdDfxbZfQz2RwIYy7O8C
26/fnkhgQ+Xwd4G9rh2fRlia+buwtnXrf0cbgK/rl9rELjYqISXQnqEA9WNgXuXVX2ffFUs0dvnw
/1D+Hf+uoaj+o1/vnDjer8ifxmPblvR/H9x+EfYkQtvBCg6F9hqJcCIhDXCGgyG9QUGcRli7gtqu
GvbO+/UJRbLN84fbcl1uircrRxWXAwvA8YYy8I+h+ZvVQ6Y6vHuZ/1Orxw4o8qNf70R3tYcuOYkH
toOnHArqPWTLSYS2g8YcCu09VM0phPYdlHMotPcRPacSHKiM3wd3ehvZd0TSodB+QTKdxCPbIaIO
x/UKRXUSMe3gWIdieo3gOomQdjiwQyG9QY+dRlRbCNrBqN4g104jrC347VBYv6LmTiKwHeruYGDv
IfZOI7Yt6u9gbG/RgqcR1xZzeDCufaTiSUT1IwHxt/eV/StKCvx6s8ts/IcuHTuW6aFx/5WdegpD
v+O4HozrDTP2JKLat5t/54b4Div3FALbcXsPPa63jOD/56h+9/qBVB4+8hRu1vlf/wcAAP//</cx:binary>
              </cx:geoCache>
            </cx:geography>
          </cx:layoutPr>
        </cx:series>
      </cx:plotAreaRegion>
    </cx:plotArea>
    <cx:legend pos="t" align="ctr" overlay="0">
      <cx:txPr>
        <a:bodyPr spcFirstLastPara="1" vertOverflow="ellipsis" horzOverflow="overflow" wrap="square" lIns="0" tIns="0" rIns="0" bIns="0" anchor="ctr" anchorCtr="1"/>
        <a:lstStyle/>
        <a:p>
          <a:pPr algn="ctr" rtl="0">
            <a:defRPr>
              <a:solidFill>
                <a:sysClr val="windowText" lastClr="000000"/>
              </a:solidFill>
            </a:defRPr>
          </a:pPr>
          <a:endParaRPr lang="en-US" sz="900" b="0" i="0" u="none" strike="noStrike" baseline="0">
            <a:solidFill>
              <a:sysClr val="windowText" lastClr="000000"/>
            </a:solidFill>
            <a:latin typeface="Calibri" panose="020F0502020204030204"/>
          </a:endParaRPr>
        </a:p>
      </cx:txPr>
    </cx:legend>
  </cx:chart>
  <cx:spPr>
    <a:ln>
      <a:noFill/>
    </a:ln>
  </cx:spPr>
  <cx:fmtOvrs>
    <cx:fmtOvr idx="1">
      <cx:spPr>
        <a:solidFill>
          <a:schemeClr val="accent3">
            <a:lumMod val="60000"/>
            <a:lumOff val="40000"/>
          </a:schemeClr>
        </a:solidFill>
      </cx:spPr>
    </cx:fmtOvr>
    <cx:fmtOvr idx="0">
      <cx:spPr>
        <a:solidFill>
          <a:schemeClr val="accent1">
            <a:lumMod val="75000"/>
          </a:schemeClr>
        </a:solidFill>
      </cx:spPr>
    </cx:fmtOvr>
  </cx:fmtOvrs>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olorStr">
        <cx:f>_xlchart.v6.13</cx:f>
      </cx:strDim>
      <cx:strDim type="entityId">
        <cx:lvl ptCount="50">
          <cx:pt idx="0">1040</cx:pt>
          <cx:pt idx="1">1003</cx:pt>
          <cx:pt idx="2">1951</cx:pt>
          <cx:pt idx="3">1945</cx:pt>
          <cx:pt idx="4">5599</cx:pt>
          <cx:pt idx="5">7636</cx:pt>
          <cx:pt idx="6">7798</cx:pt>
          <cx:pt idx="7">8831</cx:pt>
          <cx:pt idx="8">11032</cx:pt>
          <cx:pt idx="9">12004</cx:pt>
          <cx:pt idx="10">13656</cx:pt>
          <cx:pt idx="11">14987</cx:pt>
          <cx:pt idx="12">14713</cx:pt>
          <cx:pt idx="13">14808</cx:pt>
          <cx:pt idx="14">14882</cx:pt>
          <cx:pt idx="15">16121</cx:pt>
          <cx:pt idx="16">16480</cx:pt>
          <cx:pt idx="17">19283</cx:pt>
          <cx:pt idx="18">20543</cx:pt>
          <cx:pt idx="19">20487</cx:pt>
          <cx:pt idx="20">19840</cx:pt>
          <cx:pt idx="21">21196</cx:pt>
          <cx:pt idx="22">21412</cx:pt>
          <cx:pt idx="23">21512</cx:pt>
          <cx:pt idx="24">21502</cx:pt>
          <cx:pt idx="25">21789</cx:pt>
          <cx:pt idx="26">23611</cx:pt>
          <cx:pt idx="27">23624</cx:pt>
          <cx:pt idx="28">22869</cx:pt>
          <cx:pt idx="29">23097</cx:pt>
          <cx:pt idx="30">23117</cx:pt>
          <cx:pt idx="31">23132</cx:pt>
          <cx:pt idx="32">23035</cx:pt>
          <cx:pt idx="33">23161</cx:pt>
          <cx:pt idx="34">24230</cx:pt>
          <cx:pt idx="35">24293</cx:pt>
          <cx:pt idx="36">24561</cx:pt>
          <cx:pt idx="37">25623</cx:pt>
          <cx:pt idx="38">27664</cx:pt>
          <cx:pt idx="39">31410</cx:pt>
          <cx:pt idx="40">31418</cx:pt>
          <cx:pt idx="41">33025</cx:pt>
          <cx:pt idx="42">33145</cx:pt>
          <cx:pt idx="43">34626</cx:pt>
          <cx:pt idx="44">35364</cx:pt>
          <cx:pt idx="45">35022</cx:pt>
          <cx:pt idx="46">35841</cx:pt>
          <cx:pt idx="47">36684</cx:pt>
          <cx:pt idx="48">36208</cx:pt>
          <cx:pt idx="49">36927</cx:pt>
        </cx:lvl>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lvl ptCount="0"/>
      </cx:strDim>
      <cx:strDim type="cat">
        <cx:f>_xlchart.v6.11</cx:f>
        <cx:nf>_xlchart.v6.10</cx:nf>
      </cx:strDim>
    </cx:data>
  </cx:chartData>
  <cx:chart>
    <cx:title pos="t" align="ctr" overlay="0">
      <cx:tx>
        <cx:txData>
          <cx:v>Figure 4. States Projected to Experience an ICU Bed Shortage</cx:v>
        </cx:txData>
      </cx:tx>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Figure 4. States Projected to Experience an ICU Bed Shortage</a:t>
          </a:r>
        </a:p>
      </cx:txPr>
    </cx:title>
    <cx:plotArea>
      <cx:plotAreaRegion>
        <cx:series layoutId="regionMap" uniqueId="{A6810404-D5C2-CC4B-AA69-3F316B90166F}">
          <cx:tx>
            <cx:txData>
              <cx:f>_xlchart.v6.12</cx:f>
              <cx:v/>
            </cx:txData>
          </cx:tx>
          <cx:dataPt idx="15"/>
          <cx:dataPt idx="34"/>
          <cx:dataId val="0"/>
          <cx:layoutPr>
            <cx:geography cultureLanguage="en-US" cultureRegion="US" attribution="Powered by Bing">
              <cx:geoCache provider="{E9337A44-BEBE-4D9F-B70C-5C5E7DAFC167}">
                <cx:binary>lHptc6S4suZfmejPy4wEAsGJM/eDBFQVVX5tt+3xF8Ld7RbvQggk4NdvgnvHc2bPPXs3HFakJERJ
IpWZz5P657f5H9+at9fhl7ltOv2Pb/Pvn4px7P/x22/6W/HWvupf2/LbILX8Mf76Tba/yR8/ym9v
v30fXm3Zid9chMlv34rXYXybP/3XP+Ft4k3Gr+Nr0o3luNxNb8Ny/6anZtT/sfe/6fzlbX/Nw9K/
/f7p9XtbdnGpx6H8Nn762XX6/vsnL4hc+umX3/76kp/d168tjHxaJAwV/2bM26sef//kYER+Rb6H
Q+IjeBf1yKdf7Nt7F8bQRaPQ86KQeNT/9Esnh7H4/RPxf0XYI0EEf4iQyHU//aLltHehX6Moohih
0EOIhtj9c3NuZbMI2f25HT/rv3RTeyvLbtS/fwo//dK/P7Wtzkch8mGbvcjHLoHf8WAK/bfXe1gR
PIz/F15dXQ+Rsteeei5GTv2JKSftZuaTW9Syv+zMv/kxL/h//NrW/5dfU8JD/Wzh1/Kr5cdsWPAo
51g2LL/zOzZ0zH+S9VlceQf5UPaMPPdJ+SYO5Ymk7cQGyUNeXOwjvswxPSE2S24LtjrJKBN5/s9T
xQGK/j5ZHIbw3VzPI5EPHw/962QXrHHjNwRfUY0E69Wqs24rIuvNDSMO1ZkRBeX96IbM6x6oXueT
0y6mYZPyh2zEdsh2qRLRyMQ8kLhwfRwr0q3Mncr6vBcGr1WaE/Si+m7OHGHnzMOr5W3VS763dbkN
GA6WPlZVFMV1qUueK2XSNWx7Njqqy/Yi1EVes241VUIwEcxrwi4rkSwaVvq1zPa60aPM9mqPzG0X
KpvWwpVZ4Jcrl7gvuTc4KvsoJiGHbKFVkIpVXtdTo7K9aIccH3pfHD+aBlz2DVsprhlsUhTjeegz
1KA+m2jfwL5MfZ2MMxWs3H7Sp9Y9dqrndM1lRhxTNyzYy70BdV2frcSUvGjwwm045AfPmFSSXmXE
kD5zquKnFG3SXtXDRY7YPfl6UVnrFbphuqAq2wu1SXh2+tiicmaRg4YsR9GQ0Y5MzV/qkjRR0sz5
k2rUcVTIPRhcj1k7jGO2+ugKlWOe7k3j6qCGha4XJHlY/hEipTMx1j9CU6kk2Gp70158VLGqnn1b
NcxRo2T7cv1tE6pRzCvfV75/lXAQF6rb8rCvd1/lLuXG60AJt01AYd2n7Vp9/lihWzvq57LpaIeG
IW/63heOTnKlhyyce1DSj8XvEiZNc4TjkCzOpDMHeTrbpVJJczBkPYWzEmlE/ce9rylzcdK9x4yr
CXw17fC5nFRWdA38dOSOIg0n+fhe9UKvy5aDu2mC74d9tku7drg+co+WaL63703wxUM+RqDzIqph
i5Q7y0zlzbRyXIwOC7WhfBYOzcZI+Yz4Yx07hSpb5k2zzaylIIpuUUm5doLNUTlnJR7mzBLKa9mt
R7rNYVdbs835XVqnu9bPx/Qv+tpXFLR2n5SWMkx1Plzts5H7lP4s/LKXWdQHMM2tLdcenDi5+kez
gNLkIZiKVoLm7NW9mLeOj+rfHmlIX7NBL05MJHwvtICGirYeG+Z3Az0EkTzgCFR371036W/VLl9c
FkW6jEll/Fg3Xsc8L3dxsg8J8EqTvpmeP16/S6Muu+PUmPenhkLDqZuXig8E9stqOPnLVuzS3rb0
M5jvbigJr02Rs71xxZNgvoqa5L37L0+O6M0xTnuqNptVL2uX7dJMqn543sVFdHhNdnEvVOi/FuAy
Ei2csGYfHfto9dH48bb9GSdsMWu6sIr3na//3P6AWAzHzr2fCmVPCvzsyuGM9JnwNxOFWxUd7UqY
3ZdGBejHvt69cD1THyKBzu+9JFjB3hXLZvXe+ws3TMrBe5LL3CVB5V3yhSb+9pL3Z/en9rrE7s83
79W9Y297f91fxnTO1B4W25zx4NKDh5x0rrZD9u9e89HmWi9cuTuM36mWfexFIy82NQ2tbxPc0Ne9
Vm1NaNPXpliDeG+zGHR4lz6Kv7e1MziVwPfKgwO70TqOgB3YxnVr8WPZFv9vx+7DPnrkPu6jvkt/
/6lthh9tYiIFimAbFtfwAbk/JFizxGwO1ytwQue+OTodeiZ56SfV5vX2wm5eT62W0cZx5/5gXAQq
KkZWr9JZ+FoOhqFx0bElwwSGAorQR/de1Q6pt/mhjwJR89fq3tGV6k2XfZ8s2++gXla809XMq83N
dXZsUTJad2KemIZ42pR/L9zNQX9U/9K2eb2hVjPYq2ZTe5qjpCOwyZ3VOJ4W5XLtr8fKqjZ1I3IK
m0mm9TC+wHaYEwSllyoomkMZ0Jl14GlRa8Cmm8/khtR1/f6bBk57RvcTpIis47luKQvnSCalD9sz
DHWy+Ioeu7IcE3dUguWbvzStthCybWKBwTDtBUS1PisCscbhItPZLvmxN9/2vfE9p5NH2fXrSbvX
zbYj+y4Fm7+rqb6porU6CK39pLX+j6ny1HkqG7bM4avShUgtFceo1ssx6uIJS5ER8aWo4PDqLcKa
t/AkolOLuOnz+1Iale5tmzp4LmmOw1zBhLWzRifrXiwGF6IV1TEES3cBjh5HiHWXRdRZac9ywHVm
dBscfFGclC/cDDsefi9WMt1EflAfzbgcSS3D6z7sWOGuD6rNTVotbWZsf19iCHAkpkPsO5YNeUfv
KjL03B1nHCPfb7O92IxtFrXzz+p7R7kYXjddzYsqb7O9eNeAXSyDGoLg2hpeFiM4Wepc04K6HOl1
iIeCXGxuI07d2rBx1ScTWnEzzj5mvq0hXnYhbg0mehOszXzokW/Aobb4h55Rm7hbqLYXePfSUfmz
2nkGH9YgPHSSfO9nfNs1nsnq0DHZLqmqnRkuiiEuJBzCFlbQwKmCL/OXeoTA2FXvzXVU6Pe+EEyH
8Yfm8NG0D3x/RzsZCMl0MEZMC+lzvTkhtRVNE3or38WJVBPLSzPGlEwQESEbtTBoe6qvIdrYH9ql
efNcu/TRsT/3PmSdy+9N5epkb6NKRYdwIGnQd2AJtgKtHYHt20RQdszw2rUxxGxjtrdRh0B3P1zM
gv3T3rR3FsJO2S5JpxbcKJheMw2C0RAlg83DUzf5t3MekBQ0BVy6W5yaIbcHG4ga8fe2cXgToRgS
t4fIfG/yW+zEyIsqNm6jPjo+qvamhwiXMNwkZmbGJqETgwLghdEDDs11cxBVOnpnHCV+mNin7i3E
7ZWNcwne8aDj4KG5Bthx7yR55BYsNu390rJiPoxVAoKbn1UA4Xm8DPfaXobyekNJVVyJbDGPk/tq
jGRFfWjCpHaTon4k1Q2uDq3mrXOW1Q2tDqMLZ+ZA8Tk0mjk5nO9LV12r+TLNl7VieRS3+Xl0TmHE
A/9OIGajWJSnuj3Vi+TDnOawrjTIukvIyQoem4/fVhGrpP2hCj6Mh6ng1HkZJPNh/Z9HevKriqPl
ZhlYWz+5A/MqJuLiSyCY+oodRipu3IepSIqWEcwnNlfMc/nopEHNiHegKA3a09QnokzrkSlyE7as
+jJUtxp9ba5Q2rOLn/WvIauuZ9bDEeUlXzMv83n1slx0XP1YUu9VS2YSGTu3Pliijs0v0WHm4cn9
ju+6xJ7qZxT3jyoO4/kYray48Y7mOLKOlbc0CRwW3ALoHBg6hXF7hY/91xKA5XiNBRv7pCasKdPc
OWnLgotn4n5KMUTYYywdlsdfNfNuupOfrg/ByklS3znX4m35Xjz2P+RFXWZA/nxI2ufOZwHA7C9j
F/vX7oN+JvHbeFzPp+klP8GsysN6KDlMGOKQTN5m3nykh35hC0mQSKQElxWvPvMOXZsE6nmsjmVx
b0XiqngY0kAd8zTCIWvaQzsPLKI8+Lw2MRk5+k7kXVHw5Q8hUwclgRevSzy3LBq4nY4zwNqKz5RV
QA7M2ShYpfmKkx6PDA0vw/lC7yJYVncKePc5mLPQJFFSnrCNnfzJW49SHNYlAQu5gnJ8mdI1vxTH
6M6NuyuRzi9jxPV39yIq1uq4jo6ijPs5Xj43dRxE6Tgfxyix+anSTAb3RLLu1evPaE3/GNu4cu+6
+tjLa5uib72T9GuSFOBJt/+yY8tX+p12oIlc+ueaMorOOYTClns3OGL1o1r42X8wDnPOOO1j+eR/
L8AP6opr0KRLfi9QTP8wHV9y3rxEY+x4Wyc5E3I0L8tD1F9cckQXiL3umhf8hkYOzAT6GnW8ycwr
Aq1UFyw5RD+Hro57HolTAzFKwIuZLyErMSBl5j51h9HEomf0Mfhq7trb8Fmd5qsWsd6yvrvA8XfM
Kcxj+9kErM3Z9F3w4S2C44OTLuC5jGecNjIl5AAzhNc3FkA/x1de5t11C5/nJGqPtmLlG7qyr863
5pYkkgNIe3Cfxff6QZVMSSALeMBGnl/XT+pJntEdsAMiLZLp7PcsuJbHpmTrc3Mi14/Lvf/ZOXq3
1VunGBXcU8yP0Q+g/IJsTmWiRgaGZvgyHsydeyRndKpLNjy6RWxeAR3XJx3PjCTOM5Kcpnk8sime
HkrLwBZiDqigWphpYoXjseA1mGwAEHfmpT0NA3MjWCIjJUMXEYNNfSI4q5n4LPMYli6TlhnDXEC/
lrnMTcNjdxf9UcfR45wE8XqsX9qDnzg9L8MbTzOkk4iD0YxF1mlu44DwnMkLHLcqBZLuKGogyUAP
L2PJMAPqK2stg5PvVof1uip4OKf+Yb77lh/FBZDnsTuucFCbmoe34xGdLFieISURW8ECehxFzI3V
Z9jT03ieWV3HruQdaKo4lrAGEzcoruBY30bPCvFlZlJw5aV5wDzQfJepa3rMfR6CHh5yoHcOIqm5
OlR/2Cs5fAHsVTlcwBuj1H/ChkvQvZZ7lzAWJ3XJ0zYLHgnM+eAwfJxrfkNbTs+qT/ujBz6FE/Dq
XAAdmfOpSt6Wm/oSvZLb+ou4Eofia4e5fz03reUf7i/sFBA+u4v0wGy0phmPQB5liNDhUHj5NQ4h
sBk3pJJLwOtkw0aTtR4rdTAlpRs+B1UIsfWRBNZlXt9PsQcMWGa2IbskNkCyS9b3xu74LkaoREnV
mHNNdHUot2eaHd3896O9WkEUo10AJaNfxXIKeD1KfQ7pj0J2FABVEU3Z9GdRDWjKHK8x2S7tHVr3
L45EAfBIoWKRHUgm1jUt6to9aWCuQutgvq4ELOUuzgi4R+33KqYB0STRBQScVuWSi9DMWdHTpmVt
V1Rgd4GDqPZ6TqGLek281PVyDIYIwmnUtUCFhkAV7dJYbKDgoz4A6XgoC3QODGnivhkW5uK2y9BW
0BJi2136aMORsYd2mG5zZOISg/IHC3xggCeAdFWH+3ipsHPIxY0IEMpC2kAMEnT4VBWDPkxbLL0X
Y+1fq8XBqd3YhY9CbFDwo+raAnbJoJudZZs31LZLQx+Cyf1oJIEuGS2HInE3FBi4E0dkJcedDh43
SnCXgo0NLmsXHdsi4jjAnxvk5WkYATXVz6bmSw9uIp96dR4QxinxwB5Pj7Na7MmWNnX8OTp8EEgo
7Ca+1MF2GMupZaUa16xdgYnxxgGseqQArrsQeU6mjGd/8t6ryJaGhxAqRSZ/oEKjrGhnCzHbih/6
IVQp5ADmDPIAcxbh2Tt4ZXgU6/bFB+I/tUsfJqaZ5cqrja8jtWcYzcM+DqUBpLJ9uY/io80YtJzc
/NJZ3GbYDBRCpUku8ULUA9L6mgLq8WgeHM1GxO0U3ZYF4b4xYPU2OpnojUV6J48/yGTXNS++T8Gw
OpIwR85e1i3jGbBvAZZVfV3GOoIzAkmTVGrvyegQA3KDArUV65CdEj0EONlp1f0D78VHNRxlCYsE
YIggJt8/L96gvbNQDMBIRT7vFxuyZQmB3lEb6fxebByy3w/QKASO26iAkESNOXdWDAzdzrBWbjVk
7/UQzW2yJyd+e09x/UykvGdxvsl+GUpR/Mxx/Vn9r2Nyn/xzG/HRtKXIPmqHN7llqPR/fOjqc/rw
9wf+5aUwi5/T2jJv/1L5v9Jwf82R/U87/6dZOBdB5uo/ZOEgofbLYzmIsitf/zUXt4/8mYuj9Ffq
brm4CIVBhAmCBNTPXFzo/gp0FcERiUjgwgPQ9X+ScejXwEMYcm00CrwwoB/JOI/+iqMQDA4NIkRc
SNf9/yTjINkDucW/5uNI6AV0SxVSijGk4/DfMmRiIbbpKqAerONXaejKt9YozV1b3mg6DmfreU3S
9BIxNU2v4xS2p8W51BZP1yZdChKc7GRA/SFrNq1AQnV1HvukBZxhRdoH9LWs8psJvEAigzkHYC0g
3FB9fmiqYmFW5FdlcO4XoAIXlLneEvFBRA6fXCCDcrs+2deA+H2yTorG03oMp97GVPRHi4zLB1mr
FAVRYkYI2pU6DeEsT4Q4bWwWZ4QzZl+pKNoLCW1aBZ3gOJ/PRjTrxa4L5I1qwHeFumnNChFBpHgD
CKGoC2YbF5+ANigOXd5dORKrjdcOEux+noq2jL16Miki5gqs7no7B9JJ2iUgidKAQfVYDYB66wgy
dX2UzB4ACR8X7YGEUkFEAxijKeuJ9e78uZ78MPXLeDBzwZZOldydXoelIRDgjQswVaiMG5eKuK/Y
AsmGBJJyV4OdJ/AR1IkDBWE9dgA1imZUsYAcHXynMrXlVKVFAejY7SGEXZf5wTPhfRtqrmUjT7MP
6MH19RUgcAiF2t596EdjL6hwHjCQ9suoH4PC3vlk4MYGqQowC8CldoOKZfm0uiUroyVRyAFiOroJ
5HplpugLov0r6XJm+mVitTekY70MsTOGp63Xa0THxoJCqkS/2CqS3O+E4GMbARWKyfVYDpahYNRp
38izN8+Yg1+2zCnwsR6DzAqwdgtwQUDONOcQmSvXoOdS6vqyLm4YuzOWaeEFrFPIsNJ18riRGyau
CT5UZgVOOvSnOMfBeKiITqUpagBdLkBjUHA2+kAVIEX9jQxUz6sHgL47jxRoNSqEjFWIxrjfEqXK
bblcXHFoWlFCBPxtbMUDcts+xcDjxlbUV+5QAJ+AvPseu5c69+/cJrqRdQHhrH0BWpUmA66eVV8M
N0MDTFm52qPj5SGrJ8r8cg6TqR104ugoLQccsNmpi4v2DWubskhthw81clfYScgzmn5lxEbAUE9L
rOqgSITn2MMk8qSdpie3adqTyGWVTMCZgSWAYzb3HEEEAfRRfskHgBauDwGaGm4Kz17lejhgbWws
iecz2cqkaWmY4LL4XGsCYfkaGT5qzFRPr0fSqitamtSMo/1SPBAX+MjhPmxd5yAJgHrUr9+rse2A
FXa/+6G6zvMljToEZ5Ho9jA1Q8PBC05sWQebyHAsnq1/mzfBeIzm0onNqr1kzOmxMByOzXNV3Ssf
kNhk+9hQt0w87F/ToVIpeDU+LE8dnt8Wx9BDYSAyC+bTBGmMlGIFKDhc0rXGMi5mAwxs0cST9Dtu
Qndkw+TEFeB93ETqEOTiDki3NEL5nTY3uavXZIgKeENzTTvpgwEIPEABLoBWQhU3qz/HQnotj/wp
YkWJjki/Rsvqc6xf53lqY4povAj0itbtAwkgA+CGRErz6UBNAaas0uLohJ3hvhi+TS5q4rYFQNsM
60m5kXtprFkgrZrfzyrKvxRtk6nmc1somYxl97pMBYmlV4hMdwEsRhZvfY8SDHcHbkqrBWs8euOJ
3GRzYR9p5AHXSx7zoFLAujRAEYSnsi7CO+MBKutNy2eztjyMBhFHQvZJUxR+Yvvx0ob+W1D9KJ3g
sVkBE7YL8AJ+7b7ZqWO2RZYtwbIwx0cPtG11YvU3UXqAJH1Zc9kgxEwrU88NcBzRr2EXCN4uYRFH
Hhis0eNeFQ5x2INlUnI9zNIINjVE3AUHTKfhanSWlvdlD193KNtD7i9xMA6aGWejAxS61NSyrvbO
cz/55yKCpEZBvrQ9Al6tABCiq9OyNmWWdyULZeMmnjNCJg6ouLbEKC1cAXtMpyvVii8KHXWobizg
hLnvQ+5UnYgNeMl8yN27NkK8Jn0Hp6C1mfYdE2M/8X1IfjqRC1nqORHWhLA3kC5SNbAZAQ4gWdF9
HgCc8CYSgKDr6CWIqDm2P6JmfK5CUnPaqDsNecwTINQ171hYLzcNuiZNEICFA/MyAkIsiAu5z9EL
4xJt2XYxHLwAoG4eQaxaNuKs/BzdNlMEGSkPdKd8BF+geF6j+kAdga9N4Z3MAG7NturWq3V4KzEB
orRjAaHd8+yS4hwUjgIfWZ6msevjZhjlpQz6K33svMC5IRsTVgTmGnhw8JAGnQmKPpfa8TJpnPrW
mRAUjW1PThUci14f/YomeJw+r1R98Un0UOegKKJ+AuwZsjm0TxEGtcSzSm0/LSdJIRulAu/QCmeN
rRedVNmvR6NPYFdVujgAgFZ1E9rC3NXhubch0DB0uI4spKLlGvYspPDcsEbpYqK71XOWu3xSwHgv
6/dpAfqgnFWYwlF76Qd7P40LcJgC9D9Shrc9KCbEHPZY5u7I18XLCmBT4MZUAvp741s/lrIGJN9F
RSxtD5eH+jfpkylVs3xT0xLwQC1hjOFmwGDIkJa+xam0YabrpQPYUPzRzt7DMIV1agi5FxCAlE1l
2BRFU1LkC4smGXLUolO+jBc9tMBjgDsqB2eJDao5OAVzRc1z6ZbHfJ2BmVULC1px9Oe2vUFDCPlQ
V7woSnVaYqc+IqMK2Jbii5HAoCyt+1Lk5cGuETj4ikPqfn4KhroHvrR9wDV98iegu9eZB5m0KD96
PS6A1urcYxCNQGIK+KASY5PO5avvrPZ5QOKbLHB3GML64LneOVBWwwGCHUOQ0AJaO/piuimmZRhc
3IC4aSQsjgMK3K7w3ce2gbgrCJrXakQja8aWUSUmyJnKgDuOuW+X8bGZzBpLVYhYjnlMV3Va4KbT
RczAmK3UfFGRJ9hageXS1qmvZOXBW+jaX8mZaDbBpZn+K8qVd+11DvNpMMZzOVfZuoyntizuStwD
T9r7r70phwQP613p9HCTSfBgFc9LH4FFVC/B4DzU1Uhir8hzRiC9yPLZ0ceFFlea1JoVzXrXlNvF
Nq/y7/IQ/2hbgGwkMAzCh/A0QPjEB0urU6+LpAkruJKWP9Wbog5ulVL4zieIVppLiGcIkcDWlTYf
0lYrkYza9kkofMnL2iypWoCnHoYrkdMmXenXqgbKdLZNfwBypKndr44zG0gx9JY7LvqqhftCXBmc
tFPewF2z8ozbiMTt2ivm3HQITHRn1z5xlu4e7nvdYMjkM3+q7qv1WsniLid1m4xBCSEl3BhhXRQC
I78OLetl+0AtJCE1uVu6wY3RNPBFIS8dNLqXs+muR4h9aAEhehSCH7N9wXx3M+4VUYd1Qw3TvY8s
5rMc7qjnX8J2vMpruBchzTwdGycA95KrCu7BaQ1edvXieTbOESzSlKyQjvyjJeoJQl6I7bSZuGck
5l2vb6cOeBuLnYgTWZx64qmHehxD1plqusINcKXac0I43bDflBashzEimme4ADV9mSk2EJbDTcEy
nPN0HdvlbJwKbrl4HqtnT5zGdYYMVuVOwL79ABtTQUw+tS++OVGFs9ybHgekU6eiEKQS99qI0OME
1szsKl2G++G0GEiazBHkzbU/5CwEu0pxBLGZs8IFoAW4ztGh9U2VoxUC60nBtb3ZZ53XT8c1h6yV
54giCVpFuMntIynpYaXdFdyfq5gcW/uc99U3E0I0WtXzjS7M2+Rpj1ckgMRV698iABsXfwKLUlaQ
9RBwtTAP8ElsXaB/Mif6FNjyq/bMGYWgozUcgLho3K9Fc3FaH37KkWUKV2aeFn95c1V9ryvUbxFr
x6bZvegr4viHTnVXHSYwJ61J7FfDxoOEkJL43+ycWXOjzrblP1FGQAIJvDIINNny7PILYdfAnAkJ
yZCfvhfUvcf/c7pvR/R7V0Qp0GBZlkTm3mv91i6+8lrpAJXIRzvIo8dW7Hs3WZWnQXWf6KIe2LS+
zkQeDMJ1ROm5bfqPkcxjAnKnD0rtP7ZTnjgZAESY1IVR2ZHOmynUj6zzH50l//S8HO+wjKUjg4Ya
IpL5Z0bU0ZdQdG3zkKO9ce35SuuGBpmpIn8SJ3AQQAndY9kWZUAnGPR2EbGBpSwrvnzzZdE61uje
pqX70cEWMZn/YrtLGUBRX/znbPV/ovr84U5YQ+zMCEn3g5pX364jySDwY2vxjAa9Ab/pEcufm910
Ts+86F5LMsUdnHztDTfbz+GtN+6jU+kIyAwUe5NXQVHVPczCEJoSeuoJyF9zqZr2oYOEPTHrZLY1
xOiMwjYly73Diks3y1ul6TuXAhTHDDVsPPEMKzTJ4saB3cHzO+HAjzEX2oNK8he8m/g6so1uoA/C
MF+tXqbgUyFD1c5XPcG4FVdNPHhNff3s29YVUNX96pIbzZp4YD9UJ2JSi0vuZaE7kKiTdqy7rry8
y5JXB9MyngtupKrCqmweM0EZFm/7HtzqRy86aHn0mvfZnapjSgiKQjfOl/rD8R3Ue73zpVr/gvqX
hnWxeIFpq59Lzw4rSpw6K8LObCLwLNgKUAiwBVBfji8Zv3Opituh+Ok7y0OTwSXK4OcZ1L05Hous
bnouSxr2LUSD7aPhJQ8dvz20MvULNO8wPwjtnyqR15E514G7uLA0vDnsSHtaBD2NvpUWVhd6Dn3z
tJrDCmv7jB1pe8/J7D1LYQPoKp6z7gp249M1kpLTNcgmxgLhwMNc/Zui82sOsbIb4CVmVYclKIQM
8oKy4hXqRYMyCt0zKbJbzaZDXsHrA5npPD12rJBnTkwVL2PdBaqtb/VCyqM1o56C4nIltWFcSmdI
DAFeY5ywaHQFKgCNPkq0FKgjgQfDjvm0uUxDh0aZ9KHlTQn2fnXKrfFa5sb9oqAAYOOqgqFrr2wm
T6WgB1KUMiWZfQMZLiN0gF0gmnGJ6zU78xwWe+1i3fXbWIr+t2B4ARnMAAvnkF7c5h6MzJvfTlMq
0EUUbNbBomBE6spXgK71XVNlQQ3XnqoO7asBkB9lXTnBNGtEGxumd7HyLoFyhTIut+6colIH9455
V9mjLKgKima+uKJ2/HIn64sA55Eo46oZuwWYD3i8PbtbVwsmPFq0YGnKVHfiqysn79ja3RRC4JvB
r8yHwh9uXQ7HfyTijbHqvLidF2Sw5CWZ12ejvO+9LA/8jIswG51nO/eu2Ppuk1XBTDfcxF3JM5vI
vbLmVzpAghED1Cqj8w+kpPeu02BfFPrDrPseFGVhH0ZvxdmmUnwvD1QaPWwtPw9mXl9Lw/Puytw8
1xktDl5XxFKXxYnUzWHK6i4U/Qy5Cd87xxxUUnT0wxICRXT3054gIS+SRZVonKNluHFFLSMUtfgU
2cYXjlGj3UvtUwHSohyfeVkfM7+Kgd6M5waKZ+QYBdyfxJgLmLkT04G7gX2shi8J94GbGTiD3Ebf
bs6/2mrowsYlmzsg06HDsmFC6ozber5Y82TGi0vP1EHLIZanqgBH4LdZ2PLxw/QoqBMUNnMjgcuR
9eiYINVzZzyvBQS2UWXvuc2CXpIynGvjwP1hiLS0zNSU850ozRL9KMTJUosOHcWfdsIJqtwenaQz
vbOxRr8wPzUNacNcSgWStsIq7qMrmRvXOvtSswMcvwfVUB7h0TVMdjR+reMmizXWKaUZujvQt9hT
3aDxKASBaUCXgOLMr7DZzu7YHGvHSdeFnWTRyKBv3di2MwIdBfJGa67T46J+CWteonkQEjv3DLXK
uvbK9o5mbsyRbw+xoAp1Qbtcxm5DGbrhbq7kzV1A50KKDeZlWmKkKWqz/+lkkAIrVv3SCwOEjIYu
RCX6082c361r8sPcZCRQnludp854kv6QGqQbIlvlt9HIH6yS3GXehG+1D4/UXnuUeHOHWnBRoenB
/qvz6tY19s9y8KvIq6ZLKfKrNrNDTeV2ilptJN2+CkUnYMnW5Mjpc6Z5rCcXT9wM4bI2d40B+ZJX
40MjrGcFWzGAbPvBCbWi1jVO4+Ra6MZYEeYGuWYWKhPSHUqD9SErUbcZVp047WSEbiKz8VUMOfTY
nMWdX7WxXU+hTa0h5C2UUQ6uTg1xMUv/FzHoC9NQpFiV12ELKi2BoJpmU5tmLvoOUjZAluTCgdWX
SZdX4OVB6cbcRfG7KGRCJj/U9Nhnl8YcglH2PyWxaZzhq7y1TA9+s9IT/EJ6yoeOAqprnAMzh5u1
jGZaVmZI6gq1hWDuaS6G/zqSudTxPIMf9zNCTjhR0BGi14kcD9rnftEWDTutNmUnuiKnEew3jn65
htTCqT5gzTypvFQHgNfDsbKAwOXKvIMg4xxED/u040YRQZqhAdv8Yns3lvMcZO04wXJe+QbZWrlf
BlBh0GxUZmqvJUiCDVrv9JTObbsmO2RpbUmA/WgeUdR467HpsIE1rDgq8dCafVnFSPqcwQeiFdl/
+85tdnYWMS58oDceOvb99+4vZj+CJC7wseO1fN+GKjRaqo6mwwZHTi1Ijdl3QYNI7YW0gO4DGZqe
OKP/dVFwtK1wVt6szUFcNv6xaIUPDmQ7dL0ShmG/+bfeZguXI/YfTp1LXxq4Y7Cd8yTKKsGZB9++
RMqj6KYsMEtlh+bmQe8XCmdNPFPj8/sm6njI6/Au6anasLd/PbZbEW34vgpq04zWEUv79x2zgIEB
T08EsOeOUACHBK2kOH1f+NLKN84QN250bC8BTlQ+zgJvQNanpYokriJgOPIxGnNaR17bP7lN1l5F
jnp4IthNZwjYAEfPrcvBcoEgaYxJx6YyQYlOrRXJUYaNar2oqI/CrFA+qCEUHM1K5ROChacmCXaC
h5Zj459XZTw2mbwrO9RIFfZS8J6aYj+dy4tb5TpoNUReRussLib2W1Myph2fjugJnItay0SOXht3
UKXI8kTzfgxbVLdQIRHDsL3nGadhZBKoimvZvqzVMCf2upELlXmubOtnSbGxADWdDvVaPZtZ011I
B/PbdIsYa/RpzZdtE8hL9JkzjUWmbojYDECnitgUqzx0nCPP1IN2WawqHSENhZ2bn7TlsxDLnAj1
pJBpUMYStrWRcmNVJ5FNP3rSvhjLQOMKehCIDjW3D+gTrbBwOvfYZArtknRDLJIW/KCEVAoXAkUc
zb/Q+za3jpjlgWWND9MmVNyeI8m7Xz0V94Nxl9s07S20KtaaNC50z9Z5rc1xCmpp/W4Je5Joqpu+
OzfN2hytFXwNsbPQbqqrZdGXuvfXwHFAG3pHZisJ86R0ANYsz8Pqnqr6eaLgMXJrvs+U/ejL7jj7
1Z1RrlHXi1eI8ej3+bqgleQvq40VV8Odn9T0UbT+bfu1nWfCKmmHwGWdAXy/+sVFGUxQ8GHEre9Z
b8RtZhUBPO4nx3bfbAIHZ4Io2xTGO1dYWYWWv2ZpvY/4C50KwsgI6tZSdPhRrNCwBX2S40WoEohJ
brqBvQ5v218X2pAbrjVjOvH1+OlO+c0nKM6Fg1dZIC2CemKc7qrcQ+dmB63hPHcZ6h+N06PpGp5k
nfHSjwtIfI0usVS/hnlEeYU+Fwo49kp67AybnIfxmVZLFoNgH7GegZLsy6SkMsbaiF2+b2Uwl+3v
GvQtHJNJRHwNqlLIsMgldktnCdZM6sAy1+eO+j9Z7ujz0EGDMtXMwxok+j1Z2Qx0pkfdNzro7gsJ
xSFxFGR6j7hOaNXelPZFyZCWQwnt6DYw4GU0gvMYgTAVco0/gcPZ2946GEXWZ1+v8WSRj7tWoEul
GUwIVznvhM1RPrInU1UJXEr7SmHBVdNIQkRzgGeaEHyz/iqZVQbb5yGR6jzIQvrAH4aruXpvkzQ+
sVZaERfWj0lID70s/uYe8YVmWn/Wcu0C0sQ5lXkyzs2Mu+Uzs2sICCtDYWPd57zrDvPcywP0mjoo
K+eCNNCUMlcYp2asvlbuwQsZHko2/HFrCKFa18Haigm6IJnD0tdNWMOIMPApRhZ4TF5YH7rz8PH4
Hqhs/6L9/jFT1q+5nWQwZNBcBTDXbgQ2Z+Ngu6ss3R68GVDLwQiEZ7+yEicpQG6cjuJVuua9v07z
wanBLUubJE3/iibLDy1492He2Cy0Z1kd/SwPhxotZds6z3DUwYnkEH/92UXnZhGojX1sVTVQw2FC
6VyWUf/DULqPnDbDrlriI/Hk2XHFm0GcO7tsmwgyQlXot2Hqj9Se70czP5Qjw2+mHkJOpTqS2THT
iRXPVeH0B4/JrUyFeecRO8nzFbUx6bFwVlvtjm7Lp8k6MAgjVKF9T6Fmv5PCyg+Zh80cGKh5kZJ9
9CjBBodb2EvrKOu8x95nX54L5wZfG26p31Toh66/uVTEK6C1YAGYA9VJ/Ua8BUZwn71vX3hZ6FiV
fkzs/GjZ5LQMAuKEsh/q2o3IWn0OU576TBzw0nSkGLQ4fzZuawYlBsUCjZx1eSlEJ8OqJo9t3Vy6
6YvkmQy8aTwi+Hhc+8oOmcwt0J4wD0GOW4MKtaOA9nYeOBnXjzKLpDVb76BTPTCX3axmfOCKBJwz
pH2t+/33rmNTBUZdF+j2moN0xWMxGCKgoBJMjZLbNoAgIr+SBSiQUBHV60HZzYtbLD5c13wATbD+
Jv6YCI8W2Hm2HhF4N7aXPq7U4+DiXJoMF3kJya8+zx6ZWUfWOsuktT996LiILzk/O6xbM4Kig+xf
qr5KBlmcHU7uLH86lQVWxcW/eVCTrBFCUT4WWMFsANzNumFCH6Pn/fGaL0Mgdgvv7JmDfRiqKjK4
awa1gOsujRSLK1IgEgrrYqTIRXxAxkWz6AG+98aEY6ElvP+s8vYRMMW9BHbUdLZOxylrwNy7OkYN
cimM/GT49rNj2G+dwHvW4g9AbXksV7eJfLwWJMP7YIXy3gGl6GDDBATyKWpyBDpBDDoshh0I6AyS
sWq6lwpI31Q+Gs7408hR49AaKbghaXCeYKNNmnG6N7AZmAUsG3s9dgIysamhS3qd2Ya9CbddErTx
KzyxrqKJNDQkZkGvXlnGq2G/99rY3KvsLLIx4qATlLs26BLhpRhO6Pbdj0pNb0M9GiEty3urkIgy
V+XDPPJfngcFqbbVu9f08TAOX/1qf7Q9f+UNygJVvvRs+mG7dR1MfHlArcEP6B9dbADlAtq4/ixG
6+DDnQgglwaKyy8Hn2fmLRQngxsswoy9xqxTb33KKzI+VMK4gPKmRt+D1Fus+yYzmxA7DY/Qt+nQ
wakkrKh08Yl2Cvwyn0t8ExzZw6fs3iHoRwCTDBheI3xJs/4cexABGTYK2GLWgY39FQGsFZunYQMn
qAo4vPBvaf5jIOxgrP2Zj6h8bA87JRCSM5RXZAOMInCLY7XYn/MErL9an73V/IRo1oTmPCXEB9Ng
tfzndn5nIu+BibMQElsXtnTU4WKzZ9twj1MxYfVhcOFma704Lpw2TzLAk9RdsZSqNAd+ej+oGg0o
JT9Fj2dxyCvHqmkMvQpYi7rFkfYb0IDU5kzGBjPXYwHJeC/33fEXZdCnxpwA5CfmtjXf8ylDodJj
yQSFCUzyJ7HxKgZifg0yDzWZI+23+PpsIcmJIabo+MA6zGONn0vJqTfLl5pydchF7aCxuhl1VZ4V
nBKr3WwzDUdGwCAV2bNfsnejgC+QZ8t1rbPX0ZjObPDq2OwHIJfFgN/S/V57jiWD6gde6cQt6zYY
2vos0A5BVYAVMgKfdS2EFpT7aQ2lDmrXidylMiEkAYatl5S3SM/C4Q8RQQMyDxkkgHswJ4I4b70u
kSUdWqh0JvxJt3zrqb5XKCKTzAP979P6ASUQGIXVfQd4k0ot/RDllgwzY8VfZMHjVmtsGryPG3W3
QlydVL9gyWAfC+SKWAusK/hw7QMnxWPf531sZiIL5urARH4viuGd6sqM58XSEQGYNPgWlFA3T0xk
f/Huq5OfbxFkKAYuHFeYQeduQFchBufOzCYkKr3lBV8Fic3kRp15PgL7eSBu9TIbDYduja225NjI
+myMq2UWEfCwPkKxhqAMx1+OJerIwQ5lK3SfYWhwquBcCda+RpHnEgBTzFeHueJ92uVHrecyyNEQ
Gr0Fe36GXWqO9gydgN38FWCIcMprA90qgedsbOn7R6ezvrq8ri6Gc/TrO4km+0GZ+rwUuXWEZTYa
Gh/JiMTmgg2rrSaw8rmnj3aH3CfiboHuKrBSUPM61aKOLJBx9JeXEbLQTPnjKOZLP1EWwsN/HQfR
Rpbz7nc/2YisIBnKLDBo+diW+pFbkOkkPMt1yOdHpAg9kZ81NBGXQBYTUO+ZauZDo8kfqTUspRJZ
9k4vfijodHQc9Yf6LYuabE3synixyUdTs9/gisOZU362OMgZayov2sx17OfUQfluxeXM76huXm0H
X2vud3AwwBPoIWq9hh8IK9hBdXmKpOsdYHUjslcKcXAcD1lhljH0aC+gIM4DbRlYE1ceFRb2EHxq
qG2q46DWzQ9E7qbJQi38hC22h9Smm3jLK+QZaISAnA/eOH1xClum7bKneXHfTbq8Qo54URwZMbAw
MiEtu1u4gha9/jIlFNlGoaSRcG3yhpVhqzKA6uSoO0MltacQX5hzpDUENhLSDLeK2UVQCMkjt54O
I3eOvQ+tPveqT92ga1Pt+4xMmZmpj6HwD3yU8OW7rEdBNV9hiF+RG2WR0efsAd6sa/HfjE9eWGdw
PZRaqmhG+5nrNh20e++VCNe2ejLDFVt2yjS9d3IbhRakTsc6FEOZTDOtA+Qev+aVj8hmgvjNqxR7
X54I80X5dhvCJgZ80rT8YJEi8Jr2VjlFgepsevA5fZrcX0PVRr7vFSGq9a9uVAgZhFkn22vjYMDB
iP8ayBJiUE2TZJm+WIZCm0uHASkL+wS7O61LFo8+IrTAulN0fQS6XzyjEZNLzET7UpYqKFpLB50t
rcg39LJlVTLF//S8FrGvgCp7Jfuy16UL6rZi8VSaj4VtjMdlRmpmWNm7+vIELdK6h5sEiVFhCE3g
rA3knhEtF+8ORYaWtp5fPKe/FpSViechoqP5Gjn9S5kNfeK3+olRgiwtzl8UfE0Vj7SzI7UUw0E2
isagZBI6jnDWeGpa4xzC33rSeUZxst47Esq6mZWfzKPlcaLT/UAcuPOLQhZlaStE2Jc10raT+Hxy
H4mzhowh60ysOS4grwCn5KESUoXlYgNXbFKYOVks1nlKHZLSblIPdY5XRqsJhN4EDzfvYstYfu30
8f8ntP/HOUmApsEq/8+E9sv4WfwbmP33B/41JMnHJCR4I5BhTIda9j+HJGF+EjMoRhQZtu8hqPMN
ZlNMSaKMAcD2EdQ2bfNfU5IAZhv4ZxlArJ1tSJLz/wZme9a/g9mGBxrbMiwg49bGee+jjf4xukj0
oiwE9qUrM3GON3WOxMI+RuQfh8zdIsj7SJG/h//5ALtJNgQGu+BQw4MUrr6VBdblwRfoBFwVtmz2
XyfhzAcl7Eu+QuvgK7kVrjmnUnloFcl8sjPbi4mp/yyClDcOUDM0Vwh4w1JXByEJAB1bA95Zcje0
JF2Tys3vWo0c8lxUPwqi3wuzgjGSzWXa2dAA6nlJaKv6Q+v6dujbJvqAntVRq5AaH8rZ0RgMhUS1
1/pcwA/DITGFp5/2Q7vViD15WszRlI3gbUiHaOl+157u+PtW/ONp9rv+8S7tj9pvNBAzLwdtJgqO
kxHvY3HgurHpfT/M1NwcbLt43kMc+037xR7X2Wfm/J9us+dtfd3vaezsvw//Thvaf3K/63vkzvdz
fP8avv/gfv1/O/y///b92b5/TV52DuoBuRz3mSPGnkbbpo9M28V+2/cdw5Zg/766H/2dUrIffv/I
99PsP7JfLZqmCI2yMdDX/dvz7/eaDtP/Nvdkf9DfW/cHOPk2+mY/LN1g0n1x2q/8x2v6/n37E/zH
r9qvFtuXgkAejr5/tltspDn36wUKZJBB0PS7dd3GV+2X5Z7esqtNodoOEfnnJ1A1pyaXItlv+vtA
vs+4+tdD/j7H/ui/D9ru/r76j7vrfViW2hT8v4f7o/7j6far//Pd//kq8xE+MyhXAT2xwaa6T6LZ
B9Psj/w7rcafMX5KjuhY/l4Xm/fxPb1mv6pJUZ3mx/3W/YbvZ9Js/O85OM02SGS/Z7/YH8hbKEgo
6vGc+40eUQyaJCxbWZB7axsgMJockKrzfai2EQLtNo9mv3/hLYR7x0feHlUOshK1FU3KtaMZ4F9U
2xiT5DjH3UHJtgAgL4eLu07k4AIHTjVa8E5zvIjdz/l7aG7Wj4N3sw6MLUz293C/tRjds43ES7Jf
2y/2H9wf9331H0+537jfvT/w++f22zIKp1FUvDj0uYYgBT70C9VMEelMnrUS1sngaLPZlizLmvHD
21e27cLaY2hiX9rZdoPZYmqH2LJq9j5Yasuv2VuSjWsjqtf+TiPiBgZ9jegee9uHeTDnItsB/fE2
wAN5Dv53isd+9fs2jnhlJKieoOzi/YA7znXY9hUWdkwPsqseoTzXBKgLWCLJC8yEy3JcNMwEWI84
X7kH+zwUg6cMYT8foT90KApzAdDjIbmBPOvcI7q+XW0hU9gj/go6qQop3lqfKjrDWS1hHmBuUwXg
YrMed7fPlb2f5GjUxrKfj6Z6dRBVtDxlAnjM+3PJVXf2B1kDUUW2sd1Sjoupn7LGC4H+GWnfbyPy
DIw9cwgykfvR4Ek7BegT7galt6UpnS1XuY+B2QfCgD9A7PJ7Nsx+VCKeaW05zWU7vfeLYktxfl/d
j+SW9rRa+26fZ7Nf1Fsm1EU4FAU1JM6CITFK8vveGEnCJOsi9Gk4BdZ2MEOGyTMhRuNEXKob3VKo
+xdqNyu/v37ft/VbltXdUq0NAvxEiAZVMM6C3T105Gavfl/fj/4akJjhtaYeQrRkS9PW3Ra7dLeM
Ld/StkDocb3YMrjLlsatZ4w34rY7IqILKwxpLPhEao/wGlua9+/h2Ke+GuixQOQ327O/SHmiogUQ
kOc4AQvun2phen8venW0N62TKdjdoPQBP1uY31F6fAMcNj9z0dYAGeZAakQyYgsn8hJIzNgoU3N9
GKrD+gRNzyqOw9Py4RXJJmgLTDYI9SuGLv0RRZJbcDSBb0HjD+tfJSa+3MoJnv27AtyxRFBDV/Ue
/7S6O+AQ9pAigW8UGE9Cw9idyhjjVzB2J1wxc8gDHnKXGzcTsSb7l8o+p3Z76kqGFgK2HLP5ovF1
LiJJYqBHrXVRaDcajLY7Ky9tQMTyqPIjJt6L9djq3xT+oAMVoMCQn4OTH6E5GQRR/mCukTeZDrP9
wuzUBnhjIZD25v5m3XF1Xhw/FgrZoFRWV8FeCyvpm0tWxNB+gJ7a9YUXV2nAqUoRkxjGWAByKBKN
JlshnGQlAF9civDdFiDDyyqviL0o/0jAxuuQ/Fk6GHcUJK16l0uEuWd4xqy7L7YI9qEAo6guq/fI
m2RWby1B157fuvEXmxLM8Du7ddSDpZsSpzxVaN6XiDfHgiCOD2dBncb2lNePLgwpoCYwMqcT89IB
mQQvtT5n+MFcJMiTd/WR1pcWw4IQyDHukF4epqDA+2s9l9arboL2tuYJxMPBB6QWjH9oExrv8tWD
uWCk1h/MPjBRr92bV8zLIA3GAcQI1EAsgYTQQAJ8BY6FiRn3mKNhvoBWA0YT5+ijs4MAsjseV3ZE
ErkrjgjtOvL36Ia6Oefi6tWhWaYiOzB98ehXpU/AMzRooEFfDP9BkEgwTOhJCn2S7q1WZxCqk8Z5
YQEVq4Kq/iPyV3u4QrTS5w4SB1LNGsmMBJJjAy/zD8gOKHxYwwi+pktx6vIwt2KGD3BKdHd2/gAa
sDGBQ8fFEvU08saT+QcwNK+PnQ4tY3vD8D4RMNCYAYRvJ3XT3sNku3jLBgCJwXhT5LI+BOZVLGhH
D4If1jEEUOX4Ia+upYq5H8526HpnY0xBVUCDfnRIbNrPfnPSRgrncDi2Y5rJaBkOrjg3IFIw52m8
uIDxgPSB8GiGwAbItwbx8gHnRgZVink+jfMw0uNcEMyeuDjjYa0OS4I/M8egG6dJ1Xic9RkEt/m7
+mAEL3XB+LqEGtFMH+f24kKTfqYYPkh+GPxauvflO8QJSydsOpkMFXjY/vCt04BTIU9a89ZJSMXl
o4aQpjESBWctrDkDCnleRKZ9sJGORMKmhfJypltkB0ZnIOsTjjHWc7Ugy8Azu1Tya2yTOofSbT4r
735sIlmlEBY1mvxfHZyqFw+p8di6g9WTQRvH3uwHGeZMZXFnH+YfNSbeuAlGdSh+6NoEbZF4JxBV
sHB2gbVpQhGeZSAJ5mQAeMF7focvs3v176xzm/BUIOA3HgCdeCqAmo3ZKnDmMWomxCspCUZeINf6
gsYJ9GJ3Vu+O9d6r1G3iMVWP9FdmxbVM8dJcaDAZpvB4d7JL8JqyIfHaC7UCBnoqzF+6t8EJ7TKx
/HNzNlScGQeY7JhxASfEx1JszhdEPxnST1+qvNN+pOA5fjb4uPrRgKGQDOXdhGk4NHDB0L3wt/YK
KObefsY0EP1YlAgeBLT/sKz7AhS/gIAPW96MjSqa+sRqruZyIfZVZucc7kX3gnFtvRe75Ow3DxMk
PCBYD3BsTTsl0EfBujbpePPfWrz/P8Wre27sdEntWD5xwPn2MX/QGHkRYALP8uYPobcmBo/mOgar
1uJcRojv3bCgYMUl5oVMfjo02Otg9IYI6tQ6IKiCcfZdOvLsIGasn219WteHGU0pAnvGZZTYGDAM
LbAcfMghHo7AVw6nCRlL8YRRTc+rPmGObzCOYVmdVBO7LOEKts6fef0xId6PfjIoi7cWWto0wnC/
nzDtBgroZBysKTQaDKh6hAyEMa91dmFLOmFlKU+AKcr+c+4uJhCEOsE7VGMr9AJgQpgbCxSxKTBE
LgDMoHFsBtMv7xOv8r54LzFeZgjqMxqaAigESBEWFM8wZpL5UQyBSSM9xkDGoY9z9NnAjGLo/OMX
2AqBFF1Sq+jZQAwQSR8akgABlBCn+k+nCru3DvG6Wx3Lo/1g1Qd9qCJ+Xm9wZKyPLB1B98FYi/FN
c+N6xiAlDImqXvPnqgyNJxdsYoxXDrEeou8bhvNmGLg1BPmLffN+dSlGqlx/yze4tM5dNW4jZWQG
UTQELfiCKyQGGxk4jxiUE2ZpG+I9DRCZDIqD8/gz+N3F6udwYNERmjq9WXc8pTc44Yj51S/2vJ0x
/K16MyyA7IF8cx6nLLTcoLUjhPGyZ4Z4QhcXzRUPncVhmI6IAiG1JKLslsEIoS8YaeVhXhimxGah
0yIrhHHKIVKKKKFENIK5nuNjg29ckWKItfgYku6+jJHKNgwMFnzEHBOMq4Ehlcv/xd55LTeObdn2
V+4P4AS8eSUAei9SSukFIaWU8N7j63uAeeuoTt7qjuj3G1XBIJkgRANs7L3WnGMuRxfog4MGll8C
0pW6xAsDocuwUYF9WIvSBqoou628lF42KubhN9oeyn50/bWBtP8o/BSfUdx0CFLffU6DdJtftHV6
Ee/+Nj6gWg4QosJAio4deoh7vop4V6vwYr7SLOXfpJc0dkvETIiel9ByeGsQBPMN+lnfRrbLLc8h
TXDCS03/okFhBfGHtiHHGU+Id+kmg5F7kp/rY+Zky+6s7fGqd+d4p9uKw8G+bPHW8KXZ2l7Z18fu
XG28FZCYxbSf9uVRWZqljbeVh1bgHji9U5pdNQ8Bclc3PAZ4cDCUTajcn9gCGhycn2mvLYPXZoPl
uX4fXXPrbd9w0u7T4+Bo+cJcMfvYI/jbY8ubljXfY2wLLp3pRbpoF9GBevqCTZz8kCytpWxH52aj
m3Zxi4/FTfgRXgenfY9u9M9uxkL8VT73brHRFoUDeK159V8QM2uOdYPXpmPIxtXD0YOv1pGWXDVe
GMk4dPiGMbSgCmKCCPYXJRNt9vN0rfYU3otNfBTWtPT2CJEcw/HsbGWdMztcGq94O4TGCQ56ZU+v
rS3bw0IA3IajVMOk8Cooa1QEXFxeUz7Vyl8xKdkkOw6H5+jW7Ptf8dFcdfvyPWHWQ+Xrh/jrR3oM
r6Pr/Qpes890jeTbYYzRdpjZD+AUJmjnT9lTe8hke9m+iXd0EjkORX74mpMqXNzEr8xhQxEw1x0s
17C4WR/tWyPPyLZdeUnX5rt6r17HIwMhA6T6Xr1GP1W7R3DlgDHYwRa/63Z3Li/qPXaR5C7ElXzg
1qY7yB/4KGKb0WeJHtehVqjtjTWwqm3wYz7o1sLLkM3DWxvPI1z5huSwPUDM4slhkV6kdXbikrgt
vzhW8zvdwc20i5b1fdr5jDENFHc3P3B1ir8ex33zEp3oh/A/kDjoYLuU3ytymmaBlFbx7BAulLjw
MpvzOfxCmNK88G+cTGHr6NABWaPw1SAi44LF1ySgX10MH9NH9CR4CFVsjx5St6RZoSJhExe4ycS7
8CEeGJdpZS+hsnucutlZ3/rrYTPwg4zH4bN6RS9RL5Qlx3t2m+2qP319Mdr5s3CalriQ1kilWzS3
Nay95175Ea/Ejb8JNzRckJaUy8lVtsJBOcCRcY1rSot5oUEVtT7j0S59RKBcModz/GIaC9BxwWW8
iivjNCG2vMSHaseUQhtizhXxNbdhZqy98xfyB77qWeGI2MLpmSpvo1N4mV6GxwD4GCU8ZrdciNRF
fc+/cJIzqNCm+Wh5IT3QbJEzfnAZ/OgPqJbU52aTObiXWaq9N6dya32kiSsIdn+10HK8c696DX5o
++6kY+/Frgn6zq6vXWNjGeR3756MF/FenRA0x9MKaSXzgzfpA3fYTIdyQs0pv7pxP71wQew+Jn7G
aCFk82DMwMYUoT/UDEujKyzkajFuR/ejWzPDY615VY6AwBagF20U5W51YizlMvk2AaEcV/U9OTHk
Jaf+wPeKX9YuXWEHWFo6IeHmDGUKZEtv4gb1vr63XHPDiY8JEsqHi758Tevc0VfWSVyJoOIaTPE3
/wWVqTNSr1oEDGPP/vojcAoXXhqNsvVw0ffdAhuPHZ143wP9dQZJ0R6WrMZeSq44H8bn9ErDSvuU
XrWTybU7WlrH7KXY6eDTAmyQVzquveECK+OSJp+ZDlKH4aC9D2sMuHa16W34GzvpyVyVK2ao7Hl1
xrdxZU7Rf5nzp/e33S5fTev2q2OcWNOmtFEcrKNl9BRe4ou2wytwxZhqSy8yh0CMsc+RcfIu6gvn
rPdMbZEfUP1SQicLXfF5fB/fi3N1i6/psdlnjILGT+sU3IwnCdSFPW28rb5Kj+YFepkTvX5EjnAd
dh2ns7Ke/8OqFfSLsLL1Z/k9OQtAlQsUE2skbk1nQ8wDGh8uYqZQthAufph4mnJOl9rbm82SefFW
38ZuuLIo725YL1zwmeF2n49a+W5B6MbNhttjM9zA+m6sycGIBkJ7Mr7EEZaHf0FHxq84QYK7NTfC
D/ytznGESOGWX60X3sQHPEdsq1G3bOdyaNwxsULaorA2Yn30qLgJs7A8n/FUj5vfz9XeQjFlnVoB
QGJzZhE/7kkz5utx73EzmlK7zPvowiqEIpQ6l5MfN49K1PfDxz1/7Omx9wourrn++ng/OAFnhBuB
A4b0FPdERAR+j4aiLzYKNmCpqQ3YlMwFu3BXC28dxRxpItkBCDtihHA9igCPTc7q+e2HQr+WjDhf
i6J/kqnJr6rEZwE837B00UUBq1iJCLqahfuPe/hZqvWk9DOsoNjW0VzVfxB+KQCBvXrcRYMVchXo
GS6TOt9kSL7l0KSCad59s0rdyVeokGTZNZ9gfdDXZsE7AefYjkp5rlRqgyHi5q00PzXg/98GgVQ7
zRh/SI1O9QUBTBQwoy4GiLP5MMyTcpAWcXIYi9kwN79jqlp0BMRINGwtDlETeUW4GgickBWFAbcU
ThRq17gyEgZO3pPiK6iS8pehMwy7jcFQaDOyuHnkTDzutgPGlDxUkUM9SrqPQu+jrvu4ZzyadX1Z
7lLPT1cPe8bjZpzdFXJFofz7uUJow3UFi5pYgTnfYwZPNzNzHOMjIR+PpI/5RiwoXGHfM1goUAd9
3BSCUMru467ueZemTbvloy77u1aLSB/6WBly2wc6DuoClYOIbgH/IpXh8d/3kFhS+5yfe9z88fCx
3eNlsVDQRkmzEadWTqG7/orF+ksckEnAktjE2Hupd3KdaaR8JzXYNKzqmDRzJMRAkXI7WmKFAEsZ
VlE+HVMPopQPuAibMuJequIPfPI3TTk2rd2UBbETTcMZEmEmETIxR2+UrdHtJKU9AXmQlp2gl9tJ
niFqVNWpkerPhmy2m9+PHv+Ahc1wQn8WkT42eTz5eN3vx4+7WKqszCh2ykTNVWPAlwFhgIGtZlKq
pgWoKR73H08/bvBfzixGbr4ffv9rWXtUXLtk9djs+/nfe1Haqprs73/S++xitkaDf8dQ7E4MJbsb
Re0QIgMh06UeY6oMSKDQ3vH1/gWZRH0luxD3XnH2VascXPv3vz3u+XN0hDlNfIYHlVLRyxpi/LyD
x00pC/xoap3MhpROxnvI9o8XUb1G6vcNtcS4yZa/d/X97O/Hjxc8XvrYKR54LsOPu9/7+73l48nv
l3+/5vfu/9x80Hxk6lX39MdLHn+wNyrAvRU17e/dfG/35zv72+N/fGfff7rU4mQlWxGd5/l7e+zy
b+/+b5/u993HK73v7/hvf+n33ccGvz+g1bLO1BOqtt/v+b/9Th5/2ajDv368v/3l78/5x4d57Pb/
eQfff2J6mxr1TpvutZ6vJA+04jTbpR43fzz3x8N/2oQeAHWtP3YjPZpW35s/7n1v89htXuqswL63
+f7nf3ruzz/z2MUfu/29jaFM14Z+2/IB7fwdXORHY74q62iLgJ6r53y9/Y30/M+HxqPDyfj8V+rR
I8Hgsbn5uPt4eU6tSYYv9hsN+k97fDz3vZvfm8zf9u93809/+n+1m8c7erzie9ffzw1zF+z/i47+
53A2FD+kcv33oqOnOTLt/9jvVZ4A3foP+dHvl/7FhTT/BVcCiCNiMTQOiIX+jYVU/qWgH9JVhZg2
U0ZI9G/1kaL9S0ZepBHtpMDHYatv9RHCJJVoNUPT/pIz/QXH/A+6J4F2//fx3zPaZNg7/6k+UolV
Qh6lGuxUVwAx/JFF1oZynMHgyNdV3qDoRa67D8v2lqq4YYzhpeo7lmw16vVq6DpwVJK2j0CjTDOd
W0NUA1nZAshteunRKC+eAYvPmqwJ7bK0VXJ/cFTgOa5HOaEqqnUnWj+jKDEWwhRTaoFYYCsqovUw
pCbQ60Pu+EczTaInKxZdscqUO/gmkEeDIizxCHjOoDeuNsbKCu9y7iDCNe2kMv2lWgH2qyVcjqKB
+lvLsmgt54m1LAZraWS+trM0zLAsO2NZktB4GsIC7hvyxarINrkX0t8b5jZiDwQBMOUqK0I3HlVr
6TW+t/B7/Vir3RIocvJkSKwMsZbr6zKe1jA8QAZCFNqJlLmUEsAaKRPaSg6GuxWYiDWTqNoDRmkH
M9wVAzLg0eqxZsA9pNVCDz6KwAEkoXr0mihdeBwvW2YDnxX8KFppDRioXJZWNQTJhcCFeyHpmuyq
Yf0jycM96ojguUmydRSFwUIJaepbpbWROap2bW5I26RXPqo6ZElelxkO840RStrNKkE052G5yWQq
ldlMwfAHb916sr+V1M63QQrmw/g+dfU+VehWatZOAY/pRl5/VcQI+neCmlYXE4gHKOQ7I3QsPb16
TajZsVCrp35U001t0fuNA49GoU9PW2uFHcuuZBvETXhEKDm4olXcsTw1S6VF8w3RQNvDaBwp6aBW
74AW1jTFCR9ZmErQL6tMrS5TLr2Q+VLuxcp4HnKjgSxBbXv0ROPax8AMOoEpAaL3jZ7rvY1bg1iJ
HgGy3lAeDT3t2WspEMmessHMdsX4rCzLBMQKlEa3TLOz6OnejplSiII0jJ0x0KfdGE/UkhvtUhlK
fOULdQRLx3RT97dCsBK7tsTGFeC24JaLwK8XLNjiOAcFEvsKfYVPiY+7kA3dOKtxZKHLfy1SCe4N
Eul94nXZRejozqpiTfgQEJoX7JyQ7EdtnRX0PXKwGYaeEC8wFD7HPT1AsxwPaQCEpe5uui8Wu2BI
r2Ymu2HbPBH8SLuDC4EZ+MGukChk1J4yL/O0NRNM4+KB9Srk1Edt469btaz24TBQT29UhaY/8Ouk
bF1cSJQpapT7BqZFAjOmC5lt8Xqy4nIH7VHIJ5DbYI+yNCURoaHrFY6X3Pc+U/ix9C1FWiEtPY3a
p3MWwDNcRKkOXz6E3l8i0zdVeUAykcHElERpR/KHJLwZowWovypPsKLSqNRW/FBB35pwus29YNXA
I6WasLa2RoNQxXcxpX2jWdZ+TLLTQ21nsjaYM2lO2co/Goa+y/WBbrFiUnz1RdFVIyABsHxdS6i7
lRUUdO5zuO2wBFeoVgK3HuTqxJLatppyaSlZcKvk56zS7RQDkZOJUnj0fUPCmE1JVxKMM9OuG0OQ
ce779ldQK+AiYe5QfwSqqWOQ3EPdYcwoFPTSLbGDoqqvorLKyNxBVyzp5XHwQ4N8QQtgrokZcgQS
t2ibVjioZntNi7LfRqEeOCZicbv3W8UVopLyV2GFfD8y1i+ap0kZ00sPcLzq8dKnzECGVhKvIwVv
ZKNWX0Y7Ju7Qx6QNiELg9pGZnp2xA6rXV8Id7Iq8DJUYf3aRU+TRwWnkY05OiC+cpyAa3WkIOjdQ
zF+q5T1XSoD0QsJZCCNSXeUvhPqFx9H0Md+Unsf7Hk58tQirx/RaZl9p0rT3qpWwYatORDLmWiRi
x1UzWoIxi3bYOo0fdZtKklNXQGy16DVxcDrA4ZSF8KqbdEuN8csrMhSpJRitSkLC09TlS4SSzA47
vBMi21hZ9qOKkSbhUSHnUh3umQEKahwag4UcoRxSLdu9mP3EFL5tc4m4i6z/mUp+asvoBtoq6lxj
DGh6AeBR8NThCpRWkkj7q1WExA7pqnkSLYDGH5cy2AQ3DsTnYhzw0CvEf4QTgDsfKMOSt74eLNKe
zNjYQysezqYUCBDBNuBYxG1r5FweJgYOpdIwN/l9yjCPvHxS09GthRc19O9jPYSuVljKZqQLWoz9
B7SRwQYnPawsvU43ylS+yv70YQaJd6mqDfaK7lrjJxtj7YLqOTz7IcZ/q+no6OuR5ow5H6JWwwvO
CYa4kVOzShUf6rLgZrF6UDywY11mWEsp9gsbvIotKLG1TbDREPtj1e6UpI0jigez06ZTY0SZ7UOc
WJtZ9DFNmu/0kkYXiNgLRrpVLtLhMMoRRoaWHUGdlpCAWdP6GfCOVKdKYGAX55Idae4YjLDnp9L1
DJVUrhhM5qRUL0qjB2u5IUZEgtPkRj0cVNpxQ2NF2H3wcTVAWRxZg44YcIAlcFQXuVFbm7w4g+3x
70MqrFMKr1PgT9gz1M8RAtxhiuijJgpdCan5NaamdMvqtZinPySjL2bW2EteTj8pSvnu1HDMpGNI
S0qrTxAdEkHZRHP1URC2Ulu9mnpcrsvEh99S9BCz5jwgo6ZlbBlT+oR1axN76GxCxu8lzE757PEB
lMqULpauu1EmhD/GGEte7a1NGfCMjEViqWaDt9V0v3mJO/XJDIdLnUkBrkCId1opY49stZvpCXeG
JUSuQfNiSP5noHZkHGCBPhphW8GVahCgNLmI/ULPnRgr+ZMa9rljQvp0SpExD6cUAqig9n4M+vgm
jw2ZP2GmOla0131Zfe9E36TM2JOZpEtHE4DGLgjw4dc4mN61wAQ9570H4tRvRDVVbyj5KL36ibEP
qkm9dUb10qlkOOF47pamWfpXTccdVwVBup7GRAJsK6gwGQbi47ThqoKGOigdPh15Eoq17hMl4AVf
pVD2C02voqeYxM5VZ0qgxFpFO0U934em5voS6UKwVkrof3GvItOJGBqTfS+PX4Ep7gk0KzblAN1L
E6XlVBb+qg/oqMSh5K2qUcrQnk+c+W2z17NrnAK6KINia1G6ulkNB7FmKd3PgVZCoZfX0KzpHHhi
vSnwgSR5/sRXBTO5DotN2ygt4Icp3StJ5e/MMnoPfUO3o9Js+VFAilYQWbUhpH0fned5VpdOSznx
9JURZBrdqvLOtXeJGzoGL0izqhU1TLz1We7Bp1Xmm+mpRKNIkwVkFa5QkE/IaZiuMlZTtUkmFR2I
9yVz8SfrBElTkc3mvfnAiSszcmPg5Lh4UzqeGUqrGjxW0Kj6Os3EsxkwSwLF0GvVp9Jar55chPgg
PcqPmAfPfaQir8BHoASoZ/z8eTCjGuxOQVgcjhq3TiMacdoUvHrnTAkPntEPX36R7wI1mF7HWnmC
fPABdCm/YmPajEBlGY8YQVAwrhK13Ou9GZ4kDkuoYLD/9J44W4let8aslHZW4eaTVH15Db8jtRH9
ZHbqbgpS1HrCLwVX5q4k48KJxIiOiw5Ifaj12qW2rUKSpZebIFCFq+CFZx0gph8Kz2arEsSJ4q83
C/GUe0JA3Tz+LExSa+peGtGKDS8lGp6yINDRgor9GnfVAbxot4kMQ1xrKBmHEMqyaeLQJDmyT5sB
rZBJb6FFCaeEMTa6Lv9UiL+OdbndZXUngwFDDSPL4fOjps/SAxVZjtxLm1/zeOEjLTJQYdERFU7y
7OA9Fb0A7SSPES+t8igBOSEGzwA9DdRlw6epIf6K5LxgDGx0rODeM6V7aEsFNPXW92dsEDeMz+gp
iovQoMzKkykilHNjGhxxckT+kdRBgQurwyDjvfcK0JMPlfLjpp+lyrDYXiWQRbDrJUQMomZxbqiG
PVZup+c9gSc0CJMOejrd/h7hPemNotGQt1LNERceVk0nLgplUeKblMYpXrZNeRRqI1xJ2pDZAVot
O5RnNlnd7nwDOo0WqKgUtRJ0n9iOW9nEKN8zt3SVtJ+nzfpHUw4o5NrIQII1QSrxmltJxKxTmyFr
uokKu0yVMx2NjgZCcCnBwqLXbM0N05OpNK5517pG8KHHXbxvPkE/+awfolOqtZrdhL1le1K9y4fE
33iCpqJpAKMUiiuA9dbGL9TgIAlesMTcvJ40MzqZBorWCAGun0aEX5IAcejwWObB3GKO1fAa98lK
KmmltxYT5CCOrlJKIpJWflliID4JERFRPTYFN8nQfsVeNDrh1CEpEOhITJlIuLb5I5PpAuZND2pQ
W7Q9p2Qd1cEWkfqi6ZXmCaaeZQu++RoN+XqsumCNRv1HmxivaqSvoIuh+As+As2CWJKqL0J1CFQQ
ig39cq8kWEmOuGjhnD5BTX4lFmU5IUESe5yuZikojq97W3Me2QIRkLHYbViY7OIsopN1hIy78NJ8
VyYyMHoRuBSr4ioA+5cNVr9u5yjA0fS2HtcsnJIa013WgMj3In3dEt2d0LNY+oN4UvXB2Ho0ktNe
JeWlfO+iqcWrr12FmqwvS4TQpMHk2oXBc9yb7/qgnDl3z1kbv3hKoW8tFKv4Vo8qhiGHif1jR/k0
SOuyiNclQj+1LrhwFAodBpHmjzG9yH4q77yc8zioTJaFM0Ovz9E2aPPhB+ugZxVE+SCwkp1nWfLG
q8CNzNSsMVXWhOjCf+stAihj4dT1g91oGV3IEbqYMYOtfJnPVHco+qREJpbIMmsH7tATA88lbBXm
OCmTSLieodNVLEdcpZ+wZKenUIW1NZPKRkIYI2lT1IqwbUvf31Wa722E5hNbBs1gcksxxAKKGqvq
aA6juQxjhLxjOjQYF/giU+CRrHrgL7WmtlWVUttGTN62VtAqK439FYVK+KGvocqVgPmN85hmtf2T
OqWvQPtPRMzTyu/7kfy/WY9WmTepzNN1Zhmk1PnkMXiB/5PZUMW83g8XaqCtRFm794OHjbQTrggT
I6m9SqYUu3GDMK+Du4ax4ihOzYSRtsDJKtbP0IYgTujBAd/QJ45kCWVyphLgtxJE5sqgXFvWB0jk
DDWes7dnoC/9WVH07kYfBgS7jl999lpjcX+S5S99sp7TAbKxPGu0O4QJcavEC2U05VUSnNKxHxey
bvTOIOSbNqkdLxgAURno6ErkKQFTpomw5EY2z5EvvbWSU5OziaJLfG2oAW4JNsDaOhnQjtponQN3
9WqSICOFuC/p3aIisdDKBsXZqLl+zNqmGsGf+/IXrhnrcGxHy3qTqZSZNMXgcmHoQ3dv+jN4gBis
ekTWKNMl0kbS/0aIXz5sozZW4MkMZBuGYiQvNQ/VVJhGe5mpvk071nfFpGXUrottrrpayo8xEkEx
atJnP2DmSqp5DUBlhONS33kCcMMwIt4wVySw+GwVafldLMjnm5AfABOeHCrsGgzGDiqGZBkzFiY4
EScPWFTpY0w9MvkbcUj/Ps8V+vfIYSxWwES6xusqGQgwTM5xVm6aGaLOWhelJslwBnZqIRlOxT0w
mlU/lHYaVM+WoELzDZJzbSW1W4dvcjArAbRkNljPYEDjjtXnVc0phUzykfOa8M9iS/7tV9FwOMjE
/qp0Dm2t6g+BgCQ59cgklrH7diNS7CJ7F0FHlKX+VIpRYgcJGkFPQW+oioRWqu07vLx1p3CVs5Sa
tvHEeMUyztCJ12umg0GSSD7kzFkwSeesP0L104yCT+qGgDSeBj9t3RjRbDNUP2I9fu31OTloo1b8
chKZdKrRAjXWLoHPB6665B26+qEbECpl6J4xUzpxIGyMhuQ9EYJJRWZiPqA1bzTSDUDaRojFVWbK
oLDQhXeNuFHpce9ZVO3ESDgXsByo9pz8KrqFXfFkBgUpiI21jJjfMDm6co40fnHJwu5LlxHL15L+
AkjsmEMvVilRVFFxpcC0JWjlI/SQP6iJuiziCNteizJmxo41/poY6VoiM5pBDUWzqpyrRke4MjDi
dmrArPVlsqqfU69+QRa4p6pO839wI7NH0aET0Dr8DL24dKRqPAgh1NYB73af2l0UfnaidDWm3hGt
bjPF2WuXIPaMcupHWkxwc5u8DwIyL6sfPiXIenD8OX34HVioHFWZsinLhA00D5BnvnRXdHySmBP8
MOd8QjVaNK95qd16VgF9Hi0TBvMkj9c1zFy0AKR5Cqs0NZzAyKm6amuYGgKKbAXsQFxIER1v5dMM
LIfq6LRoDDyNbZM8a1jnF5FXXw1WISD5+SdTKIn4qZ3RLD4oA5+DjZp+5qWyEAC7K1XPhVWMEVP2
YNkSdTzkTfnRyOqO7ItN3iMYjIbsmY4oXokZGx4zL2tE6p558jWqm0zwOMKTeXVjIkNTV4NkfhL3
+6p2KCuiOZ+A+AXkQ9mpxIUgKOdEdekfPWd8dqBNZ4tjyjexioWgadDmTT0/LLDZheYtgd/zARTq
uDi90KKF+BkMZKuDijirrFBAVy1z60ATEG+zCvIi9TlWcPSbW0uj/oEfbTFRg25oeFMMHX4V0Djs
IrbuADXHRWpOr4GZIsH2lGmjwDyIYqotVh/8qjPl2Gio/MlN3rRm68pNG0Hkz8RDmX+N1MH0jLxW
BQNN1prCWm+v5ZSqGxHPEzUONL0A0zDq8ou019oaEjsxO2/TWAHQ+TpgVZ6A0/CwW4AKSqHhcbKJ
fCch/FGBoVfSCOVRsn5VdaKykYIOJac3gDIP3jJMMlUY7IwgJC/Ao6gCMxidOvlsFE93+NaSYK0W
ZbfqRCSIpec7UQr3QagoS6kFZ53QyrYskjMNu25yzZo1ZhW0GJ9GWEK1l497gdNKTkriP9KSmqxE
WLWBNl6VQJsMacvEM8UCm0XvOuKfzSCWiOjIQhE49GcNoGibxswkCDV9P6B7Bn4EnlGgYJ5S4DfI
1DaZA2Fwajvt7uOZKPujrknvWfKz9DrlbsLxz6q6JZNZjHb1KBH5aGj9Bix2tkx8MWG4rpZSC43N
C2XmGBJ1SUV1AyznDuB9ZVlDNpmilkxiS22QEFH8LAkRIm9GIP0C4WalFeuqq9qjdpran2KBxgli
PjJExmdVC6SlLIy503fdbZRFcHXCdSowwdQGJQnRQEYcgOaKM2tu7PSLOMn9RVgAhuG6qK7lgbAf
tYlrx9JwdShe9jxShat8/1ZYCbnyUfgSN7NntVdPHYOWJZXyKtSts1iqNykYIRGZQYh+F/Vx6CcK
HFPtWtQR6JVAZdkSdx+Id24NqHhcZz7jDoz+PociSEDhk5mgGG0bC36Uk5S4saAbNSPpZCYVIESO
XCEKCvVEl3B2mpaF1k4VmYsogXVWs3qpSczWRr/kSPHEfWVNHQ4nmYwsUIQyhLAsIqkiY6zSJ4xr
XYmrs8zRoUcvWBeLs4rqVAJikjSZD5orrF1QhzA6yZSwxGcmuJVtFAZ2GWoizECSn20uQEiW735s
lJvYYhEGEl05if70VmupznGt5GjsiKhIynvqkTiiaF5iQ/JgkUdMk5B670VL2nIvwWzpQJ1RlUJL
kbDbuGO9XXbICFmd99Dl6nE7KOln32DflpGWToL+qurZafJ9uCPQeTqiYKNu+pHVZOrqVvY0GLwp
8WIahEAPVPUrrWc+/CYb/ZOZUcIA2y26hUZBwY85B7KpXLKqKJPZjTLoII97vmpfx7A8iiihwmWk
Zgn+qHpN5BAnPuhTtRkluI4YI56A3j+FAwM3AQvImwnFTHvvInjGU614J6YFlP4ny6WMiXg+Uhxj
lhnXcs9ak9wIK6agQB/iOlbw3SyDWnotJjg58J+o/q90/NTG6mCInuxIBW0/JSyuZFxJVsTkW12l
Y3Qs0uqt6huO2OQVZtdKH4Z9SLgG9V+7EArwn7ox0xxR6M9rA2Vymc4cmvRFH+gcBrHOnEssv2bB
nxWkrFIodymrWGwv8tC/0F100xoWrGxsBav9NfGVdJr6ZQ7At8WCvfT+OuXYC5V3xatdOU4/cTIM
Pha5EUWvJBe2YfV7WcS3BZXZTTv9UuF7m2osvH6MXcY/lGH9Vhv4SvL6mVmeugxb89gOxkHQI8ev
WLWScpDcurb5UWjedt5XpcWHLMfqQo2vwQhFph4dCxZbw1bi2hqq/coLs52fnkryiyx5PPeifsWs
6jTeSp+6H7Js7Pklscs68pittMhzamwdasjoo7hEv0KkAHxMVpdT5ZqbMEhVzbw+gTOHyp6lTjEe
lIKhMkzR047TLawJSqLQ0SgEZxjdPtVRifXI09Ub35rDWbqB7ETqGsCewSIzqD3Nv1crUNBNoxN/
8kiQDxjoC8CCt76gqjVFaMP1lrX20CM9J2Me3r3X92tlxE0nJ9ijqpQro0ptvVCqkjJ9eYF39FKa
pCxXNVcA+SrrJvYCbRHp01mPZpRsvqSd/RppCiHiUXmprUsm6aTWBgQmjkud5NyMafGiLzXQSvJS
1zB5t9mhrFplUcTCbcgq5PH9JYqoVAkGMto8qKJVkkTPgzB80lXEbVc3dtH4Z6VFmwubkFp4tx5I
kFQT+ga1QGR8jEut6NRTKfvLqA0+84SGa1DCzh9CgksgCPZSRQSsjO0AQMtJP3rqG4WtXTKiQcsG
itZdtBYtf5X18hqYCRN9p2d4VNuzrw9uwzEiSOMhVCXMh8EGqAcsVybegkJ0y7iC27n2PAHIJxQ0
na5LkW29YqCrJDnQmpC2a+2TRxG4mV18VrYaVCCkDIp7GcV9GmZP84HfCNF7nlD14JqWd8d+zO1O
IWReMX4QYbSrBOuYxJpbN+adRvuPPs6dSMOCMJCWppfii9TjHhPHX5liYhpJ6wuxKZjwENYRddMj
lJcyjJceaDB1I4vQI2uJgFvvJlN9KJi/ENNwHMLwmEXFO+3r13ow11LU0BuX05XR/8xUbDq0PVVS
s8ilhiQ2bs1G+Jik+rNN1TtRifcaChcjoP6ZNfptjHUE+jIeqPKZPubbxFyx9d5EzbuoU/0rLoM7
sZ7L+L/YO4/lyJUs2/5LzVHmDo1BT0IgFLVKJiewFExoLR1f38sjb1dW16t+Zj3vCSwYJCMoAIef
c/Ze28kfmTmf5nIFY8ugFX1FUGX3AjJg3b64ybhjSBWmQfEdruFlda3nKk73BCEBo6ejP+zUmH/r
DPHUFf3XkqveqJqbMcneiSf6Og8G0ds24IfcO+Zl+bAygrVqZt+gZcNWI/qxYgCEOSdetuMeQ1JM
/Gpa8gEQ4c7y/Z/8rJt2TrYJ8YXwqQSTNJf7ZyuhYy0vzJc+I+XftbF51xf5RwEeM/ayY5HEN+m6
3PmQwiyjul0t+9JZzWdKhnKXTxfHGN8tLirXZQKlZAl3ETSoeCz69GtVmueiw06dUeCOLCZcYF8c
w7lx4L4Kmo2N126StLlLvOBoTQxTxDDfW2tzP5vIeVfrzigl7Wful3587qP8BmHvC82l5457ymZl
IlLrtBW17oeaU5vVE2bRRvlcnqX5MGJijp4qZzY2wzZGpLZ1x+Hi1rr66rp9gcTZu3eUiafCQfwS
VCrZ6pOFVJiHKH6QZEoljb9AmQcKYEQA87wehX5U0bQCKxSVFpnKUQPhBx9OfG9PxTEYqhcJDGiy
8H/XjrUZ6nY/iOa+GDRv89nK5pOjLMQJdPhj891RlXUoF1pAnnr2XN2Nma9wx/t1sm8zZT4ERvvd
WpJjjHc1KdebiClqvyIDzvuPckyf6vIlSBKk8573RfkfUaAIL11+1AQBuJE074Y+f4rQny6vs8Q/
OYZT19/Mff+e2OqrN0ryJYK3RBs2Kyyydj/8UGZ6a9MFZyxyaAQpUYbJdsrqSEUdTHy3oM88D8Tu
wGQDXQypkpc5oBeHy3rJ61tYvYeIkAN87RGZ5fybZky+3oJBDM0NTj7CFcgDb4ApPEtDYT/25CvT
LZCwwAJj70yNc0xtsHoTl/28xrz6ehG0HxqLaD3ZcfrReHLsB/a8n4rPR9LfB4ECe3EPfvqlLjqw
B4/Lmn7p5+7ZdZwwYBvBdIB2ORGVDZLkrAkNI6FBDU/AlfYv/b65ch8FHmCYe7eg+J1NR8jfRr9h
actnrySFNk2CmyUen4JEixI5U5L01SzNcJgw4hI5t946Mom12pg6JJkOheNfDNJQtvqLlrL9Mnp4
DZL00+wTjISl+1KbIBOT0IMvOJPGWj37SErscd3lZfDd7CHzWZaDl2PlTh7sVgo4FLAZneGlZ4y4
vqG6PmQOibAGRPwU5IdNU4QsqJypfDOggKbB3OfGLWaFegO9ZjcvgKu86T6IMEUK+xTN/b0yvFsF
spHU60O2Wif7fRppYquXaSXNPIWS4Y/3dvo11q3Muf7MZv873daTWzEDxWBKqsf3NnhlRHOMo+Iz
sv3bKIkgm7jtySfnc43cp6jEiTMmJ7+igzNiMZeMcoyeCPuVJRJ0/oEW3naEm1sxTds5TMiLooZU
OvOnzEeCkbhrbb2KUF+Pseo2G0qkC8gGmEBVW9uiA7CUJuTe5ibul3e3bKst0x/QW/296xOcGWSi
BbtxDEyWR1QTt45KsOhO0xlu5FXT+H+wuf8RNmfRgb7+jX4nputo8r+CxHXk+X/87eWzqj77/vPz
v0k+f3/XX5JPX5L37Xmsjkg7/+g9A/F3AmotD4y49PD/+CDl/ooBt9y/u74EQWabArEoOtE/ek/7
74FvuUGASNTxrcC3/ze0OQn27l/0nr4ZaKKdLaTlCsCQ+vP/RJvzVAdJcnYqzEAeNrAF647Uh9m2
htMg3kZtO6ktNiDbFeEGVIkascjVi/KPg1Fqq8pw9aboJxcj6ZlBaL+KPlw/cX2uGrm5LiPuVU+b
jTUKCEw4lpxrFMn1498Pfas7EZwMqs6lGQhM7bei3NOQo6sw/HoYr8EdtNVVaLTWfeZjZZF9D8nr
+nCO6gDEun621e+S2xk7GGk1bCn0UoKgbzwns3Fqie/Zmgt3WdvP3xzN02qpEKmnmJqtlxmy9VJ2
2I6ER17AyracxAvcJ0iVLhIHyoaERoZxARgudsQhYc/fKNTJr1ia107C5B5y7wdILFt8RfqV3IFL
PTvJQl6PvUbHxNDGoZFc6qYp7mEKP8x2wpRPzfVWAR8FxNDtEG7g4wcSkUyx2CNJYnQSp0fH7s5p
vKSXYfDCYEYQK6rkvemsi9IOKNu3JPQCWtIxkY+GNT4uRX9I7QEsxIFSFo3B/JonUxKWDqFh82Iz
y2tCk8mfcIsXchLWvRsFyHEL1C4VgApZlo9IGrD0clPf2kbjhH7w7Me4YsmYA88umUECx20aaKFO
RBmsBEK8SRDSUNKOE4o46hTZ7LYeAxnOHfsTwCb7gQW6FusrxGEgel8Leo9VCt3GBjuCqELucmuS
YUCu2k6TA7kXow/2DQk6lJIzdp5LLsCjSDv6IClCwZGEZVkYgMvRf0qmNqZPuZAl/i2jPagStvxl
VIaLc9EMyFNuHiwEYo9mfnawKuxVYQws8nDPhWeHfjl37MVMe1dJCfjKWJ88wFQwW+kSKt84pEVw
iQcv2ixEEzO1XL6aKZCXnAAq7t0+JtHI/T7rV3HVbZ4t7xUN1SP5YuiD/fWDoNk0lD6QPH0Frc+Y
b8qdMpcHUZH1QwopFVQ6kx6Z2D/IdFA0UiDyFB6nDRFxJxRQgP/L7tCP9F4G00Wwmx+6smDQKzDf
Cq1GaKM+nFsN8o+VLvPDJRmAFuV+fowna+8PLpayKQ0ZiZxW5oVN59JcMBBtRo8gpU+OD7bKn8hC
65xnM52+FyOJl2qtH4dBIFhcKQ9Brtosa1jOTKBk6Eskom0ZNUzbDYJPvbR/qrqZBvWSbuslJ6LE
IYWNTbDLX6NyoWZnI+IfPUjKm1Ze2Pa+dILZZ2pI0luOrW3/JNuAIVBeOkcXkjqiu2uLLKGOnBSj
pvo7Zwd71nHGkZriiYVVnxBaASHCQG1rqYAZCtavtHufnDGmRD3AkORuXDabKK/siySBjtH2HMqB
gUFdLxvfYbgMGzfhzMoR4cUHgiePBVZUkjK6A4rnALVw81ijSwb6997PATME2zL3yoar3tK72I4W
4TxozYDs2C+ldD9yj+01ZkYHEE5bfoDQRsElE2B+0UQOZziT6eJ9UlkMR5ikK/8O6jnbtAmwzHvw
6Gl59CxUXTEakWFFLWdUgoZOMiO3ofoIbqUNhUVhC5/01sapDpmghZaQ9rtj15sdgm6GVDnLn606
xSVzqBhVg2zIw2EBQXbDpYEaC71Tde/qNyHH6bBSpB4SD2JGJG71DHhrLZ3zMAr7Z4GYvo7Zh6bL
wzKlwx3Zomo7dV2M5Ps5WoL4rfccDV5MlyO9yVPHOSZINcR+So5IYgIrUmmsDhOttZWqwwnygCav
+GHmfFSK+FuMfzy1Y7bizCO0ULYskNUlTyqODMT1xT2Z89iaXSbkQMxj8rf2dmIpVg/4Crb7Zi0M
78iVr+A1EL+zoIym44Q9MIYYZlSwyNiD1ft1bqmHMTtgNEixVKNxo9U7VezWnJlgEwLTP+2F5WVC
t35UAdd5cxrVRGHpVqeGYOAKI+u7Y/8ySpKNpOGAZipS5l0pcqXml19X5jmPpqPRSYD4c/GylBjZ
F2Y+hwpL8S5D5/Dg0DrKqh6OpRGdVsm6Of5soAyS+Gy9kcFAbmxOjEvez0jBq8Dcc1ZPIb53hCdy
Hxfq5HlPGTCKzoCPhjKu387MxjiFST+sFEOxUpbkL6DPbCxexxqcC/ta1Jcf0wTRp8t06gY9tHak
4BPMG4EkVN/RaXxbFMgjBhwj8aIImJlii+CcJW1/sfDAeyBLVJUXJ8+Mvna1mE9+MnKXSdDmlcnB
cYijs4fK2xbWCsmtUCjtmIrMjg2SCFb2g9EQDisc/HDC1COJuj8lyiX4fOjOwXLpJZektbjRrkuy
R7Vk07Z/65BmhgZ7kF2zEphE+MBhCRZAhk4LhcmhBM8oEmpIIYhHsdyjVKzz5KUtuRet5ozCWpT9
NidqYT/nv5x4ohM6WwXaPeVtMzGapx7BYnMMJnXbjDRafaVoLRZfUNM626Ydd4UN/sxJq19VAOUq
cKjCq4QpTcVNJe7VPW6Bl87thzB3M3UzQYlYJR4axiP2UwwzPTNWAqiT9cI6fZe6BPw4VvvWBY17
UMK9M7Jw6ovlYPTiPs068icZIJLbyTXRV0yQXNt9MgznGDgt3rvaDPX25VwrorIHZDAEpHiV88yV
8y60TqptmuXQ5ckZaOH0+5Czkch7oJCe+dQ4/s6wmb062qhtTw4CoKTudxkK07Kda3zWgTiTryTO
VmJ+lNzSdwCXb9FAe/tWrM5uzYvHBCb/ljnoBzYG0r4oUJbYsQ5RLBbWOrvV7VTnRUwVrelIfRU+
rozZZmzqJ8wn6XfBTverb02ajeeRyuo85QYZk0NZPhHRMIWKrJQ4c6nTGywMiCxWrwbNHvyMVN/S
LokQ11Ie0yxGC8t+4ghT9Dtrfh/SebiPmdv8toO7hm1tgSEn29y1uWeR4bfpWp+JnEI6VqjtaBKE
RynKQBy6fGkUJ3AwwiGsQ+j1O0MFREWNgdasQHW0ffdkaX/4nJuYXpGuontJPWs3W+yqc+sJxXW8
M1wCDjtmgWeElIQZ8J69qMS5JBqAHEKuvIOrhxmi33lWIY+53sRiZQBLI13kGentVXfnWeZ0WPAx
xm7ihDNpGIuF3I6kQA1qHsBdZAX9UsRTg9bZ2WPRoiqF84eV92Slzyp5QwVAy2pkBnT9cch41yts
cvKCMg2LiTpdtguMxig/Z7AgfoftqQS6viHZEwZmERpD85IF2uKr2EmH42LcrkHunMrxqk4lyJsi
HRMxwz2hgBLJTH62jjHs85LQwBZoWEtgJPHZoEMKgrQ2Qzq1O5H2zNgjGFJXm3yCfv5cRh92H71m
K5vl3i5jkFZvwvKfygH0wMyc1jLdPkSJPyWgFua+AEumxpKEDXs4oi0ihHJIwqFz3688075C1pME
NjQizTWohXD3nl9+lGnXH9YCWKqB9dtjHzWg08J6/NFOz2Xmf5ID1iNxq2nFSuNQm8U5aK3XJYZ3
3+YvaWuYpOtqhWWvlUSZ+y1IieFbnSQ6Bz7/eaEi5ihzw96cy0nGxdsawDYYGLDFZfDOPjAJKedv
6spNw7wWIZqwzwnB+B6nahSD3FIi+TUsxUWOYGYb8dLgHTzFJHmdbV1EoH0JExf6W+GTsDTWamI3
CvCgClAbchoxrYr3lWAPJprGo8OePxqt06KdmfaOL1qIbPjzideFszbpPOKqV6cyeOoUbMRGH+b4
R+ER/kgSeRmaBOZYuAmJK1tlcECuiQ3OQm8bEzvit05/ID3mbDNuCr2i+cqOAoFoyWID6nfAiILu
E2hRV65gWpbqlQY4TT5rlzRquqRp+zzNTCpq7fI3fDhFqy9PCiDeWhjnPh2+sXt4K1osKobbX5wA
lw7h8mGZh+TTIg114QvnQdPuxsSxz5XvHqQWHPZkmhLtSXxEUxbmmbxq7+TVXzCvLGAN6fZeL2p7
Lh/N1mSUtwS01/RZeCU2uHadH5aC3KwormXoTR8eDqZT1JTWthRGt43H4qZYGD5krhGwrJiI/H6j
dBH3UxGikBlMNnyKkXsXxCDQS2wsKcG+0NLP6qF0inELO9faelb8UqvYDYdsSC5juQKBWfWWL6Md
7GZlGCTeW+xhy0i8VRs4OEmcFuoiOl6aRVWR8t5jY6NAU9kpjvBn133whkeR/YIkovJ6mqsEfSoL
T74P3K9ean4kOVm7SLxvMlNeXMsacaWslyImJQcJGEP1tYPEgEKwE2ypPWfpNg25JnkxnRIylMji
JSaxnHat/+sqPLweSG/WyXOO9cg0gXNU1652XP91KJoRJn2/hDPK8d/Pty6TDyuZyE7Qh8j1ILIU
8XgjBOQ0Nun71ZKP3Ej7s2zj4WzlPGUM7TfHWtFnpTTKmFRNnJjOsCurlrAtWonnYk2Qz+VufSTx
aOuW9hAmBbo7QNdEgXxJWYzO0Srsc4q67fejfHbJs21ZrbkPVZvc6TuGvQIYrIFEg1a2gWxqHo99
i45m7igr7fYBkVtyEG7rHVekyl4bBJq//s+H63NFBiwlNmDTYdbkO+sSWE6WPTGt84AS1zma8UdT
u4DiKlI/bPoqW6V1mlmdcwOt3eCu1TkhV/5wrUNShxYoFNO74Wx3vg/utX6fSUfi3hAQ4VknOZkA
5md8aCKMh2A3uFyA+G6KDoUFwu9HSrH2fMWXXA+RvkvKhN1u1g5QnfVBMIw/VqO5s3q3ZNkgAG7x
ovV8PWhroAUk5npb+/O0yayQ3LSzKhk1Cn1Yx+alGuxgT0IL9OHU/hb1eRzKyJwvq8dJla0svivn
6DEua23vmS+VC2s7HCsIq81SkKTlwnojYTRGyhKZQcgaILi7QJfBk2Y/XA+lIb6LsX52CNnZDoF8
bQOLXHM32qddgDeK1Ke6c8rNZA7NoeshzPXQwtCisvgdFDcEN2+OEoSmna6nYnxtXhLSBEln0gul
AchkDGJvR7eJ+7dePA12AmeV5iUqvT6MrFFuIwQJgDe5bBE/AJPsRoSbRvZyfYp7mDo/tEUw0o/g
oNRImNpstTgUgIBfyS/TtZ2mD0bt74Le4Y8WMERCMb+tJTSvQooaFUP8mmupLzHp8zG2kvBK/g6u
kBeze6Aam38/ZV6bZY3pEk3UooD1puZ8PQj9yHfbEM0ZBje9UrTJA38Qdbp+3mKFhumcwfWpEtb4
UizN1jV7NkXuPwBHV6yRSRirinqqPYHfbHSTDqgilR8Ry/y+Uc/h+qiQWRHmlXy77lBrtqNemcjD
ssjquBDk5Er5U7Z+csAkcUJaEBwNtwmgvGKyqycaPQHlMHMhymSF17uJuatPS+GyOwnGI78exSyI
BqGIiosIL3eNhwXcPHmng8RmjJXIXtzPSaHtVbZ/8f1M0rZZteVgxM3zlMSYIghDQ+SPPiuL8hd3
hRG4enT9Uq2StCJS/5q6vc9a3mtqbVCdrfMQm3G0nyIXx4Kao1u8is2uUDWndm3uEhxx6b7z1+Te
H/bNXE2HGnEqYBrOPM1JR6+Hf4xbbxI/jJb3kMEZ3Y86Zr01zZOXeU/Ecf+iGcGUwTjnyxI2CcoD
/A6wrZvpNc/QX9ttvFc+hD3a0bjc+RdsOkPBylKYg/1eqrDL4F5an6OqKja1TBzmOPlG/XU/xssh
D3Iq9D4awg5QnklTCMr0FC4tS6vX6xDFA8WodQwMIJx0haY9IqDlt0UkIFSFHhcRUE3KH9tb23Ln
9ZhVBkunVTvAFP2bHLcGZkPve5UHCPGKm7JVM61ofv1g/eLMOr5235pLft8GoMs7QAi7pkfYiImz
oTm34525KeX4LgZyO3Ro22VUMj944/q8SBBFbDqyfZbSdewBhBat1dwgX6ElZWTyvlYELZkQEIWf
3hAOuGFuBqDONeeQNjSSx6C9delxFUb2uQh6cXPQ3iz0cbdWV35gBHGOZhmRNVgQ6Tmsd7I3LooI
9007GM80aJ/3MLi2RiPfp552HaaHtJq/CaqiTWaK/qlc03dMyOZT3/Br9y3waHsoaRRyG0+L+FlH
ZIL+U7h+4jR57tfGINyJlQrcCXEW5Ytrxrcee5mpH5LbRf+jCTFsiWLeLuTH4fE0f3itvxKa8FYF
EKkLBNK07N8cu5f7ZLTtA7Fvt7NHCRu4KKFpEzIt9wE6YC3ZOZnM2Id7pz6R5rGK5G2RoVOrjJyU
KxH63fJlzFLvhP7ixfeLULoq2DWsWYgaOrQMzg5H6XzMrWWgCSubcJSM6nGzHAvHfUIJxpS6sKK9
gKy6SvcWctWm73FdFGVDVkSPkqzEyJpHtyOGYuSKHYRhut0iwlapXDQPyoCBPRNzaBDiijmBEIWY
Fn0ZWMHOtHRy50/LTO7MqoYTbdQFG5qvcfKQjPgjVDxt6PbEG2HlckPBS+OBeb7vuGrLe9/I0gKA
h8UcFkzKrHht+WMJFhV8Lkb3QVjhr+VHxXRnU8TVrQGh6aaMky9V9oMKI6HpMuR7yN/jig9ZAIvb
Vc0DfAFUxAHdBttgeNo3L73NCeKtzy3BRexzrZ0d29VlTEF6g5xdZjfaru57Jkknk8rC4qzwy+dx
txuxlTQ5NuemVuE0U8rZCcq/WFgIWyiPtenZKTNEXe814LpdhgjXHszvKYFs+5a4vU2y1m9VSYtT
jjoFVaJjGbs6HBYYfzldoErJF7CdbafCOOKaa0b7JUqD7hhp4VOdvxCeSZJPtlY7F/CFWwZ+mGQI
Dkw4KbGEntg4Lp0E4FYWHe+tbCHFS0gGDDgHaw7dChMWtubcpq2fNse1qqed7xlP+DWG58Q2v9Qq
+FrlDWRzmQSHgSW9T9w7M0p/xZnNLHZGk42gB8EkuYWFrLgbJREcuLiH06VFxF4BnKxXCRhxesEI
14zTONPvCxQphq5VIw0kYBMJUhBvuLEBdk2N7z1zZyeKdo3s0SylDQFvi7T35EukG286oGz+wcW+
SzrBv7FatOPJpChKjK1n3lvlZZJcaW32itaKOTIoAHzPNJn7WL55xZAeqHVOq89Ml9g5O1104wW9
kF13hAeveB0KcgXUfQ+hsCvgDAiLdEm3u13ZlfOHyJ/bxvpldkzPaXVz7qCj8bCzR0kwnsq2uE1e
AKayGl5cp6JzT7DRBm0s1q2kaW8jMLS9UXyQictmJYVqO7KUkI54n9HUQcxrXFoH0ZK94r+wYKQU
xXCPmwSiCqAXjGG1B5K0cRDMNzb0dq76rkvc7eBV1n4BAGC0bY3ZPfgxRLhjk7Vxb+OMJE19QfXU
9pGBni2AItE2bOOchkuE+0Tv0qKruF+SrBtrFC21gxp79q7C2/sujuMqws3o0ituyF4rvA+6Uj/a
ukIBlwLjmE+eDMRLWnu08WHKWPyT8N3/SNVwyVUtTiZxzOtSnlxBbz/w4r3/0zuQLiO2ReXBoMl0
qT/RG8VFlghxX5jZNyYj5KAMqKzoujo728ieuxrQtuPlT5PiFBMLg5aKSxqlIxJKEmJRdFbwR9we
8ZFXn8uyyyAhQ5NZEiZHCXhCJHMdV1fCour5deioTYroZKXffybgOSy8iFRixb5SYLpulxJ0pHxv
SfBjL4hctZ0krHxA9EX1zf6ROYV1ZzY4AccOcq5T2ycHuMk6e+6eUTJkyqqv93jhSefx+1+sMd62
FZ6/rZbpMsR0hRfWjIOc6Jgl67hHavUdW+PFWxnhZTNYdA/1VIQUU+qWTz3ZhKMfBkwch0jvcf8c
PL0Nzszs/3nuz5cYqxxAqMVonolJldtUx6xU10iQ68NU1KhYqP5apOekuKuyjEnW6SHvWdf8pT9f
30Umc8uyeG2u3379mn96+Pvl9JfXugh0TS4PqV9Cw0DkKlemL3zyerh+758Pf/8Qf97vn176X778
9/upGcdhrGGaS5Sh99XvMusqPNbvMDsZE+nrW0s3kUCwxbgpY/PVfl2C4ZTJ1d7Jb4a50iDQxUQw
62SXf31YtWV/bn1FrOE4fkS6wmDb89ch810G8NePGfIGEo4Jn0rMoKWrrh/2wsvOpUN7DW1hXV7+
9fPX1/MqGoS/X6XQ73b9ouvBNbP/eqXfT9rAbxK3ZsPLrfPP1/35sX6/1p+P/93X/LvnbGPwT15/
aHW/0umhO850drDyKWt3/TDRp1f/j89eH12fu372+uH1cH2BPx/+u+/9dy9VjiB6Mov/Rad70cw1
KONp08b8tpyX+uN/+6TVdJQKfz5f629K/3zT9ePrp92WogWX8aw7teBPVjj5+mFUe+qvh9dPXQ9I
s+hIGKc/3/4vb3H90BKz9X9KH/X/JbyZGHcgrv3PhLdbVAk1K+g/C33++qb/EvqQLAn3yvZM1/ln
slvg/N3zAqIc8db8Q+Nji79TskrUzJ5vmezHeHNef0j+42/If4RA+uPxBeJ/rfExTVMz2+qC0XZ1
+vkff3NE4HkmA1/H8X3Ls9hD/neNTyfdrMUSnJzNgZGMHT82shrIP6FHXiT4GFReOAcnZw6mP7oe
WKj2nRCMg1XenCb58yrOuR78WvUElWvxjuj8BmnrepenCAXgOXAfK9xj5tcfg4jIPomr7kYyEEqs
8tPtgYqnVXcrIDqntCZCVdKr7djq8+3ZTbTEdH/N3eSO8j7CdrZd3BioF9Z1ZAPIKunq7hHE6NSU
9XnSBV6jKz1d8rm6+KML42xaXRBKCGy6QOx1qdhdi0ZdPub53qWabHVZKZYzsoB5O1JvQk84RVX0
vW9cdxfX0Q2dw14XqK4uVV1dtNa6fDV1IetfS1qd0mbqMjeKmmm/GLQChjiwjslp6hhjzLo49tsZ
sxKEYQu1f6oL6EKX0hM1taS2XqixpS62UfNU26URn5b5EuhyPNOFea9L9F4X66Yu21dd19W6lC+o
6Vdqe0ZkDAIjQEG+qUjxvDRWkx8y+gGu7gvoBgFd5l2qWwYDvQMEzwjf1WmQGQlAbkNoE/EQNoNb
aY7TwV/3vW5EoBTaI57Q7Qkme5dWNyxc3bqYdRMj0e2MrPUePMOTm2og2y3I+/vOIMQT5l22mUhE
I5iGv0dOj2TVzZJUt01S+idl/cQQZv3Woxlt588lSKNTGZH1JNEUzKordn0hcGDUxbMzU0T63HTq
qmcLNIzJJojZSedBvcDsjgaS5bMoLAdsA0DMYF0bJBktj8qvkmPRFIOe+bwEZcdeZDBO9uTfll1j
nPjTXLy2lhdmkZ9sZlF76AYQrVFcyY7xkE76PinRbtHVEPx2XYGbwet6YDLMH+gGYESIoBvvyD7r
wVlU6jTXCjZgJx/XVXpbRKzJi294+0phxjVbi+lpIYZNOQzGvTB1zkQenxwxfV1GRzE9J5yiQIxN
q7faY543554CyCZKPTaK+jABqKEVWf1Mi0eVFAE/gVD32GZHimjndaoDfnrToRmLOba2BLLjZTgZ
gF0Gy+rw6WZoxkwmgQPXmd/N/MUdRz01Ll59H+FGJMuPpD+h6LuMdnm2aRRtJMQLW67E/vgv8Vp9
ldVIOZmm9jFJIzI36qcYIUdYE6sGC01sWgO2nunaWmBD5FFahk4CkhGPbODP/PcSXBXo2khRSfAe
G4rGfTJeppSmSVo0dzXds6Ht0Nqp3sByi27kMK4YShY3NB03pF9PYiH7TTIHbK5wMxGHoaTH55n0
aSh82VK3+8rNAaF1cdgUuIRHIs5NKzhhgM1vTZnem0uDXZdWpjXflep16I314JCLjTWS9o0RP1t8
+W3mZ3f0gb5iPD/1M/1oaQBho4VMIjSbtjKYLo3pfBeBAXsDQY3L+H17kzYTCRI8ptgWAUbi1xRO
CS78LgljfB6RHHcQqQheQaDD3mLYimqioTQaZHCXOeeG86Cmdb2fkK+D/fuS2TlNEBvr3tq39amL
/JD27q5x6u9dhocPcR7CGX8P5ktPBNwRdZOg2iZdpN1GZYoPIJpjnCjlr4QJ/xg0P6NcRXcm9PnN
zHCUbpmD1RLTHASxNdmZgq5epGwENB1Qr57cmbFqtzblzm5o/G5bePPtYCA4XDMvtAt5WVf33kqj
5lC71Mb52H+3S6MO6yD4TFv7fWyxRJoVCEqwLfc0LWDcLZRfmIGbgzV39cYml6NiaaPl7wKAH41Q
KSIE2OhhQkToMnn9UZT1hI4rucV3fZknlNwTmVI1ViWqh3kI/bxkGjcR9ZSaD52J4Sk6ZrDdDviR
qLUVLe0mVnfoMof1zVvsYRv1Qu791f85MxKt6T31KCxvkrl9aL24PWZ18bOd0h9Z5WeXaEpGvN3V
FCbqC0IKSnHlZzvHX3hAeo3trN+6tON66UgbxSWPrYB4x01jQiCDEk7TS8y/1FLXewlGbe6R8qeD
2BUZvv6p0nS1BfM+t5ZHYT+3de389OY3Ny3eBy/Pn+eUUXjgcNe0Z8J6CjF/gmGZHqtseoocymE/
WNSmQtgP5YCWoBQfaXcz+/ltVkVnUVNvovPpFqxSYyTP+Iy2QwPxvYjiYOeBft0gXmrIVph+lM6X
uIzjZ0FSet33rCrlnQpM6yBW9qQL5lCrfxytrti7BBygqxgb6HQEwgTf0S1uJIokeE3zdKC19Qww
Lb8zk4SFuc2PQ7N4WopJe51WPcNc5El1+2EovC0W1SzpnnMUigmSShHVkKvc5dVN1ndo+kwUsNNI
uFP4csePmhH3vhYDWA0or6tLa3MAzIa6ikAYWYeetZDGVuBydOQaM6zCy69SzGmoQN4tz8wujmv8
dHw6crkj+j0ap3Vn+2TaOEHb3qUKH8wcR1paUeydeTr5jGQeajmXJ8Z89E9acztWLuOMDPmli77M
zfvp7NhrtvcmMkhyOl2Hkg412EXuFL2IDtxr7ynGz0zhB/KCaqKNzeJkjHgiME42Nw0hqCg8+2Pb
xRB3aOeRvofoWkzvViq4hSAxFRZ5I0vOMKvOrR+JmnZoMIEjMdD1zRwwrSy2Ji4l5lQMsEfjyfWR
EHMabZ3+IrqeyzjtjR/07i17Nl4Ckd2TshDfrv1wJ1DHDutwZk6q9klKz7dX63vecPHa5hQc45iQ
O4b/79x1nLBSHcRdn5sZEGGs6WJlkL3mKF6ZD7Fsxvc1vskeUlfk9dDTugW/Wy2p7wsIMAYG5slt
Tt3Sf0QrXbdOeem5c+RnOrDPiFaYtUiBDw6tudbCnqN6X5ycuFwhlNQ00/yq3nq2lA9S6PG3U7wu
6DbD1cvxT5giuuvmCsNU4Mdbz1vzm5y6e1eyV9gm74a0cHN14JCClbVaGggSnU7tveBgMzo/jNTP
bgd6s/GICUVfmp25vIpNKtDjOPV6EgV4Goe79a4vS1Yw37qxywhiaZ5yF2xQYtE/ZUc6m/lj3Zhn
rbYL/pO9M1mSFNm27K+U1JwrCigKDGpifefmTXh4hMcEiZa+R+m+vhZE1s28zXtX3rwmpGHh6Y5h
oKies/fagjSeFKdXPpsh81BFYFy3163pAJOwzRNLknvixxak4ACPtCN/NJ5fnlSLWNRhxgLMj+vT
2pcDnZVJiZT6YH4x+hwqw6DNMw9vrgy7IzQy7Pae74EJqvGbiejq2zORL5pOVGPQ5k3tdr/oTmUn
693YkK1WpMO5BsccFqQkJoNE1ZcSiCaRy45GSPYhaIJ9zPmciJLT4TJ0Zi52e9E+2pX8MlpcK7Ek
59invJynzpcCc/t+coHPdlhndpbm8bju1n1BKyzhbuxqwRPE958SzeR0Itq54+bY6UQX2yQrP4hG
FofcjefbAC+ILpNPbpes+qML+I5RsHypaRl1EH4OKTLFtzxsL6OqnD0AnYnJcZtchSgeko4JOwEN
7RaCcF0/o4Km51a4JMghANzELFNaVScIJNwnkzXGlnJkTNOKmV/CyJ1XccBFWL71da4eAMNRzp0/
VQaao9I0kAgPu9CiSdKWJ2+w6Awoh6Jvkh6Jz2U2XAbJbbbSb2MyBwAf8HcDnct3UESukpCSGxMR
MKg9CDo/VzvlA/zV2cEjCuRBxdb82NaQl1W9T1v7SE2c9QfKTtYc7ac5G5lV59l1Ivf73IjyQznS
ODEjG3rxUFxJ2VC3IZ3HfZs2R+nyy52FV2C9AG57b2Mo0JH7PpUlae1phFOpxMdXkvGWDAyjo0lk
pI/5uYdEMdtxxJE+NHC578Lkg3gUfp2QQEGvhfcZfkGbM11IeqYTSlnYmz83nkyOrcVj1ep6muXt
9xjH8jNolmuTozlgvnS2O6zqTVWoi4TyEF6i1g2OUdh/d5AcPJg82LcBVsFkkgG8s/5H5rf1YXTQ
8MfGSx823VvkKELuoh+tMYoDcR/jbZ6TK12kqzVdZjnC89bvPjKmR5YyYvbjB7ceqFlS8Wbuiqan
oaRdz597vrWvE/2NekyLX/CQkv6B7xyCoTA1xOz5sepc7unIqzdWb1mHDNvdbvYPeoC/5jpnVwwl
agkrRMocnyoPPRVfOJip0PtuKQSeA0H0m0AtnfO+/RhWbXJySEwyuUmjoqEzNXEdzT4FYX0rQhKN
EnJcYDF7FHvM6Si99oWGKoDD0Zdfc1ioZVJCcjCKHxYxi6o3ubWrumaGixZ6zrmTWQPvwyG9j9N4
A7D12HRW9top2jra4fNXptFc7LGH0WEFZ3ilzr4pBHNlzsvW4u7eYV6PN3NmlseUbBwxtY+VGj7o
OOIRiaHhSAv/FqSjfWoXz/dU0hQY5ne7yp9GYelbL3t4wRacoryFPVwWy8SqLbYBPTqHZzJtKdKn
onZ6tnp72BYie8tdaOOKxf0orcXqPxFY6fbnsa/UIZbOeNQ5bUGlrE80jFMAIcNwNiA2bnzze0u3
kfs0/5Wk9QFXevwAp/DRYrHNLDM1Njqx2nMf9K9+asKGkEu3JuUZP9ruLmRecCusgckY3ZKtbYOU
7svwoaran5Uy1L6M4Mpn7oeY3ib1QCNDaWEK8MpUAPyCHkpNtOs4NG+Ni9XZZxw4jFLZB1NQm/do
sHdCbPvaLxfEzRadmNzjwSKNKP7UqCYmrpQ+kyGsD1FH6gWMpAtexWE304aIEpADsQtnL+TY+Nr6
n21sfmzHUJ5dOlQAREUAyabDiHKk7kwrJ9plPYNJRZrIUVvpi5zk1ZJTfRjiNt9Tg+i2KoCaZo5F
eRUpmsZJi40A/YAH2KxhkgORrjqA+E7xEcv7z9ni12EDZnlMal42Zt+Y+X61LLJBu6C7hQPXdlFy
t4kcJoBsKnmneWYyHJ3U5KpNweStdjW3g8tHKELQhRUOeHoXNKBQviEr2zp182h4r/GAZz4JPI3Z
ST+t+tJaGNaFccpFwbTwgOdF5Phbebrs4roFUqDRpxAgPRnPdYMA2Tcik4o1G3SMUNeWzbrL4G1u
hTVkW/rIy//MJsoGyeOoie7kNCRHzB200zP/ie43cvvlr7XLIawb4DLtpSdg9u8HIcgaINyYCPFV
19T/XfP073Zx6sJZMtqzuxzbqnhq3a+lIDJ+3Vnfhk0+7mGI/hSNiVTCJdbcnWYmTsvBrq/sPn7M
mOajrg1QGK3vGfEMiysOz9lyVvJQo1laXtlJIbemhXJJavLXVacJbfNtOgA6elrlli4YKdrmhEHr
ptivgVGQjekvLBsYIX+8avia1p/omABYe6sJ4p0aJO6uRVe2yslsSO6bXpTDztB9CA1oSeayl/9v
HGGzdXxNMvAFRJ8QowLqu3lJ7Vo3I/hIxBp/f7PnicJVgoGAte6T0aTUxIXbM43klb9s/nyvYLaO
sCXZqjEYLp0y/9hkRo9F2ItfcQhQbnPNl/DvIWV9hJq90n28s0ak2H9u1mQyJtnVpfa7YecJgAxD
qeKzibbH7wx0X6sEOVskcS5zdC5ocr5lQ3AXnl6koQBmf+8aKVY1X5PdK5cKIXB74KfciWdTva+k
VUHri+ZGfFuF2hBt/iCweiXGZuqgKJlKb3a2ZVcsM+BFA7aK9FdJmG+kiKbBLZrJw4qCTUcnA9u/
SOQN10u2wzDM2zasusufmwyT+yVVE7HgY/G8vs/fTy5wQBMIzWL7pwS0KkREFY9mwjSZ1TEs3QtJ
CtU2qSLgkcCdkWP8v02x/NFWdkjy1zef7EUrvUowVzFmvRyFnjIkBus+iiNsVJmLfb4pX+m3M1eV
OKWMMd6FLsMkbEYKpSyTikIoXDkk9kTdmz9AfYx9yHSRKb/0IyCyJB2oi8zquwXdHhiPfR7wgQc9
YIjGhQwZTONmBom0cYx0htFZt9veCd6hBD0jR4a9hfKfsM0Pte1/mvJi2Af5gWT26FjWyVM8QTCU
Zt09wD8WGGIUqQZLekKNBZTIelLd3iYnvNmJzA6a2TpIv8E/gO/J4zE7EhoC94YqXWIBPDWkc0iQ
lpwQdqW7gkXDKZEAfpR3MZCM7Us7ews9hBYSyEqa5YdO+5r1BZoU2WQfysqDqJp3v5jS6TNBURjg
07c4pSGvEsZLceyziZY04SZbvKyEUxB/N5cBNC3P1Y9Jya/1DJwMMyn39mgUsNyG9JA0MFqyAUks
LIRR2z+QYWwyFJGMIz7WWct4l4LrAqqPy61VQMkag10/AKZTvvpqZG9t7s47p1GYggiKRz6Dd1Sl
xqEcaGj7iXPxksYEvdWoB7dozrg13lBnPvRNOSFtZXkm+WSbrK31U6tBUxj2xzonDlUzWc4H41Np
F69oauej1y2rTFRxoHTRihF3NjvFvnzvfSJ5AUMcskteNJ9ipNIXavfUNqCZuKb5rm2eqliv3X1Z
jNY5HN4SJLmvVLI26LqQtCF48bNhWXZmz/hSXKCdyYGUnWRbE5+2d02NQdBjuldTgOrUVxo22TfV
6/fCHbGyutG3bnZx2s3YCsli1EjdNRbIofjGCf9kZcney3DkdhbBD3Z5DHvrR5/3H+IBuysKgzAM
nubAnXajpu7pm86xIyQ1oyyxGdUYHxvMpPB34a3S3mAmU/p7yu+P5GIEAnKV0wfiaJduevTlkGzJ
KsSzN4Y/7VQ5m5UYEEZLda1/nmtjPpkW2Pxas7ITFU1wFFCTTGCntP5HVggjPmWWmMSaK+hM1Aq+
DGMCR9QZy+1AhZFWCI+SKC6fpgJRSFq14mR7dEOm6CNQdmvTug2FKuqrmJGia24+NS+zxQdPYREw
BX+fbQI6VQVIK9ewllW9I9hncTimyd6BH7htyC3xuboceU+mXG9Cx3mXeMwQF4MBIZB5tMc3Yeby
EPbdl8DQ2c5wRMbansusJZ6D8YyJz+J5iIr3kC+GdThQ9TCSh6QTlG1YMbZecm7g+KFomiHz1UsT
Kg9e54kjDRAvH0y4XkgkCWdOvM3Syshc3eFonbJtn7tn286qQ4bxA7yFTl6gdOQxmepuCKOHVg61
GPsiau9r6GFMDdDasjx3HiuLHCKQU/1WU+qblBFe6+QLClMDABGeaxOzEaq+bRxl5jPq4s8qSb9Q
2EYjHwKMHKpz5ZnhlbF1X5TdkUncPgKkuTdGlnaRqkxMEqDFefYeUexgorSa14jGCkuTH4bBf4PF
A9mPBjTorN61wlYHLzO+O0uKoNuLX82ANRBE6lsZQ0NDMpDumBu9oqcjzSftqRQEKRxs6atDHozw
7Hvqzz7DMPNpeKYUujcqyqvH0SBpdbpUkfo4pJ31JNDB79uSKw8DsHMuyxZDtKG+okX5WIzZLnVJ
yk3JGTiEHkEJjsSokDrQVqbipGcGdisLk30ReuRv8jiNB0ZwHREX0E03y3aIkfQh5sUsbixb87cp
TbK4vEdwHXsih1RTv1lzElwMAkVrP+yoz8bz29B7pLgH+CWn2Tk3FnDzyaZEax2Aak2nzIxvMvbf
0ooY2g48w9EEZ0I9JD9OU/zQp8iSGqafMkMOFk3fQqOdj0lAzGjWq1cmnp9EZBuUscaj6/P8B5a1
77uuR8sYPmA6Brjnf9LBlGydDm4xP/IWBRXVZPdCC5/FSOWbR3dyPwy4OOdJHKW1KP3ox7Dgc/Dv
huXXMus/1XQONmZEIorbf43LwWJda760I2nfnWVg0gsQwZXhcOuFfiR89SfFQNmjxFpEKSjc0KME
1HFbcq7OyfLe+g/rJl7S7vJFwZJgS6KumRyQCA6XdVPXTE41g65HQNQGxg8+HyUhYYEq9ZuXHMXk
MSTrnnCarG/0kbwl4EnLBoy2/v1qCrpAIJuPg0MLfgsKl1dDGKgsWiva6K9TIMOjR2PCM+czhIcQ
XACVZh3IYEf7s94EtPxCoAYXV7bjKQvShzzjweP71WM08hj3EwjS22JoEBBn8pwKUOMWErsLph9Q
6xRu4dEwf+UhCaViwhOhUL5aCXm06/v1nFlHzPos6r3nmvL9fta0J+P0ZQg6dRA2KCoIHUys+y0B
UPGlsjSVwhywvU8r6+wSRHRRLSBpiLzDvjBKfLdCVPtJZDlpol52nU2dY2/B+8XKcxtOJLFuBtX5
mzrE/O4rejOI6ZO9DAmIVctmfbVuBpKYqKYvbxZLTitCu0ik1yKmMDSmEMsz7HWoNKvL5HFvZ0Cw
WVkRA0C17EcoUM90BgGpDub1y7rLUq/aKKM7NaCut+u35QaQMX6/6ufhKAksq0e33nnWEinfJCkK
TRCsWQAIgsA02mrLn5JjQe0cR/7M6UjC4VnksXG0pcpPSeDs8wmPzp8bu8Ct01oxpdz15fovgHUO
GDiIJkkhFEZdONMogXgWVe/pck1OAmoFAR3NAxE97uEv73WqfejNOeFGZeWn5i48jFZPQ5Wre9Ve
ra/oRxPoU7wNibIvjJz2BeswdwIYrEXPIBfj5rpZGSjzvCQFR0G38+2c2sxi8sSSW17WV+vGSUZr
Y2IB3bVDG1+t3jgmBXVqXLog0KnnXdCRkvwUXtDMUsuzYWhYVe1RbV68t4CZw43lNlxjy1R/3RDS
4h+s0L2vWThd7P0sJ6qkPNaJatuDJ4qYhjOFQ3MYkDrMNNwNsUp6YqRssGg6aNgtAO1FM6crMotR
ZBOzvKRN/7nxSYs+mSFL2CLCesR5BbUeG7/kYuz4U2Pk/13wZNe+s7VdrlGni7zDGOt7uqQz/1aL
6Hqfpao6kY02u2I7IHs5dYp06sVylC+rRd/BnzaF1HHXL2JVxmXzhJqjbVy182hfU/noBpr4TMmr
cuSJ2hTOtbbNa0cLiAJlPhpHNO9YSZOZeqpfnSK3o/NGmEh/1JM8rUGaeRW8AOAnvHz56odVP/hb
gte2gcSIMzx33kw7Z5HM50FJ4Vd2HGwvCdrBcbcsYyrDcfc9lqmVTgOKE6kLHI4t6YnzdgXKLA/4
31SZdVfitDraqPkg2w+XHrfuDmC4gPIlGSjtZS3oR3XMk0OzAmlnOkMRjSevpyhs62/Kml6SOWkx
57IKdR2PYPA1SXrdH8OemmcTcy76Ul/drI7PUPR/83PGYowW6zmHWC7XZ9MuKdw8SNdDj+rPeKOa
88q/KTOKw1vb6h7clq+wXw3KK/6iznY0Z31IzJigxGSfI3Vaf+WkQb/8/u3rvgDhvv5tWlVAp5aN
1Y4o4/7c73vimws5Pxs6/RKF9lENkXdsQZEyyC5XF1eIOSMKNk7BuAwuy3uNVKS30IXYrZ9YronZ
63mAD/J5lqa3S8YRiwWnJ7phxLYvxA+rS9di/xlS+/e9uR5iP9XEsk81fbplWd7k3rdggs25lEfA
9IRHtZRSlr1gAiU+4nh1F8tSQPsQxAohbeZqg1oOa71f1t11My//AOtL73qfmvt65CPug4NtW+Tp
OfdQIput+XYTd8mHBsQFrPOQxiwC+0Gf+zxPL5DjwMUvmW/V9JknmAGuM8+OVdo8G6Cn6+qDrT3c
NKm+m4XJ8mExW7Cm2Y3UWjad3zz0sXhiBkExkpHLynAWAIkHR1yH08ZWlK9rM+IeNC5WyVlFGfy9
oq65KX3iACvrc9Kpd5Uh6a1Mf8eKEuhqBSLPdUhaxM95rJJkIY93F4eQntat3h1t0+9wxIuBY2ST
u6hyMICT9pR/CX1r3uqegLasirdFFCxmbeJlbC8lMUZ+1NPVroOHMmM5aTnDDnzLPRmyL2WbMc7K
Bz3kxYaY+e+U49uXnlrlku7WjNH0kgXi1DEf80IwGswKyT0yyM/xBOiHTMEf0U9eEtgb99l0AwIE
ZDrxcI8fx4yZcVx1xd6b5N4m73zLJJWJSjecq6b8zh05bwKDSZkVk3lgiRbuYIJh3muRP9AtKK5T
7ZCVYxfnqaj1t1I8OW4gv0cBhBfWJzzlS+aoPfZzbwCbLI1Hn8LFPjHT9KyG7pfpM6+vo/55rFt7
25aGDwSfJzVFZ31KMClAVRXHgbDUdRTxGyuZiaxmQEnH0DpDZEGGwLg2deajmeGShcrnX8bcFef/
j3P770WetqnArP3XIs/7z+F/vZdN+g8iz9//0x8iT9f8m4dSlPAjabp/SDqXeIb/87/B3/7NVUIK
xZWL3HKVgP5BdJPO38C4of4RCmWFp9w/1Z4IQaXvExaB4sIjMQyN6P8gwdfk4/xV6yk9R9nSdYAn
krLkKfVP+b1mr2pgW2F5nkSYPfYi614C7N9QdzEyIgWZzWAmcBYmURj8chQ29DkbvN1fTtq/yRE2
5b85Cs83BaeJcwF27h8Vpz2V87n24PwUmV8fQDl/oGTzQLyGeXdm1nzgqh4a5W4XKZIKTWMfOiTu
jVWEsWaJl7Ka5reg+TeW798ckuX+6yFJVLWWC7LL8m3vn05MY9iWW3lgbC2MkRSnGEyEpjWQZe6P
vEvEUzbqE6lePMft8JukGbjVDnpQ07M2hWO8BFhE9roY9NF2IBlRroNp6mO8LYTlkPJlDEdaBSgR
yg5jSRVQf3CbkzG0J+LoWIeG48f/cJKhAP7zV41Xg6vN44Ly4Av+40mu6cWPzOKLs/BncbXxJ5Hu
WjZ7+td4rXxo90EDUiAdrZNZyWNKZYXxSJVddaPouPhkrMfC8j4FlvD3/+HYEDb/y7FxoTO5t5eb
ZLne/4oV7NouaQbPzZkQDS/BoMCfiOxcCjUdQ+Hj9UEKuJ3s+t3xNZNIB7O6BXkpU9FIvTGdH3Pj
MRTTfzyuf7kwUfxSq+MegfrAF7Wc07/gDhOBx95qG/8k03O9cIhsQQXSMSCyIoq+dQ58/ajzcSIW
9IWoG1Y5yYg0KagpO7P5kPfRf7gwneVr+os6GwWHQ9XFsxA+8F1aEB3/4ZCmFjlLGIw9lCKT3Nkk
MK6qyfcCVtODn8XNhyx4IP0ifK6HLHlFJrqfnBF/j4QNkjfgYwUo63shSxfHpcHcZMzkZbLhFJSz
+NRQcXT7AOeYnZFFjDB166TylX6AeVO9gAlD3LOZNA/mCEARSQYxR85mrqx5F5OfNnmjjX15+lbq
gvmq4Y/IP8ubbF2gKVV7duzyPeroHI4tnQCWnifbaO8I/KgGQ0S7E9oILOlXnNTWXkRwnEa36ncu
jjncaRTLld8sbXXWzkOx+Dkt7/W/vxItaf7LfeI6psn73PfCF5b8pxNcYEkMk7zTJ2tgZmjl5d0O
A4TNPvbxBNBkUofoKmpUU2Mw3kfmrldSZYoncnSeDM1CRNEDgv1H7c6nR9fk7nSYak7QpH8MUcln
n+rgmgYzqLDA/V7V5ICip/I5v9bOUXLYKdeo3oOOKmrkEYQ3Wu2xDCwgKpZ8Sj1U31PUnxFDiLvR
sFlfEbcQUn7XT72vIOgBwUISbkaP6yaL/LsZeCXaYzPYa1VeEVy98DVqCmPjeGo7x3ztZTE9RwjN
Ny6N1S43jyKdcXO2epu2TfToJxUQxUmgQ6ScsiOVShGRTmkqT46VcEAImfAeKBTQXl+8BlWRnKWc
04fOrxDVOt8mjd0eh374YGWROMyA6M484HZC6eTAzR3Td23SUzS1khRH0k5uqVl2NwUV6g5XgIZ9
3G5zKwyf84S0YGZHPNowoZnzdC2a3rwXRJWgFLwrVzx5Tm3s+qrxdpj8/dsQ1WjUHFpUGfgRitqV
eebBjlxVYPlkJVFeTU9PFCfj9qZjml3Y8y5GJMdbuxRyc22f0jb4WvT9R68qqeYs35HKgBnUEe5Z
d4DWZdvi3Yl88xLWrF7GgSly0lG0yY077a1i7xpkmvJUPfu1Gz+zGL3mAFsIFE7j58Do42eR+MQD
ifoOZbo+GkZtftCFGzAye/RsgKYj7AlvDp3PO/K26T4YXC30CynpZtQ5MfhLal01mbBxci5tpo26
6r7EYA9vLWSE3eQThahdDLipM14mF0CrPfGUTyhZ7r1egtMfs+Qml007CZtIgeieop+HHA0yOkLQ
9EgH6oUEXfR6DjrpUUT4XVn80PBe2Caqyc49MMenknDDp4BSURwnMZNU/RXx6vSkc/JT+i5/o0d3
pVBmg/cb7RcpauMxRvy97kE+fS3mkZNslv7jtDAYKsK6nYwKX+i7YAbYOKw+z75HgNC6O/uF9/sf
UofP0fWDt1/fI6MFGN8Mwiy3yvm2/rDtixhhboHKgggbNGSi31ZhGz43yyZbzLbcJCiel92pZjBt
7Gh8kI06rm9JXCZUJkyYFkT2CB/OBKG74Ye0iNxjCKCAfro0XtaNoMEVZdN8F8tPECSrT5mHHNiu
WFfb6mnddCwdL4iZv697OYiHOx9vNzJxvExtjwuEiv+HdTP2lLZnt0D/DJyg1d2IRj4R5sbtJObf
PKckUldPtKtA5uIY/BAW7p4H7HwjOuWSaNt/MwHh0jlrhw827mmzDN/wQ7uniJykk3aSDkBMS3q7
pqkh/Na4Q/lBnj5b5XYM6urdq3vk6z8occYfu4mLWMDSkJnzZjqtv/VKuh+mJN5K14jKKHt9z4C3
PjV43l3ri5fb/RMNy0BPb1p1V6k0obVRc1IAwYoi7E+sY4gD8mF9Yra5ZkFCLlHi741WbhzMO2cn
c2gVDJ2zhwh3080CnHXBIabozPchQV/byUMw7tfDdMzydD6Eg8BXnqRIKKr4l8XQdiBWkHCajlD4
bGCcaCxPbc3jTJLsNqIYkzdj8Bxl+ZfOBkouGXxPOYrdoiF+pDS6aGcEWKIFdRZRJaTHT9ZHlskk
K0xt/aSi4hkd6GswIgwaQkSJ40ryMstil2UkDgVe+JBFiNfWs5nJ2TjPBckODkyuKiUHK04+OVp3
T3QSdwk5w7/HJxT89uvEtdy0nz1hkLiW+/fcnoerH5O/aXrjB1cN8VE715FJBEQy3mXqrtC5jxQi
hhEampwxP7d3bQ0h4YsMEoijdxKm+ratcITIZD5FHh0W0462NKZpj2XzBxWG8haHrb8vCrqTKehV
MQ4+3YnYQARCdb5ttn6EdI/v78kL4wGjMJ6fCsxrKgIof1NqAPdzT05WwnE1PXxURO8VATAi6SGD
46NNhzmHfTvGBJQZUYHTyzC/oQJumK/qPVWGfDsU2JaSfolRibsITQS1vsgbbjLc22YBSkP316JM
jE9g4ic/lzhdIqDtMRn2FOXus/aKAwuy7OhiUzpII0JZgh0k7T9BqmG6MgavcB2gNgnnQxpOJP5g
IeJyNN5CTVxUNJZHX/fujo7+/OTVxNUkYJ9awiDdaqz481AsROfxYO3nqzc2KSxKatvjYGaPIvfU
hf73Q0yyN2iE4ZwuqCiAJMzAQ56sU1X6N8Lu/VsO5qED2qNC6VxmxF5bERZJ+V2g+tghTk1Otq4e
6swq78L/GQ2Q44LA/sykxjmnTvMzxpGPZVvZxHn6jyYgmAuJkiAmVU5mZJYMJ434/QV8oXktXMnj
2CNKEBGqexSEDD41mkJRXyj5tWy96j12o7c+HZyL3RIGNcgqhiORG1tl2iDydQjKKLigUquOXksm
lgeN/ixqYmOolFVxuKGFN0G4pz2bqicTtOYRwBklpvJcw6oh8g42Eb3UZOPhYz+vB290YftcaZ8k
psqgTUoQpIMjf9vR4HnwYeTPITLpyH9F1tswDPTxohXl6e/JiEpk8l5Hk/FAbhdtR86s0XSPMgFn
QKJbfh0jct79RAeHkjlqrXuqZ3b9mDV9cxoBBbZGdS77qj/148/GKcqHofSQ2gXNr2pGhzCgMD8n
DgzuuT6bSW0cvLBsTllp2xceamQp8uVhImhjlqqgwaPURS7QMhRqcqAtQH/01fgImBjzXWqUxpl6
DjcNv6MLkFYWhVkfuYLOtka9jPwctOqi1yZ8bINc08FJQSA744qPoV/dYJTtMRUat6ynsjcTf7TT
rbvnMrF29OjjRP3MQFA9IVC0Ytc9Wwjej02yZFxMHgV/baF09ZJjTK1i06O4a/0+e4WbrY3a24dV
U18HINplZL82YBC8sNnkoy4/BTPk7y72Xy0NfSCeQScO+AM5HKQaPowFCAwJBT1axg7Wi2Byk5dG
5xzcZH/te2OG/Y0a3zS6EmdaP+C56atrFvN3ModbtyMbbWd2yV21LnNTGwOXEY0YKZZdGtjjjScL
p7j36PvwjOpRJnzQeX5ODZ8os0E9YO0brpVyaKdOKiDYirgIqBn5ZzMKngyIIj9tF8VnKxBgggux
JJKKJi/UFfa3c/Vbrfeity4jy7j1nXgY1NWzYG/WM4j3JIurBR/Oz1br/6Wra9P7ciNzUiyyIh5u
jQ4rotfpqBV5B1vDnQiXA+S+lw20MlS/PwAeZYdhqAR0gfxLw4Ls2odxeFtfrRsX3PpuEMTxktxo
oA4W0rj6CXgqquOX9UegAF5QOhlH8sR+odUj81dMd8NJ7AvaVOv3psj49uq+DnB4EogEJnSDW2SD
P0mU2aM3x++iXsD44m6ypHuGRQcNSz0Z5EYOZVC9iMyCm0oFB0HKVL2s72kgftsQifSxrWxwdsJY
2tBR8wIud+t1Xf207oHZosXm9eCvln8MTw69vAOXcbGrVR7vlQfSg0vGfiY5w36eUkBqqIEoedPg
AvPYJefapjY+KnO8i6G7aRHWH4hQRGZuv7gmmTi0vHIo7RwOne365vnpRzMYXIjf3tmTg7uTAkiu
CCPzpUtN8RIpcytbDjDofIkQSbACs8I9palhY+nl9kF3bVXuieVGeUPiV+D6cZBmGMaj2UKynWYh
LgQNYptY90lVFGAHoEZ6eE8SFkhXWO8egScgYTGNzRdphC+U6pvjbI/etYro8fRM7KDoz5d1QxEX
Q8Cf+9GEBBdh27y3OM88Mif1MzbbiaCWk3LriCRd5xkEYn9xuYmggIEtnJfU57yiUD82CcmSYXMc
2xr6DfnlVux8NgStrIxo8R3zhvNYKDQTsZftdZjfLJ19bkr1jSRqFCRZQ4AW5sE8j299CbVmnsJn
MSR3f47vBP1soV6/MsNbOKnETHGok4niKstNhkg7u3U8BbwlciiZxi81tsptbSWfDCE35izsbZLE
r6pg6dXYZ5s5GsgzuaUFic0n9787s/zqzu5p8PqPRoGasJ/fSaedd4q+9TZ8jSqsNH2XlMdiRPgc
eSFXaTttIS8hmeuemZx8AihMh564twmfirCQItQnywRomZ2tJiI9WNFVA6UtLPokZoGcMhhoveOT
v5Epeh5ccNoIUEUrvpb6hXl+sCcEuKVbzazGbFzznNiBtXX68dRLCPpZb5gn7GQFSVLxFSZIsxWe
/ikNF2O4k34dUyAYcFQ+0WbpzgUAmoAZuhdm6kypDaEMLG9qSrTzGC7XTe5g3aK1Zib+z3bmcyYa
0oWtzqbXib2UzrOKR9hoTbq1Slo/ZL54+PXFAdkKPWrbMHZVYp0g4LwYdoQdpe5dcPkZXG7NJH4p
72ANqlPvTdCoh5XpEezbjnD+JxztToOnBrMhaBm063HPcqjMzV8Bp7oawMvPC1PQMJkIdGn9NX23
E4T9mMyJggRBc1gqyAV87R8MHI8MQxGxRZb/6GEWIpzDxXeUl78GhwTuIHFw+I6+8xYq++4v6p+4
86mAKhTNWSRZX0X2R+VXnxsdZ5e4Ygks/SDfRv5ARjWG9Lau3OfUXWZfRfMlBtz1ia/kwciCtwZ7
5iZu6q9Kd0i0VD0f28FZDBFZgIoqFRtiU15YtKdX6YKf8jKbgplrR3cj83ddbDX3LkWa13bGG2ZS
Sgys2pOp9/ZVxePLC6pmZ5n2IlMNiNHJDP84ixd/vusqLo+0w6rnGL2WQ6hCruEAkSHvsihX1rFH
y0W2cn7rs8pisfQREpm4oeupdlzCLWuhmpNoNVdZd821amS2czKS/Ew8o2ff6b4UFI42g9cujdzo
wLjH+OWIR/jP7lNEgZq8Clpe515O4mslhhpdpyuvSeZPp0TAJmYudfy/nJ1Zc9vaul3/yq284wTN
QrOqkvtAggQpNurl5gUl2zL6vsevzwC8T7ytnWsneWGRFEVRILCa75tzzKR37tV5sS2RuJCYCAsd
LdSQJ0lznwx9u0ufBorKBwSvuMxLv7otqujRJpJSmX3nzLfWb2Oyik+gW4AuJZSUY9IoIOlZJ5Fw
9R/tEbuF1tutu84bgaI/y8k0jiwUACkEhFM3fPpUxPeONfjPRZzvi3J6sSWexzzAuqFOqAWcsEaX
GsW5uyTca4pk3BrpkRGZbGrlvI0WwT4NexhznNMbNGC3gGGviZKVQK35OXZm5A6q77Mtqg5DgzkT
hIODJOw4tGgalYKA6GBReKyIZAuS/N635+eVZmpSup4JXaXPjiwM8U1DIzFqy8/Okk0zqk8w9fdK
spgEhsbR/jINlOwpS1vAXvzizOmXmAIF1gQf/W6vm87N+hjNJTgl+NnW0pEv1478crM+XG8w1tNS
/y9/7C/6kp+vHkga2U9D+OjoIJrKYVv10HmTqts2AvfsDno54uM8OWBWk4d6ecEivJ4LB0wUXKla
QlVY4d/rTR9P5M59I8PqaKjbkcXa2U+7CDcQsRHWbVfSrekiPMbkhScS80CewcFPy+x1ykakq0bj
cNqDmpx1dGWIldnrgi5LagWGQzjs8YvOD361NHUXLrQ2BPe2Vzd+9hjZ/XOtOgbqhwiU+SLjwAG7
GetaP03a7BpeKQf7satpq8jegc+RFU+Szv3TbC+pJaTV9Xh/Ciu5GQBKXsMpAlBvK42bwF8PZKpx
aFJ0ZqF6CFql5IvrqGTQN56Fj/pxbonqU0YluwHHAkYiEI+4U/OyTG5kMX/jy7YZshVgbEPuIOaM
8ZzRoNeHVl6HcDa8VFolG8VtTPwH4uemYAc4CbcvHMq68CWp2AXFrRk3F4f+8Knqck9yJruKmkte
FVEggrO1xXiMCz8hxyurT35OscEnTtQFR1CdkzS/GlqhvJRwE/awb51j2gb9vVTkQg+f26/YgD0b
PFw/t+LRtsPC4xLIiWsL85ci9095HiuvSOXKLUks/RXJenplimajJPtdyWL8NSip8aA+KLDDf+qD
8N6CTv+WhYPbt/VWZ4y5TX2jx5IWV2ivJ1JXGutLRmYlWy+T71WlkJ524QOIXSqDHUVeNtQ2Ytsm
OerKQO5tJuZD58vZg+VHkI2RGswtbUNpbnaLciC6qBo9ShzNDfQE0A9hZ12DKkipBxYaDO9OOdu1
ErhTI4XLZv87DpwDG0rraFVwRQI7v020Xnui2IaCDZx0msnpZLKDm8iNfKxbKHHLI7uiHddlrX1t
dXKQMMIrh1osmt4pfwrZI2zjjl1wUEMCjZ2+8IS6+qRiF12dgiz8MsWmfYnrgnlIsb7WDhB0jK5j
216JyNZGtBskAOgLeIUDIzVxHGJSneqyty9DnV2cOI/OWipT2oPjie5kcWTMRKYWd/d6Zr0muLhC
kUKXoeJ7F6uNstUJjm+10dlUVvfQNUzGTaA6mK7nb02V9Qfhr76xStnQt8r3eIKDA+w9RP1IkO0x
ai5ILwY3xoVjKTMCpGSqD103fQrDliX6UGvXtSyFHMujbWQ9aOprZYBbz4uCKax1PlplUiIqDo2b
NJpNqhgQO3Wdc2ys6XoG80s0VfkB9+Ij39ZEVB7Gryjp532ud6hIHDxj0u508ELqvNc4wRgi0q0V
yy2mDKyDBa8PjfqDbG2E1bSRqkkFBpK2Z8qc5nnUCG/MbnPo2vfhnHdUoIP2omQITwRTWj00o2dO
nyY5XGVOQGuAJcbk8IJazj+mszOcess6xXpsXfNp+BAgv7zrKv+MzZIrcLDI3R1p2ZCJeCvLVNkm
urVJ5qC5nSltBzYdGzF00X4uqvDURt3DbCVU0s1vcFx2uUnE3hAoLLZjMe0aoonYqePdqBSH9XG2
6wbD9iyLgIdxaL+qwxSeZlh2aLHG4tAfinoBPxZjdwmrnuRcUOw7Zb6Qy2R6BkFsrlqW4W6tHGAy
t1y/rRbsTX6o7SE/kgnYIbSstMOUcDiEENcoc+xP9fPEoGz67e2k9yCn++QRjFKElL7UTwlwG6sS
6m6coEkkYVlAf9xqkl2k1HXroIgIugUbT6yR26HrVG9u2P5TKi4/MNqzClfjPTSf/DOJEVMU3XSG
iK6WQq+ZRVKDwa/2ySTBewpmsx3vwobh0Khb5RzXCm+qB3eDSTFgrOeLI3wNjV6X7EkRi3YBXQlo
0Rw/FrbWCZp2d+oK+TyMsvIqzGZbrc6NZxtRGAMPv1S2gKT8TvZ0VGL9BGvvrTcgJpRprKCFfYCi
iWtjUj92LTOsnc+5F5IBRiWbWOCynsNj0IXTFlXpDt/PdK8hAvUKNF3bAWfr1RrpAQPb9eNWnOeg
RFI8Fi9Ci8Oz2UDQAcokkTn5BlDCBrn9pCT3Dm/hRs5IHqUR+2RGLuCabT/ah4j9/6lpgVCZcrJO
BWtGv6VwlMAX99jhVhciobubMaRqahbaBVbci5oJUNW68UKrAoF3jnUJEStLCw1FFPSphvqSztmH
4SbbyglW7dhCkWV2UFqaJgmFE1/zVj+iWKSnaKJ6T0TTWWNBcTaWG1DV7lQH3cmHW7wvVezNHW0p
oPg0m8tIexqyFJtBrESuUp2opGanwMi1bTMo31MfIT4hY+WTIZz+VgF3YDqfVHMynxqltsDEUvEa
kk+R2iMxTLX6TJrwwR6AFCDM9UEtMgFI9ontVJpXvIb086BxQBbKshOxwAh+gxQsZU0MRqVV+WlU
8EoRUH1RYpZ8oUpIMMzgbnT1IHqDaYYDa0l0sNTUOcoWHEBB50CL/a1lJ+AGLCZ2yq06d9d8jyiB
VONTsthYDQMGHxAGWENXYCMbgtrwlx9SO57EVleC/hgvOTADSvpD2TUgS3ticAq0FKghmV9mnZRb
ZsRyuIamo+3jlEZ8n7fPuhENh3zw4WYMOS2mFNvXBSoGvN+OhB37tq7q5hbcUXO7DjspVzA6lORg
j7c0LVmrV62TX+2lTS1GrbmY4y35duHBiRnh4xxRD+a85DZc7tmR8paQsbDJ28E6DKlGb5TE2r5O
ec7PL1bRN2cR40tjGXsi0s3clWTzgNvJ2CmEIV1Wmx2oNJ7zOmWaFKq6U4QfM3MH1mVox/gwZOol
wUEoG8IO5ZCEx0qFiMW4B79FaqTpMjZ7aTG/huRUsEPO5GOnRZe8rdVPvgEWOBwAW5ELctc1i40w
6+C6cCC3TVTlnqgLhfyS9POg6aGbDPJU5iZ2cUvYeMagfGToYVUCMOpWO0XDOAHuInEgjO0OS6vz
dQpF7U1+MeyI4D2F9I0+jTCwZgtvG9y78KqVgX8RIwrMyuxJBKO63bPU0+xC+5IM1X6OyM6uWITm
MFpY2yqIZSedyo7XGzowiKqRT3EuPRm224G163lMqSf0BEBrWl3dVmpxS4l+lyR6+Tr26psZkHpd
5MXBl830BKz+RGnhKSqN6ECaIi7j5XxYzwwfEpJgybEr27Rw9SzDlE+Oz5aTmzO+SZ5FjdLSoZzh
Nbmo73N2plOo+6Cqp3ZbUSqjD0W6UqsR3EaoNc34+hzE2hMNcKwkOf2cnr3bnsoW2z7anRBK0Fhi
KztW2L028Qi6BU/eCBXcfMPJwlNpqnqsM/XnuWPVSpDj7K2DsFHQVYoc1nTm2H4FkBOBU2tUb+qr
wp1yOps1vkGvU2wTroz9EhZF+5SrUlxCQ39JqnuL/v+jlZjRk6w1KtR5pHlhLJEJkE94I4aSfFHE
G0xfy42xmBPWe/ME6HR9GE5kbdkROL3MbJkSolgejVWQ/VN7nOfDB61OUDMjwVh1/J1d0rlfdcM/
7ia0tY/DdKHY/JeOf1UNr7L+HxLnVfJc4G5yueSBUSzRS45JMZlyib3QB9f7eWRFm6A2YhOJQnr0
4SL9LZlUOhEpK1Z10mCeHBuj+5YsEULxKnhfhent4rNZ72lJgZ9LWh9+iIb7Rbf/4+4q4V8l/ZXN
aBQ2ZubSVyahdREir2rk9eHPG9MOo12V0KtdQbXrG6xv+OOtFhztem+Bm852UBwyNmDzNk1Sf2eO
w8v6w2R9bn2DZMXxrh/h3RsmJeIsxIwv1UI6LawBZfzqG/jxeHkSGPZMrblGO9OjCXdSfKo/BfXr
vZ8P/VBhoUpM4rvn18P/7rmfD3/+vkGbh6ylZde9PklOTUrtAAX4+g7hz29xfawoJV9lhC+Dk1+l
cRmJG1/U4iYdQsvYtmaGIEMm3jA4ktLh4/oCRXyRelMeR3ssm5NcwmjX97XnnLNjvftD0bv8ZL2n
hQ6er7j9ur54fWq9cRa173qvkU4DJ6c4/ny79fkf71mMFP5EiX4uW2zcVPDam3jxYK/31pv1B13E
DjwlTXoblY/QYaA8LnFbmPXSHyzgFejLumijB0Z6XL/mcNWo//xa02TfLxfVejnh76hu1pt+uSes
iVQBUiV2SjCMN1WZjzc65XmKejz8ebM+l4UzO0OFqnnS+gDG0qzYrf9IEHORrDeTXQe7IKlhicxO
/izjHqkTeoEUL/MGnQvMBHRNIVF/Sb23IcyhK6fcJ9UJPLWN0wIUduI8KU4H1NC3vJhwWqZoPIpV
hRM7fNby/MFIKMEO426ilb+hdA5EMyAbqJk8Fmj6yTHZ4muwoyZ2eHAIejIw9NtMj529PiXfHMl+
h0b4s1XwB7N26SxyTSt58cHBIdHDpdzmfhh4jWFcxBKLhArskgQV6iNzfNEr87bV4+AciAAH3VJs
jnzoKVZIsEmEGHdjT80XanH0ymmMbhCAJaXPN8MboskgAqGddq1P9X+qBNXNdodPh+hzVtpH3zIu
viA2y+gu49Ib7lrMfBZx47Y8ialZ0gJOfVvRI+0msMndB5HWd1TMvM5/1tQA0+jkfC3ND62VWaAG
5LEJkq+M1i5NQP6fIPJixUGvVU1fZ1DIisj4umnMOpN0NkFpPuuD/aqontpkhEzY7Venpc8ySVvZ
6Br9AhJ8IDZOdHBCnc0C0zi595vQhPMUdYnAo0+GMTWgC7i1z1UEgWUg+XWj6eOxQGwR07npM/aW
vn8XOfQTg4mlfE4KtF3a5Va6Rgr+km4OBRnH0fcDBVTRAplEjzKzdSMBok+dxxRSg2Zw5Bp2Yje+
3h8xacN4a6aQmJSU/rnUPhWWByY73BgZS3zyVpDq+/cEmOYYQ3eQ7PD8EEHnsK5xW9Ji2NOmOIld
ll80AkFeCkPzfMQ2m7GqOjpWiyVDjy6yNh6nVpdbH/zGFm3EAyWqC/97s2SgoiiO2FfZEUevBqAS
m8A2Syt/4er8rrWQ5KmTxg0Nbhb4RxFwcmmEb/izoIdhhCSxRtXO6tQvbCAaLlldq13O7dhlfUgm
CgWuce+35YepBSNaFtGXqBzwhjhguVTp72bTrviHtYfJNr/5ZGmaAykS8AFgP5L6Uav6zteziSZK
RjznKA6gHcetinJnrypVsm/DdnzW0w6Mq6JMO1bJupeHhNvXVdEf4mAEjgE+4Wkk2jUb1BxIGFQn
J8tMgLBac09XfT8v24b1KQJWNnU3aA9qPinMQqbcNdX8Sfd185LNLUy7OCENVVAumAPdPmJMt8ED
hBUddOKY6Csi6DT9pxF18VGySSTpM+cCNSKb4oGpIfcROpEDrDhFmd8LctEew7B0ixq6kjLhpKeG
M+8lGj90LeiVMAJZVCaa/mkcp/jal/EzE0X/tN60+EjHRn2MizPcpPkxroxvFRBn9lj+8GSDwnFj
NWAqnN/SCBelHg3RXWSA1xyyvVH6OmNVKg8A6pbLRIkegtC+CYVxLmjMOr3Zn6rZpEfQYmrO7Aej
NeyHUYv2Uzr3d2qnP1Z5/TUEu8OPJmrVk5HfWoI4gUHVCFuFY8uoUSO2KbTR1WDe7jJZe7DRjKvG
zq4v8vaE8PuVMjMoCMqI1P1AcKS5GEiMecnK2GH1D/Xfb0bOguEJoUeLcYtAFc0hHAKUWj6n6qUi
vf5i6pO45DpyxRFdw95SJosrOTbxfEMoLUp7GwWhBktW3Fd9T3fJCsYd5SrMSMoHUFTWxWid84ju
6jDPVeRmWTi6OCVKt47aRa2ehTv04W9Tqj+irAgfW8rz+DGzZ2s4TTPRwiZYxNBMPmTaNJx9OZWX
WNEeVtVNVVOVjAr1JpjrQ2/x53+vLNbeYbWF46C6gqeNm0PD0PjeajH3eiwj2ygPiUaM9tAvORaZ
r5CIZT87iBYfx6yp3Xqe9uYi7hitNvrDR9D/4fbgMzCgqpACVRqBxjs5u/TDFjhEWx4yBbmT3+m3
dsAIoAwhlJvY+ZTqrM8RBJR7WfThVchgK/VM2ypYJrcN7nuUcQGZgohNAVdlt70TPLU0l49sV9Xr
ogJdq1G/P3D6Irj+RfG+HDlVxT2BDh9ywDtBNm6G1IiLkQMnQRmkpuYcg96/ajALd4gXhGcuNv2x
146ELIce26YEiMSBWPMv0TCd/UbIVxxfmhPinFRfCoo5FH/MNwQqpmD8YglMNeauKcxok0XRfPOH
z/8PcwOfX+q4CBxp8W+sgvO/mQimJsYzo5EdGMPeZcOsFG7UNvwTJvAhBNVHVBn5FslTD6XX/thb
EcODgEso212hF2KHth9Q6xczifFqWs5HuVRAqrj8xJV3F49l6UHTIAsqCwGDxOIqWrIg13/iv/9i
iGlWJ9FX+ms1F1r77uF/HnYPu/+x/Mb/fsWvr/9P7624vmZvzW9fdHncP71/wS9vyp/962O5r+3r
Lw92EEPa6b57q6eHt6ZL239bn5ZX/t/+8D/e1nd5+j3gn6STxVrxX3u/PkTNV2jiUf5389dfv/Vv
wr/1L0fF10WJ3FysTSrX21/mL6n/i0vR0qUUhiOwK/Kjf5u/7H/R2NLpuPAT3bYNPsZfqH+hY/4y
bGIDLKGrEDrF/5P5y/jlwhKOlCBqDCwOBm+nWe+HA11Tw6RjSDzJRX0G+ZSaUvtgkol0MCuCu9l2
hFczJ/FUm40jFKsR99K0YxBDWC6Gy98O392PC/o/8i67K6K8bf7nf3s3QP74OIQhsHCkT+0Qm/ar
s4XQYh3+SWaeDFN33KkMy32sf+0nu7xV81dZku9iAtlFgFTeLqEnf7hO5f/haNj031WJv4514DvH
F2IXZgidFjni30+F03eP5gifrm3y06D66Q7iQoajoD03IEO8P/zvv5pO1v+dU4VzBY+RaqvvTSd1
OIRBl2jilGSD+Vr4U+JZsDwyUjvduI70JyUOTtSDksKGERDH3zAB3yRFnJ1iqFqe0UREz4VquEXW
PR/+8OF+HcB+fDjNgl/kOKom7fcD2ACfGNtHLRBjE2IaN9iwMB7vq8qHVdtEsBObMMB4QFC1mTNt
UyNLuwBoS6/T9VGmI4Lhahid/e8/1+pY+zkxrJ+Lq4EsXNPSkBMu1+vf3VlIWUBLjZE4hb0vvKDy
R7dpyUvKffmdsKrgWaixZ+ipQvAsRgliCM0bdrbmzdpZSQ5NLPSDwbBrpdV0miZi4hTVx9RvB2yO
AAJSHBUgl5DJk2U+2Ui8rCDSToM1fiNpwbrvik9W1dgHmYhDNIOPDVEvf7Za+azEungABXfHRZZc
JN4LtY21e4tlPDmX5U0nGeawVK6lOr9QCDVrHIz0sf0Jyd4HVcez8vuj9c7quRwtZp/F4ulotoW5
6Z3/L0b2SM/ZF6eoKFTS2QhKYLkLVYfDCDwXRRUdNehphcXKklVjQX4bjpz/vw+iaYw8Glc6F9S7
C42IATVF3CZOwLWHm04NL5nqGw9zN3ql3j6STgpqf2pONC+PJEYcW0cZn35/MH410f04FjgghUmv
j4Bq853fEO1GrVhFJ069H35X9AMJDfN2JJYA7+2diOI939Gfhrd/jraWyoivLd+DxpTw7mxVe/Yk
rZ6Kk6Gah7EuTFdp9McicO5QASn7WKrzCZD0VW/Bn2O6ucAQ29SVZrzUtfmHS0f/53hjqYZu4xcy
BF/Ee8et4xtaP0O5PhVJiw5nMM7gKC5OSko9CqEH1ZmA7NLVyXI72qbRwNKkzzH9gbZu5jxyjbDU
LsTTEO4JmPlmAHtFEHT6YKgE1BUT6QdVDRyT3fiZyu9EKjmDt9ZnWy637g+WSP2fIzc+auYxSgDc
0d+f2b5OPopvJeK0+rjyufRv65qYP3yPmTfGJE740jmXCg3zyoTxk5LlvfMn67NRlNVDM1N2RCC1
Kbsk32OtMbbGQBWyKCmy0KI99aauXNMm2KEWQRyXaSw7u2TaKVOwhK/hwgHKOm3MsqEQIpv6D8Pv
r07kH+eqEAbs5uV0ZSH86yiXoCQZs6TkvEnM6jAqNPNUlY+7uiGq/iOhq8Wf/LjL+f/ryGoxGxlY
13EK07h4d32MJQ6a2q6MU0Q28gOs/+kOxtWdVlYJGQO13MsMz1OYGqivlxtH3wrrW1Ll2R8mZe3X
uYeJnp6GpBAlWKFAa3j/ScqwLdKqwgXQ+iADI019FCgkPNsK0NGM0ejpQ6zuSzzPhKQpxkVvGmbC
pjbAszSgmdPADYI6eMw1YkJ+P4iY77ZTfDbCmGgnWYAMOQHfu4PLZAZDrNkEcMtsS93KRoDXxlu6
oCYThZzcvsO1wme7qLZObk5LJkfmO7fLvBIMKYjUylY3QW8oJzSJ/gaU38EktmIPMQ2DqCm9uuA0
znPTPoz42SSrMpg9+HBGnV+MJ7Yv+uSfRq1DCVGlwUXGlXZ1IqvCReVI/GP+PYTpTRk4eHca86at
kUE3saN6I4mFqE9Z94FOQmaQjHvAuNmO5VHiTnOkuzEAaU2B6i+CUr0bDpFWFKffH0G+wl/PNJOl
L1I+YCGLv9qw/rErzh3ggWNmiJsgIJigMa1ndQ7nfUGHmbDP7NZYiK1p1amYFFFFznz2bWFZ8ZYV
Gqwcvwb0GsfMI5U65rvIgYWlFtV0A404OcZUldN20m+geVA/U8mZF9lxBgnKuSOKzYp0mmjKQ021
UA2rkZcmCUmWJGC72thu6dPZN7nTxPA3BlJu42ALbhObpAIMLBTBtK2lH29/kJ9WCBSl5WmmCggZ
an08xuiZGmnnSB8MJpkSdPnen+utMZchcOoe6FRpFCeMD6QDRGS9D+PB74bpmgPYQ22XnfBqsT3U
LTLn6WO65ZCc2mo0tvPkHBg3onurNRSPPSzt7PxDWib9cQ7zh8IxHxjXQqQ4blOn/ecporidhs0j
AT84CkPqdkhRxm1pWT5dSRt1RibuWtrKtwOKcrev5nBnqeVwZP3vQbBuzllDg6E0A3uXGLSYqEnL
cxvUCIXJp+Xb08cbkXc+yPRUbGl7sOzJlBznkLbF0v3RVsG1REEHQrsfXxsmYaqun+M8/miYh3TW
op3W4WKx+wjbLQD/7TyoH4o+CI6dZr52bZfuSuArm1mZFuyvvyhsUzzFtkqyRNYbN1h6KvwyZUSo
ZX8FfmVdIIx681jgDKvBm7XSfhzgqGNx9PeV07aeBMOOnH96Rn01nMfYOOimGkJbtt7y0en3TSih
Vdlk3BD9Gu2F1sWujSjkru81fHBddDDSJvycEL8qnPxAyEP/YOt854PBQr7tHsAiJsgmQXAFpg8+
OSZrNCnCJ5FU9n2owd5zAhYeCPy8gaLPEc1O6kZ5+r2xmuBB6f3vPtnau8FEWdQT6eQhKGMxixv2
kgewB+l4Fow1UZeH19anDqvPjvNxKOuA/j/g8cE++aEoPRaqOLl9e9hpaQ8pdprqp67vdhDZ6MTC
gECv9gCpzzOLcMQ+Ym2NLDJ3c6kSQsVpDd84AXNoY/Ig8VmvZtr0qUmkbJgbVEc71jMa340hYdGE
eu5wKaWDWwWEv6xnOPT4teCFgIB7WuV/lyAOT8VcfJMBc7CUc3E3OMWVkUx3y3CWXmDECbEk6nQj
O0vDRfVF4dJ49o1PcT48yCTSzzMwta3BTtorQxGfQOdeAH7uh2qqHmlNeIEY/LuWwLB4aujoxBnA
ZXwUOQHqJnFfe2jo2lYmfXHMgvnUEFyE3j0O99YcY/2Nq1dhjM2hbsCHNUH66qNAZMCQFLtEdcc/
SB5bXNtHX/dfEaVPpxZZuyJ6RBwdAHgiahwUZBb0J8TrT4HJGZZHi4p4eiG0oNYjzoqus7+1Z3Pu
w4dCb9RN6bDwFrZR3zZ5gjYBS2+q5qA4qu9y0JRLajavTbr0a5DDZd38JVDzAUXT1OzMZPFnRvXH
SD2maWV/aAoE8ZrvUtwKb60iIynUD4B506y8+MEAAto2bkzC7wj/trPtErnhzdSMD7T1rp2oJw/F
pLqjgAzbGrHsNicE/VxUykvNdtgzUfJv65TojEYWX8EfG5ukgcoLCuCuTALsVU5C7HPkX/QQxK4+
54/qGPp7S1JxV+bPoUnbJK4mHPmKncIdo6dU9Z+B3MYdOhGZNzZpy/iwERsMWw6pdY4cFG2Nf4nl
2Nwbco+KW99bLWI3YdYxl11BVk/Tsg0tdO0pt5H32sFTR2cHCHv2XIt4PCta4tOJFm+BSiaSM08J
22g+SZ93BpaaEoGcNciXTib0CnxGpBj6npuHBAYyWeeHCJ/9WAPI0Pzqw8gKbaMJ5EB1143nrJdP
4VRFXG+9Z4yauFVCazeKzHGrEXiUkZvTU7BUsVldCwi+dqBeo0Imn/ugwlMeB3tNsKfORvPYNIR5
9q12V/kVvy46ipmNc0EEiOmKjJxlc5azM97rbcsho1QOSsrBeFCDDYDGO6esFx/RNBWbcRTVUTI6
EY2+acEc77TMMU9TMsN6gDRa6wRXobOr6T83TxTH7FOQOQXqAPnZz6yC3HnsxHEbk68wUN3P9dHA
ZaH1+zIeSTRkcDLmhBlCb97mCThEji/1mPu0JBV2QzQ5qw4mrTewZ3DDED0k2uyRk0S/B4sKSNJk
LyF1P+TSxeRoW7jZyzx9spUxPRvNeepr5SCLqnM3DSFdp24u2S2W411DskwtIE+EjW+eS115RjJC
lIaCwgq8numNHQgRkYAEDGtb2aVgo+G94spWUHePqm3c6gP+9sSGp1cN8mPVTB97QCqHEX3d0u37
pFQss4OJjDji7yyi55PMzSvVPyQzBqJy2VxgMmu+TXQiGSAj9ZQUM0o5Ynp2lci/ZzThXEcxjXMV
2vetVWW3TqOBwybtap91zrlHTH3POnzmz8lgJ31zn5Z1eEob8ncCrS6ALexLewS6ELJ/Maadqc7G
/i/dn4G3xzHU3RDS7B2mkd0lIT9CKr0XzZq6HzEgKiNCYB3Wx7mv43jXxnHN99iZrIMI7GkQOsEg
c+B2Qho2x7E8Rb2ebuu5h7AoPRV8+15CmmU/3sMnKciBQhR6Wxe4v/sCH0pMBw9esabCtEyvsqu/
VboxfY7wMqWt7tWLH3dsxE4kcXdtfCtyfS2ROwyTV1piFPpmIs/JAscRtbjyYXpaTP56vG/HvHaT
iWEx6BPn4BfZSLMXAZfT6LWrSOIFYiMj2tGI4suEdFPfVJVCVsnyF+Mq7LySWLBNYn4iFHs4x6QL
bKnkQZrQY/Mc0hrF4lbrZ5He0LUX5G9M5hF9vLPzgZRfRmZwz7CaxXrgqAgDlT0zo7YbZvkGwON7
WGAzaBxY87n1rSxp83FN73JEoS7h4l8SxY/YkmRYOBWwB1lr7mU9cv7rcl/WBm2zej6rRn8llI+N
img/6Yo8tiPmQc7vTCvfhKl9NmjCgKYD1u2PsaeNEXOHoEg/hDvRZx877JaHPiEATC0gQmjWA+xL
Orqwv9wqDz8jcF6KYWNIK9guxoldyvcxp1EPiO+LY3cfTLT4NoHdi53MLYssYBFn7uchCjb13DyO
XLK7xs6j7VB+xhGeeNlIPMuEaBCrV3tMZeDvyWJy66nLSOTRLqJCjkuG00XRnfGg5nsSIYnfe+oH
bYkRNF5wGeEX5Gsb2umzOSbEt4QjfsGFgotci++6eMUv8dpp8aGbtK/mrkfhSco6EIwJNEzp4IQQ
pThk9YvSRfo2S0AYRCbAqtr8pqML2RJqlALZw+bWpQkNR/ULXU2W2LD5NyRu0egezevUw5Uaqhba
bpoALC0bzCMxXrgabuwwFWIbBvl9r1bbyJ66nWa0O99QNKxQ20SdIg4P0e/1EjVjV+dqdEY3iRcP
9RDUbg5Am1WkWzRd4aa4KoACF9ciFu2u7fc0CR0ORfvYIbEkAg65gStJOHVVIdHPamipxZDeBW2f
7vt5PGjWxLq3L9l7ELcVmiWbnbY5THrCJIs1XMEAvSsVpFxE4PjwTsBlaDEejQoavxbBTGPTV7QR
eUR2Gm5pRbZE1d5WyVUxkk9don6G0ezshTVaW5rJW8PMbxWbZE0fl0MvGdDZqbmsEZ29bKLOhXcH
4CN6Y8d7EDnu8lpgCuxr8cLEcMda9JuYrYIxiZk7QHnBunNwMUPeO0oUeXoj9kZtVvt8rh7SXMt3
Bn43QnPCPSt0ZAzJMSsM3LAjo5ytHkqleptMthhGAcQeqULtI2eWlJJMI2NZGSjapgj0JZGwpi2M
QGa2i5MglGybGckjuwpQD8Ta22XebvmgXh4YE+OYdUCuEbkx2nzs0BiM0s7OPB85T2i+DaPJnGGo
uP8mQMEjukwcoLukCpkIYn9H+9lwYWOcVc0A6tkSp9A7PbKQzL/PyuQK5fihZBHM+EFIplDk115h
qOxryvS0fYK9HDeWo3wdK8s1evPRGATOEUxwQ218M8qsOBkdhfPMhthZRb1b/S/2zmu5dSXbsl+E
CnjzCnovivIvCLkNbxNImK/vAZ5z63RV3P6DflGQ1N4SSYGZudaac0wEFF66CjTMy1NZcnIkPMwX
rY0HufsyiocpQwLVe4oFLn0VKgzXp4L+rmWUy1xavV+WX5kyZuSihmKb6j+p7LHZlCS6ZTDuHaVe
aYTQHolc8PtWe8em1mDzzY4hB0Ec2XJbOCRYkMXlsNIO0eu0aWtxdgNLLtCHkzlpiquu8zOVAIEp
T2RnBbwKodp43iSYGn4cqfepWTXQijOqdedayEgsbcPKfVXD0mO/Ww0CcMssh8uIbjjRNR/RJIIO
GSl+7/Aec+m6vP+ERkqoRY1GOW7SrFqZubl3qSZYKr7ij3LwMD0MwycuJrZ6XAC5q7O7dAbW1gUD
Ks75FnIkFYuP79YOFVf4CIwGUX9qkEiIdHYlQhtfArtrjjESF+iroTWLod4g/da2ekGuji0/G+st
09sfxUs5nrT7eQvTh7FbhsI8kAqdLahy8A1M2pHsz1mWDsge1i0i1mjr5OFLoVZ/tJDluRsqDrke
5bDlLlo3O4fscghrokXqYcRHBb82MpIZaE9vHRvfAOKcx5645UwU8kgLtL+FXonRIiYrU/foEhkT
IiyLHER2H8ITNBjOhqal4MFGlEae+UHHU903Acx7xgXBMpLdTHl2HVpYc16aUijLDObyoq5hmJG4
om+Gsv4FJKmdbLs8SpbhvRZz0F56zlqVDdxoFXWqi4D6zM9Jzvdb2VAk5yjMHzDxT7t/HhctrBuF
yFBWnTKmolIJUoBc99fd+2MUJRW+epsdtzJEsuhQp8OOkyhTsjo6V4RCqJxmJUEhQb9r58ea+2Nj
G/1ERR5ty6EJz72ubEOc3Hts8+H5/sX69y0Iu3gbQ5B+Q+g+4/l5MzNDbjt7oOmUid7boQU8MvPh
rtNju6ssLqF0AXyfOUEd66uKWOKPWcCC9EsoGaQTzIeUiRhtiCfDua+kASQA9YOqeFiCM+7XMHQX
qc2fENdunFc/5InkhEMm7UIE8ur2W6+g/nFKM11XCiE/nsYZJlK1wwgAQAMbuuclISpcd1Y6Lmht
nxqrX0d44pcZw0MWThgajk2AqdUcJxMJTRrSH7PYZlKruyVJeOmAsG0IcFzzY7HkdOEinqjmPM3L
fJ8pbbqOEx2tlRyfkH58ko0KllFL/nSTjiHVrPkAzT3GyOD0D3A8t+hSL2iJ0khvnGYHaih6xFV4
FLoRPSCkS7U4Ioeo2AwxHVFD2PI4r5Q9HCt2btLKjCIxDohDLRoigijPlGqwnARGb5IdD0PVtUdX
1GTWdMVFTPF0rkISr9mkhk0M4cgPEmL/rE7bmnqvLymi9R3GDesAz+vnbvVjenFydMhBEI7w9lUo
gIcx8C4EIt8NZGrqYIrlaOFPuebcNIvNJAg1uVSiFHeOlV+EBS04C8nqTWa9YpqOHit2S35D4XGi
wfxmRHUI/RvQwFAmC0VxiUdup8iXIoo3jS7LB5VWmT/AC3VyTxyDZFo5ev+aR1gYGW9YR1EUN7uu
L3Bs0iNyaF/UDu6KKo7Wrs5TxhXtbtg3+41dPxQqsJcocLWrFT3Ct68JfonDVynys1tp0RdSnpaU
IR/5ubOsavKTFb2VKz4t78Cusi32HTgAQ00k5QjyoXSeE6dleYdKceJ3ZRD41s3APhCiGb5lyS7T
zfJgReV3M3tSzKyMt5N04U6P7K6AKj486byQ50KMeQMQipcebaoctP4wgOnojT0H1XTTuKZNhWLa
h6Eo1g7FbYrY6NSPD/pkOHwa5zjqDLIXQntcbAA0FkwEYW5ZzfhYcbxvCTQ4lCHZOWWuLshSstDI
pcrRrYubN6ZrTylrEDTs/y2CYjK56Z+EksJn8MLXpgo+FVePySxwH/FFNUcEF88ayqKDNkARIO0z
21eT8qyOUfmogTmi3HaXZa3BqJiLT72sw12LHo1OUYhRBatNjrh3kWI83+T0D0+VKtUTrnbtJNSs
9JnHQnUW6jTC3eHB+7/pC0ue3BvGMySztrhGphrd+j4V65gZMA0rjgCLPuJkAj7mClqm3bEVkoE2
ZGW97ErTOpYBvM3cJrMF3FUhSW5hEmB0Pd2RItw47pNWkeJoJrQxJtIqMZqMK9g47RaWDXZpw9vW
TT6C9yHoiLYoOTiEa7g6M3CeJXMtvVd3FdZ/MwN1gXDOma/jx2jS3tThLemDDm0tUEbTSI8CUxx/
g6jkYzAoBBwFhBDg1yeOY6VShyLkQ2/Pp5FnyyKHsQxpNyc7F6dLgs8yL6Of2CjnsLqlbhYnxvmm
X8cWEa+4D7rm4lGQ+Vh6MGBhWfg27AjaDILSfRLbiy6yva0rSOEz9c7eqeFLJTvyZeYvfI4eJzP5
NhV3jksbapZdWi2TS4++68l2u98qB5P0BoAZROfQN4BHFBJ+SNFPmkOAYtGxybYWFu8KnJZqdQ84
kdgFOY3tJ2hPBynnoRx1P2YZi3Qh3GqaTzC0xiyIECgk/EQqV/RPyAK2Cz4bKkuzGioDwG5tlxuR
47delu1EQxGij/Zt7O1vETp4yO37+orbrh6sjdSqa9/AKxtYrlcDhi+A8fSkJFJHwdtsANopu7ig
nGT9EgZxmUqX7CNDcMYzMFZH3W9em8POMcVBmXpmVRzVl3YOPSylG02oyB+rSRVcsd6WLlyFbtwc
t6m7iStKvtE2+k3RNRkp1d5zNUGyjImfcq3wtzNrGxQPz3iwlGQlW1ZHSjL8NE140mzcuVXuYaNW
Ek5ZEM38vAyMLVVsmBGOVbNy+sCIx31UDyZlVXai0ZSu1DbncEgrwldT78WQhLf2mXIbGnXugPgO
oJCV59DcdwFjMSfzLmpKg8rLmg9JLblLYhrrGknmDgGbDM0C6XfmqhssmGdCTdfAzHi/Eyj1PagK
Wj3rfNTHPWWnb46guQxtp/QDpjURbULbfKwYaS2sCSoF9NyEnEefKCVv1SWwbRLTjja5whzDqsxl
wplEHbEza85EY1Mx3mNNVzewdU6t2eS7bNCWDG/JtK2yDSMFd0E0kr2CmEhrTqFao6Vncwylv+iE
1DvuVP+oNIly8kGXYClp+Qw5Sv/q00n16BwN1wnb03ZK1QcN68cG5QzRhIWL8dc0dqUeAelSOlgX
fbcAt8sYW0tWlY63gmYIrsA4X0aTWmKJ7nhtbsSprmC/qezf2sy7teOlV4M6m8InWWRK+YpBsIGu
SNWjmduA0LzcU/tVrXkgGAlK8YEvoq5mXVqA34xXg7MEfTst+GEMU1KQPEQGXGUaBJh1vwTN8K3t
9dsy8gL6r4+hiR8DdelPYyv45IwMsDBBKBz8PmL0PD5xVcQUZYzSaoc6KEYYrdaVifQ5f4ZFeEM1
iWnEDt57MsGWiQT+h3reW/TIqOko9eaGNDJj2UK+zFQDAJXxAtzmHSl+TwwDiaOFjamBICdtWXox
qwLVKrFm7IkBw1QjWOLJkihlhowoFDrswtDPzpi8tJHBxCNtHpOm+56GlkvxTx9zWqgZO6HvruA4
VA4rxdpNaIrEuEPVt6mJaeHHOGZJ8mAZcsEhehKzbmkvnTBPDxTwBEN/e9Xc4mAivezNdJE0db5R
ypBjOkibBIMdkQsk3A+IszR8vLQo1sjInq2hwNoishfLRnCOh4dqyOLQ7FUEnMU5EWtpZl8nxfwY
VQK7bNPV96j4VqNtlitPn/E2QvRLspZYLIz58lb+WMmIgr9BBW9jtdvQnKbloR1qMzA2DF9Z48f6
B4kYHw9X/KiB0JdDO/R+myCm1zttnWo0gXrqcc/hAD5JGhmqu6776VnJy6s3uRtvjhwVba/iIJL1
qpqxB1I9JPNBkuYXMDTUuuuArvYMpGyQgGnJbaCEPwDhNtDOgVxW0r3hJZxJCStcoKxJliyr1oJM
I3NvxQ1XEOYBJ2zb5ySOrIsdyUsnvfCqi2DrWX36lC1cBqtN0BCWnbEmBEoF6ht+HD4SDvG5OcoD
+umNjj9u3eWYK+zqKOoNRrHnwnU/7aystu7obOu0dS5ViRF1JjBMcYM9IqOwyHXKJ01kl3iSBzjD
wy1nZIjzs32aQgVItFm4R1CUnK8gWhoeCJvO9DaVw0GpykVCy8mgDtapjvJK51qsV6WwGeeP8JCZ
G3D9ddpzFmBtEoB7ipTEHmmGN2uKfzvFoJVTTsUJzsDZ6lxwWbpRr9Qq/y4mSYmRCAGj2/1EsqXj
5TFUTCcklbexQUZQKkgTjcnLc2sG7gNxvDljcUKDTdN7LedhR6CHH8ZQvhKQBVbI6cMtp9JvveTV
lLJDhJ7njIymSSBcdshqbFsyxm3tgUB3bHYOOdWcANttXClAhFZgxOJ14ZkFygUT1iCxqh6tJpgo
pcoomCmR5Bc9WWHxUzrdt1mrKYwv7WSBOT0asdymqEl2jUvcMGGaxK2XxkbXsp5QH3ZoZkjuUkTY
ELo5dbjgv/tF6pIE3IXGolddQc+qI3GtNr6YRxNpndRXl7V4Y7hZshjtuoLX0qA/LDCfJfZ4zuFB
ET8V8OehexlbFROuwbyGWr6xDSrRvE4RLzRLK2Z160wOP2CKOG2Z4M9DjyATUhA30Kgfu8ZS90Fo
RH44uDaulwA5fn4qrD7cjGO6R6uDB0pxcoxpHWNJ5uFaBMEGGgS9jGh01oRLvQeSv1yEOIKQ1wqd
AZxOVs6FGzMUpaGbkjK3myRXO66JmaUnNM7QdASXIhHboIaXisdptscyz0yGOnqputpvVY4iJZOb
hYoudSWnlH6BI0e2GgikoP60tU6aGwg35FEe2IwD7p4DeX67QjZvjZMXGznPBgkRdRdWkPwZIYb4
VW98kVmobjsXdF42UqHXYbhsceMR6pYdm9REpTiYju/EUbhTlFS5BfUGHwVeEIeJoYl2BNZWsyh+
HaxK4VCZx7IlDBOJCmHUSrwh/FLfVuWa1GTlohQcVY2GzRv1DHYkohg6J2Z61tNsxRo9MllrGcct
IrviCo1IB6cNCj2OILRgwMOGNKdYCTvY4n3udgl4DEehLAp1RuKE1g4LeuMUCBhu13FO8QmLawXt
3CP81E4eEFE9qajSAK7pZ9KmgYq2nOASvQ42Wq2t7Dd9yLUV/Zn8aDJfV4bknSrbZXf11HXQWH/g
gWurxEUyqMVbwjBDJiDxvG0QbAQqac8GeoaasjEpSy+WmN01mjgSnNEsMkCzh6irjtJuTngRAJmX
48GUZXauJ436c9IcOgeE1Ldoyf1mHOTSJluXQ4mI2LxGDS9l/eyMfFRcJXuu1K5aR0FPv1wVh0lE
+hLEEbu9tOCi8c6hp2n3psOvroRs/Mlzp2UwhgzV4m6HLmYb6u3W8LCJ2bWCXZ2jHKMHatekSVvf
AeLKhY3salbNkwLGBAVGxSLRMI6OiTOCEFE5dAbCXbldfUS1QEy8OT0odiFWBlXYQtcrhA1OSxaz
MPNzU2mYPEeILo3uDMs2aSlBDTfYp/KFzGih4pMpFajDgSrgLKEgiaTjd11trHWTtvs4MMmpJDMT
N5ePIVLBW+4BU2l432oAE2CmvEU1dBD55WvM2wfQ15pIg22WSegdIJg8E2PypXUQ5NAJsPWS0vbP
l/tj8j+/cX9MydSaHcEAW6emUEUrhtGzHfxuwP7LE36/eX/w/qV2iH0Wwu4XJHnj80KiGdSY5wHg
NHtl0tqMHYP7/zzoKBjsa/YuECnzzfu/JBkNf2bLkD13HOrvntXCD9JmZHrP/86L6RCUbJN/+cHv
v/kv+/D9ppoX+Q7vwX+HzNXyHvr17+Q5Z+QcGtvJ9z9G8YlYqaYnqR6Uv7VRYB38Ez5X8/o5AQY2
ZSsgRMFI5q9nq4WTIGFwfon3L9F8y+nkUdZxwrEef/TdFZ3Pb3vPxx9q+Li9p3wxVr3VKQk01pz5
5aVo92ybVuh87/5Q7xrgJUPzZuZJzgpKvGuYEr0Hx5lJ8Cqc8k1pjPFWBoxZ6zz8tCfr5/7f0zl7
rzIBgmrFkzANuidzWKHiIXm4q+z+v3cHa3axjEXbxN/tf7hwDM1ER/r/9u48/aIu+1/+x9++Hc/4
l6Vi2lJJf9ENE3niv307tFb/ZRs68kpX0/FDzFrjv307ho05h0gWV0OuquGxQ3P9t29Ht/7lkh6D
4Fy9ZxxhBPof59Lfxpi/vFbhb/m/GGUsZrz/oc+d80kIMXA9tiqekGHeFdH/l6VMbRUFlEap7syk
kVtbyFstmRi2IaVsSbcQfU3g62B78xA8kzeNx6LzlgC6VnKcq90Mvk8wlUBt3bXlNo/MXz4bQRan
AuyxKkn2VeUT6n0QCV50rSz3xkAIKjG7azTh15QRLdPJfE5R0TMJ1cXRMprPQu2WCnHjaK+WA+Z4
W3No+Wh7LSlRQ1QBvdVs7XTidSK71zejgl464MEAjm1tiLPVDC4tqh6IozfEvlIbD4T2UXiRmtu7
6RqWyEHvWubk07RolO8ErcTaRqHp9w15BpxPZ8H7si+JM84QaU/OrokjxgexVq3cdNp0WveSk1LB
ptbzwoqNosRPwgOi0iPowYka+bRVW7+PB32jIu6suhzEp/ioQfZ0jXnsHI4Wgw6u0eH9WBjk6QJb
2pfSocuEs+RQ9jCIeiJKFpUM9VOej+rBSdy/7plDrZ/uj2sNR6NMhTztmNqZCQhVdhl7rMchZmzd
FEdshMOBpHN7OQKgXuq2pwA5K8MHGDnhA/qrTVH203EajYTQh5ZjslWrDyHUP4gHzJvvd7syqB9G
EwZ/7K0NArhXsRWbT44UlHeOJE+BfKKTLIPXMCiUi+qFwNvCWM5Hl+By/9K4o0IqdXmTxlfuAaoK
2DZ1MKn2dAag1B2KXN9UZs5jakNHJOCvTBue6bxBKwMesaASs0qGOkzyImg9qOsdLu8FGTmYGgnJ
Ojaj5UfkLB1A6TpHry+bZcbPWcaZjB6GxonPMXBPqrnMneF/ZDSq+rDJ+uIBVbZyQnrf3cQYR5uR
xLxl51jtrWgs86rhSGV2Y2rNs6qUfFE/QmMKbvc7jDbXCEzlA1QLAlkT+1nCDU04F76pDMgPhioJ
jrVF8nbXP464UzE+GW+oZcanwGhfWNDlV9LnRARPpnmVdqDtMZIPNONVwkc7IHUE2J7pTim/ta1w
AZMQIOkg08BAVkXmWrH3is56wqFx9uykPdtqHy+LRr/B3x5/3Donh77qQk70Aeo4O3ovez7i6D85
++bz4dd+jPo0+dACpES9Vro3+IPVKlSdaC16mz5uIaddRh9zCwowuk4BjZg4da0Pdwp3FX2XL6m3
C5zuF48uxbNwSsIfIoiErjDEW8okNQts/WIFQ+erzKQ3xIIHS0BiqE5T11zTnjZXLg31lzw13JW0
QnV9/67Xk4Tdzf0JBPTbtOrGV0doryOe7Ad2uhAtDYoT5sbEBQkhf/JPRSOGNZ3obQxuzcAGWZAY
YIyGmu0RVR+7hOSA8zMLUT0RC7WxEn51hoZqVSeTfHKDRuxtCVpWN09mlYWf9ODgUYac+kq6IKco
hcek57QVXT5sh7oiEwFIYsNC4Q23kv7erdD1bWcBX+wZpwLo4nGOedOqjUdtdf8XjiAIrJGiRjud
4/jPx2vaOMPVMtv+VMTx/p+H+FumJJfBgcaP5YuhqF7Vysg3k1sqq/vdcWREUkXzXDAPD00vs1cL
TldQpuJKczF9HklNsNP+w67dCeZfxCGhyM5xIcLL/d48I1nqURYi1SRKZBzcJ1YgCJE5BOsxTtXX
HLKV21jW0zj03UNjeS+WSlKRik2nhDt/RQW4KXq4JKY9Wsj+svxkNkPG3IeCziCTyQ11CjOguPEh
0J9M3SCinJn9unQC61aZduOPQN5+I2/T1cl8nHIAsCkU5VOWFqeCo+CFv5+CmkeiPBohj6peOSdg
ipsyN8A7tsslksRqDSc53la2QYibjH9wzl5catjvYY3ic5c54fiqIEnCNUcy6P3uEmuquWw6ZnwN
2QpvGVdVRpDSKwYu7+CQaEsLMkcG7U1ioXJ5+TTeOGPZYfnWrdjymzcVygqBAyjYQAX+kQqfJ9wc
F2JQ5IutGMqaKV7O5Acxnuch+zVpxlwLDQq8J4zyLzwfcg/zoRlFsZBge8514aIH9nKEMOTSbG0z
ql6ckj9K7rTxYYiLM8di79JP6KSi0AmJQ9aSZ8eiOU1E0JseeA3izzC+5WrZXV0JsnieCdW9yVpN
mNLWKsvsCGz2mM75Y2R1K3zMk+61sTCQxWUBxbOLnweB2BFLm9jR34uf9aZOV7HKK7p/l64QkzJO
BORYhKEK59J2mukBUt6Vk3J3+Oux+W4BEGxV5eoL9DbMYfOX+62+4PkAMIgYp6XyAB1HHu630mwI
GQFX2jKPCFk1cKT6A0lo7A0Mj11I2H5M7bWE0JH7uZfXD5nWb6Hv/dFUVdug56kQkRgo0wiB0U0b
2ncRoId10S1PvAlcP+7WCHMP8GlmANJ8N2wwFmkcbqNM7dAMQb5QEjb23uKU0zjBsQqoiOnHnHWY
Jc1DrrT5lVAZfQYgamvF/tUmDkQmm8Imn8dzqS7qg0wrWJOxemOYmiyo4LTtZAR0Yl2sT2Va7Qyj
fg+9fKNhBlkNMu23Vt98sQhPYH0U74JYVPgYDF9rJ01O0hw+zRrKSVd1C8difwAFTvNuvMUya9Y6
7lXfaFt+bUP4mmm2e8P5ppX8NCU1K2q66BGp+6IZrpo1ofBr6j9BDKsW9MqyttWWCbP2oLS0Wg1d
/hjDuMuaYY7eBQTSKsw5SjOpIQI6ZB6Z5CN7zFMStJ8NbHZwSUO9RkZCzydKlpVXfYPmJRwiKF6U
dq5SaY1bszwKsQ0U3hej1r+hvp9akudwy4KJM99dkjh7zcUPS9Z8kvW/TudE6DDh2sex/Rx24iV1
rA3tEXtToznhpf+mFThQiwFa1w6vVlB9y9KWoG/CA0cNx+i1pUqDuaWw7KPoGk40Tq212qtyFcjg
o/Tg4Rc/Hfp5J52ROaQLbsIuoLRutE2rMwYAp7ogK0osZBx+62lDsya3rhXA/Dr7JnCdnGhrOWVy
U4xNx5kvPwYokOq+yoEna69lq94CJ30ku8pbwz0yHfVPzwCyH18CpOKVni6r0NoGurIPZXsJJmXf
jM6Sq2k1cf4DvzIIcPyMV7lYlUd0459pL7BjAXhLGRwp9haOFzAQ1BSuPjy5KF8WpULyctqRQxDh
qUagtyhBWQOmeiyc/kmPp3w5oZ0EKFsjaa4Gn0zXb0KfZmkAH8mGpAzdEiim6Jf1OZ9swz5SvzIK
rJ9Lp2XAyF5vwNCvLzXzFR9x05HzE4ZbBmlRQCQyjHsdFuCS5ARBUPQiCizaiCq9tYjQNWwQvtEY
uACgR+s1t+Zjd6yywOThG/zO4px58t3JGc5PxXfRAi0Uyvik8nlctk2f8DYa21yfjn1VBzTN+CB6
qragEHMWhTc+wGVRefophieXjK2KP08TdTcQtsSMkRFUuGoDtxmActBoay51QIauHYEzUl/U0jin
Kk6rwTNgeljJ+1QbDtZmXrdwQZnEyWry9IGDnHwRufEu5p+DOP09bLKz0QVzchjurzFi3sVnxFDq
b1nFqA46pEf2M3qND+ySX4n7ww7wEDQNT7WKLbzthBy5f9x8/DJt/ai3ol2oRd4sophmrEB5N2b2
MlbGT2m4L6Nm/kq7/4VIfjSrXyGIi8tL+npFtLMEf3Iri74jK74CRwUiaFWfWonYyolGti8QSSp7
kYyrDzvhWmYf2LjWwNAsOnFgftN6+Rp21qOwbQQg3jXTx4dyVlICZH8nj+JU1mJv1sqBo5Hulw0q
KcSL9wuQSUbgZ6VY41qkKVfZlya10dmPpO36tqKSrZYtS1c8BAWhEH0D8TGbaFkaBveU/gH3z0NS
mR+WGj+E7L82yR1oFaZyLUV3RA63raURrQQDAxX0VJM/oAnEejQ5gJpgdzZ5fgltYMrtnGZAkAnQ
pnBZ9xFq3w8zRZVUT9MvIwrhN2l9EPZZyZNVlAD959Dg+hPs5a3RxxeBHm9ja/LBJT6mZAwceN2u
VJxkbaIiXmRCrIshPnX04ldtq2kbOw6XGt3+7Vhb9OjKzxI59s50Bs0vVMU6U++vMUEC5+nK2ehK
fQzCZ66rh+hkJqSYeyJ6cJqAkNzmD2J1w++kMflGtoa75n6Hj8kN4eHN9or4KS2N1yBgaw9FpcxB
cntpiXzNKUvsLI9LqvC6YTvpxcWs21cN4PexRzfkBzGylrRfDQ1C0DHaekp/EnVCzHr2FJNP4Ovz
yBlwJ1nN8kLlZ2LxYjUJ5TAuay/em2PkrTXbxZ0nE5pngxuxdtsvURuXs0rw4qRjspZERC7JbDuk
/NWQB6w1qMS70ZDhCu7qRVGQVtWWe+lJnkBTl69BdSccWhqU4+rc22XpXxjK8GE3TrejTtxZUQRD
zHXzbWNB+01Kfd/kVPGFUH+0FlUIXG132XtMPyrDTDgQj+tMa+s3kTfrtnFX5Ne2tzRH4IBV71M3
mM+GJWvfh6XoJrFy8ONb2CEsdgirmIpPdNFx1o0BkIOCgJPGfbRzvgV+8wUuE9tlk9GUR60Yti6S
ruLK1IUsdzBVolPkqkgC9+DhyWV7hU/b7t3GnMfgo/IsgnGBJRZ+qRe/WVmWrZHdwWdV/0SA69nK
4mJbpTTftdqksA4R/XRmtW9sAJxJBpKPteR/7t8fJA75NdUnZ3V/nHj7am+LuQ36X//ufjdR4z3V
WL25/9cmu48Lot1//dP7N9WAE6E5qIwX+ZH3h/paLoea7KfJZaMNjLA4qBg4fRLZWJZnkJ+165sS
EDiNpKL/RQ5e+u2ovtHwOMU7QX60ryvtjsxrMDHNbkbN+nGLbqCz36xYfqXV9AsQ+bc2mszvRkbi
uLyMvv+dUlxAJZZHNrEDU5Daa4cFgNPMh5KAns/Uf5kXU1NGS1rxp3IkAEr+gBLEXs/c0peWdqwr
BGNxUSzKjigKp/WiBVYEjZWzbQGh8EWO6d+3poxkD9nXzoIsp27b9ery/s37F9rWOd4G67lOSeKS
evxJ6oG9V9tsK3uzplx1EMR1w2LQW+QiGFt91QzVJXQ7sa/1jkA/1+3E/n6/osbfVx1zxexaWhpD
yARuK4l3PWpEBIFeFO1TO0PebnE6m/T8lbhHhr8OkFhmK0RKRsnH5CKSl0aoH1RJpOH9i/7vW3jq
0EHVxBHWCCwPrtTT3dhjU9CTW5bXJdizMxzdH92mB6feWj18yfrwIPAotbF2wq3/jTPq2YmHLeYA
Sx+QXi/7ND/26EfAg+9xtG5kMp0MDTOjberHECG4acFmRPAal5iIhpp6Zsm0dMGUhmhOwh55skFZ
hMjh9FVO/BGo3SvRdnKPS6K1CRz1lI9aIyyud4oztpKfanR3sQAXyBHBsjjONsHS8bIrg9SDUzT7
tr4OYXeqivqsEKiIE8LXVOWjDfolvT+O+PXKKqH/d9EHAVIno2YgIaaQ3NYuoJvStDQb1Ae38ICw
PBapziCug/k/YPRQTA5S2XpCkC3RBJaRnyrVcWbDgLPFY0Dsw+jqFz1ILohkcUImCM2aop81xjks
ypSX6XAFF3X2VHY0LkuE6lRRbvYExWSOnw9eNcxWgZJQXwyQ8nFmNj3T/fYrcFFRNklgEQ+SPehz
jkqLrsio/kDEXXiZsndHVxz0tkP7TkcAsTYiPq8842ZF6cypxXLLnV5gU8wqWe0Qoa4Gt1opbXes
c/JyKlvFMpJekhpFaVldRtQCm8Z8H4PgpmTRPOGK9mXyAOep4BjEcDuyInIFiamZunbDqIbzpUDM
UOavQeeumGVaAD+wODA/fKrMTZczVZY1VQAHDi59gYqruU0c9/HStPqisUEUCHN8jiwWb1M2UIDq
94i2gzutAiomHwDIN3Hj+xbH8yqJk++kxAxJ45bO5Eh+cX9CefcxBF2DUZyLswibFYjnbWtH8Iwq
GJOgaH6QCXfn2OT0aJCdlbKNZa73mkDT9oOue0piPDU2Anuz6N9q5DBJm/32tnjVzHGTpNN366H+
Qg5Sri2gWwvk8rt8umV6g/pCxfBiDuPCUpVn10m9pRmV+4i8ah9b82GmAmTxIynBF9R6wNPHqwwr
Zae1b6Yptkr7yqh4DxFl1Xf1Ts3Mx6QYy4XqaOdeIzslq5FIwmr808CnUADVlnVCjhLE9zw4gVTS
/MkYDXooZwhFv2Bz38ME1Vn9mpUm+MQqB/hR2Ma6t1nRLKtdyz46ejII37uq/NbsdGcI5TiY3SUI
X1w+iIbkFOIaOFHc4Kp5mLpQT61tTdxqob6aVnJAEHQLkWCKDAhkRhIzTFXROLc8ISW7LT/TGg25
Gge4agx8FG3avUemh5J3Mr+CBMOJ40I5yK3yKYrSWz5VsxFuo0/1H5w6CzVor5nKmuNox0EEBM0X
X1M8fAUsCpqW/3E97dR2FQHUzseYVB/d5FFjolU0i3JRlfT+pQaJvNdYVlLcUfj39PcGU8HWm6Yn
EpZuGQbpwCRJV3ku1f6aue4HgGYIBLGEp9t5pCHTNUP4vPXGZzJd3HU4lngzOKoGVfGnVdqNigYJ
fYrxjO7sswu1i4n/HD9/6WOCWZeTsx7RO/rJFJ7Y+pC5hdfs/xB2XrutA9uW/SICzEW+SlS0Jef4
Qjgy52IxfH0PauOefXvjNPrFsGUly2Rx1VpzjklAmOZ8LZaMGoksR/CbZZx7qjd3Ks8kSOHci+4I
f713bYqymU5xT9vDaQJ3yG7tClVikmg3oyyOnUM0DbzzxCCbOLHEQ4MMYN1OB8caAjq+OLEG423A
4QF7dBV5uAwEtaEeIU+Gn9oSn8GfW+Uzn3ZGWIo5UUEjxYooeOZqvFs+YuRAj36O4NJlRYAkjEs4
/iLoihzwuqLM4U+I39IZXQ60/kBOBJJBh30yR+M0uPxQoglp55bVs5idA+bpWy/5Up0znewkRtnp
aK95kr9Z2HHYWvkBOUXPbYRBY3gaygrZa5HcXE4kmXPo178UH08F4oxNNOKolmQKNt5tQ0jPaph8
uu2aaZJ8Y7D/gE496eOLcPmjzJCanbSxFR0pLpPZfDIN9kVuds14jOdCKWVxxHBFR9fLtGsX9/pn
iMbMyOLbZDA+cwGzoveb28hgrm92w2aqas5Kkw+wTelgL9tt8n/hhkTGtVtj9sOaeua/D7UZ06MX
0Q7RRubVkU3bKOMPjDxnP3HtWLvCxSLgPDmN+z7icGa28RSSKrdWwy817nOfPzi9qrbJ5AXh4FYB
xxYjdgu8LmMnriuJpwX9SIZ668Acbm0WhSz7dQZXR6ftbbNxuo9qXj/vVb+t8WGtBtP8JEuYaA3A
J5MTnpy+fxrycV10enOeGz/fSxJBVx1W3BysQu6y0YaWBylgcmi5Upd2NJ90D4a0wdCNINakqbZx
bjI6JMaJDp3xNhsfxZA+T4xgUHEif/aXFbLp3rRRfbhkBq08ZLtuoYxrL6cOJUkQd2LL2xsrhFGO
LhFLcG1VI/o+EwAhuzPixSSz7UYYa8ZeW5fYh1XrEKutiCbd0OCO6LTBTa5lbOwQ9dyKxTifTGip
7CjzjrhQSbwV4I8Bdrfo5Fix2m0r/RckKDtrkF99g9titOeJcy66Ebl/15l0SaX1IJvxpbb8s4qY
ZeSN9krH1tHRRo1xBbNDo0XpxgnXWS5oSTJ9JuRGJ3OTrdnm/c4uCv1WsWdlzreeRtL6JLZ0DG7p
hv66D83/k7a94BSaaabLdWmZb93STeGy8T16ZDUWgn9cnGXQNNYqMsT9yu0wgcZm9RzbPbI33oCK
deT1LaEvs490pqiia83xgt7nEDeqZboJICBoCgutpXK20vC/KG+eopldLvGQQdQjkfby6XeM5VfR
2luZCGpXH3w0lkE2kOEWikR1BkP0bPjsn/ruZiw2/Huv4N01wVQNN0BzraBXDII7PJR5mz2JOaMZ
FVAs9fZZuM14pXSTLm1UGddxQbBQitD/Wa9NEjMIJcZzFi4BKR9IykmCVP1RhOpUjnYS2ITMMsAb
aa+hogG6AEeafTozqKPXga4B8kZU7klErHk+mUtaFk8H4dcfEL92BiIvWYw0sdSPhzSQucpLtuBG
BqN4Gomt2iaNThc+TreOWx/KTJ835E2dp6r7KbXG2WqdtbXp8xv1syGZS7sEHtP0Sz7rq7Er1NFT
CLPrXeykN26RLYlP3k/fefT/meuVtKs1bVkBCpsR9LDhrRXA44sWX2NBIlSJLbGOEopyH1U0n3gb
qQ+IHAgw5cY32ngtrR5wUaVvuk7csaF9RCD1YWaeIGDcw/3qyZ3Urbe2ENMulJix1Ni+dzn9LSOB
OAOuKNsY2EGNybjBCBs45IGsY4+Vz9Kyk1YnWzXGNk31dJMxTdmYIZd0SnawJei2KdlcStDc29dz
R43ujDhCtW7rut+DrbODEYTu9FYXhCDsgtQ1jEB16XfDyIzU9fRRLJI/k07Aui2x2ro0AXllk4lA
oBhzBaSwvjthjK/JojDWQ8hCwktIZJqfIw3hWNGbqIQ8DLxu6SEN1MevHi/n2inMW6+P0SCOx4jJ
S0BjjFvHe+n0+KJiZAYxenQfnWlLqB0RpXJNkEowFZa2gvWg1rTc74GPhAGpgPjCm5Kca3w/eK31
RVRAMem8hMK6s8coRydKl9AziP8W5VsVJahHn/u0J3QGgs4+V6FxZS16HIHAyOypbR9FbYpAscAc
izk/szxsE8b67jnMOZOZPFn7VGjOSouIXcVHaW37kYtM7SKFIivgJ2HzB2KBCy3xSW1VsWSvNDKT
Dtk0XccDcbUF1ttNbgNuQPXOargY56a7qmfYkw7xCXN2fUjy8ZBkPjO6XCe/1oC541GGuDaMJRNu
od+FOyylAYnPyGM7SgS7HbcQTCsuMFjAU5cN+dxpr9hkj0kT4imsg67B3hKBdNUjGipW6xkE3aXm
UREkjpZrZi2qljBJOX2aiCdOuY7qL6pyPO33CanE60YTp7DPRoa0nBiRvqkqDGskXzzA6KHwIDKT
9ixdO9uBEmhoe+JWt9jm6C60/T372G2v6/7GSJnUqlLkRwUeZAaOY5a3TslgAXAaZgUvvx9U5L+E
Em0Wzn1H+6Y7t5mlu8ux/hoTlxnb725C08Ool4Jm5fU+YlWzauIPl6JgHG+j87RU+amnMX78lMSf
WLDGavj5JzoidpTCuTWPXEIXe8dBibIIHEmELZSwCikv9Wbo2u6aR9FsE+Rz6OXe6YuMVT31NuSU
M+3pTHDNuMAcOjwD88hIGJ+lFnVXfa1htG+vYiGevAk/fRjm2Y2WEgubb2v+pH1URfGBbcmVRvoY
8wPaIUgjDhkxpUiO5nWqF7dTP19bIskDhjsrXXa3RZsx6kD9B2RTcXUgW1EosuF7CC/8p+cNadAP
lofzrUEGvCOvXL/zoP+sHM16avzqnjCgnm0Hli2lrCfM7dvZnnFNM3Q84DKq1q0/bIDi1lsdqnsA
v/421862Jssdx93JyrQzogKUH2N7NhHwHyb2cIh3kgZxnPbRxOmT90pD/yrXngd7OiArZTcfQZYi
CXgs9B9rWCAtXf6c4TNZekFMHPoPnc0XsYKoQobsTinyOv2M/yS52VSuHgAW24UJxDT6RZke47fS
IrSobhC3zHtMc3dqiogMivwyyAqJBh3xN30k7xz7NjgvnWrPLGGOtkRYaRmYm9RBBGVltNb6twT1
0G6qsenqRUij4qRr8RvdQXYiEo2pa64zswcPJL1ybbfxhsmHfc6BD2Gp4XLhYukuoFEwXIY16aou
kCadbC63V4oh3aJ3/XQrW1s5dkMsoHplbQfZUxrfRuc161TABygs3YPC35+KnReqYGghuGkQdMeM
+jfr1c7H/kd1uJn6hC0VTfnGKs2AmSWWL5PZKDTacGNkrNhOT1td0fgGv8f1OQyns1WCH0ujAj8t
7J6sXzKjlux00f3inqDNlf3ipveCmv+Ip1xr4zbJsUcSw3VgK2L7c0qGG9/RjmRpw9Ak4sRL1JOs
0ofUpm0ZD+mRVBAyBqnGlYQ59yEd8Bo5OpQNxLkgdkW5tcsy31STzqGuhuXflN5Lq3B3Bfofw+hv
Q580Kf5rbPeLh8weJVrZOCeNQMDXqbJvM154em71GIbjHtnEW8/4fdVlLER+033MabynktaXCPE8
gvAiquqXQdUz8AGWcl6fru0qjPpnYYynbvLCbTjRrhsUWlZCSEm+yj/wzZisnOYVaHdSLwApjNT+
1Lfeo3J3sbLcbZUOt9PUnH249CsUSHuENYBF6biuB0heqNG774zAYjafVMC5Lpq7voG/K8isKGS2
bYQWkitnPkiJQLQkxjvWcVbF4QuDqRb/PfVnA9jJrgiSzMDlrQsunjYdDRyvxTuMJgDxy2XJi0fW
ff+Ych1f93mK41ZBYeCK6YzsJwH8YQksuh9GcRW7D4RXEVRvRZ+unPz8GBnW0R2ZbA8Mu+hoLgEy
HHA8NSsDfOlde+WKhk6H7T8AIHIQX3TfSLvYROVLRpA7yd1kkdnE+CrmPMa6llBsGsbzrGvfbTTa
x44w9hZP+T2opEdjjMurDi7lUKUu/c7owbV+3Dztbqt0vot6jA8VgKARDB1RiZwi7LjAuaC3w309
ufO01psTgcHqVMmu3XkWaWCJF8F5dZF0N131AvNXf3U75761nM/KyV6jwgh3NpalLauaEvcY4S1y
gbL0CmkUaLOZgpOsC+fkFiyQme3BDWHgowtFnIzjHcb6Jevm8XDJW9ad5rPqFJ6X2lr3YX8rawtW
pEmJWfU0fOpWazetrCGPOvj6kEhO2IY3TbMYD/JzSBTkwVDTdGOI9DqPJHrrpNUP7qzf0DhYsN4z
5E/ydFiM9bhvUIUbHfuSAdIJHXrQNiScRIRYL1+uEYqH33HBiG1s6g1sup3mhvkuZL4U6Ka26Ztx
CGiO7EYnPGsaCuXB4jDwVHqecJkaeDDv8XEf/AEH1RgZDwmzqP2olxGlaXisHNfYlSRUKQb7R0I9
TpowwdSMxpNBh9CxyXLNQp1o1HIwjqblfaQ1bceJwPLtVDgMDzN3VRmKXYucN4bdQyQpME6h78qu
fD15NnAIBKEnYdpha4pZaUpXW2In6ZARWLHLAPCtjdxGswaDZOWUPkYxn3Ca2H0n2KcGeV6SoktG
1LpOGAPx3cQ1TL/FIUNa5AAspc8/lNMYN0YPbbP4DHUne87D/C7JrU8ndzeyJjnXzxW+kRC+i09Q
5HCfcyigqJULZWrZ/WowbNxv2coXrel9hOklCeEgSPPKxP7GdVmv2283KihMfYEnWkKplyZXSnUc
KuIPFZ5x1il2U2X8MqQaq6+FtK/A0DUuO85vsovKs50kb/UCnSpoVyfYUlZ5lx3JFaz2QA6POsqk
g9VQWw8EwwbtRliUT1M0v5OCtR0FY9c6xTNLmAqzmdfQJN3Cz+QbsKxwHdLCW1Mh/wwthtOswznl
S9kFfkLTriEhcg13NNsIsS00jtd56DtEtx0rV8ubNUt/HSVw5uMyZQwhrmoWGwgVM91h/UWnug+E
Uo961MpVs7SJ7Qo4SU+yX5H4cis7d6LnhIvDiXvQoSxOKs3C4+SQBJR28VNpgnkxKxvtrGkp2GNa
udXR6iPpJLwHXs9HK4tfmY01QilxW7W6vXP9eUGlcXeEK89ZQgkI8+a5H/jcbKufg1xUZ6U39HjN
eVx79fCoKzXvmwDL05Rb3NKEHTAPRlSH2I9G/lA7vvKLsfgTOn75jn4KYs3//20mu3f4yP+5I2Ts
//00NaUQEMdYlldGWkLaWO54uU/duAjtLj/Tx/em9d9XDLOaX11+TqaYX10e8L++1ZcX+ftUicNi
YxJw+v96F3/e5J9X5HrXwYq5vO0/t0TEeQYCM2d+5bYWx8fyNJdX//NGLq8Gy7Eq9n9fGJAGJcTl
rk3mzu2fz+/Pk19u/fssl+90sso5HzhID756x1PdH72iqw5kt5oHCWScZQZv/uW7EO3Dn+/+3ubN
M4m9f39OEVnRVfvPPS/fRUQWkZn3P4/uwnxNBLC9v9z+5xkuv/3z4L+v9fdx/zyNoy2yHiPCkAT0
X98kvWFQN0Q3f99IY2pMIC7P9b++rYBw6pu/z1a2ZbQ1R+cpKwa25gqS2NbriUVeMh4vX9JpJitw
+fLPbX9/vHxXSnEtstIHGPE/D718d3n85bvLk/z9caYKZe9TStotPOLvL/6+2N/bLnfB9b4kHy73
/ue5Lrf98zSXH32JjdnonBjjJLOX//wZf/7cy8+Xpyr7mpzef57mz53+29NeHpPNPtmyfb2D3SWP
oFLg7NmaYvfFjyIkQctZvvzzoz5KC//S//3rQYc66MHdXzouOBT/POjyyMuXf27TKwhW1kiq6N9X
+Odl/j72n5f6b/czwG8wAP/Pu0Vf2BxbaIvLzZcH2PXADPCfJ/1fv//nRS4//vtrzS/q/ZT2m//6
Efy39/Vfn+Zyx7/v9XKfy20xCrLNIKyfPiFNEp0vMkKDEdqqHCSjD6Mg3Ps2InZ6+2e5GKxnzYHs
Mp9is366rAYVLbxjnFbVAYyIiLmC030oNmaWabQU2bJdHOeEwG044T4kroMd09/2akKGdOUs39Gt
a2222G69UUbm7Pibz2ZG60z3ikc9bPU9ltNdNqrHpk9oOWq0NAU2sxUkKVAWbrStQ3XTGdXJmblw
hD01c1dMt1Otvu0wDDIAO4jSJHsP5rD0AJtFrjsFutegSDP1EFKj/u3n46NRg02KG0QRxVghLmqJ
eTTCZGMWVElRhsu6AYCY6BXumTq+dlFBEWpIe6iyIDVMxbkw0AIwxHagFJcIAiiFmaLXcDNleFc3
/WHUgeWKYdbvbM819/PAO3PZro7ihdKErY0konLoKHRMr4u2CS5lvLArIojZ6vOZBhV7FXZ6N0si
0JqZD7BDTTLLpR+DqQWh//xk2fmhrOsTKt0a+I791gxktlZTvqWASjYO13YqlOs4YiKVxrTd2LFX
QVceprgn7iFjjwFMe6XpVQfkxVjpFlOAUJIdPzR8do609qEXx48RM8S5Noe1FnpdULMx77zpBvbY
byf4YDzlvzFTZzyq/OtoysgmyXmeMtWPRl0DfTL0a1PpMaInDP5TG7806jcNKSB1nYpgnB1vF84r
odVyL03G31oLwwTSzmqwaafX3WBvqI2fqSXHLWCpCjx49y2SW4IEskUXyGNdWsk7S5ume1ODy9AP
GpU5KRkk+753yo83jO+Lfa3RIKj7uCU+whh2tsy3HhqNDRwbuY7QNUJPuRsTvwVRw5seF4JWhBXg
SFoGBvct7Bd/zQzSwtfu6YwNOJekyc4+1n5Bes9BO56WI8hMXXnK4/mHETZlcsd4oLHfpSbCc2X2
Xw02xjVcSfKqB+ag44RULo6JwLT1FP4I7hrGFEPQ4g2xu24ESknGoJ1pO4gh6J3lxFCkYLaI8uUl
TDLE/G6+QrMG9KUweMO8louSLCjlrNb9CECi7R10dNq2iLrwbjLkam68z5p0wFWkRx+T0raEt2hQ
janLDOtEPyG+ikusXH78rS3K14pE+40xzq9+M5GuY+8N7Uf4JeKTxEoOlqGTXJ/qd7MMPah1eRDG
6nEyPPxp/jWEEvzuGp3XTMGC0LKvrDH67dxQGNN4rLea9xwvFbSTFiEuqbIPbFXSC9Gq65lTej3I
gaa4YdxEI92Jgulrr384jU3ZMwm16duHLmueENMD8aNT6fr1myEVWGy7WHuW3OZSPVdE16ztLqUz
HuoFTRrFfsMYdRzKFYbpiXFHKuK9Y2vQIRvj3k3tZy2lKYptLc/ZI3VFAzEgrY+WBwtON/q9YSG4
zPPpJfLVRxg1LVPj6judX2eT4ALonV96EjO7N5+8Jn5SuA+uykQa24GM4a3uKv9DjpAMaFfBIRTr
lLSjlRuav2WOnlp339LBOaPLfFG5f22b3K0whpOlo7+TYJI2CkmLrCGToQ+hNTXtsjh2V8lcxvvp
01U7FeaPWdm/G5AXAl1Ot3aqBUOPZ9Clk4hJgrXbZhDWkFlslD0N1nYIIo4JQiZ71HHph+JDWrU1
QhhsFgc4rDG8Aaa8kj1iDHNPCPw+HfjLetsWDvmq8SzhmvnEnzJCJg0FsFTPQqDRccjz14FAgQCT
+KKMpx3RdcVL7RjW2iH3Ox+zJIiyYQ7cVqchA4BER2W/AdP37KbmnRqX5vSLcpn6NkmGlRJBRGJ+
V1qG+9T86hqLLgcBmeTPRqsFDloOPeVaARUxMRDSEJmTrOIpejVQKYwFus5hqh70tDk3UK0Jg7iu
exqd4HNX5sAbjk34qVjvdGm2gPNAz816fcPcapVUrh1YImLfGhFsa3BRKOBPuPUWvQjtUekuHvdD
y1RddALzUF6di4zGliUOTeN+dEm9AWJ1G3t5EdiwHmNDNODe4U32Q4j+wxvI/8CN45Z20HDV3fRW
iq59UFngLuBYxH0T+oYlGtnSvryGAV+oxp2VWEwGBjRKwoWC2j7apEEIWdjEhJrEvw+nLC6fSoCR
tpEjRI+Rh0xN/pY4HGZa9errVXpU6wi+t1M392iAHwsnf55muOp22z3G7fxVjS4kN3Q1tIbB0Wwh
Zp1mLxAZDVejQ8pquO6pqpHRVB2T1IqhjGt3B9BBBmi73ZBouEtQqr0xtX/3o/zRrfvrEWByqg8I
XPN9Z+dvGZkZTirBfPfUBpaC/oyIaMLnprc0tbLavE20NrBazk9Y9U6+Z9eN+jBn1pcMLhL7alpz
br5PcnyPOmaCIkcS6gFdltA1uiL7GkTyZDXjG9EZPylDWsJclvTdQ28Xj8xXmcjp1X2Nq7RPNKbj
mcEXK36wZwQp1ZyoTWYAZCkwvILD++i87kA6wJ1Bd3NTegXSDyl+OrubA8kVdtVLJAwlTB6utJxL
kBebUi8JHcAjJMu7LNLZJSGM2GCK2o2uf3gDF7M0yLxDNTKmx6RG9Oy0BKGQbIF19arJe/bL4cJ2
FOZ+0VE3dQgqWRA54nzpBcYjfSBxqO8Pev2S1Fmz0qf82W+1K1a+h6QlwJs4Az766GzUlAmOCdhl
2AO52nb7jhZyx8fCIoFUIsFytRoYE77HE4PBXtQQcxf1AogyvZvcYPSvs6p6yHsLNYNZYlLh7B28
8CfPxyOZVWBcx/YFVci16cvbHvqE6Ie7WkbvToGYoPdpQ6VD/ibI+0MfUhFhOtPUsmx6wzPHRmaT
ps0i9tK0BnBcOUJm0685JXd2P80HH2dyVZzxBqC2wQyEZ4bTpX9xJW25OffGVRdVN3lKgwSXD5+m
jZ7TKqLHys1/6sW4UsglAMPvnxIa8fs2ZqqCoEfgWsBjgO68jNQV0q14hYbxHRsMedqEJLtFsxWd
Olmtf5JVnQVNiJY+T/B8MVq3NHQFWKiLDHWqFxGhbc0OTX6LD1nwMQrQsCzoRhH0pvBX5MUjhcWn
GhQP6KmJfckQM6GhXjldm9yDgpShK4Ec+VSSd/63Pvb9tTGBIZWVs/dC+ajZ4FgMv39H87uaJi3B
Ltu/t52/jZTHVCMh+NlHMpfTpGmZiuQVcEJk85w8FGENmsAmYnzGrA9BapHtC3CRB2/OXwSdqZor
eK9qdODUxtPA6VmRs5Am1yTwgNkdbkY/5XBpknuD5SeApI3+NMwYEzbXUVL9ii6hPW4wLs+sJ4Af
ZwQnn8aIKmVuO0pvTEJhArFalKc+aq5cisWIJhuApzMlyCptnZOZZM/U2s+eaxFRFhnoowGw0ZVi
2OKp8ez5XGrcKci8/iOqId0L906LUtrjboN0G65PPZAnQO/WUQXTJhfaOFnAYu3m9jaNkl+19W15
5VRGu2LuDphnHJ4c0L6G6YwUVkQUJYJ9sNvfYkNl2Ktltxa9cWaun7TEyh1jtpummZlizrHaocu1
Oubbhlc+oSD6ZKfcrJ2sQfZqMPEXHDTaL2HYH0mVLcnvqMtieVXb56LW7bUfIybOiXjezw6I8i7z
1j6mnHR2Tm3vPxZa/8Nohyyy62QMN0jegwmn9Aqr0Uaq6DYl9QQRSfM2tumxL+f72aI5o+r3xia1
ffQRjelV/FTbSEbHOnzyBgS0jR5Rd2LKRyuLAdxDy6GDEECcwnhlJmp5IrbI+SDwA0rqMK3tyDW3
tjU9mjrmpZQzMOYTzuwkWiRnPw6CkiCXAkbrJjZclCDj+zwemfs8QRHUV0UxNBuAzRr8dPscjcWJ
jAucca5nUo51py5zXjQYAzY2MuSq6tXsrjRj6+ojYwBHeyD+e6tstmMsUsCuQZLpyfTsLd7dIdzU
WcbCpllXhC68qdj6NEmx3oametCncDNJAw5UlOdr6F4Mgn2OfvIvSShvMTxAr6KgsrhYIOmrMuvX
YlxB6Ff/w1D7sm6uksYx15Op3yWo61dxI4LMZ3av+RwlwjE/HM/7SZgvYRWsDpY57NVEaHxmGveN
4yOdMnxExRbWuaxylgdsksSRAQKs/ehlDMbNaW0gihSG8qgD0hq2DhIexB2vkPIPbSivNASKTYXo
r8vrpzQvT7HuHlXbBDNkqWCQPjN4A4S+my+WvzRYVd18phXwWtvfE5KkupjTgIEVPrGuvxPl8Ca6
4Ssp5H5mqO2aBmTuxAlqa8jWQGxJNCDcECsuAwEOntp+UJm46xmGwk8uTgrHksaMclWl/lvqoD9B
//QYyvve1hmEsnVflS1QQDhWAUMlonHsa9tg8plFcuPOJJW3urip2XWQZD4Qz6nf+vbwZCrYrpDD
tlE83eNwUwFog7sC3qxSaXhgq/Xq+fcevXZEJgW58MyR11KmFNgUmK7Al5SaFSQ554hsbKXafidF
jH4I13P+RP6Ef9RT+HFNt27rBZCcEhWF3I67mmD1NNOl83zsIkyXRofPL0pmgsvxnpZiMzT6K2Te
o9f25i4cp101httK5ZheGtEjqZJfcQPUybEO1Bd4wikwBrFyqCrZfQ3ALw9U0s5BW5QnKvFRyID0
Mzp3Q72v4fvwX8nIQoPnpd+TiF9jGW+mJbhBU71FLoCJ6Gp6qewkBz6+y8GQrEoF67zD1eKmjPbs
/jWDQbwKmXYGYcp/zXdbtDBQH73WwMIp9twtXcRXbvY0jly9nQpBaz1QcigX3p8HU5QhQIlIyD/a
1Xcdigi6dX2WUby1MifB9DpeEQ0Drj7ch3Has2lDj9zILwK9nzJUbFut8v1Vwxm/8TXB3tDnVBqG
7lxOWz/HrTolANI72TD5ihiFVmG0bsKNnSsg65jsoGTTC0mS7yrMr3WBpoktmMO23qlXc9Lt4xH6
pkedvWor83sAicc/1mB2vUP49i5Qs4iZpITJLw6ZVX9XzIC2osq/0xyr76CGbQOQcwYFtGr4su6W
+b0+37Sxvxe3I1dTTsUzTuWPxAy3pqN+QbKcQx+fV8IaZYh2U8BR9o3xamo1lBwNu/iKRCjV2ujK
mP4JpleZb+60pRUe19N17uhykydlv00QMBIyDEStHp45R1GDGDUil8F2N2007XjcqpjJG8nS+GDk
+hMeVC1ImP492ybakaEJ78Cn++NL41kv6GceRdFTbUJdcdBZAO8lKxZRB4oktJSC3QIFL+cmmt2q
2TWtu7XedNfE/2E9j0VP6lbS3ld8eDQFrTstz6ZA2targvthRIMKCBpBIkmKyDUWgsdodvfGonuz
I5IBWJ2oAFyOLP4dJpqzpreIqapwPSrz1o+ju/qHhTckZ2ZorOsxVne5zU7Nbck8SocGCYH+Grcd
8b1mdXby4XFEp7Cd4uQ2FYrQU3RkMMvONmPYgE3g9YDNe5ysB+MDKfWHwLnc6RyYmfMsYvfBdMsA
f/4p9uddJrGg5NOxazlbIqzT3rjvLP21l86nJpCE8HcdMFVtcePSjEm5/osZbKIOg73pz1lDNh0L
gA/ObN1K4y1cNq+eFl3PJLc1RnWdme5M4677qhtojkJ7zntwnXRIie0CqKPrS159yNFCFdOXlb+f
ddxUDhPkKpSfpa3u6rif4QM47Gn6B7FEzxZut2ZIQU2F1N5jYskb07QAetUPBQCEOd0kqyytvmLY
+akDWRBvsZ4537HX0qdqwYfauRFtR4CXU33O3GxcwwA91GrET6LXm6ZyPjKjO7Ymk1jfSTZphv82
ldZnHJZ3LYFyvIWrPr4R0BC6ebguCeNaZS7SjQT8xWDdh1LDnRH+zqX2aC6eNRw7jxrxWGgcnNmE
LK3X1Fwm2s6iDixpfIleHkw/eYCIEx2qMvuG+ciHHefvk6FeshKrSmnhNO4q/uZkOE/ZcKrS5AEL
xQclBGxLZM6iUlunnt77GqKtBxl3rRUgQ+E82+vZFMib+0unciQ6U+LAnmjN6ol5RLVONyF+97EE
LTPV6yKPrlBB3xfeYK+Err3N0XCtN/4x9suTyRIOFGUnqwqJwWCiqpGbZEhek7y117+NU385Vv4Z
1jWsXrO6KzQIi6JgcXFxx4SYP9zmai4JhsD26tLRg9BeX1l58YAYclUKNCQl6pdpwMJEtuBLmqKK
dfoFwUsOYDLbFmNqxPRAY3duUw5rfS3nMV0JkWTbORJXeVV+APd/Rzp+owgr3SQcp5whL7gdxEI8
9svqlPRetDPbdC2GPtosfEUrnc9aWB7LXBEV6Vgbp4f0wyVP2zhQAU3OLlSUaok3RSqHnnr0sNgt
f1Rt+fejoHkDpoldORUdR3F5svJnCDJBnFe3bSxfY4X2dTkESdk2IRV7ODJcDhR6+Wfsfjs64q+h
kGc6tzdhF+rsEsyB1cnYOGl9ldvFg4zNt2J0bTZ6MWXtUO88f97EtuTCWCYPqBe4Dus0ZWge13t2
Yw9yKl5rmX6x+30cPCkPAj8IGZ6Qf5v81amv4ci/UR705EVRooQ06q/h/RNJgv0esX0Gisnct5pN
Wy+doBeaTXRdTNo1oRbamb3my1jQ2517sW1rSGcoLQb29AhxMNTQGbfzbF+2p7LSGBDwBDCstC/2
vaupV492Enr7cdbONbvyQ1RkNDG96KiSgU2j1m4t4g7XdYrovp6c3dQVxpGwUQPXYRMxiRBs1Dzy
H4rQACDqNwdH85DjTz65aIZV3GsTmMQEMsfu8uOf28Jin3JeMr4JRJ5kaIFrk2uVJN1NFNUuJ9kt
KsdXz05ODH76rSvwVDX+dKgE0RC6J95d+sgGBuqVsHptz9+znQ0K1d4mQKowlnRo93nO226nqNDb
gWuYIoIwS+RDPVYfvQQBlbhLUrk2HMie83ci/BUCAOmUMxpq6BvPXaOQS6Ii6PCmaP0ksTBR2ruD
8YMbmJOGCrsIw08rtcHmuLTQoSrZ/4e981iSHMmy7K+U5HpQAkAVrGVqFm4cRpy7h8cG4izAOcfX
zwE8Jz06ZapFet8bE6MwBihU37v3XAeLfKAiwapMhiVwtjhH5uK5gmjT3lue9R44OuYXEN9k+9Ei
8gBVhidVUrFqHP3ZiS8tUgQ8wudyfrtw7sAIU4MGH/zsHfvJlhAxyAeV+G9W3RidJtW8S4vrIgLD
gLLmPvNxuGNkOlSFpKRpXeNhvKos+4P4BYuTISQvI7mN5taBo6SUDYfqKFW/xwUhOCKcbNy0auO2
HbpHEKnDVT4iWUPoxmEtDlknPx3VYPUGPwWdOAR9KqGm115pVlGzZwnrSh8x3oGQuq6i7seQ1kyH
hghbo0h/9eFUn5u42fmUt1WDlbLwiQJip6Q/IPAGBuqPcLTOjv8LFVR0XHDtNgvOIrTBoirRfdo/
eQJbSmezRgt85LE51u+hyVEJ5ygznIi1s4UsD4bMLgpV7Tl2GK0B9rK6pcQCDcrYaeFRtlRfzE5e
WGM/mGr6XKd2slEqDAadBoLCB7dO0s8unKVwEYpM/kRg/pa6l1QOKVKh06TsifGXyCOd/1gvlNKd
FPMCbjbeoQziVfpR0Avbqrb5OmFITHtKlV5Hc6XzeRUpAyyEBtZwioCwlCX2KjZJqPGm7kFLciaq
osRZDOnnSlCwMoqPOCpvKifr94BscRcleEZ0su3TpkW6Q2Oqnig+kV/x2lLk42yTK5hNqZgleXDw
o26eQOsvhon/lWqlv+PZ1Y2aolnqdeRtc+vJ+1lSYcG4pDB3bU4YBzANYqj0E2h6TEZuPTAvQOYo
draq4uy6S6fMCJq0LSCfGxVzftoeZtfbh7ak4hdOLdk8YNS2jvDJ6whAlTK9uxqquL0tU5pAtVHz
1/T5kbr82TfgKrTUbQYCfrWesiZzqeIQdVhoWE3tArDgK5qv6rmh7Y6jlEHM0i08NuE5k+q1U0ix
k2pbbrsxP0xlhEEjzjaBLkHy+ZwcfJ+wgp56e2xjaYji4cnM8IGqzSNdM/7/bAI2R0XWC+vITXLK
6qxbU4yv5rEi3ihTYZj3ZRaeGov+aVlRtC/EoBwr9mIYYMACG+SeLCB+OE62IaJzVl02xnHqyKFh
JE3C/CkzJ7HHcxYxhOWjK+u5J1SBWm41Und7K66Y1ybGFVTabiMDdgull/qRfmPacKCxzDKNpzTB
NmZpmbey5Qr+PBLNvsA3yyFaF/Z8SF4nIHrxn3AIi6QyVlICB+UHPuGvfW5MfltPa0woezEaGg77
dTo8VSbfmGx7e6XHGMwG32RYoyVj2t2z4RgEZWD4tilKHv38VqWEwh5Fo5t/ZRPEBLYKkAgbj/fW
inErSoZQbZ5lWfR6NqaNEjzyu71k4Q7wOFU2ekuMD81iERDP4SDDDIKO9ytfVVM2dylpxV00PoNj
OBWd1UFNiHL0lFgrMgJVGKKb6yGceJLyS6YKv4DhvxXCbNeW3bo+PVQKh47uVAAsKJubxYfewNfG
nQD9HSWe7dlPSdDZe3xK3cYvC9DMaFDXelnu2+xYZezJhodrigMJMktxlmPDcDNk+sHScXYyrTDY
52ShfQy+8arqv7ph+miz8tYpoo1hlDdTbapuHWIsr71XtHu8Wuomhu4HD7LUeigYMhNmPKbSd5ee
HrOJfyoKuk0dKAQISBupQqWuGO+QFEjF2iST/R7Ekp4Oba8VyljmGhNzkZEZK+vanZ4zVqbDSPR6
rRwiQQiGiRXnKmTpQ6A2k1k/H7ZKoeySIrxvlETdVvaNLokFtdTxqRsAVNUqVeGhemw6OiJmj+/O
z2owQMQJmkMy8en9c1A3L4lJi0z80rvwhjBEgqNDzopdNzxLneVAi1/tKnAU5uz7ag4N9nNcCbmg
bcBcpa/R8+bdC/AINN3eOW4h1cv2o7cp6BcRJfjOVx4aigK5TmqFr2dE30bisfPmfNqkSTdoQV4V
lu5VYI2QwwjqTqPoVpEFEBoDuo1FEOgcd0WFs2PNBzWO4n+Rfaqif2s6lRmL2e81xp5dPOea5ckb
jvI5fgRziWKzMtat6o5vFLFX4SuqCoNoDQC+ZGesYyXapypsISLPbsraidwcXfJKkLHKj0xujXNk
P8pWWonXJmj6/lJgzZIVQpYBdFbQvo5ko3OGjZgFzzHjeQgTlYxzu9iOUV6fcJZR9Xei4kadio+o
RgvSBNG9rjozd53Sa5AbEPpKCicY6NrrzFyFqfJOrb3/qfh7uq/I2BV56WrabNOQvVsWfFBLsjSq
6ks5O3MiTZ12PlS763C+MKi+pYpjuctd+FTeO4PKQxGbfNvafgBcMOxTBOJXMRIICkTx1lYcyIIV
hPaiZBz2Cu0hasOI/UB9rougX2u6bq18sbdNPGNycp79MAAqU1HTzuu031QeC5m0J4IjuqoIhDuQ
a/zQWcW00zEgbTpgSsOMZ2eQw2FdJeWOgwcXsY1FiTAqerV04pjCMcaaqOxZecX5RlR1e+kKmzRI
ftBswq9aaNWlcZriCui/zUnfRgCvNLQ3yj66rryRIj9lRhyFb32rwSS1aMtHrfYkzNJC3fGzKDOi
VQYM1jnossq6TumIrbGwIydGOe+RKdDRYtUSGOk50LJo5lebZMupuRtXLdG8Kem2oXcBSnb2TdYq
LMvQwRbwYhUydXMNPbRTFExyhk+GXGBsln2jieq2bGPKMCYkjpH+p+S85CcNKwG8mV53E3m4xkND
dOsmS/2tksxBR5r9yzI6vIfN09CgNJMV0w0L7r1Vj4zPYvqQg72vBHTW6JdlsoNOafJeDpA0VKth
7qeg+s9G/9iL4rGKEVM07Fx6/TDE9dGpUPjg09ygM3/UYrgGliPfZUcmgyU00HJkfKw83TrpfkHw
RMSf6JsHB8mPS7rzozZh4fMLhW47eWKxJT/gBuzaQFnhFEm2g2dH6z5KHiBE0De1cPIjI0dON153
gu6BIb2X4AYFCqMKQZHTptWJQOyqM+CxZIcs4zB23nVR0yC2qEXE2oBUx2Kb2KCe08z4rKbhLMEb
MEtdB15wxJBMAoRpKgiC6m0s8WnF8+yMPsq1GQVYuuMaw2Yn9qXRHDSISW063BOpq51btEB6YXAa
CMmOZYrbOOJTjwU4Y1gRSk4aWjvFnAz43fRylZaInio7ODb00qi5veqyaU7oPxntiWhRmsZZ13CU
HRnM4dm3xKFpK5+xPq92tdQOZpdwKgeQvEk0IgJNQldJ7NqOuvLpG+1rLOO3BqIye7++60v+Fxn2
K3xQMfnzNbjaOQIIrriiRHTQBH4+nXBOsrmCNRUGOrYGP3OHZhnhEyOsSzz3I///nfVW4Zdc+9QL
KNNS9K8dFd8hyypSmoZ6uKt167NImmd7rO/pQkAhjRSfH518APKJcQqxHJDarN6hj6rguTYleCM1
cOyrNp1KlvxEoSM7Esei1N40j+iGMkMnNnezSM9C+JLYwMKy4tAN5rGr3FGMO4sjKEO9lzJwe6by
Q7Thr0rHiQ3LetjlgJrJPvWC6jOz6men8KlGZ/l1Kbeax5mTMZ3kUmefyo5U5uwN72xP82TT2iGS
OlUWW5+JallYycaYbS4MPh+W/klD0yasyzkPSNIIqJHvSerfYhYOXBhC7mBMi6H8XAAIY+KenkxA
gXFGrk4zGuoG2ZzB7AJiY2butH7wT3VTlFu/Lu/wgW1UI+fwjyUhmvClmpJMb7JD1qlTkpBNNEcR
fQYQ1zAtkN2WKXxvcIrSpIrD9JZFmOlvlLHHAhE4Ryobq6HO5vNgqBGWlD0ERXUjWrEegDrwMcJ1
j492bVMtX1XU/EyAuVcl7fJVOMLQswhhi8zy1od1SwRpQcdqoIkxpMT2jsmubBQAJcV1M5EimaXd
FtcEeLWYSVlR7/MM1EdLTTjMIO8Qur2xg+kcwq8m0LnMNmrRuL4dHTxfRaiO4kgDwLiBX/McslhM
BvwuXc0UoPHhwDHpBwDx4dPQKyPACo5P4pIy6q9mU15LtdmnTjJuGo35btLgDmFerayyJIe13d80
vngr5NEXjJpD2Fu0w345aBxyaUCs7JxPa2xeKX7J0n6ig0JouE+vJD4KFqWBzzRi8PVrKxqugx5J
dd+i9tAOJEWmW43ygJmaN4OOGY7yVLUrStWFKwParNKf6wHeTUnB1EjBrDRdtHIy85JN4t4T0R2p
G6SsW+0urqadU2iux5lckqbQ5jTITJBJUUQ1EgsceWNXejmINTJKbtk+k50CXUwNz1ht0kOYg6ru
tK3VkP5EbZAV9IAEQElOcqg+vKj7iGt6FdFEIvtdUrYtB82IFSb/ge7+IxyMz7bLSQHW10JNip2q
DPTLRkCGJat2M3ijJEvDHgMZxTPlWuTTQ2BYT5E17FVdHDBllmul0U9hr8x4WTQ6LSdEo8Zre/qF
lnpTqkS0VHW1InFwa5ScYdX+Dcn6TRK/STEDDmLyTZJbLGE6/1/+PHnOugJ9gNVJe3TyCjWS8xK0
SNvpdJ4UMAlXCO1ahLPDyUjte7xWFLhT+1GtulPr5dcLyv9/4g7+XdyBLlTxX8YdXD6714/X3/MO
/nzJn3kHmib/qQphWqYmLWmqjvzOO9DVvwIOpP5P4guE6Ugc1KoK6vKvgANh8JBhcq8NjcE2tP9W
wIFmSOuPfxR5Mvp5dvj41x8GyQsWShVddwQEPKYMZCkU7693hDDX//pD+19BI4cuqwpxDljHRV1l
gL+BmEPRidD5oKXBrtAyjlIVhvZr207RqokD41SVtEInvXr0YLHDjfOHral4O3z7IKUiDrIq37KE
xqNRETaY64hEFG141QJYHB7B1W1bo57G0jSp+FE6ZdrDJoEGNFiPVeqNG4fIypWjZTdenVOOst2K
7uKZ6JgrPTcAd1RAvbIpjND3TW4tAmZsUXMv2qE8UUt5sIWvAcAlYYfloY/+qrM2Ee0gtVFmTbOR
I7Ae6qfGrx4M0T5VqMWehdNvRTZcHIIIDk7bI1Drelz7SpS7tiyvA9x4VyNO8g3ilXdLcXx6A5QX
GDo1sN3SBYyc3ig2ajWNyb3DaevYmugyAH6z7uIgjVOS23QVipW1jbTp6KB8o19avOR5fRNCT0eq
Hqx71KsYp3vXxpN1FVZ0Velo3sb9y+wLuGKXqDeoVBBXT9odzBIqX/MrTEIZmavB99FtTsCWQQ6F
GSTUQGomi81Al5pyIzzC+IZAsoLGSEpIz1brw52WgifOAWx7dfGrbTW3ylUq4UDMaJhn2wn3HNKa
D4jjgJ9mHlggzGMfO94FfqCpcUKtjeueIXeTxTNMkwpJNg5r6fTohvqXwUjLveKRERiRjUt1bh22
RBRG4GXWFbDGqzBL6sPkMQjGKqp1bDuoq2LODyjJgh70JO5DZ5WraFFkg/823uiN3bldm0a70PJL
mM7ojaIJRV+naDdF1cdnMVYzNMY5m5QCmUHFYpP4jsH62/Vu/EgJzwliZgK3IL9OEUtpb10kaEYm
el3bBOb2BntYSxOaGLe1pSfJDeewo2fkzcm6t/XY3/s1Bmaz/WVALj/TRnzLQhnvahWovR45JiXm
oGchoz5TUWNOS5OKn8c7TqDZDwXa1ZllgQyiExdR16s+9StOrSVBzL14jgs82T5lO0iex4HidmI5
4hiJKF1lHkmpmsxm66X/6Jg9JRwq4RenUYu1l6oXPSBDM6j1lFPX0J0r/sU+bDF8hjqnGiUe1pCg
kr0qkoPZG7RTaiocfGqWoXTF/T4xNmOHeRW0/DOW1/pkEyq1qsWDSIL2pWyz+8TPHlVV6bAnEwfs
hEO9nobj0EFDrDSlwJ1QWYgIEX6PWj89mbOXERWU8qoIGhY9yvhEdepNoTGG4LxHiq4cYinUSxW2
PU4CxdraYfqs0+sgwNfOcSygsrcsYKqJF4iLnSJblnq6n4cr/H0pqVC+PykvaqKdG+C7nyXAtpOl
eidyAHBURhQLadIFRxKmoBrrQb5WlYb2mmKru8DLX0C6ekfUb8OGAFJQgMjRXZyy4soc0QpPypBc
ew4hfKYVeoewkAltM/pDtPvslV/V3dpo4JkaNdmLQZe3m9Iki8urUJko3QDwSjO0HVMqbx2lvY/4
wXtqGhk9tOQO56VtrlCryFWcmrabq8qu9uvphu/ZjIJfQmdOElJFR5qTnjCFm18XSRQRS+cdaqoW
xGEQ0AR3jpJw01w7YvjESWncx34o12nUbPyC8MQWwbFhNIVbqubPUQE5aIMnYOyn6ijJo1WYan7R
Nxfkppg5nG1QQ7T6vr1cywTLLdY7wDm/HqexxZr9L1jn982vZy4vQjDHlpaHfru6PDQYRD3Vg3az
bGJ5ynL/37aIPDV3RYwa/1VfIoVnAyOgukWXgf3w6ypBniAFZ0/icq2dn7RcfL8mXmyMy8M2lGTQ
Z39t7vs13/ctr14esDAS0JIyvNVoJRgQlzv//59AWT7X8oSvt1u28tvVr5ct7/J1lfTMI4c7VbS/
Pvxvm/7+YMvDX48sd/52+2/fc3l4qLx8NcwZcN/b/X5eXXX3IzGO27+/1dcX/P7q3y9Zrv396cud
v327f//Jvl752+aXn4CEu2b67RMWRaev8a9hFF+snsv2lwu5eEKX7f/2IZaHljuXa4UjD0ViVDuG
wBffIDvg+zFlkICkPJxjjUCQHzfZxJt4xjlibQYG3p9Rx2G7LYcCVYCWu5RGczcqkpoOWmazuyz3
fj/UVHqyMz3F/dv9y01jfvGyhe9Hv7ZS+xXb+m2LrP+uogLO7VCC3YZBQJGycsPOLljdzFcV8p7+
vD2G6EAD2vMwQP+6M/Pi7hDnz18vWR5YXkcupbYd1P4aOIHDOEAmq0u2Q65BpZgY+oN4DeLzWMZq
4Y51UrrLNarreGVgVbEQIc1VT+ElTJfQ8Ya5kV1hOWF8oJvAUFDoF73RdY6znEYPYsMk5uhgDpwd
II6tiJ75tOpPRnK4DNn4M1FgSNIPhc27AHpHIrvd5cJs/fzr2t9ufj9veRn/BtXKLlsVFtzhgUyj
AdzXQYKZD9XhLQvI96iqmjQLZwqwDYl+ZsvcI9fx1qFJf7LQGRbMsJhVtbzlcrMcmhUlgwxRx04w
xXFtUrFcFUmo61hRvSKeh56m7/fuclHP12ySpEjYIISZhvMcEdp2PDnpXHW+ttwsmknbdcBlCT4J
jstFn8dY/NFdrnKEG5CF0XMf64R2PVM3G+GPDS14vrAm0l97z0J+ikd5+OsCV8OvQjP6TZEXcJOw
soY7czBvqp589FEg3hmVGbBbgH9NPGWPOwfDyZQdpHSsaZUpBuR0M4/RijB1bATRqKUOnMSyauGS
pERxvYdRg0eUaL9Kp8XZU3A3u/JFK8xzxYyE0xm/WzTcpVBSDkEB1nAjYsoHZkmVqw9M70DWs0Ep
0HUI1XA1ebRgzTI3tpn6GYzkkU8u33Ktp/xdCZHvCb7P3UFHJJRoar7JWLe4qd/qnLEInF+uQXNk
kpUb5wWCvPwH7Nlls4dmQuEs0dDlzr+/NV/0ja0dyuTOnmMEVQs2uKV0QB69ROzVsu53y2cYaQu4
xGaA0Ornq8vtZMqYGjDNa2dHtj7/GUbpYUHUnAovdUiGxDc7YLHXLhf+gg4Qqbz0JO9sLUOyOlfm
/dsY7XBaqfrY7aOAiJJ53/veAZdrf7tvbLBbBYOPsmweDR2LbqXib2n7s1+LDvgVOKqC1c9ftxHM
hhvWZ/DxwnlwMefv/fV15h87WX7x+cIp+ghpYo+Yd96nlq+37HDpNPeBvv6H+RHbO8jAUg+LqXj5
wsu174vlvgak6Ka3xQ9Pg19CUgCghPk7U/6YCZZ/3TlUwMK6pi7Xy1G37ELLte+L5TdYbnI2YboK
SMBwYBSI+cIvOa0vF983x0R96X0fl+ao3jRhD2fTNhi5vq4KOaA1tg25GsO2dPUKDUK07NXzxd9u
5rXcpsL3dk1pVAxm/e8XoxIw3Znv83W73LFbuHYvgJTHvf7ZEIw6R5U3oG+5CIK62Awe/1dNMPde
0sT16/ZXEcYSjQb70/L7Yen489py3/fNJsmAs1XawTOkuWsNc9vN3C5lEjp6Kqs6mq2po/unDhb1
OnR339Dq3cg5b/lCkkMaF0S9JsOF7JaaRSD6Tz1Z65QGObKqwdUVLBOyWqNCvKbMKdd6Z5luOMJd
nUa9xYitJsdBRHg/ooe+b8INkJtko1WAR5cPSxK1P628eUC3dXO/fJ+vo0CBAZ8h/k3oPq97soSP
LR465LDKftk7GpHG2yHA2mgz/n/90/O1753BKkXkyvtsAEJfUQddD/PaSCavg5YL16kyQObzhcJi
UCmbeGXgVXOb5azm9KGbkCjvOw59kdLeh2qwJUTxqS0cZYvFiEpsQmRj2QXg7HTNOIUtOpgJnNax
oTe5s+ritoyVaiUni7ZHmIAQMyQSdOqDaNyx7yo2I0hn5cht8InuAzXca0V9EJHesiDocQnMgwUM
7tyV4HrQXM63NQ+jgBNzqnXM1nOzTO1WUgPe5dhMowkx4bQ/n1UtHZVP0ipPIqKKrneXhDr8xqqd
G5tQXpR51UNvYhWkNP21dSBi81rNs4mW5336KQdDp57SzFr7VlXijw9WWtMw04GKC3fPJ9SD83zd
V4UbaLmCc107FZqqTqvlvuVRwF7ITWvgmS1jzTT5j5D0vC0Rd/mxlm+TVEZXr33tmKJoDNnckMU9
xMPu0VBq4stTeDttAqxPpXS+WT5YZkf1ro31U+7k1xV1gY06WTgufgW4u44BNVWt9seN3dMw9Ht9
29kgrgYHY+U8Ui4XGVAlYPTqp6w5Fm1Cc+jF39teGe5JnJ2jCZL5YrnWziEFHjYCF+qJebC6a8se
ok0E6ZL8GxycWYVc9usJHL2H2Hy1sBdsMdEZV53qrbsmtPdkG/df3y1AYLFSBygA5ZwxUc8XHQYR
t6PIsk5ahplxes7HCg5ngw4nnLAnWxo/jxk/NYGZbMbYQ75pheM5ajJ7LSDE2w1nh+XXScd53JUh
qPYJxT2KVVgNLDZTd7lm20gEOSf/vzuh9qeuUo/HFFjqbrlfn0fZ5dr3xfI08/u1y+1lq3GYARnX
+APnbf72vOUq4R3xxjDNX1+vXe5Lo/4QZipmEuM9VlNYuklCKHKO30aOMJtqI7rPUviVzqTFd2Pl
wQjs76LKUTZCh11IcjolNDw8oMDx/NAsNkbnze/Tp6kY9c2U9CB4BxwUxdShLpxKE9FgQcZOtktB
ZlKyQPAZtED+Z09EKTpv7VfDEcZn9e4NNZbNwvmZI6RFj0dNyetguMsacRWF1GqjqPHg9t2k3E16
8K5Fu8EW8mct0GA0fk8GJ4yFM/mO2iqLw/HVqsLTNOTmo07ta0+Jqd1qndH9jJXj8ngvyLI3tR6W
pld597jhcUtPOBKCOkBp4FmX0i/wSNQtGkRKLq+Bnt9luqee/ARnXVGHxqGZDaPLgzVM2KGNX2sn
TrbtZKLn8q3skX7lZdkqvxq7emjIsxPCDjaoC9OQ4+3w/L8EEZrbnr6KS/uXdKgRN6iKrfImp4FE
IMT0UmqDtc0yo8Up6ExPfRHAWuBLjk1PY7kOxamoS+2G1c/cxJxHGhPFIJ0O5Jdq5d0ipteOsLNH
qmt8lYmawuSY8Y9UoUNjDY2205I2+GHQnVg+FabfYR3MRL/eSuxbI0bw+vXr+DTMwiYUN50/aqdM
jP7XJkdL7jGI609jFjX7fMydbVw3/UuKf2t5ZZDb0aaphYDnbsX3bTf8XO5XE5RSRO8O1zqk2vNk
NuTxzb+MFuQXkg3LRyqD+QGVB10pxfRfjf7rD5Ylu1NY1SBIexXUaAxKfn5dXxgkThp2cwnGwrwg
Hg++/kByex51NahZFsYJITJt7GpGNHz9gaSvO4He/5xMu0G3ILy9rlrGIxLS07JVIKi0DeddrJ21
X8tut/yWslTfqUbrd1Idw2Ngz4kI88fINKaXupU/4VVfaSnYjLEs5CGwcuc28imwOqMg9auVLi1q
/ZmEzXLLQtl3/YjwOn/A8Ls8o/WzAxiG6IcSSlKZxqp0wa7GtzUNbY7BNH8PB7mjwzb+aMPM2QSi
nJi/UR3VcnPvCHa0ZTuEwm4HmQQvzLb0TeQLG0GGV9+AVKa0OW/HINso6pXuJTGohCmWAfhSZMFN
VUH/XZ7hp/ma1EnvpXasYhMXaX9kYaBdUyaGPTF/nwr+XI2a9qc/6vzdns6J3k7La5Ve9dc2TBiy
aWPYP/HpOMjDtOiEH8O7gOrA+D5/DpjaV9001a92PefYJ7JBCR6qF8NDZ728y8AY4ET2a5JDc8kG
RZyAKRYXq0YCuGzC6aATiOS0PEEtiGmymio8N0gTzpwivK9ngfwuotF661pMoo5p1efYbiZ2Qbx6
fVcn78mfHygnRm6QvTgL2efnhPdax1WvvVHX/Po8pUrXWVGCi6dU3ikMmxbQqEzeUsLD5q+kTdAP
6do2l6KrVBp5oBu8KdFfO/m8PKEekX9XaikvjTYWJ1kjpYWnp9Jx5O8BnI16H2QeU3JKkX2j3ll+
UHBum2pMwll3N9kK7nvEFshNgJGbrXwtBaLXJGQbJfvnMeMzIjUMlSel8e++tuYE94WdG0+ekigY
us34iFtLXtiZHPZ123u1+bOWp8YC3kHahuWdkctun8deshc5zo3cpKGxPCVDmpxRnH2VVo/DJy6r
i67J/hgbtdjoXVE+q0l5szyVo+ehJYfmidJKvG04JNDa28F1nzuwMNSsfhNAHuT8jQWL2iuzMZVb
jRjYPZMnECymiO4tn5J0xiz/I2WvVJ1O+RkRfLpGLqbU/iWwBnlsfHvYhNBMn4FsXJafx9Ttp06t
wieJ4W07+AMcxjCrrodaUVGTFPPM6Hl55tSiNWo7TbtFiOTs+7GJN01XHYe2bO+R28P7nH9vLKyb
XDrjTyUq6nWHo+ncq35wGlqVHhnUwx9TG5+X7+IUzg8V5+CjFUA0nOCYu7GqqqAtlR5dAjuc1p2X
H6hkJYfqcapuu7qPD2HQjbsm9o37sEPttTzFA8Vk06766amM1bbu9GdLh9aC/iPbGGHd/NBS7bg8
lUrdaxjAXW9SNMiWlxDGqQz5wcwc+9acEOQGpIm9t2m1QUmqvMSt8FBtI9LLDC24GBFcECaRzVtq
3+J+NN4HJeGk6Fi0zFOVsFBQJFsv79rnqic/eN5W0Ki/lMiPHugvWLuajKg9njiF3ZbQED618Y7d
cj+MnvbDMaZuM5nBcIxADlwDt1OpIs7bmC+Wm63vYAJR2Zm0eWhaXja/fnmG8N3/aYoXn//64/Xf
NsV1morLb/Q+/If/ma9fm9d/fGZN2IyX15RXXj7fqtc6/s9t8a8X/dkWd4x/Cg11NcUQw8QbMW+v
/6ybf/2haCodc4O2tKALbglbt7+75IJWuNBt1aRzLW0peKhG8h386w+p/vF//vfXx7n5anbXf7v9
D7ybN3mYNXOXGz7D37ritjRUQ5PCsVRhGny0/9wVT0SrYDMPuhN2jga4OjIR/EHzVNmbZ97Lte+L
//59/lIiWSbm//VmKhko2xwJawWaRaTRdnmvfMFYLq/EQQ9gGHnvWJChDGrVSzhME2ciIkXvdyWx
UHHTVw9B/5TbuX7IsKdtOkZryjLaS6roB7aFVddIkL9k1XPqyrk7XZS4E+n3Kxng46vBCEkiMEFi
M1zAB8do0DvFA2yxH0VLB3XOXm1gnQNyJx2lbG+MwhYYehG1gdElbyXrzknUPdlQ95OkMs9OhCKy
wXDqFr110CHBIAvAml+Q26BVHjnGI+t+P32yHPO1x3B6Jb0Bo55JxXc0LddQIXzGuvKSmqyg0sbR
Di0WkLEVH1pjslDCosf7XLVCj7dyUDLg+/nZUex8FedynuZa7bWae922CSdwWFMwq97ROUBTXBOa
EdntKopBqDVF9qRH/r42jfYgle5XL4nD9vvsPlajDgSL02J8RvOEAJCQCBgV+OmQVEW0j13w4Po6
Fz3+sQz2j7aH6QGBwNhmfXbJcIlfOcOwycIhQa//4QW9w6oXn4ScnbNwI06WYT85VOpXkNVL9L4P
GTkSje+ogMbU5sy8htSIPMG4Vwa7ttlOKYbFSjjPXaTdTybKRSnJhbXS26mwXzoEctB1Y+q/PqKN
iln0FWpd8j+7+jDEytmOZuQtpmXcugyx5Ug3lP0g1OTPCCwgiF8MFIn5pPb4wvMMqIvkPIzCi7wA
pqZogqO1YpFpkmkXYICYYwZ7HckpvYoLdAnI7uKITPoiQ/rkvHamxpcv4DR5NMOR63trTX1njpJR
H35VLObacNMK6vUsrQkiPdndzFvigLzS4gqbdMLZPySJrUgdsszsCIOxBhslNOU1km7TTY32aM3q
Nho9hzak+IzrhiAjE4cJzsB9qyMwbDs85ARjHsxUbOoy3ciyJBpzMu4G8GdIYJCCJvi4hIH2RAzY
KEt8JaaF/mIEkoIqzaMBbcINUpGDp4TEzDrnvWZG7YqPGqy10nrDivIWlO06lyX1T2ndzZlpdNDH
VWAc2qwwN6YxFq6C5dziFA1shZWhPp6c3jjU4/QRdUBCRHMrO7wz6FHWrEHsW40OtO4nPykqgTMb
3ohYfgmGstobM4ejaLJXuxgjADMS/Jd4tAvPWLU9/5WiE78agaBw3gatuJ/H1yt7lA5/GkEXXXZ2
yn7YNy1ucIAb6FmlussGrzg2XvjLjNM7hsfN5PjRLqdfg6vWWSkmvIGeVe5Vv5GteNCz4qGKWTuj
X10tlb6vCwv1ayqf0TuSzBzqN1Fl3saN4qwjul/03TGsaq2tuqa+izwlvLHibtdLR7/STPU4hSBi
Kl+6Q84xgfQwXlcZS5SsPUci/r/sncd63FjWZV+lXwDV8BeYhrdkkKIoKif4KEqE9+5ePP2/AKky
JVV9md2THvUgIxEUGRa45py9137q8v4t4eqyCVNlALAc41Eric3Fq5CzmDzjFcNK+MmZoEZOHRWD
pAYUxcrpnFFE2MSncDIBIAA/R7IzqksyQRhkRCH80L5aOYz0OODUMDG/1PY67OStzoiioXUpSCMA
XybSj7TVEc2IytrEvnMNhfdF1PqIJukgvTSZ60mEArjeYxmj5w4zE4pZLfDwYpNyrHs9lh4iLHfa
ksOkthpR9CuCItRDDL3/PqidNXlP5GYV8D2Sz7Y/zGB0GAVgE1f6HBGElHYdgTNd5aD2W28iEWH6
VuXOwR1QVrRoXUHG2US4kenUXxu1TYiW3lRgZzaVAtwb5c7NjvFZNQKyioFceewHeP9OfmdBMTLc
fl0rD6ZG39CymbQvvc3mnhx6k+VvG6+yII6pJffxpvL8WxFg5mNTmpVTQ5MJlaqwca1pyt1GEv/d
0FMAjKAkTVG3sXrbWqskAI6JCRFXHKAFQNZp8tXM9bkSfmoo3YAExmLdl9q3ehxeGJD4aQL4pzcu
ZQTggvIIk8GlCWGV4BPC12xnDz4BkduwvPiJKjfN+B6beDuJjf4WuWCRSL5kquzeVaD6U5tGT5DL
qsPQI8UxwgkVW/eeSLAkmufhqhAQe5zqhbXtNiUjhGkv7imtGpzlICm2ADbfpy63yBvFrJsO4bHt
aPjkVCk07KwGRn0GLuceEoZ7Z0GUJuYqKq9Q+b6M0nxsSKuhHoXReVDFZQh2XRgCZjAzspRs41Sk
1rDvCvyaSaxuXlB8ZL+jAQH1uXYSpFMTRB8Fx3Ll4qBWY3Dt5txSr+JCHjcAPyQJWFKQnPDNj4t2
k6KjHoSJ03Syz37KtVx48jNx2Po+aKzXACAWyivo94LmhQ+fxbTjC1zT6TK18YPKn/Gbk9qU3YRN
Pp7A+LRNlfvuZBScPMtY0bYaIEk2fEyOeOQh0eSlDHqjnqB3I7XaMMNLOtbaZeijs175SLVzyB12
KmfRIOVigp3culZnr3scK1YZVPo3A9j3dZ75M340QJhN4iZMP3CRpEND5jG+1YO/9TFZrUe3eslr
9MNDUrz7OGrbEQ9Yx5JuPTkAYv0uPAxtqzZtPoxnNQdmU6Zc2c3QsLpovLUBHz9tjWzj1S3Edwa2
MI/PcTiXzVN4QWAXCCn011Y63FhHoj+XUYzELVLQwjJsavF4wInzSt9ZrkDqid1gjd/CE7ICcWgL
yj0lsiUTKdxetqI/s1ZwkfTb8HUbojkqw+o2NdE46yytvxjZvMTzOlJKCOXT9Pxctt69mkXzk5X7
mz7UCS7XDLZbNnUkyBkqBAdkyXyvOh3SGF8WWDK63x5xl7pKaNJYVOT4/CBTefU35J2AAawSHiDR
GRvGMrbtik1c7UDvGGqMkraF/QVOQnntqM0ZJDjRR0YTr0tiPQYrRzSOOl6yraeQp4/x14Jvsp5w
RtgqHzG/IqwYMx/GiMRXRC/L2nkOXhgSprmM6CKqGhc9TQzg9CGazSSlY8Xz+rig6PC19U7XyWAB
cJdtOhsqqSP1ByLHqpUN733XuEazHxKCaasmvQB7QtfYsmCw3f7KOcAaJDvWk55u6xDLVFUMX0Wb
fp0S/cscyhlEMltXiMNXad//UUcTkdi955yaBEaZYn7Hs6g+ooJMDi4I9SvutidwbtUG/w6RM3Td
AjjG0t9qHdhQBvUWpiE3jYqwe5hUjGNKKVb/Znahc++D1Ml9C0xypT3luVc9OIB3A+cIEJKkJVSQ
u9D3rnUZk1BhMJFPYTVsiBnS+brD/tIKNLcJNue6Fc2G7FPtDGNxHWVjfg/qf9w7gjQSNUZQTybW
9AjkhidNOvf4we/SLArhn9rlgRhVf1Uwr+kB4YQRtMMu6OK7BEgmAZcm3vS5fe9q+bDWK7rr2Cz6
Nc4HyBwu0oqkqCAf0b6+6FhXaVTW30gfITU+serzcgTN495ydONoUjbYlWK0VgD0FKsFxyJffPyk
qVzbkyx3sZ3eofbChe3EHTBt1R9Hpk2k/Vmxh+2igcdM7oizsI7E2rFsFz5GA4ulnFlGOryS4KrQ
9W6SocKz4ySrxFbBgYni0rSiO2eBig9tMD2oZAgOMiUvddTFSQp0fkj5J5qR4hFuUUFOgw3TLan1
59yzbolhw2pQ3TY1w2hrJmKrUGQOSrcInJLJFVnANWcgQf1yactJv8k6WluGii695X7uYig5OnTr
QyrLp7qdvHNe1R8cv9pMeiEOZv7Y6t50m/SJnM4JJqFXQNH1/bLYx6brrhNC4nejNwGCc7UPOgHr
aHjhOBTk7ZgZ/v3O3NKFsGET5uPdaGLlKcZLiMp6PdEbW5dFzTphvpnG6MfNbz+jo/kWh6w4AkQS
p8obmBbDPkDZojX09Zaf6pXY5CXjWVUV8uTKYDzpWZGSJf/n/SGP46NrzvsHEyLmkCtoTkX4noAd
46TVaHQuN2UeqlnBYCK5tF7jziLitbCJUNJqGrm+n8+HOs3Q7/e7Gh6gNW3dFqUTxnsa3jZz7SF2
0A9Hoj4t/7DcxAhotSHsD70to+HMQO4cqECthcRGSZYi0oec4AX4D/PhkIezgbj9FM26k0X/8NfN
IgVZ7ipNe6hth5wgeCcIgEBeLsKK5TGWG52BnQ2I2P/1o+9P0MAtN4ZI+y6zWB4t0Oae8HK4aC+W
I9hEh9IkXfMvEQBrrYD8HZYIp8YPp2NoXPIy42r4Lq9YlBXL4dJVr9OYHkGk3S8NdTYesKy6Vrow
dDR6KTD7/T7I+bhwgZPiYUAwqEPUCoXOfoNeVQfKCOeI6KMeviEf/XKjzZ+SCw/TicxtOrFiDHRa
MyZaNH/+qpYjmVuTsY3BJTJrgyNCWLWoM5ajSncGoqKleOkZwbdWRq8YFEh1Kqt+Kg+K7Low8PXD
os5Y5EbY6vmC/1JrsD6ZDpZmrWVY0uWflRnLkQ0g4eCIfrNoMto/xRpZ09nbzpzRsPxqAIm5y6NT
bKCrW06+5ShGi8MJKgswfUmWrpezLWStY4A65N3zJc0nYoWXGrfXNp7fcTefar3vyOpA03EfJRB0
sIAhpZtvnFmPU+GuPo1tcKKIW+yXH02ToM7PNhSvG83xWX1kQcQ/LZIkYz5a7hZ2BaXY6r9iCOmg
snUPdWfR7F70UQmsx38fzmeqitAGpD6Il0WchOuL0+K7LGMWlyw/XO5iJ0V53cAsueAmxIU0Cy30
qb+wiSOKa+4YgyLGgh3kL7CnS0LM5newvKHlvcjHvjTSE4IMZACqiPBZLZqjRUuVmEWxR4pyAprZ
oqwSwKhiP2sOHvlPMO0eHXs0QLnPnfi/uvMpF8qmKRNAcLP+Zbnhmv5xpNyO9/LX/eWf9eWH/pCO
W1+xR/7z71x9jh9d7ne9mTcvvz3a1Fr5Eb2ArCTvrZ4Fjd8P7dqnIQ/O9PsPkzlOIW/QYP/0m/Rw
6pOcb5aj5a8HyTxM9UbR2+GUMMl7qBw3Pyz3dJ+TZjnyreal7juxXe41KaW2rR6SSDROFUhGDX8G
/FWTxDwuouV3FgnLb3ddo9jj9BX7Efco6MU/H54EMNy7dpV+/2wX0YPv8fEvH/VyQ7wQiJo/b377
laicnMNQMKI787VImYnTsDQCfauFDdF6FDzZZtv5fRkxeKL2A18VhpyD7Sz6w1oyyzDmw1qZV8zA
7s6Xt1I5wxG5fXEKlsEJtAD6seWQMi5cy5o5oSsftOXb7Ocv8afDaR7ovIadNP2Kvb8MkkzhDJWl
X9iHFMBn2vNdoDf1tpWmf2Lqq05/vfzlLloeRF3zPyw3UVV/JluJBtIsHtNmWfXAkMU5/Of9YFTQ
yns098vbmW+Wo4LxU6LKR9lECqrp6ET//vmPEH2hglODImNRscMDfRTN4wsXUNQclkPaivAOBCmq
2Tz4khfANTAfLXdliGR4lcdJf+qy1whq/3GwCUZZbixmfcam+f5oaNg5SM/49SSc77roHU/LOQkA
bMTGY99+Or+XQ0r0CJ1HF8vwfOYD50z3GZKPn35vObP1zrijNWLtfjr5l9/56zlqg+S3IseQv/yM
0GiupwKqxDa2QR4sL3D5k9at4AZIV1Sg3YDBkzeFrmWJolmiZqJZVPjb3eUf0PaL9f9vxfx9K8aw
DfPvWjHXuCi+tWX3ay/m+1/96MV4/r9sz7J01wOU5TquieHxRy/GF/8yLd8x6bUYlu4B1f2rF+P/
i1A0G1+i8FyDpsxfjkXb+hfUc9P0bQAHjmnRS/mtF/N3vRk2zb+1ZnxDCLp1jmW7MOosg67Pz4ZF
HR6r7NLSOA8y8X3A8vBbdPWV9e00naM0o9TUe4lusXfHsYPuKJhi9RFZR5m8Z9pgl98qI9Kyj3Yw
yfC5Ix3ZoCYdJGPwapjom76xgAWCgROxPBQeybwsX9SoItYRMXitIhAUtQkGzF7ojuMNFqOpu4cm
jbOE0JHYjXbS5VG/mmmTa6tcT7zgRMa3fAxSj1GwQO5n7yYf6RgiphEWp2pBXpxNMouRZERa/uRU
PSrGZoRtvSdwORr3aT3EcpWMk8nEkafZlwwrvLYq4xA+vycqe6Asb/mUnvvClNM+GPr0LfQpO621
Xs8oH+RE3q16naiW9QTD/Nnu6Z6vRO04aMvpMVFoNISbwWtwvRKZC7CpOgrbNRp7P+6OLTkUDPkj
BEDj1Y67MTvi56Lz06a5CeTdzFzjmKd5SIpgqhOF0c00+zgXxLJEbtsGrE1VAlfGYJ0ofZCwl8oS
DV7JxKOtxYLKb2mCtJRuKaG4QvtcqGFMdiWKElJpBzRja3KhxKmqhHYKbbSea6mHmfUSWzAlPoqk
DsSHNhjF8NXpjPqjpE/41YAsNHvPNSthiw7ZfQeMH1pi6FjdHzmAM3+ruz2aDEoYUE1U+rEvRL6u
K0O0bKlGCZpSGlS3h1obTi2+eEB2U0MTqaVzna7hxGkfEeAQMD8SDC8f/DKVxjp1x2JmasSVDhZs
QKpfRCQMbPrOBnlVUhAsb3ECdwNFRQ6mqW49Hf5LbOQYJ1TmjjtbZAGNdbxxxY2w3UZ7l9SdyAwS
aAuR+4c6Cv2k0/gDZmm4XWgP88w9a0lrRIhvDBmvJ0mh0F0TFZ18JUcTLolWlBbyOlDM2cHzJqqE
HfIu2Et9Tq1aeoBzDnVe2eZOH5seVotPZHRwCUA3qmffHgNS5Ppy7NiP0BcAOTfUmZZuq5hVFu76
DhzsQ9FadFgGo9+mvhcdKUpjGTWBG0wsJYgGadgRDmG9IeYFjtQk+/tJ6z7aTgso1fDMNZGY3V1d
o8uNGIswzpXxMTKccoahGnuv7XTCNEq1K+pRJwU5EF+MULlPXSw+i0A398zK8T7XsTsOfk5py0bk
3KYJiBk9E2fXssXeaGZRlKGHe3uQ9q6qwJjLGtoEmw4yjyllitNEE/MyzvG8U068FtAOd9MPNKOC
iNxOn+rHXktiAyl55J3tFGJeoCPbkZRrTxQ9n1ByeBuPFdGHgcynDTM86uvMbPdChxWeJu6HkPX7
KwnFLOIGv4K+YbWvveNPX9kJyB2XmYTSMQ737L2DQ9FT9MkhVm4KKcObyumFSncMgMBn8WMB/+h1
HOzgpCDlUiFiATVaNr7rXPjpVdex4CSiBxxn9O3eazT3D1ZR6cEIo/DUU14A5qYhjU3qbK9FHhVB
1RrNxWSc3fmI6ICz2KQS+2BJpyqZA6Fd46MLgHItcGAdLBYXj4M3uVdqRNMZGyKsviwvwJw5cFZk
GJ/diHpFNVHFaSfjg0Kzzj3qfAqizSoW+ZdWUeOfRpgRuZsn66GK3A2rKfveTN16j7ow2QERzT8C
T2j2mdPF52kkTjRHkPrR4W2sEtMJrlmu5/txUOjzjKZ4TCrw2EpvdRLJWM61pTWcIrsAFa34+u+U
l4Bg8lT0TKhyC1EjKbClWyFnDrxTWmfT1mncmKdzSvIdRleg/e1EfUT32by0shRbDwghYaWef6d3
mftWeZHGClc0u0yj6FwOnna23A72TUec8FRigrfYD94mStIPXYdmz3LGaBNTD18pT2dsGFsq4A3D
uVOgsDX5k5H9m+NuqcAaq9wBteih3aP0zubPjOiP9C4rM2VCrhuYFHbBNHl3AKbGY9ZFBJG2ih4C
ziQQNrN52zd5jyP9ADN3IHylpbmWsRrfItdsTi0BF5uoT4gMD8PhlAQU1zt2DmQ85THxHADZCtNW
e8YrfwU2T+0BByhQSU6E+ainC8MW7Uiku3NQvRKcq7CDAcAM59hyOsixhoUx1gHC1khss9Bw8YD3
ObYDf9ohxQjWxqQwxArJfsIYgO6ZGt9drtnruGYqM1Onv3eCqQHgGjpbolVBuZktfMfWBfjGnmEt
4lDfQfnIGMJcueuDwdjkI6qBgceiCeEoHGNpQBuhHzeiCqpDZ4zupUfJuoG6CZgm9e0thgi1KzPL
uRqZVV086Gqk/M5FDi9KthED8hWdgLgM8IYOWc75Xld9vPfB5u79AEL1mNI6Q4hQrhwRt8gOGbt9
FFLoCywCZ9l+cYnR+PaIJ93kDfmrSN7bY5zM+ak6/1qV0l87vWIY7xC5BcYgMA9oQHja6bM/EvyT
a1QFk2b0tzTz4E6PPe3prPZXsS9LWiT478lP6faxgzVedxLIISG/0smh2Sdj30NJH62dFjo28BAY
JJJqwya3OZmqssb0U3qks0j4vkVHb8uA9U3RvRzxmtMMDzpL7BOHFncd2JBNLaz/kZ+ZtCkm52hD
KUI4B/AtGoAXJDlQobBy+1MEfXuvE0uy86N0uKSqYOHki/zFYcFG00eDBKqNxn2ZD+DkB2nNZ2hH
uHGM8x7+Mr1pJ1glPrVAGRN1Qh2Lz1Anq8vUDPwEwfRujc3ApO6pi2hSACgOttc0jNYJdLmjFY2g
LiVcvlE59qaRlr0Bu1BuTHeUmzKg309NEdKqa6ZsnoXciL4f75EdNOTWIkNgBFYErJRi1ToACRvW
p3vqojX5KlUEwY3kOCRu2baDr0+TrVG7CqcGULmKoAStRoY+sMgbTEQVItAm7BjIi8OeNHu7J1UZ
gkG7deiMrsaMKqpdzVnZuHn2UhJ7F6XgcpqB9F/SPJEqzn0r14BFX42yWw1ExJN+gdStBkBydgMs
esg61VZEytwYOQkjfuDgOpygoJsulCOLhe+uS/n0qtpJNmpw/4gnC7lMB+Zfs61o1+s6E28zkSqW
jukWHAconCgmtltvClTxSX0oW6pnNO/6VWcgsJXGQLbM/Jgi8LNNQ2tpI4NeHTPACWAIXLhHqeMg
SSHEy5pIEdZ7qGGaP+Qbj/Xcubd18cGzuTqRaQTrdkjROhMIu1h31lYBNL1KCGKOZ32Fg0qL2A/q
fb3Z9WsvRGk7aC36HEcPd7Q/P7V2761ggag908UA1ItGOe0M/UBKISliaRnQF0a2mZj464uOLk4Q
JLQTBkvf90WsI0vpg1trw8xCdjEehJdSS5xJUGWX5DDSIGLr0s8eR+k4B5vuJobTiQJhY5Ma1E78
TpvqcLt68zrIptzL0bVWgQIMbtMEunaI3i+BQ/uF5DVjb4uB8Lo8oS5Fi6R4dpMgewcyPX3OEIAl
Gy8N4vIqC5RT21zXq2jr6qFrnvC+6idkpI59NHwjJmhNpH3xFEJly3Zj13pgCUbdPUaUy1Jy6wnP
PTcenWt6ksBmdz0iowpWXUCjjmCpYIzGklIZJqrgaObEIcFP/3+4N58JRW9lpZoYwwC7xx/Eoll5
+Mud7aJCfOi/NerxW4vf6N8bz/k3/0//8YeW8Un9/dZbuC471f/98zP8+MvvKshH1Aff/texzV6L
r78Agr7/4Y/dtzD+ZZi6ybjhMsh4vg6O58fum3/yAALp7H991xNsywvyBGexI7Qg0zBIIfUM1ybv
gX/6tw6Sh0PJiKrAIuTo/2rfLcAR/QwKgvLseZaOJNK2eV2WoNDw8767ZvpocrpSB+q8ROyF0R/q
FLn6k6LEt6d3eGtaxiJl4coaig5di880XhbJsfGJb+4zcQfCK8xvXj08eeV0jk3nxQvxeFnxxQPD
ssaRwLb6lcC/qyh1Fiw2iQrXKMe+USKViB/qQtyNiU941Cj3A35k1hskoJeeB518eowl+AyjeuhG
XJwTRrupHHGZB5Ba8uwu04cO+QajkGkBxanTCWp9rz/305V9KPMAkut1rdmn1MoUGqu2niF1qLSd
9w7wS6H9UaZoH7NIf9YS984nmpO+NhGyHUA3EMGrcpgz4szkPVGkp3mtuKsygNImWIs0I2zNFl8H
FkWNnxM90nJBua2NwyK/guxHbEAioYZcs+mfOpvnTth9ifzbSB7qPG9MUfhNORthsYsPHIQe+JpE
rH0QIAVXaLSuaVCeQ3wMKyG1TVEMD6OeXeMuu5YUT8ms4E8IlKj1I1PCLW7EncacGuvTufRJ6gl0
8judg1WoW1D3K9x3QOKfG41U+rTZMtHsYze7EpvxbgCN9bX4EwtL4K/9kxk5L30abvNTG7RbUXp3
wpL7XKZA85JXw5nOauRtpsWVIudjpDOehEc/7XY2QgBCUK6zU4l2wTlxx73fpKfRp/SBlG+Ykivh
A5wV8bUy1iD6d9C1Wct2mxjthAkX0+nw4OQ+LU9mAeG+1ArlpqZAwrrXTmEYmBiN7ejdyjkPmE7O
0olI6gLWVNuHsQi3GPBhMcLJW1meceh55pL28CqTxibuqo3RWS/pkL2GTnYJaT14oIUi51DN/Edi
ZtCunPQmvc7fMGDG555iUzqBbkuzd/Yk73UnH+ePsdKm59rjpLanJyZl/JVvSoekacwhhbAUCnfV
eMaGXuqxTskdssZHn+Y/8tnxjBcMICgl4NbyT5QibpLQFpaFJxRGqQFSbnIoEPMJVvJsRGSuh+oc
R9m7F3ZUCyTZf0AwdTu9Ws70PJ+TbD0OuAbWthMD1pNvXmVePW8rU/nkRgqNjf0SWSmdYmNtVemV
/uXr8hwQRIm5tW4tc284gn7v6/CdHDgwR4XchzJ7Fbo8u3a7hVp3ikSxSQcSEzn/OnVD8wKWIX5x
+uS9SVsGiW6XiwRGQnYFjEUga0IoXXwI2E2VjXqWiInywdvIZLrFU3pNQcTXCeeq1nyAYDskct/U
w6Od9U+NRnbVPBx4X2Q0PSN7fkRfUIby0eQradzstR0+0047dYCIRD09z99gr6sz6ThXO8pf5w9m
Ph8JyHkU8bjRyum5RZw4ELE2jCY8znYbAJaS8FUtbGqOyVej1dNtbPUb0ps9eytT5sfQani8ZuPz
flIf5YqXrMbRYZ8IvZFuC3XyLwCiSZZLV6yZP/RatJnP7TSV5/m1ZSFj2Th0T7EhWQgif0yKaxIz
FPTRdEZ9vJkQEa36vN/lbfYubexr8cs4tFsjlk+mQUguJxNd2V0dm88Brkwzf+74pKxBvMgKBTVz
/7NuH1vN/4A3cdc4yUlLml1JfkRZTDfRyFvkyKecWlRXbKtc3gh1eBbJuPeKnlGmjF+9UPtEpN/D
pZXOnd3ob1FDbnWAi8/E5UVR+c4S8s13go+FA27RSd67Qp3N3lgTg3rWQuAE6lSG7p0BkUi7BWN5
scphQ2QEpNbuUE/pKfPcO9sZnugW3SrIRnI+pIlvTWfrC9jbhznktGuoVJnZNceXWUouDxVxSvBJ
u1Qrmj9a8pvQMp39qntq22k3ZYguA3kGSH6d/9MI4Szrk2ZxelFs3MFzO9dO/9YG8iY5Nxu7f6pN
LrEE9XQANbYRLO4YrDDGkLxMkRXTaHYyxPA0D9gIhjZhmdz7zGxdMj0bSf7a1fVHM3gGh/tkBXPk
ji3fzAgqk38MpXs3X5LzmKD74i5K+O64iFqTa8wg3XY9hN5L30PYNOBi+r5NL9E5MCeisNK7R9fm
mmeggn9yi7rkteM5soLRze+vkRRsbiyXSy1/TfyR6yO6NAi4eK7cFHfLFWfIO8MkjTjQ5khr7Q58
dL7Vteh+iEGyuiR5krNr4V5EqxhWZnKSGgoZU1lgRMIASUL3yUvqV+WjbHQS4y0J3fBY+8SLdEF1
gRhDNvbonhKG2EtKsXEbK6VvXSj7KZABpruPWTypQzKQOhUhSc96vKRS3qieqrMq8zNbiT8sjZ2p
BYNrSzw9k14xQt5MYiozhSPZG5nGdMz0JzlLWgw2tCdk3/33o+Vniqr/fsy7Yy9cco0TczclrnXK
g9g+LUfLjWY3P+7a1vyyV4sRf7HkL258X4SfBpu99GDBfeujABwM7oQMlPQaYEhsraGBQDiZb0ZV
G6c8AUoQTM4nw6tBKeD0D7xiR/f5E/i1Fig7shkP5C7Rd/NCfKh3So+fDYiBR/RxMwuWIaTXD3Xn
7gwPlXUxwGhJtwW80JFkHuaAVam9eO27S/xXKuliF846mRNIVrWoN7i1CEc0Lxp88W3eksldU8k9
V6okm3K+6elEnnlx02ES7Z2IGrljUQQ4FMd+pGIqV9GtKO1yy/rr2Vv5mfM6OZilmAW2deS9NoQ8
bet+8E4x0dTolYHJJNHWgDTfJwJxqyuZjTP7mcwktMoV8EhYxSnDDSbnDpcEQHs+mcR8o3Z8Ggrn
DjEi/dMBP0fjHVj1v/R0KuHwJZBnGDxmNKzqH3N/egwbZIQQcFXAQsd2vM/4A7p7pPc+g41Rkq7C
8CfNGkxjKl5mha1DpprZqKfULu8yF+xD4O0nJ36N7YM2wpRw0+/2r1+8RL94h/5zmUwd1PdcG+yF
cAR8zl+WyXHCaZiMaXnoRfpep0cqv0+FGPHKyLsmQgSlzjXrKEnR4KftxA8X0y/PTIvttwW6b/rs
HizH1iFHuPMr+4nkSYEedLISxSEIjZuyQCHRSzhmG0jnO1DMK1B+a5mRSOW7d/NS6R+e/re+HPsD
EKKOJ3gFuolv6renH4WAFxJU5cHsWMQz1hToMbWaipj+mBrjo2vFr6A+O/kQ4w1ubEY1FrbELe3/
4YXMDcCfiKbfX4hnCpdFmz///9fPIbQKP/LaoDjMX74jh0eHlUmmnT2h36uKhUHWPQpSwj3k9Ajd
yRvsH4tZqYbQJctYsPr2IS7sbSU+/f0rm/do//nKfNfRhQD4J+zfWpdVGo5Tosgm8nu2UHpBtqmF
eJWCjISxgmHB3dpp/2U5vauW9Xmm3liJPYXtrXSSV92Xb1bEALAsDz1nupEN5mqfqmx6Rl98sxJy
PxXLENZ2bg4GHNj3vARxfTqIiXOAybSaV+k6uc9eBrkpSk5ert8myzk0fBdj6G2ysl5H0fCY9M3W
sF8y4r9qJj9IfPuiV/vGax9rRbwORW00iKxhcf4gUy/cZqdT66shMUJredZC9ZZO+idX2neYnNfC
am6e0T8GVf5OTjMPn7w2MzmWVaJJ1WOFAB+KiY4FgbzIa15KtC3j8BSR+rD6+2/hv50etqGbjkFx
zDFn7O7Pl4mZxX5emnZxiMx2R2Hn1vvZKc++LCtric6+Of79ExozI/g/vnda5vOuHZui4/32vfuj
4bE35coMXQXmK/mQ5Ch3reekHB9bJr6dZ6evCjoY7A96Ov3wxHYXcUd+sljXZ4NzNKYPUVscSYSb
8uHRxwYjzeLeEvPJQC1ulQ3qZtEPajzznlCluPOwABSKD5GpYywuE+Nhz1JsflzK/zvk3M5A1ZEF
6LwryDgT/Cg/GaY8+0g1lZieB3ZVudNA4o3WKv/Dhder4SFhf79HfXkt4mEXt19gnLJMSUmrQ/Kx
kUa6MZHjxsokjmT0nGOCsGRjV9qKZlRoVtu+yXrOouAaeCT1sNd/M6AZICcjgbDa5n14XxA5NIrg
KY4xULEFYwVuvZhzIkdTbjPH+tywHaXt9TovWrsKhpeT3eWq/dT06m0wWY4VMVv26LFujhQZ0Sod
Bz7j0EmuYEuukWe/gBA+jGhibXWRWvKumVT8Qmfjhf1OVdmrkQUnYW466yYr6xAp2hmM2kPnvbiD
cZu3e6xYzmqrcbk64vs+CVqC2U8Mu9GpLh6kyaTF+9BG1m8ktOOXIwmj3whjOI+e/hZ49h1N2vEf
Tu3fXKvLyGfTbRIGEW8mSsFfT22ARUB8Nas4zNu3eUsn+dqNZxFUn+a3XLjVofiH0fa/jfqOzpIT
MYKYtSG/PmVjqpi4S8Vgm7Iha9mYlv88pf6XSxZiNsak+dY3vd+eJI7qtMvQ/R9sb0BD57QUcbLp
qZHEEIQYwSgFPUAOfsTyvlUeuGRDP7dR+j6vsht/OidED8YWnhCH5rxJOUIz71AN7AbTfhEMhKLI
TknE35TNuk2SL57L09RDekWJjyw4W80DcUr6Ux+az0PCUN2Ao16Z07ZS+bWlMSBFjyluuvVB+mr6
6tx13bnENDDvy4Q1PUe+fZdWhENbLMnb4oobZsJi57DRmV8kobun2nXvlOU+lRQtSCuA+vixosJA
q22K5S21kqs/9k+GcF7Au589F/prA7XbJNigVed529RF8RWm0iZ1mgunx3kKYXtR+mipF5gNuySq
eys5lJ+MHpNLENEKlCy9dDN+d5guNMWeJE6pU6cn5DwrepsnD1DeXFeYn05vGGiGxHkp3P4pb5tt
WosXncb0vCnxcU5ovJYgGJ/mEdxmv/YPw6j+XxY4nGK+7bEr0m0ytH891wqz6mSp8oLUWqZPkhVg
5yYNQJkZCgRufaWl+rnMyD4xIr4jjejUsa2OkdQ+kN2dzf2Zu4Zt3sDWsLfdO7xrp7Z7dkjGq9mh
z1u3Ybi1uXyMCIelaH6pveTznItTFR0lOf2O1J1PyktfE5PHFyYf6UioCgmRu5LCH4SdVW8y5tWU
AAaufFaj86Kib5DRBs7dPKrW0/BW0lfVQMbEwfgmGPlzBjNhlVcb62ClPGygDosPSQrGfq7eBZp8
9L3h0ejROjsoGco/5k3q/7B3XsvRG1m2fiJMwCXMbQFlySp68/MGQQvvEh5PP1+yZ85Mq89o4tyf
jpBCUktkmUTmzr3X+hYM25PU5j12xh0DoatOTRYF1Q79F6eZn9tEv+WCN092AKxor6ox8KAhbBhq
cHGp+l1sDCdbdvd4nz6XYcaD3IIwVi0L61WlBKpMeydy92g+nh3BOx5iHgkrumto0fXeRy60e2r3
Pvz7L/r/sotRuKn/GZZPZ/svX/MUt27RT2N1mLwq7Hxirxo8yogh9mqRW9gubQeudvy/rC9TWP96
THuUz5zQhgFC6a/bZ2tbi2XaQ3XoE+LjZHFW5xxSsLEYthN+mrooz9HUh6p/lmcY2yyb4bdkE6Dx
QofT5EGxELIMqxlWuLFVkY0WaC9VZgi1mOF8oOkn7g70CPWSR6PUnZUY4FDl3uvod7upzU5qy5jS
M0AYNKnOnqhiHDMAMX2qsHL5jCPngjQmtGnuZYvctE1xFiVGFZ5WnKOXrKKFWE1Y8sV2aLcd2e4L
HnVsHPdkbx2oJ+p2/TTVYVTxbWb2tUNQ0Njn58riPp6t93OxXJUu+4Z6hmMrf1fv2Vr159XQn7NV
P4MAZ6r1obnFGdMwQ1E6dGm/TcjSNmHTz7I4qULHnXUMw+LScXNd7XBoi0svQ09Er/QDeWJH71V1
KGJGXj3Y+96yL81a/qh2iDfONxWV+VfdIuTBaWX0dWhMP7LIdv1Unh2bqmNZ189S31oRO1FOQC3x
Nul8WVX6lirrVlG9k8CCcGO5iRP0bRBAqk3SGpu18Hcd112yNU6LTlaYp58bIIBL5l6GmWzIxb2o
rjWjNERn2WkhyFVbbDzaQ8jd61O9ad+iYsmN21ZLAYvSTcuGe3XCpzwb0ygucbTcqr9vzOUK7XBK
u0gORDDSTiaoh3i4nLzSdWY0zCgRPm+A6e+gdl/VWcMj9Wj34w0z7d9L7DI8eog0jDp7QPaCyE9/
0E5q1yWO4axH2dlkdGCsGcq87GxUgwIzvNs2r0oT7NB0X8txCZYoE7s8vhJCvKpOW1nxL/D0Vrp4
5Qi/ygqOD6rLJnnIWudaFUzEgz/bhf2aMc6uI3Nr5OsnMMV7i2pirCDQjdkpId1NA7drovuN3VPq
xTvVa0OJRHuxZbyKHSA/NQ0eTrXgGXqoMjLlGJ4nPk92L5uugF1VW3UbLxr34hd9SA8Rjcp0VIdP
RdShanaPcNar+FPX6OurBae6rxmHKpIxDrkWw8ZcMoKgvdC54zO5ytMmWTlJWzb/ddyPLV1ntmPV
J1yb6Pvvdy3D+kuShqq+uG0K4evQSqDV/6XKLxYL+YYtykPnLp9Vxwe5TkcreqLPRcNjIGBTXUa9
geSjLGdGQwIrD5LqPauF1SXKhN9zB+hR0WzqqbgvcvG7bf/+ANf8IOLnc5TpT+0vn5mnMdKZLxze
Dz42UiQP8aaYcnlNP2jadncQWYE91Sn6HtC59siZU5GQvMUKDXViWA5W2xADPAy3pcslPTb1jS4a
SmZvJQg5fcXvZl6THx1tZqeUO8Ns3xvpJ2GcNeRH0dSQoBYRO9HbJMZ52lwq7uiBgxBgNuv9RHCW
T5cbQ/ozCMdkHH90SW5QzQOu9pdktY51lgUTehO1qzt2f7U12ZzUnvMQa/pFbyXBtcm77lGFjNOz
pc/3MzDYHsEcfsSxllt1hoOoYh/udrWDUXai1FPn7lCcfVakev46138wrIeRuUaR6bfqp6kyKTbV
1Tg95TeadLc1MwG1Kghcu6gf4tPvR6B/Vp0BjXFCbs4nddOwu/HRyJ2DqJfPBd4RlqbnUmHyfGN3
AGBx79fDvX6dtq4eGkCkR1AbDvmNcdv9FP3waDnzrXqge/c/S///n8XzP2GHaO3Y3G/+54H7+T2t
eIb/QSJSWTf/8V/8x6Tdcf7Nt1CXO5YpHM/6FbP/16Rd93TPADjkmAT8WRSi/zlrd/+Nq45rei6V
iWdRLfzXrB0ckXBdmjvM23WbFtj/y7z9t0/4T10srlMWlh7b98BvMNj/52K3dzNd65EtMu3bCDyW
GwxTpPlxlpifxkm+DY/aMQ5X0jePU/y/3CONf6m0gS05eGcow3g3wvjLL68rAWFI99F2zvNGVyK0
q2K6lPXO6fc6upk28Jxveg//7fu5/ceb+/sO5l9+reqj/LcO5mBHgv2NXytfUasm5Q2+nC0RRFCL
o+5KNDt0b3//K//lZvmX3/iXXiGaLhl5I7+xt4JhvTPQatGkp3+chn32/Pe/y3YVkeovjSDDwFbB
zUAnT5Qb7T+/wQ7wPSZpCC2Es0aoJ9y9a1s3M/l4mAK9lvlSnmzx35PB6cfoLq2cW5+aXifwFAEi
MEQuq3WbQZngvPV9HPGlFUwtUruVgg81K/mKVqcPu9XVXyJ3NAgNMXQUdB3defuLo5DtXKD9muhG
VTExj9Iq0ezDZ42Q+dCOJSRAQ4UI7fVsgzIkn7rLQjF3Fakx3m7kf2GnH5O+1tEImvfwX7CJA3Od
5yXeylUw5XHKCw7y5BTVxB3Zknxxqh1qsycLjnmgLe7DjL794Tyk5kwqeHqYplVHdKnHjNFIM006
4+CAFFuUit16xzJUbOpqeaIPQdzdAKS/EKfOgceL6ersThB6hDhVCW5xs/+0av9iRmr0X1nfohzO
adO+Web4NC1N2HXdWRPTy2KSd+cCumASYbhB50SkYUroOIhOnG6OwUOM28L5GNKuoafKRWgdoUF5
w/Q0dxlJhI180+OWL8asgyrVdgt48KCsuVc7M1hJWPYtra3K/LY0/rsJpeLGBITnIKpGO5MD5PDK
wKjWu9qo981ESp8cpmjLx3Ygt+G10jCT5SVCwhXheQMCtMAvyWgYZWi6te36jZxiICD51h2W73yd
nxLHCknhgtoyPy1TmtBHbfZjxdQtd9dvyyqf4uYLyvT70LVFuHiMp/yMvG1inpec5Et3at5U2qfm
Ojuz8uwdEvEn0ZTf+gThR+nK1c8prfkJB87NUt86ra/YGDYVNjz8RqB378kvcJL7WKiLrJzDtVL4
jLre2mZ3vabgj92ymMJBo0QrHVq8hUU2a9nxqaFDCCdH/+lM3uNxJlZhU9b2N+mk5t7o08AmThgJ
5W1kIqB0s/Sny3kHZQdlMdH669zC0YwPWTWG5CtiT9wydQfxEgyMBs1xO+QUvDn/NhD1b6ixoC+g
ZUTm6gRYLBm7Ei/ZeryQ1naiYK1WIg/GWCVwmOfCdw+tQ9ZiAvsVOFN15xvy3sY+hKIe7kzmx8Go
YSi1dFxxDNCOdKu2FcghLnSsH7pXVKJFtUFrF6YR2KwkbyVLhv9gbPe/XzSOis3Swsz0vVt+Voy+
kD1euQAmU+4bRCr89j6ksXFmJHu3uNCG1PKtTFgaUQskNHPGcPaKO2IlAMLF4I1627vPQcIx9eHd
RZrREHWVo0EXWIGhwB7VupmX6jGHG7CYIqZR0L8ZrRMHHaDEum5EYCvEAuU9YghT5xe4sNXF8F1o
KsY50YEelDse3yvXdLPjgM8fd7mzHXN5m1azse+G7kwa+pNWSbHJuFyhc+d70xVMTPXynLh5M03e
R4HCG8lDBJOXoDChnrja1Vkwe71NSD5n9j2DvsfJaGaHUdQ0WmDIIlOnZuYatYK33EhN/y6N/sGc
sktuorWweVIN9SdLQEnqBvZ4W8odmVlPo8tn3An55qbkN7r+cCcXBxuBv6B2iLlcatzJxudolOZ2
EORUlX3ZBDEsloD9MzDiYg2joTyq5eTVRGEtJptZ3BO81qRPhfUsuQvsdI9qVZTOnQAYkzk8kEku
Nku9PPdMRqEr84gnEQKFii3/9/vMab53Btaisj8PgsbWQOgWfXLeFHU04j8Wdmx/9x0bFQSKMSxU
aPw8ocyP7r2GjyLjS7VX81sWE3ux7x9Wy7lPrAXMSPrUz/xD+EF3qZ3eyXHaD7J60rCq7WQKasdP
sRWpRcGtTLj1C8ySp3ZcnhCtdaEW3egOyxlIFanV2fw0kKkcu+nDQE4tmyqLcbK/zZrXOUxqj5Hl
m0zFE6GmY9y4oOas7zpbnkwV5cpedtRn624Cz2To5R1Brj8+vcsRy0hsqufY5htdZz6uTkOTTKjW
RvcAAIm2RLngLntbA8a4dudB56MoZ76dIbvuEj7WWW3us6IJul7Nx4o9ROTAbuLJQTjM+RPIBXhL
oXFq+jEZotL8Tl2NvTNLH4v+Zhz2KPuel/wAjnxm9fPWiGRl+K4tx86Xb+ojWbhC8yJHohJ5mvDk
LXjl1t83aGjEjbUDKjG14EXTv7VddqqgHu99bCj8TnLROEdTkg3drv/DiRxjZEi2NBE4tqIFS1ZX
3rl2d+Zof0us+FXmxE+nrr0HgJxfLxzjAxY1AzD73sftEPampUYrH6vhNEGmdjUR6bDYoGVsDKkC
edaeTumUbqNpCuppyu+8SS6M24mew6vHTczt7rIFtlbtS4PgPEJ4E3Etm4pHKGHubkzlnYRrFJjz
dGvXyWWIunNbCW0zwUEq1MmXIDe0Mih1UNe2ok4eOKOv+ApJPRtrAhzNOPCmp2Z2S6786K1zApeC
fvZ/emAJpeQESEoy7AxYs6DLnICLWh0motlqq4eRkSf25KUV8L1+efJdNP1Oqm/ZZbV905TE9eJK
DlP8Lkt3JafHNUbU4uY3PVKXsHDaNfRm71W2Lsk3pGFu4HOZrTtuS4MAIxetcdDHXbHVBT+KQ/Wr
E7T3S/s2y0yMH/18nfNH3Vd47aL+0Jij+TIB9vBEuS+IVdSibLiasn5AyQiMqxU7GiTm9arh5bYH
bOxparfBJP44LksZORS/ajbfJqLNuxqoftLQCJLrcBydFh9Q7N+skLyTNdHYY+33OQJalxO8F4zw
JYKC8PaNB6w7TCqPj7Nwyh2IxsdxRelJJyYihKL40GrU856zclbgXd8kyOXZtKUZtjYgxxqB07zG
NlEjvKJx6mlcVwhaGFrRyLkbnOjDXlD3g+d7I8iFWgdtZUbM8CEln547bQBUxduw8d1ro4fMF6Mb
Niykrw1IPm2GokkBx1shphm0L3PN1TsguLk21/bGwpRz1a05aQlsPuNsKjZftm0gMIhRP3jAA3aO
AZWuSnF6uhawH9RZG8hIQNRQcBzwQXyublNhwYNnNYJjg9oeLD3i4n5AOWxqIadDzSLSPRhzHsHY
nOnSntDUdF/sdtOVM87XsYWtp58xt3pMVzKD5O9URO81iYqbf7yIFJjPyAzQXm5Mbb325/QN0Wka
gvUjgoPWOs9HQm1Ahmdgpb4Z4MrdZQAKwBH1ATrSA310/bA2fRH4OqqMGe6ZmfVyX3MJ3eSJ/bhY
6b2VuGXoQm+BoAKIGqeMsbX8qAqNmvKnGQlRnmfvYheg5VLrJDl78bzWeIaSZivcI3a0D8aKAoB1
ae4bGRrr/DW6PFRRYjTnNCuObMAUBdCddl7PZJQMZ/3Qq1yCAigJqJ3PjkdzWzdfacmCSMbkE80b
KpLVXTYZUAXlDwjh3IOjWvpoO8MxF/PXqo/Gdq4KOJGJUlcjVkrVlttqPjxAixf/u6LYKFLXS1X/
9wzUPgv9eRe5iMWJKSri5dqYGrJdByJfPNvEXNKPlrpJGDR7liLI4ihlVhvdFuIrLviyO6fOtqJi
kpavBcRJVlo3YwuqIbItUI+2Vpp+5P1YIEdIuYFkELV8R2MEuI4bLrdUNpgpkJUxYF5buvFQHDnp
jc4KNVN/ShmQM+zLtwW3r8AvWnefT+KdnK+QYuu4kj1yW6YL2wAEP0FiUMQRvss6h+pq6n9myUE8
zfkHt6IxwFZubRrG+SEBsHvNIsu0aWJOdGhdLOOM1jfMqRhaKwT0ZyQLbdAbhYdhy0sDo764Ke1t
hB98VhGY+ybJ7xsdITgUq8e8HpK9byDalgNli9m19W7M2I96M8Bkxa5YjpifhXVtp/lHghaAsw1N
HJFeQ2GOATrSC5zYr4ELK0OKwt9LYfZbj+uWRLHOzP6nsmkWS0Fp29RZummBZyhVrL+fHbyQRGUG
nU4rT8+HFzw2927joo2u8VGLKDnGnmQVmFF/J1V+BIIF5gTZRYtVbipQU9F0XGyX7ImI7WSnmdN0
pEa9iKrY4SkncN0DNWuYI0AxSove2Gk65ql5zrMtNaWziRp0CVkH9Gu1WNIOiVncFHbOknb72I12
lpzxxnfea08HOZS29pA27r3ZkDOSa2W3L6wVwaQb72xwdmNMgmYrO4rYpen2UXbwR5GinY4eMJdW
Qtx3OSNiiBZJWGGQzMjo1msBjguqa0yOeFa7QrW0qyN/9+GuCv+qObvJH+1t7PdtiAme3WbcW/aL
7039+1z44FeX/khlVSM8R6HDp+aEmXJDsuKuKYTLPTZlEfqTfzOtMTdyWgbJAECNHLsqyC3P2/W6
+chs/kbz5g9bFgtCA5PvN75kkz8dK0m1ja18Xzbzh0cDm02R5wy/Fiq/qOLu7nVJyKfLcu+nLX1Z
J3Tt2D8yauFGx4hw0zszt7iuv5579bjhOzwA/sEcPXoIQ1ca7BFX+9TPswC2yW5yhbYfJ7XSCpte
KF5TqzW3/O7dlHBjlIZPfDG7ZbByx9BTzToN83hcNWr9pPWWHV9VUhMs4xiHCnM8vF16Dx39hirH
Q0c0tZa5QQ+86uB7+VU9Nee+KBYG58vejKj50kaRP9FSkv7UzLMeOpX1pzKarTRGVIfIfaDavU3Z
Nk8/JQnSNlUNaOb2vbY17gWzccoN+9QSIDuQo7t6814bW5ceSXmnr+13vixHmyMY9ScYhyTTFRaP
9Uu/8OB01R99wXJInspxqZu7OtXemxh4JnV2BxCi5TiBZTganGmUORv0A/d9ghj2hswN4nGk/NKn
vNxUzKTIgQYC5KbtDgUPQFJihoK6vieBVJkw6wRHW/6RWTBC9cqegsVuVsbw+QNy0fWQI7LF3j9C
+gidwTKucSpfSWLtRvGszW5FFIIAvW+UF5xIK6Id1mfUF9uyAj+sAY4b0nVnN8N32WHwLpMHt4qe
K7j8gVO0XNkTnAtxwabqYnPW0fmUCSbLVNQvTS9MDA1OvYu8rUk/atNOQDp9Et2AIa1XzWoBY+MV
8Olez9K661L7bDlwQiUDN4Y6yjBkzUfb5tUUjnewhX2Nin491HF21oixDDO+Nqpa67bRCl4l8WJY
zUtQi5q9t7mhhG5e7sqifdIr+icziRARdgJQaCP2wKa8dTpc1szKsCyBIN/0cC4YUY7LxgFPuY8a
beu0420P8ZnuEJv4oDvPDkXSzqi0oJSDDFx7cK4IEDqmt5rujYcl6ecN3r0fJ3HaMNu7JJMEVcPH
RVIWNZI7IK9bGdNYRbbncgRPsTWiUxHh3hyisCjz6uDUUHDoPj81S+ojDR45YlHmLe0L4vA8cNBi
JRXbW5Z5EAcWP7AT3kHbXAaXxxGtdXJdZJQ/i62RJGzeF1P3CoNDJ6KJ5HaAfJfclYxU58GkWHH2
CzHbu0QwnQXlGUzKUrqkbGFJlAZ5ZXfYPfONk8/jGQIuCR1IcRi9kRuylMu0W4x6PmiWDHyLv6uL
xnpBA3w9tNO0WzVZ7W17ra9gYmydbIUKqDfacRQZOQ5aeQQteWfhVb2qKIIitdUDDjkpCKU2Z0zo
PEgDiRvBbF3o/FpxjGkLu/KBQVAXLqv1kXREoXXNjekmbsgU2MdnjRAGc/7OdAlFboR/nspVHgdo
JaNp3hRtLa5mhvN23E77puR0LSFTyDGh4dReseFwsVdntYMkEN5BHID2UC4zDmzRJZS6kYvx3cVQ
Pa3tC7OsfTnY1JoJO/u8coU3YKpjrvWo5Nzo1rcIXJs6Kyh1HqSGMCCJlqie1+UGvedLlGH0dkzC
X4olORFPR7GMTvLYTr/7YvY0qhfvG3SKHSafnSRfdIrGnrBoLMbSptXaipeoXuFbzVEgHfnVlNof
olcVn2YuTmvOqVAIfzupD9AU8mh0lBVG7e0aPwvifLFD7Fb+vnIzksHZe40kEozG/WdPdCgEbT7T
Ku/wJHv5rvRkmM2k3C/kD4ryLtHoGnY+J+Y0IxolYC6j08YnU+1AJfD45KCel7ziQtmB79c1J0Ds
u1tG8nRstb76gdBS3fag1pRtsZ1YOYWG5WzpPp2IkXFJHpQf078tSNqLyYrPZczV6I8jDfCWpN0h
u5ilPNaloWPvoflYrRnPilH8gMkfYZRm0LwFZXk09D1ICNY8i5ukEMP9EkNLU7DglTEUPReWdjPi
hXHm+bqqjBJ4ipljqtI+qjxM49wNTb1596U+biYyBA8cRcYpfnO0H3Nt/L1bsAHHvxiwOvH3IgOc
SUbCAZ4AVyBzXyxLcjZkiVuaNcdbocoaprvUqq41mwsEiWkiaP38C7qHHyx+m+2rp3qdtyWIgmAU
OjIPImOCdqZiI+lvM6MDgjA6Eq3rltfCBzfM7afbeEry7uL1Ac2nPbqkk4epNcGf0JNku0Y2J6Ms
cZY5dIL8Wm1A8USXVtls+Ml67z12HpzTueXjNfPPaZrBDC7lHWFha+dnqIgbImYgTicGUBxO0VTz
yW5ilK0B9tiUAEzgA6om4EpvvJ7am8n0Gkpi4PCkxzxNPdQi8tKxQBmcEsagamvT2WGkvwFQ8Rb1
+rGAbl2O5aP2JaLoal17xXpe3WBJxF2LQaFvLNQt5FeKMdm1TXMc7Pa9FccFSR49Uq7knYg+nCjd
RZl3obja+TYGSh9xlpsapFU53os1W1dOgbLHXZTt27gGWoKCoMNaxfM+8S68Wr7nSjOX+Wyn9Ebh
v21rOX4hT0QPaBQXJ09wuscU7lm3bOv72bm2nEWjxT9r216UlIg4RDa9hHzidNdxQwy3NxiPGiNv
0+vwTKlLRgKuWRfJXVwlRyFrg84AiQN6br1EOSFGbfvumQtDm0G7o0J9x41D7MDyksXeNXOCOzgn
O3PSTg0qTChM8n3OF7DXqPCdlLcm5/qdxuALLsDHVbMfJ/LlgDedNWaOm9zySQ5VIaKs+PfOWR9s
rfpjS/5Brskrvxv0cIFYSQOs2Tpac18Q8gtB28XlKLTtMhs9fazXvsU90qT+dcla2NRW/WlpyG56
yX4mLf60PJeG8QY2no/FJoi757wzc1jZbs1ODpcyaEnuFRXI+d9zB9f3SRYu6VMLvHyiU+0WN6xX
TjBp5+Q8+tHW4FpbMB8Ky4IcTGHfAyv2H0heJSySS6DG7lJFrb6ZOy/fy4aaWzBmcTLpBGMPQ0se
Fx7JwI8iEk106W0mD7ZCk2XTXT22B6wMb2YWhVy0bzr6S9vM9sAdMb3nIunSPz/gmKLXZDrnHODv
eencl1U4r7ozQr8H9I6EviYHobokCNk4o6WFcJKbux4PFJ3EeTs5x0ziDNnm95JXxHQR7JGSTs92
iZZ+yHyZL51g2081vMVlDJ4H+WKwLm0X9i50vcivH4zR8ojXo6O3xMBUcH80R9Mk1MKJev9uKvc6
DuLR/6iAGGsmj7nw2z/zyG7RS2473qMmZ35fhuur8BdGyXGH/6uzVzrThRdMKaseUwE9ZXWx7a2D
iAhNNXisCsuwNsSKeEXPV5ixQc5JffJyh9s+GHYkue7jaMT3sh1ooI5Aboi3+C1Y2pYWkTGNxZXQ
7roqA/7QurdzVtXwlqiWHf04WsjZJiPddVJ3TmJOXzLcpjDTC/R0C9ASnHBXNbO6jS6dJ9Ei1Srs
W9oC6V4Sr3dVUruAMd20bWMeZJnfj+7YXhxvONZ9IfdrR3CFbewzb9XOeW09Jsv81WktsyGa/lcU
e/JKWAnoL5jqlcYIBlLcZiCSYCe6mkM35oswI6w16jPzyB+jASgfpXgqtTQ+WmCwDtpLK8MF1doR
XBhiRfpXrapTf8/CWOMHZCYmFJ/TYHYuseDI9ob8Ymk0gEuaqgjdz63lRaEmiArVGvdR2BYg8TlB
ReT7uzSCq7XOjBF1vrzfjR7FQrXppuiuF022aZP043fpalnAFV8vsF/lrapAE9p+k/ZTGDaFkOVf
66V3qxtVH5b5eEnXeNeWXc84MCKZrRnf7Nm9eCNhtb/POfeVH0vyvZvZh0yhYBdt8zOgDvMifqzf
KZB8U1thBPH8dzUQcvPoq9dYq3IL133YKxIdUHMqIvqIbVbXYV3VzMQWGqG9HzhwojYINw5zWvMj
lXM1UeFombXuBmxPQQplEPKq/+5PjEnTCKdO4WEnzKkAMpeQCd0Y1EYEWidC8seXE90N9oNFY/Hk
1kSj18WW7affpsWw0vznqka4HTnxPktjYPQtJ67s2k82TsvJAESMVmsNHdflGbRKCC/gtByT+4a5
Ttqhx5zot1yfuHtROepE4c36T2o0xtZPfPc0uiejd75W9F0nq4sxwZm2FSZur0yY/NXQgShioRoM
9Od050dpEQ5eBbKPUiDVOSL6eJwOtkU080R1HDQQ4ENtaZ4Q+uZHIz+4852p8cxmfQlELekawJwL
kGCP3To2Xsw0umJeiV11JBUyS2hTmL5u3DS6FR/raYwDeg3EdcbcejgfD2iKb9HGwq71y/Sm14vv
wuaUmR050FLwQicyi9c2s5C1+ntCWf8oLsLdKhaukultQmcG0nz2VekuY1LTY2pjoFYdojcxagRI
8PKDpnxbphh7x1RQNbrnKgnXdfA34GAz/K5gYpFJE2uSti9VHtGN4jKlnfS062BTZ6+A12OeySG7
EpK7XRP7QGW4tHJoX9eCzoLZWj3i1ybdu7XzOTGAFxhIAqQGdSDQJ1ZTVvxx6/Z2UgfaKm6sRuoc
eIQTJVY2bhmDEUOTLj9DP2IeQH2LLuJ25B5B4EP3p6raPa3/r6hJzxr4h7CwdFpvCXbZ0meukcYr
t8M4eolx1765Iw6APuQG9Fi3I/I4t/v2mcuHWkerk35v07tYyy1aLXY2UiAzWg3tLHV2vSvezNRc
T3per7worvsVrXMjba+bKmGIVI7dsW3yCzx5c1+ZcPlFjhTOYoBlROO7NlXV46wYx+TK7ulrPVVL
Ux+nlLAWKtZgBp0Y6JjJKBL1U9SRT0Jj7OLmS4bfOl72VDeqCz6P13ZjJ8jdiGuyoyeT61kz2mKj
RcmjYcsI9eHoUQYu9jHij1pWF6bjpwg4Db21zD/FlQeZHxVRUxrvKOHo4BWFoVSCWViweFGmx+u2
dmFTlRrDTyBt11a+/JgMRODuLevJpLe0t/PqtUoYdvrmTHOIKf8umXdj5ExXZusfyZGO9o7oqY5M
cz9nGouPJFDmRHXBxJZg0AwaJmqTNGPRKO2EsRW2S6N0qaaHRoGgVAzTkcLGDySzPgIs23vX3iZD
Swx77d9OJHUEzjpzCYfZVGnQkvpsvMntyTihXfZgNJnbaiX6OOU+BH7H2xmFe9O4scG1wye0+vdP
Naf4yTIqoOooDf7PX5q6EvcSVwGDq7GdXVt1l3/8p8wP+b9+/922l6v1+vsTUv0xi4jHQKzAzQKc
cm8TCSD5HunH82Ozsk93eDKf9LgRx7U6P1apJ2+KyYoZssXWnptNGUSj6aNAWf07nycANxPggzlp
/IMB6V2DdT9n8Y2fSO393oFHt+lAkmJlYLFU5kfVu9/53RJrxhHYSLkjROim6YjtTPz1lveAOLoZ
WNdi63rQhhp99G90s2lIPQe/EZvpXZUyPQbwlyOA+RaCfazUbRdhW858n9/3YHCgE1D6EE34xwv/
mjSqYyX6moy65g/RVz2dhOlPVhoBVMTxrDuKfujZJeqAVMnmrXMs8WQvBd+hla5PczMNO+b6ZHEP
aX5Vloj3Uz6Rsim5vOCgIHGDJDhAlIem5q5nUjKVWbVLfetKplFOZZ3fkxoqd1peP8245H4p/Cu6
L/bmmW+wHF76OoKx3jwsucaY1uxvHZmDd3AmNCedvKInVaE3G8dtj7vvpJkaW4yR20cL3V8g9Fnd
sGo2BMgwbv1Da5EiXRQvfl2GZUoahIgavt4TTB46pe2mNrIrIrkVzRx5nm/NQCGt+jJOrosEOne3
Rtz5YDvLY0us4XYy612PMYqBfRxmZcnIXSfryyHhLPGRgk3p5O1c1+ouWBkOMu76i6Wb5X5dfana
aP6+Y6xG90EMT6h0Mi7eyw5/O14bW6Y3ie4fCNbquZGeam35Xiovf0FQsfEqhLtJPB9RR0OHTZg2
t9Uyw1Gll1eN/bh1fBK48orFjlpr0xZlezV0CaMvvLNbJ3JMiPc8/3nTfK2J5e6axLtvmonORMMU
F2cqLBklQxoTkV3Zs8D4LJ0TbsQyhLnzY2YT2VGg7H1md+5a/2SWeBbT8jkoXwAhitfCFVfM3kIa
QzQjDeIk6Cy9IMtLtiSRP7KIAV8sRkQFDei+T1b7wblVJK27AVpYRhzbttRJALZ0EG1dHYGxNEg4
rEqHAXZZbgumWyeJHpVHZXTPkW+rnJaCphkX8oPsS+8qo110TMB0nMYx8o+AQZPTBInyxPKHM+I7
1lWt1x13EB+F9hCt+5nI6TPea29HPhT2gYgJe5acu9aOLuihzK000T67RlRtq1bZA5n2oHCBbkpM
a3xv0IcMhYF3iA7sEE4avh6CiECpUc57uM0eepvRutT69LG1oTFqstUfyYWCgm+75ROSHRm0bk0B
TM59gKJ9PhoRFyqbJwwBdCSfJ64xQZnl8tmXkhX+75Sd13Lb2rZt/+W+owo5vIIgCSZRFEmlF5SS
kXPG158G3VN1tiWVVfvFpWUvmyAwMcMYvbeuhcW977E3HcQ2u29KmkjFoJNyZZoxlQL6wiJ4xwXl
y+i+nv9ReayCe2qhiOak2L8HdpcuGjap1yFDRJBElnllYqIgXxfGFXkVfksI6rdebEGfyGUq3Mij
zApF4ud/RsEkEwlN2uQQPraJDha3p7fuWQKtxVK4DSJN24R63d94vtrdgH7ub/qsUPZtQB9z/v2m
7CHvWWlHn8rQDrXU7KrIcKVWN++b2LxCoZplZK/J0JN/G8/tBUEint30n6IJ9zSkeNrHfm04eKQl
7hKM2rwPoS21UH2JOmwd4nIkB63bG/3KcRVWlUaZWleXZU5vtBKlEccRA3oMYmUZN+mLME57UZTy
2wiGx3oqbnp8p+ukjCGOcsVgq/aZj9EXzutdqjEd0wEmlsKzmM+6DF0U1+/FlbGLexlrd01HUC1Q
SqiZNgt28NXlEBxXkrCswkBHF2B0B03t6J70nrlFtKM4WdXeNX60a6p8WpekDyMMim+rMHTbqgck
Mmu+vIlJvuvoJw9Ksvdys18009YrDX1JYZ+dHdspFoHmOYOE6dJkq5fpWL2bXkTBLb6R51nbT7AU
62lbOW2Wcj4iujvERWM3dEkWPXJQJncmkayr9yUMJnwJJV0/fT3NyV0IwaDTzxZHM8AViooSdGZe
s2FPoFA0RAvtFU3XDxGbTQ5NFk6tsd2RRq3aGSXgo5FHezpfu7qqJnJJzXxVmKG8YUIYXIafxoUd
hW4oEbHOQYQhxXNj9Pm7hDioxsQuLZkhRLrOmX7IHHFkH0J+OSeHiMaiGl3BmZa3/jgQEEFRjGl7
Wit5OW45CsHZuZ/gTN7hw0j2BlQ2J1NE71AHPZlDACZayMpbJHELYM8qvf+EqcQnzawtDQcwWbrm
S0JOCRqIP5MkU6k7mKIU39SmDjGxVfdJ2LHPg8GOaUSH5xGSBZTMyTS+MJ/L5CNdQYSqivJAZvXH
mFRXkkMMRtZ41Aua5YMmKQdhYsYNavLGa2YtN/E1ipY5tdq2ivaEtlEUIDsdEnh/RGgB65BTiKin
W9Z+bznqAXmtY/eQD/RHRkjRi7DNKvo7ZDiT3qOsZePYqG2OaYaGTVvIOJEAiDDrt/sBednGHLse
snhe7tmZ3fgTOa8t443WegylKMgvHOsk1Eb6rhosvB2DWlG77+p1obZL2rEtGWWYwzRDgIowosTL
/SciYpC9UzJej215Ow4pS0Ml4U7q/UdZ5hgUKOZc/HEro7qxINcuVKz+gKrNZO3FCoxQD3FVo4Nc
NlMWz6I61cBBFzhzKidte2qoWaA40zDQi/XEPTubkcHY7Q0DQ+CQkB1e68fPgyN30q5SXVgHYFwM
2B6UC1AQdNoaTapOwEYlL0AGJcuW77NKZOOgGchxk6zTl7HIOboUZZThgn8zpXKxryeOF4IypstU
VynrQO5kt0PJtU/RjXdRdK/4XrKNp2yji7K+s/RmP0Za46pRdIsXhipJ4usLpVTbDQgtzkLQkaSd
n7fSburoDxbz4v/5e5+/dPOfepOFLE2rRorVKaG7qW4obqXXrg/keIeMzcTSV0Ur1SvTjTKM0DDm
P/j8SQZG72SWNlfESY01D2a1Uk9ds9ZkQtIclAr6NgQkT/P61D32yN0vIHo3oSPdZo/mc/dm7SXa
hcGDJKwECr9LtlXqPccF9YTrSFKX/ckcD94LycpNf6rLtYWWUAA8yg5jUaurwLKlJ8LOijWJni7c
+qX+xm8c87POX0VGD9pNyu30Xj6F9c30ZIACixeI7LTbzLJBOldXYx+upoMgrgT3vspR6VPktqcj
7GvrQotQfCUVGbvxQjnHrxCq1NyZCltcD06Jdey9uMAatMqDURy7wNFP/r2K7ax87YoDE0JNi5F1
hFZmtpOgrZE4JBMOuEoiuz2gjIYFQ9maYWaZa/yKdpWsor2XrJHCyHflK6zT1k1xvhoXQXjjqyPO
WynXuIGBu5wzbN7LDcKShlbkS5PYww1hgkW1IGBkXcaX9MyuW802I4k3yBWZO054SNpNdh/dC89I
CSglYXtY5utWWyr36msi72SRZF3QaB/NQbla24ih6hLaqhquTzPR7nblHn1bggX7uXtJSXY9BY55
y5cbF+obRq6HYth2j8GlvZdWlbJAansQqEkDWT6zqiEhIhvZlpbIRbob1bCLRQWiFx3sFbwtahLh
Am9wiOyhwwfreM3NdKx7J9qTRgmdH3cNTpdEW/RE6W6nc+9if8lXZL7ATKe7tcOczLMZt9k+vZeO
2iXrF6p+aiFDo/A9qETR2F27HehDnMWTcZHh3jNwBNj4hC07j6S+YEmlNhwthH26Mw8UjjlIXqJN
MswjwOfEMbr+Aw27bpV9VIfySTgN2wSF/jrdTEt1d0U4uQyApjjlA7RpBDVUk99qtrwvlUPt70Z6
h5iFEtUpsTkcK9a4Z+wQD0zAKTa8AoIcGbtrlBgNi+qNhWPepmtmQKTC27eJriapZ5xkh61BkZlX
1Wkv5Sq74RyOlgBYprgN7pNZV43rbVHTYoG5v5ftaOufh6uwjm60dbgxrlV2q5EP5zsA4x6kk3zr
bdibxqWdPWAljD+qXbpgGqwpllBbXfkq645dP9VO/ljtPMqADyAjHeEutOeQQsyHbhCsUJMEN8ML
9tqDcVusX4ZgUe+VdbFElVs6MAQf4mcMIWfjhMYlf1TtnFq0D2dnFfrLwFwQ7oo3z0Y8gUsTEeKN
qNw2rgSax+6fmcqUV/p8s6AeBfia6neCLO8GMKiIUtPNztarFi/K5/wqLGiZFGv10uzMHrmDK73W
zwRN0mi1lsKh3IjtAhWotRgW5mO5Mc9SsOjfdJtA2nV7TM+zowcp7mSLbnxOele4UCuKMDU+UA4S
L+pKfqsfoxcIPuXSWGunybAryD+OeeacOP0hZ6tJ3HQvnpWTdQqiDWUwbzNRQL7hDnFYj7YxWOBX
QXWaNdsNAH+LXt8G2/yoP/Yr49nbVzt/jUH8T00U+yLCbUqnybbSnUH3hH/chsbXimAAXfp0u9a4
S04Jta5VBw7tSt3+kciV+BipDrmLxAnXLgEWiJGR1vV/fBE2IvHgLIm28Y6OcxwxwNz0SGuUBQ73
6oJnoWStYdCAvB7twkKa52jsPVPbUzbcebu4DwgFx2u0qN84sQ6gBIlUs2nGgqtb1q50G6A+XmOt
1XftPgQS/8hgykCPszTN2gfbPBYnWJ9m7ngsWeEO07ShLRBAz+7xZb31rmqxUMncq+4QRA7TLdwI
+o530RU9t0Ap2E7Sda0upcPoYrxTXXqmzYJZ982/MQ9F5ECzXjZ74QzKbj8dBZqo7BgOFlbqg/fR
m4toT2wsFWA6ohdWRLjx2aN2MW6NJ//MkvBkbJR3YV+7vH+E+SKmpOXFCx241X21RQwUohRdiEdr
iZlhETzpf/wdMnEQppQ8nyQK/b1NR6KjR+pKNxbErzWNXGtb++gUSNrkZXYsa2meK4IA/4iAQ7bR
s8gjvZM20rFsX6J9+uAxtNmDo1cm0QNH/QKZTO7wH3lzTJjK5kBN5kNwCKAkSweQ3biK/ljNPckt
pqP1LJnqgeAUGr2kevvkmjAdoq512iei2AqXlhKaCoNxvhEOtGBRWY+OgliGBog7nYJsLcp2tvSd
pl8ESwNp9kkZbXnV3FsHSVwXO0yQmmGX62Gvry1eE+koPMbLxmXrLt+GH/6BeHTzXew2OnPq7SjZ
aBeAHaSQi+ifOOobfIcdPc6Ur1hewQqN4OOzxbBD5ovL/SZ7sh7Zo0v7UrANkmx4hV6o8yPH9d61
m5jI9duYrE04sRxTmlcLFgTuHpFoRKYFRzgR7dGd9GE77RKnXtcLHwPQujz4dveaPciX8TGlafRK
6SfYmrvsJlWX9VNwX4zL+m0Oi/TtZqe8AtbY1Ctp62G4pm/dH7kRQFHD2gkvceBa1inqSeneyLTR
GsqaPCXeaVt5EEF/gXPdaPEe0LwrrSdEGo+N26DcNW3yDPV3LyHt1KkXBKqTjmgcuj+N6HrUvmRq
QevsvkYwuOiuwtPEne4gX9jp0STCgX7TMhvvSEvPdp4LSR7ZwD5w1VfVOrVHhIn5AGRgVb95G0VY
WOEKzJcGZm9VXwUcGHPQNgYaO+Xm7TAojkt5xku6/VFr9zp5Ktj49safnLENtQmY5IGevHYiflwR
ziDsERJr99WpRyb/CvLQWwo4PW4FQtTpLTl0IDFRgi3kxczWxdp0ST6upiMjrL5Ni42UOYG4oGGF
/KHdARgwsSJlW/mO/98Q4HEsqD6Nd0O3M+LVrK0Ef4FnMrXJc1KyFSHAnNlD/cROIcqvunoAnFCb
Fw6SQntgw1Z8VHeNdW4i12Mb+hylG+nEBIX8SQ6vFAWzu/oYHjM8ldseKMK5fYjLdUzjRWOOwjjk
GBug+6vijfAkUnX9e+04KPhUVpyKUQborp/fgJWhOMd2DhUSeRwv5rMMXtdOPqJT9wz3M3C7pfKc
78tNsG13zZN6VyTrkY4wmtKzkgd2i21KgTTvkk5cLEvDtZ6bdE1GXUeUNOHr2TEjtQMdN3HhR386
k6f+XAQ4N2yOfqHJ1vxjzt3g2/zB25WqH3jLxke8i9iwCFVAJYdwcBZ8FzZ8mmMFTnNLmfRCkG27
q890O70HQbCnw/Qn3+vn/DEyF55rXny2X9vsHg/qQmkWA968wxyTyMPCOqIvSl5WnhKD7VRKiwoF
yoL4LjR72Ysf2Dml0cNAXe+B68QcinmA5QuMN6Yw27yj4wb+SutOwm16xikzqDbbcbrXEVLRV8Se
08eMmcUYsfPZSpC5tBMf0K2ca04dW0HBv2N7N6ZbI5imrjgttJN2QEcf3Y8rjz3qKwMfGEeyZd+K
4QdAxSJ7Dkun+mj3tSPxysw0VcxQjnSfMVVvPZd9i5Oe4p1SOdoq3yYrcwOGbV/gBTPZBS+MQ3Bk
5+A/884kuy7fFlhg1HUj2sVZn7ZFtJr9tjEK9mVlXTysMYw2bavdGKk97KirU6cAG4SDr1iBS6bj
WZxp//rPEhMWO6rIwViS7WJzndx7Epj09yfhuRiexfzUJU75SNXZFzbeih1UuEaigJCa7dlQXQaV
TIm7tlh6sCZOTUbbbcGds955GKyqMdt4DjQb2RYO6WW4mqHdPVsgz7ewL6iyv4+arV0wtNCdlFRn
uq1o+a3KB9HlMXp3HpIiONH1LmDjJ68oBJuyG1x5QXOU4yt1m578NSJbwMrmNtkk+/ylM21/l1z8
G6jkucVeCax29EEh4E59pT/DQZQNK7hSJr89imXfJkMk2oa32R2XLd2Kz+JJuVDM4GNnjhSnOrw+
HYpk5Ow7oi9efTK1QSgB0nCSj9rbISCZu+wX/31GVAtbFFXNjfmAYfcVtLULYdPcFEv1zdubmDXJ
38HnINr5wbrDy0hdr9j327RekKWyDN7TiB4W5yG3sVHJPFbbaMkaxXhpHykVsF63j5Q+mnJBED2H
Bsc/qnfCU7oS30SCRXwbCJZwO/NjEH5yy5sXki3Vt+oPq1ZfOs1Eyo3TbwIyw5fem7erH/xqFyHm
3YCHdYxtis0tcMrObs0NlMcn+CNEOnkP3Ow/SOgFzba2+EAMtBKON6y0tXWqTs0VMecDaUY5/keE
n7yrKEJX4z54YVcd/WH2I+pKD53kdaTA59sfXYHKcsW2CX02q3zz0J4CZZ+8a4+MzrvwxVunrkWc
VehYO+NGwl/4Tm8B0YUFNo0C5tJQkMLb6rOwB4uLUZ4MWDt0mP31Ha0TJzgwrIB3RJt6G2CBv5XO
82Qzi8Q4wxkb6baYD7EAEbM19Tz/ZrxKj4+A3aTGoexD0xbPOQtj+ZygZV8MK/WGgcNDCk7yLvjA
/mreJbkd/oku3RuLgHCWVtlTdhnTdc46cfLWw8Y4M0fxUhjvdN32yn7cRhiFn2LQDcliOvOPDU8Q
udtpoxL3pbBLWwQbdsTeB8pxjutob6MPlSMGOyM4Q1itDtirxDtmeZJAsFscIjwwl/wmf0GObu3n
+qZA12fp3fnngPfJ9h6SD8Zw98gWGsR2uRBP4ZHpSGbKwXJm0+6qH+oH7al+YHoM7sQdRoLbctU/
cHZVD9leWhm7DXTtpfFY8baVCErzFZMnk6X2xN762j33Lt2Yh+KKQE1wRnSkUFgc7HaPHNi90K73
5MmScFivRFp+NPvurS2j6bU6lQJlmUWMKIzE1Iv5OEKZdLob760fHqJ6JaRrTVznKmdLG1W/a5BO
DxqfosiSGbDssTHa4tP8Ag3gWXbFH2+lye6krlJ2AO1KLF1/zf+Yr7XdeFMcmQXRHFrbkYut1tWd
th3W3AFxryxrGoJXPMaBHVMPyu4HDS/QJmShpLl1M2+f8RK+ZmzLguWwFN9Lcw2ungn8geilbBYu
2IVrHIqX+hE7hczBUzoJ11Bb+FrT8Sq16tpABN1bECQFWjOkGfBTPOgdDtTCcupJjByj4pVGvI+h
6dmPPR6eEvek+vWhFO7wygZivAs/fz9GhJXGTclQseJdLZF8G1Ws43iePCeMMEwpU/IoJPBvjEbj
e+s1rB9Ry/jRN+MtjkM6fhHukpC9FyplFKJ9exuLEZlqGdcTEOHHWYyX4RNeHSG7WbR0NvB4Twoy
uHqvSgPbpSH/318Gszq0aqGvYz1ItgNALbVR2VAmFZG01of1kQNs21tCa5IiQaIl55iCpkchcFL5
/EWfrokh+GuaCxQxERgXy6YK2T4E5gMiS9JzCzbm6B6xIFJ4VvGeouSgRDtO76RYXYT41qdi0Re+
iWhAwvpc3fSq/C7HIoCjiMOcbp48vu82LGn/lWnr5CVnLgK924WFu7v0xw+lgD/aeDJbWL/FPPYY
6XLNqyLiP+ZBtKrsoldObaGfWB6Hk1G38XrCakFlhsaZV9yr9cOool6dfw7NAQRqWL8LUXSxkuJc
DfVdA6SKOVJd5EQj9HpBCXV8GAtBWTeq6FJZX0mjcRuPvlsAo1Q4eFqdd5dJ6tnwOByBb7RjWL6A
JhWyLryTR3Nn2TfmfdFOM8ULNZA3TFcSQY88DjYwuepRJyreTaEDltcBMBJJd5A1YUuCKI6+wPWU
al9nQ71pcVkxzyTJpjLYuhqD24tjcFMJmE4wY4xrMkDWnQjRP1TnLmZtHMzEGnZdxiaTpKaVUqaU
g4RJXRP8+jZSNF5CxvLsEHGG40se/tGHqdX+qD3CR8HjrYvbZKUlbBdasd1iYL+JyoDTsGT+/1ih
/wa/jXjJ0HQokZb0Hf6sD4mcdYJZub0KZ4DoaJytrBeyF27qtLHTlAAONSILWWYxrsbr//s/wtAP
BJvvfJf50+EWiqZOh0j9wncxBm1otNyoXDLJ/niD6og1LnYhooohzAIlr9Kpdol4pf/9udJ3dOGM
/lYAj2s0t1T5C3tMJHZ5kAepotOSQgHGKVbp69Dob0cdL/wkoqZPqwM2vINuoeeknczJNlc2qtX/
BkCfv+Nf4CJzvhRDVlRif7miL0gdKdYIGVC4FE8EixCVAlgI4SPITVSRx+DoF/QnZyAMw3ege9Zd
Na+cFhY74c4ffxkO35Fs4GIltKiKqWqy9fVatNCTZCEP6ZWXGYaqiAV+xgokY/ES4EXzBFP95Uko
M2P369eXsXgYWExEXdW/PImYjt1UFELl6hnlPqNPr4aioZNkp9VODeJNbr8hNc9F4QGMIRATJ2o5
sLVHDoDLJNkqiRchMY7gsnKAiWX2+qrGXyIGENstjququjfRgBQjytQm5fEWLS3wEnIEByLEYaQU
Nqd/j6+fnqmsKAYWWUKgZPHLuB59tWBV8mvXTFkIdfAwtl72v7w8n4P0661TZN4dTYS/ZRgyt/Y/
8E8DTuexseTK7SrtApvm1KXGrjcofje8MQUlWDLRTlMBHs+3+KE3N0OkHfB/DNjXk5M+AxWTurjt
955q7nn268JUPwC4sp4Vz0lZHaYRgEahl2ux9m7FNviTV8Dt/n2z5G/0LN4ARdY1WSQSyJLULxhm
S1MHyZcVjgMkstm+kUMr0NE40WoZU57pVIWpmxrKZoD2RILBujJXWZXc+1KPwDGGMKIPH74lf5hx
da1n5oLiQyuYev/WS83ql3fkx7lDUWncsXgZsv755/9x25Xa0nMj5HIZWYtWgmqD4WoxzdgpKe2u
MS312dP/PGi7SKF26SOAoyZjw4ZvfruWn94ehYlbVFHUIwz9MgR8hCWSYI6VG2t0T4wyHgnmogYb
UBMq5XLta7xPTUeL3aeN0Qfp+7+f3Y+v72fGuQjnTWcg/j0GCe/73zE4IChyKolw67gLEYmOV7ON
IsLDcrue3zx8WSQizZQYpZPPkUldacbJDNjksLEPH94MRJkQ+y+aSPpoCIMQfR/MaAG7J+GUbTXY
+8dLF3ivcCJ22CgpmEbddqYsNTOG6t9fTPr5zpq6wWpMgvu3eQkNKgNIrNw632ktJXZdwRWIam01
gJppIrTEk2RtEgrnEeSXf3/6T+siI2wmnokA95QvawI5omqrpqwJ48zpEShN9BPd1K6P1pJvXCMt
o0DSN798559mLVWEmATRF9DNZxzDfwzseGizbkz6yp0GniWCm2fdzJ///c1++4wv3yzUGhmfKAMW
kd9h0qu1aqa/TL4/jkleBkmxeC9ocn8dk1YEq0VueClKaaX0tABGZhFrYIBpObD5T0yQGi61sj3g
lzlhaqIZj344SfaJV+7Cqjt0Iv5QU5acfkzoUhEKSlUqeA4LIkBrFMCdwkhuhfEaFKzN4wyM8o27
IvReZ+CY6aHS+PeNk+ZX+e/ZXhFFzVRM5h4Lyf6XNUXVilYRgAW5PuJ0u2EZt9UkXcqIoBZRymtm
1MkVdzctB3A3PkkitlKw9S2szPn3pXwHTnMlYPPZrGqyZHyddErdEM2xUEq3zP4IPs32gKxgy2hI
ndPH01A1HinOkRMovxCnv+9OUE2aCOsM3ZQJK5nv0H+MT8uXmqmKk9KdpsAxZN7Jmpu9yIsOPxqT
buX9th+aAYpf7jnfz9SAoUuaohpfRqtVhwQvjSbuMNWEH4Eym63sY1FF9/++oz9+jiqLBGzM23B1
/ub/8c10znCKVRmgf6ndTJ68FnrMDKX3y17T/L7tVYhR+b/P+bLZEhQyfRCO5C5IikawVAfNN6d8
SPADsgApV+kr3iVhvsnraGDeLp7UaGOU0YWvT62hI7NasGbNlZIuFfRYkhKIq4idkD0FKVecjSZ/
BvmgR8FWqgBuWp+akWoN2O8LMVvDDxWWgyai6IXu0xJ5T8quf/ZTfGCyxzE/UjZaWfurqVvlaZDu
e5UOHWnO+cLyVQTwOdzsfHrDZy5seg6UeCYJ0NXo5ReA6k0ReUEc+ByI8YsBFHnpDYfjKa02f2jQ
q5lPQG7TBdjHAnMTnO58gwxJmvH8W9MPnkhUFxGuQtfRBvXkF8EfESaeE3t0sA3NpIY5SQbZTGCi
V/KctlcO5dqjwppbNMA7HbtNFCMeMIfgPpymix8e/z1SpB8WJjaUhsYrKKIMg5/991ghcUdQOKbl
bpQCBJCD/twl2Unp5bNZWa9UI8AYj/EJO8+DlUa3tRUAMdZ6rP77PNS2Y6aeMa8/alK5lILiOgnJ
M/GqCSt1A0E4kdfTGFDYKXWinv37qtMzHq7XLjAlrsm3fq9q/NVGfMLWRpdKDe5zEu5sEs8WivWa
9P1Zayyo4u1ZJvKhJutGjTIaIuROVmWwVLERNip/AXr2QhlacnbxckanVFb3eElOctOdscz51Xs0
ZhtFkd5HX1p7gnEDDya2lUp+aTNpXQy0HkNuu+fRxQrDhFLTsqymOYlUIOyF65TVPgZn3J4DXXr/
/Hudvq/z+oT61qk7CBUycr4mISdS8VyNtmBbiS911LnewJxGmI8iZxt8FtskzA5TIBOJoh79GDZE
UF2FKT/gdoG5EwTXoI+fqqCY9k0Ak8fzhbsmqw9EVL9bmk4136wecuyIt3Fn4d3KCKVs8zvOoIwp
D8PVLyPkh4VCtqClUnzSUGUaXyYTjzBwDgUj6mgwZDkZYNsGculCt6hDppW2ClPrndh3AO9thZxF
5LHH9UAT1FN695drmSfILxOoIhtkT6gWLA/r6xGFKkvX9UVKCC6FsxJNnCCEs1EtXZro5Vpd6rYI
78WFUPQvg9G8Sbl4riuUNUFgqsu8K+gmmoK/6Zvhl0VM+n7qUDihibouSyZUzK9ze+WPnRC0OiFD
WAaodxUmUlkaL4jL/Z03VE9eOkEnNOQEQDmcrUDoN20rer8sajMc+estgm/LemaahMKwY/n7fW7G
2Oy9kRSFzLxCBEjX+P9SYfnJDcHUYQ/RMO6yBHGikm+qmabRzJ5ztbOQFScRjkb9jYCwBDsBZfnh
Ft7fdMg9AfkTxhJZjReyhXLWqxpn0oVbpUv4LmEjQ5yDraXm08oj5x7LRvLfH05IPdYVkAwatQ35
a3JUHTdFEuOpgtDa3jSyReu9eoFBRUBEdSn77JK0I9IfZQIWk7/8e+R930Gr82oqGSChCUHRvqzc
cVfgbpIi7Cgm7Sb8Ss4wjheqdatQL/e9nN5NAuKhf3/oD2OKXTu4a8NgY6SI+pe5uajzvPW7NnHz
GMknWsIirl8mvQX6ER01D510hkdueEkj44SK+v3fH/+5Bfz7bVNFha8tS6qk69rXjZkfJgURsmXi
TlpDGKTYMTp0GekdCYOTeowS/dRhDqC9rdGTFkBb9FQnyk61B9F8qFrl0s5/bIbxcazx8heDScUk
fyFUWWkPYPy2UY5F36h+e1rfpwkunEMHm3ZN4/K/7OxKjbq13qZcOKb7QMENPJnvESZ8EJS/nA5+
GhgKRT/CzGR2QtqXjwqQChOSacVuHMM1MHB4+MY61dqDgc4byxgnysZ6+PeD+b5h5utBTFeAnM+T
zddtF4EsME/NGCUQ/7xVvOSjdAHJ4IiFdP285TGJoqps/DIev28rVZEjufK5WeeDv7wEWk0Ro/GM
mASJdjsmnauq8THUxf2/v5700z3VRMpdiglZkNypv6cwtl1DGPJvu36mnfSOM3zOi0bBjaUyfyoF
ZR+r8ioStZUJW0CtmWUrBadVO25CRIFAqjQ4cJPxIHi/jawftkvcA0lk/27Kos6J8O9rGwR5yKII
22+FD2gKg7NCJFCoe/smJNyze5K8CJFPBCNK+m2oafNK+/V9nKc+Qi5IudC/TgcsII0F5Sh2LQ24
hIrRjwoIrAWR0A3k/f2mgelmY9AE1wCJJFN8VmkTVXHqHwNM8HbfedMC+ODhE3hrShgBTV5qRcJ7
PKTETsesBH5I3pJKwUySKwdnHKKQos1WXp3dJSom8mEmyHxCx5pCxUCPmwSfWDI72i6fLAOhNJda
D7zo838HiGfBTgL6hImcUis4uL5/bmptW3UgGaZcnE3x/iowlXIB+xgkR/hKXQ/l2wDcT8g7FxCX
tZCl8gXA86qYjwG/DLj5Jf12Y01rLs1IpqV+HXBTBMM1UJnoxl549iL0coG21MdtWqFGKwGieFq7
zTNIJJim3nHnLJWivv33Rfz4chE5QPuCBNNvp9FULdk8+Hni4ulEUsXXFmPpYhrNL4e2H+qNjGBL
59zLpK5T6/t7BON2U4iAzRK3V2g6oU00W5AdzNN12W3ZQl1gHqAH59k0inYKWnlfed2+N6ffLuT7
TmWu0Eu0iUyKn9z9vy9kikRsxKBZXamGe9HyizNU69p/idPxUZutnHWdvFaldjMb4VPz9b+/4dwF
lQWdSDMCWv7+eF4DvYsDZrMx9t7n+12hL0sr75fJWv5+SKYIxsxIn4Hyvfz1rR3qOJOmnBlDj2kx
WHD+7aRIUGcZp3iUoDwwZ0VK44YdQXZ9wyiHPE/S9LiSKyjiMYYHTg7uZLHlndt3oWo9pDBzZGLR
7QF5YC0hcPp9Gv5ptiGGQuWETxPnW1nG1CsThF8Xo+xst0LfbIWieOFWLjJZ3o/ir7P+j/dJVmDd
gb0wv3VuEm6SoVP9csfhKEgtSOS4eGkpm4KENFHWJOFrm7yqgF96AVxVz45UL0lBRgDz74FhzG/A
1+mAB0WT9zM19Gu51GplAE9+GbuYjHHpAPo3AT9AoCyhVoZovzBJ5U19G7CbYEtwssx6LZpPhqle
UrQ1+cfgY10J086t2S5FLJCgpskgn/ils0js6QftoFneYWzkizlQzCgYDKJSvKhNfG8pzTkt8hdr
EPcFoHq7RjmpVk+VSQK0L6CuZb9EqZoSpHWZpPJOgdZUWOEMHv4Ic5rtgZkqy1zW93iM7zoFBExh
VLugVcBbiCs6/I5nGABP9Ycs5JjLsBdRnA4iWEt5HzAc7FgLYe08f/5s6Ony8y4XJRWVIH+NxN9W
VfXHZ29QYWX+w9v3dWtfefVcUkhZ2cpqmwFbMuNu29PkdOYXoup79EHB6GpSW3GAedW505ElXaIq
e4n86q0N6s0kqhchZJfZ9EzYZVWeYXHcTmrVsy21CLcO3qJXyQI50gaIEvTxFoeXm8Mii2fOlJHo
KKMF/b1jcJmFVi86Bd3jPBcrBn8kQsAHL1Xg1ulwEuT+XVPTzzKEX5aBnzYYkqhyjMTgbc3HuL+n
pcRohygEIOIKjWRLQ3bnD6SeR0vJL695Nb6IBVodLzlZ+fjLGUf+YQmSmAznTTPNWuXrfl+WeKtV
7Nvu5Env4Noegf3fE42+LK3sHBXPraS4ijt+6LOxTEO4EzyKubHPPeXF7JpzVgLUMwu6fsVcqVrX
AwIK2ctW1HuwVFnNOaiSzb/f1Z9mV2paks5+n/3Yt2N3B211qPw8d/sIRZuRbcqW+k7an6s420xF
vBV7Y6UEOLRQaY4ZF4eOxO7F9pw0qCOMAOtMcEyM6S36H/bOZLlxJNu2v1KWc+RF35jdrAF7Ui0l
hqSICUwhKRx962i//i5AUSWlSjfiPXvTN6EBIAmQgMPhfs4+a/fmQ+qqzyMsuMj9oqXDY1yrv5lT
fXp5NY20JLkY5nQfn76m4kVh5db5jnK6y9LuKkRDd0IWZ6oaHvHJW2ZJvx4isR1c67e+Qp8MrDn2
FHnWNcujr/5726LL62RtlrQtzFOWOq1Z681z7pqtla8sJbqlsv4QjOpzkajPxKk3ENu2WedfWnpz
S2n+IpYuMmbg04aaXfz6Sn422eXHMZ0xGIMxc/swu0j9ygQ4z5UcZf4AbmwzjNZDZNFdisBZMD89
VzNiS8KyLm3hHcxe3P3mF3wyr+LKqJ7h2kyw3I/DwMIxQ5lmRJfKob2drk9neztRAzGXD6bX3qpq
fJen9nkfu5ch9WToPPLIeIjq8Vk64qhk5kMGZF8xqZp1tN/cnZ88jjUDVY1nmMYkb5jGsO9i+i18
y2wkDo0SumFenb9YVnlKahpQKMqj22S/SwZ/1lgMbLZw6taRlHzsiGgZfq7XI3avJmV9AjU8PJMF
5NVVYWNRGAxs7H9zO38ycSdfr1qGQQba1L2ph3r3J4ux6yvVJ3hFxfL9iI6xpzbckRciz34X+HY+
u9rvj/WhvXlKFEfmZDeaefCx6tCnwFSD1MUMRwsfyz4HwOYiazSNbaCWl2OROxThuGfu4HHT2itK
1k8T0Tc1nY0gn1cVw17NzXtA9SmZfNxJwC0l47bQmhAMj7qvleJESWwAQt+QBGuhSJw5Z0VTnWby
MRLNlPQjbL7ixcy03WAwLrRasCvRuK8DbV9mzjrL26shfBa6s/bqDCWdc3CpwSbkovf5TubDVi29
s6JqLz0MSB1l2FZjfal05SkG4NMolJpSAJq0FzhS7o2GKrWy+RFF8tTW/EqRXfYZBJPUH2+thEyJ
7mFplFOkvQwdEDZJPy6K7+4+iJme5Sb+nKmvPmBl8zWu7V0FskwZjGEJSNvrV62KSY4BkWZTUo82
Ey49/srGRCVJNZ55sNEEOZEoN2mPUlpNHwukWUQWa3ywJO7JQwILNeM5Ypc4+eS0QPACWxwKdaBI
IjxwB1MJSqplG4kO4absYNMBiuqGCIOIJr5pUgaJhmcCBknUhF1M1H1kibASrMugd4ItZCEk40Sw
F5gwPPglOuvIM7YZtkCuUhzB6FGjQ6sf3ewI6nxlFIzHHLXf1xmPQgtqXEy9cIt3kBe/eJQHOWF9
cn33zHKrlzbMj6LKjkot0VL4aJ5MStrzp9rV7vWEusUszu+ifg/LEDsgcLckDu4d4Eh+QZE3kGIv
2AUW+4r9CxVTqwZwgBFYG6nspybR2+XRGxysqAeKSPmRUz8AJH2LvnVrxHAP/eC8C5uH3BE9hrjD
9tfd5af3j+Y4Gp2DgWzlQ4dkl3UpB5sOSa/9VWXTIwfd9VDgeIFKyBzsdTN6Z/zF3/SDnw1SiH8w
e0VMgVbpw2GtYIChInA8l6R/NNXD6D0lnp/9pif69HFkMcIkw0nIGfDN37siE3EQ8HoPG+TB2zVd
Q00UJPiUal2iKTlyOqCbwdGr9IsQW5xS+/1I4bMen4eqY3OOicJ+nDh6RVqmRWeRUaCGIylRnDbo
3zvFPmfzJUIBJn3uwhfjDZ3/OghRvIJEPFcrAMkuwccGQx4pq+tYx1LLtc/8VCeDZQFL9jGi6SBn
LlIt4xas/Z1IMPsV8qYJxAGu+Jk3tMAUcJtqrYoKhYxovsAoRFBAnGIbO+T2yWjAwMV0l80w5QgT
ZalX0EqDYap0UodHIxt32YjhTuAsNc+5TAMVIf+zXscIc1oK8PH1WjhGeFMWx8rN0bCbFA2ocnyc
rmYOGYz6rz5euZF9x1QqTm2gDQP4rOhYwVuC3MtI5Js/GYTOGbuAfsOAo7fSREigpo0uXAapeBVE
4BSIQtWpI1d61AqiDGAcNRDCiR9usfzAhQCBukyKFwqpAJOqsLn7Fiw/wohOmFgaSPNU9F25GdD8
O4UU4B08KrQ1OBTkHp3WPtQqRZRJJRZNT41tG92NcQF9I51E4tR8hj4HmLCCv74HP3te2gZTdA+9
G011ukffPS9DtbbSLMarezDJMelfUjs5Gzp1G2vY1fw/HerjFK0t4A3nIB93gQNJMYMvnBFjB5O4
7KTym7/16SjZZl6FLgU5GtO5v/8vtdSLvDQr/le8qwPc9ES2Dvp8M43bI234qgnsxahkBzf8m7/5
2aiHKA0hKYZazMM+DJHtCllBltC94O/dQ0BPU0pepLx0Au9MK7i+rP/6xH5+RItI/mRs6n6MNgCn
Rt0Cx3BXRRUFYNUJqsyj5g/3eVK9SJ4hUJ3Wvz7k3HV8iHAQ1iF+PaVSEQt/OL9jXUD1x0FhF/VJ
sDQxOWzROFJs6WE0qlaLUdq3NWwmvOC65NZ1T2UMxbEaGCNU3ZTqy6kxl0eFB1VNsSt1pqlkRBqO
W29A2mApOdQJnEec1DqLEb0R6PIpihv3duHYy7Eat8Iv5NJxud86qtLwGiC2fdbC0V1xr5yFIXwp
krf1UvNvq4TCOAkTLvWMXZ7qX3qvvM6UbFj4RGIRNK8CDMypLlDilY5/ArHZjqrjqfq8rIEmIQDE
JCxfMvvMlnD8v0Yu1AkLON6vz+qnrZY2a5AKIjWNBvXvrbbrfbzSAi/ddWXxgnW3B20k9sc9+LpL
3VzLZhVR7zj+LpD5WQOCB0Qgk4Cu+R8zg7pVhqDQ7XQHofoFg3gQ2mP9OCTyMZ00GH1VHOH+nH79
Zz97+pN5QvGuTi/z6Ppdz6N6VYwgGfJhzCMkB1ez9NBpTY/+KrcOkatdJXl5msYnvz7uZz3eu+N+
nD9Ho5m0uaWmFDb3WzehjUVufdnp2n2Vt5e/Ppb3SYQaF2IbkRjTUnqFD6Fy2bkYemDKtDOy6Kbv
224VIlsXRGP1KpHYuBQ/LMzcyD6N20ENqGV3YWYQN9S40L5fOwur3hniOcmhH9l2fxUJ4wirsk99
AKdGgshP0Z6FTS1WbQLL862vERrJta4jy+ux3athDAYR4Bxr/CIbkCZjfEvfCLsX8tQmyPaMaSmL
ptqkplob57b7ubjEdiMV2yfK7rzLOKcaqVSYb2jgrxfMvAgY54z1leyEzUZNSQhxZ1/bitbC407W
uOlhDImUao2T+dd2NDtM4Jj2aNLaIve69G0BybkDfomnCY9gCWMiXgodhnBs9EczCQ7TuLmsjHuX
EXFf0zawVFiLoL83xYgNljxFeXOJ3UOxdmLlrI+tdQd+NlSCH8pYDWsrkAc8ZuWlVQW4RVH8ikPv
bx4xn9003mRATeKBu/WjqDNJihrdZUFcvWB2lRv3LTgKqZr3VmGdkfC9l1iU/aan1z9rvB6aDKoh
HFLFH9sT80uBbyEdhJ04lzrAe2S3vr7S6mUJCTec3KG0KQVXh97O9iMsDVP/sg+jaCei9LZqSGsW
OmnfFNcOPfqR+cUDenvMrdpxQkvEZ7B44SU0ANXBZq2TlhJgzYIG8ev74pNKAZMaC3QeOt0NscoP
94VQhgRNZQLzyE836KeocFeJePeVdmmm/Cv8t4pFSFGfMsBfj5UAsz3PQ5g95ETIBYWIiie3bUMv
LLNbXPXQb1HqtMW1gEpc+O1YeiR3rbHxbQN4fAHxUioYUCTqZA2t4vsatsHu13/qPx2/QT8iGtCm
wZRL+GdqMe96NM8e3FTqRrLr9WhdElQHpeaeZI6VRaX3G83zi1Wegg5Pde0UwFdgDp9R3ivwBpFZ
vA1jpgFQK93A/U0/9JkQA9E2qaNplOD8R2BW9NZY+C2dbeEG502YPCpJeQxyCqMtk0JkicdJBce7
tvoT8MeroJcXFqmvResz85S1c9dt0iB7kTEXCko9Mrf0ZcCtwOnYRZO5Z5jWoPYxlR+/OafqJz0o
2gikAgjcSOx8VGKokS9swkYp+uwKI6WYer9moNvw1QPOz2hEOLv9mIf7Ljh4HeiBPIrHC0+F3dAF
z+pQ6lck0MhuJxCDDH/y52xKVG/a8ChGbpch+Y4/ZLbuMnkFHRXuCc6KXkGMI7O5W6ywVVYRXFV8
O7nZBqjjlhve0FkBqMxyZ5fEnonbbsZcyjUOuY5DjhEQF54yX3BTggMANSB9CQGKtp24pv4LdYo3
93VpBGgNPWWtlgXKU8W4ca3wPkOGtDAaU1t0BWMlV3HPY+/J6eiC7ah5Fpa68i1GM1m7Q8i2Ku1v
EEtfhC8OvYD9JCJrJYz8OD1PWucLNpjfpkGhTIz7uqpOWtM86+T6yJvft6Gukf1nx4YqTwFj/q5r
914hSZAHZ1Dr25UIux8XvmpcejwNhBnFW6KFlKRXJZYpnnPEDpnpI0RAutgW5lchd2MycUcH9VuW
D0+/aQufNQUEaYaKaIVJ7cdx7kAyIamlke76KE/AQhoL8L43qaj7LfM5zk/oHVtTwcRz6r+os4lT
7TfKkk8GLRQIuujMremJ/jHAi911WabTAM3LuXxdUtzZDojh1is5N8hJd95QrkfqSBchrOXf3cWf
9P6ESsjpEMZlhPgx+p6RY2+6NMx2cYOJZJFFOzOHYeYAul8ZJeVVOcVI5651a3EPbFI/AB5a7/wi
x/c5kO5Wz6JLvyn1vTFMFoCtB4QQXy7V2rdN719Ay1xhmHQKXYxDGVtsGdUwJqyq16fYf/2tyLP+
53+z/pQXGK+KQH5Y/edufbP+7+kb//7E3z//z+1LfvmYvtS//NDF7eb08QN/2ymH/fmzVo/y8W8r
6wxBzXBsXqrh5qVuEjn/APGST5/8P33zHy/zXk5D8fLXH4/PnHswxNQ7P8k/fr61f/7rj6nrZYL0
X++P8PPt6T/+9cdlXsngH6vHOJcEs173+e6LL4+1/OsPxbP/tGxqm8i9mAZFojats3uZ3yLh9+c0
1yTaPrVLtD1//CObdvrXH6b3J8pse5qKquSSkV798Y86b+a3rD895hrUeCISJPuFFPRfP/H6dbL3
etk4KT/X/5E16XUeZrL+6w/CWn8PONE/o7jixmQ+iLqJ1PeH+YvpuUVt945+jmQIv9HD/JLI0BiX
kh4pVB19i/tkgRLABj4Qc0MTIf7X+rxRqgLtgpLZSKJFfhgqokBLq8Lyz9RwlmSKRq26P3krAp60
8A0d10meAANytDSDdBP2mz5QrpoJpz6/dJ3LYD80Wm/P89VI3OwgqpqoY2jFOcWarFs6BSJ9CWVQ
pGJfejzSlulN1pKKoYzgLsndb8Fg3KgiUXdZe9kX2niIqaqxB83a++DjlYz4aDQS1S+LL7UYT6na
Neddh704k10vJqVuD3EB09kFCCzcjN7UPYKxh4aKO7gzUi0TF/lZ6Q3wC7l6aJ/NndS0dMV4LydG
TYV9kJVPRu5gWm0714VhP5RufFOX4jio8j6xwMPqVolVehKtW5dcgJNq9VYJQx3oq38Oi55KttD7
YWO6U8Gq7K2IvFToavQk8sJrosmh58KUeJcoo3VfpsOVFWdHzQi/WYVN+VWXHjMAEdgRIYtUb3DK
yDdu8631SDNiboGgVXT4eEfjdtqhDOr73goOuJYuhskx15pYpHHXUyQjvGGThgUPEYt8ADRkc9Fl
N7mSa0s/16oFyBozMs4DmX0rsGIAL4t3XGwn/sLQxrMgrL4WRBT8obzVyurarZ0vXqDd1a5TYhGO
52dqX3iaz3mHReeUR12pIKwhKoeEhuXKWddVFAOJ8rmkagOfkeyZcliQrLDoRn+d2Nledt1T19VP
VL8kmGLJjYi3QZRhPJxgs2AdGhFu8CffGFipUy/i4yln7ysVNCdSGgAhmYW+wyx/MAb2FgMeBuQJ
BtKQR2b9V4nUXqyEq5UUp5SyV6AaQM6CwPqRCmyUIhvHCoFSx4FwaaNVX4z8aYUHu5donEunoeFV
VH51JTwWJyeLpktjg2Q8LDFd6jrve2FRoFh11VWWPXQq4RSvCKulRntYjBauQ/exzqnycEEm72Nv
1NY/N3pvM7WnQs13COqOQhvqRaLWGFSOyXWY7LNOuYpHc9Wm9kFx7Cu9HbBLHq2W2Kmy7fIBsGE8
PI9af5nYZb4QMrpqUE1tZYwVT4NDYaulx6oHSViSBa00/97IvEvZAIMi2ItoEF5Nl05uQ4X+jIXC
tdIcHAlYpYy1cVm4k6UF9F/TBenZOxrKzeKL1dnPTQ5+NwYoqLQ4DBCiuUXSPm4wjN97Y3/FMJ1E
WZeXK90IDzgZLUvqxRCLmdcZKRVqAEhOU8KVivgelQIYKpSZRm1So2dsNT28qFx56mLwr4mHJDaj
Jds6kqIM2DlxXJCMS0C+1SrJIXkz0dhVt13rcpEh95tChT6MUmcsMxDiNlbrljjKHt1noiKnWVqc
VDXDgcCNEcsnxfCDA3xNQ/NaCYgwxVWIXKnfq206uQ7c+nb0nWVILZ29cxUFW7GI37svwnYa20bn
YSluAn+FfUjXEpyHngAVE1OoJaIp0oBm3C915ldLyzIA5AcF/MUIg6xpqFf+iKSyE2RDvOokK/XG
E0W8lBr3dBsZ101wkVRIWcKkPtpGeNeZVF7VQOdK2ew7HMcXat5d6+DlnGab8JSgeQF7NahESmv7
R+1KYvaScbhQepzb1FsPCexCtwCoOrJ7Ua1L3xt2vXCv6iR88bVeY8zc3UiI2PxIedJytGrmQP7B
GzNgqbVNwQaPlKDxb9ugfaoNClhwO+qLSW8z4l+iQzNjlrjln69cx7wOPIIdEWk+p4G03ldftM5Y
tbr5JYd8gmWWu0RXVzKmpxpAhWVFxq0dfmAneeq6cmuG0Y9eZGdRP2JyXOBOg/siaX0TQ7LJrtZb
OQmzUc2IJ2IKRZCXCrIo/mC7rBs4tewenX60Vn1An7EBdDi11+Q7MXNeek92RF/RBNeRaz2Ng9mv
+8BlJ2F44bnQ2ayM/m9EcruQo3kZtib4dAaBkXnvh+qL4+uHHNtbEOTArwPTOff1dkN16ZlD0BQ0
HFVhfnPWq9XaNJEA6hSHq2m/bPXkMeg2qipuVB9gD0NHYyppT6/N1Eck5kBoagpwcY13CHNzqUtt
i239MWmZcEQGxbI1yNi2f3QN/HndPr9uobuF093Vj+XGoMRggbP6C66v67azCLZKaqMir5pKWFeG
8s2u4TnEtbcrIX1I0eGVGmfNkvHKpZv5T202wjzSChd3iu9SF3c9rhjCpYSojWARNqWxC238OGtH
fch86W4sgwAaxef7vjTypeO0e72sMB2PrwccmXHWWloOnXym4JYE/Ue1xhusPoZFSYlVjjKtsnv2
G5sXata7q0jGlPfZu6LTNqXl3BOODpZTa/f0QtvWVNRiHDhsRK9/FRitLUVtfE8NAvDwhkVI7jXF
6kbdOUP/4lHqp6TOBcYtXwrNus3AC0Btab5GDrit0e0ONRjVBvnuIlfqGwg3OBN2yl7i4VK7wbLv
86OR6zfmGJy5niT1xKRNL2MEJPY182J/qfMhNzshNd7URfxodjoRuDC6K5iEKGpEgMdOz2oQOivH
Kujv4CYpuVNuMe7Cr2xUiXRbtJuWYGDlS8xyqWhduEn5gKiuXKgW2wuVlpv5g3/OkGLZ5SpPN1qI
YVZbgRbYLsjHq+aBksNgWWDT4vXpWdWZBVf8a6i14T4a7WfsdbY2LuWrqFO+e6YDkcm6sqLA23ex
gQU05Wp1mXyT3cSTKqKtWxvbNoa8inJG3XSiTLYmBiegxAFiN3pOCjU7gRrvVnaK7tWMTlR84slX
lS/GUMcbt/xixCoWAQUCQGqWzklzkwbNiRmqxhdsGCB1Fe6dg3ipcL8goIXB7/j3MXQkgojVV7wi
rwYbQqHIoxs79V+yrFLXCr6LvRONq2q4tyX2cKHpY/WFIyoq14WR9t+NAvML5vmXhfEd6e7C7JKT
5hFoc76ml61JaabQYOtXCT1iapLxN81omaQqdEXMs4ypxtFXxaadYnNq7t73BcFREs0LtZUFepbu
YJo9BYJNR3jTTpep0d5qbvFkedcocr51lvtcB0BF6ro7j2tXX3hmdDFAjSRu8cX34NM2gXpNGRnK
BkrRXUIWC13aZE87AM0xxgW9K670YNeYCfgX0qF9LL4mBl7VpXjEBe6S2sgbqUeXmq9eOIONz2wK
3L0mMge3uhpzGqI+TcqD/m7IPMA9Y3k7usY3JrFnOdUJCy1JbjHuOM81/mPdo48NlU06qS9ycW/l
/bDOYuIQpUG/Cy6a7m+FPuqk6IGKz5gJORFTySzsH6xo9Om8imufgTV/BYTgYFNchh/twgtItVs6
ZQ74Jug7K8GiVdNwmRwPGHrz0HKHp8jGrEA4yqJyMK13KYwYaiK4+UIxU3eBG/Zmus/Lzj+FtSOp
fiAU7wfhheoRDR8Dy1g67TE3hImNPR3cECQ3vmJxbCk4gJWhwG79R2EGJ9zCGaZkvrG0BrhGZp3f
Q8ASG7t8ymrzJlJI0SdJ8Ni73YMTtM9DI190UmuMtL+HHjHOQuVcBX500yiUrCQNwX2v3bYm1FLN
b240LH4GqzvXKv/M1i1/OYjqWyNqoiFWtQnzbYz7XE0wOAqdBz1Kz/yy/IFDMj9aS77h9LpCM7GT
PQP6UY+PWlN4S7dynwKphAs16+D3xlcexc+oHu3vMrGXfuY0axLVPPD6Jc/xvMENWRAkIv6R7l1b
0UlrlDz+m1szd7/jZYU3QuJu6XD7FB87DTpdjJJr0TXkOga3f6LDuUGjsvD8Y1foyxhjzUxGaz/H
YIoC2xhb8PLYRZmHLieHNqbFDJm/9CY8PyF4/C/9FGQfjhtICzr0RYGq0F4i84wBwYYAuIXrUb8P
3Yns1ehXY+Bcdb56pU/FJbh67WXZMwmqcSl0002rN+dl3t3qFeYc1ATusFNauar3hF35TW0k1q6a
rCQ67U4t3K9+ARELEhm3LjeYi3evnUF3pZp9HDvI6Iq+J+gW7CSFdkOtHWPF3VZ9w3hgDM+DbJIo
e3e65otNXrugJENVpTLHvKoM/DCldhc7wdp2rW3ptxMvJ91hlnjW+6eoM+GpJNOoFmpfZ0c8AEMi
u0p40dRVsAkpa14aOH0bA32U50mCdl/9TpP7BuGQJmCJByeFiiUMb6Wkyt6loDo9Nzr0Z7gAfTGo
qXYn74vOuSw4r6JoljJPXhpd3Wple57p96bevoSB/0xI9YHqo+/UkN0Jk/G25x6Yf+PE7PxAxHX0
XWRITlhsMSjz4QRPflU5pt3WE4bHe03rz7Gf6jWel8LPt27uAZbzt5rR7EqdwUKfJtB/uyFfh/jt
LADJneqyOEi4d7idM6n11LJajk7ymJZMIsegB1zYB1+D6sqMATXh4VuS1gqotYpv9NGoQVEGLxEM
lUacIABi/b1+ajotPfRm6GDQZGIc6KeH+SWewwzzYiTRI1MaE67n1QlKFoCB2/ZjOqS7rOiWwh/G
XaOU2aGdIhEe9VNhSX0VwrC1h/nV/L2kF4SGq4nxLXVCGPPGfDo81lCwE23UAm/b+kJvsB3o4Xy0
TfH6m9wp6NG2mjIs+wHdr0pM3p+2zS8dd1pT4dWFsyxm7GnZYRI2lg7Q38Ct10rIXxNeSEghUMU3
6qJVNIEB6HDbjNKNjOtbnPuygx27V13T9pvxNRjThfF+guMgfAF+62CkIKnfXeHA+vPfZtP/siws
klU0Twc5nYF5qSA5EdMnstFL+/RgUf24M2i0eFlzkijapjB/XpxeqJzIcDLelpoCdC3p4nE5/62k
xi1z/W5x/rYzuOHIXWtkh9fFMcGOLLPD3Xy8vq5ho+JCKuN7zMEP85l7PUshMuYctSIempyQ+axg
RQoBX2pEXaZt8zWZvzEvzdtem8O8Pr8YCZ7zdROAmfBgnzc384UPHcmFnU/NW2uY36n6jtmnl4C2
nU7F/CP1tuL8SJFj8CgJdwxW+V2CRnVr8GPzTszMafF6MY1N6vkWrY4QSCb3wgg2GS4wK6kPN3Sw
GelPXtLIdrBMGjdClFxWlTnQTuCRakOgzPL/OPC73zAvToVeC00P9NdPvl69MACgm7U4kvRT4wim
KFpTKSBJamPV3yRJHL6e3J5wH/yzt7uGmneAKPPJ+3gGjTK4zEMkk2ON1p5yp3XkBt+UJlXXb2eY
W+RA4Rs5m383oFxtr7F7bTfzb2n98iqxR3VTqBag5zrlRu90ZTOf4Hk/8zfnpf91m9fgOxLwuFnN
LQHbZ2IJ+FLOP1nvbWdn4tn41nymD9jlyAdMhsWFGHZzC6YAqNsNcM7HpsSNibCUD/SN7NN0sT/7
LXhc7v1g4khSdrmYjz0fcv7siBaNoRtDw9yu9q8taTr7c0uaV9+25RBopx7J0kdn7Ttltwmc5NoR
1Psu5s/PL29367sm+ro4vz8SBt15UxxkOtmvX5GBtVXuwA1BpZ5Crlkp6q0uqv3bHf7Wludt86qY
WqHatptaxpwmh8Tn1COYc2OfP/H2/Y9NcF6fr9q89Pqdef118cP78+qHba/Ntiht+2fXk6eMoqzE
3IuibiBV7zSC4Uu1xURu/p+oypuF0PFkGCi+gu7rWhAw5yveUUCytp2rbJRHJ8ISKHfP9YRhoApH
uouPGHXvuqo5s1qzOBBrPGaA2eu+WZDVkcSIJikT7uqrolSowR96auKml9zL5aHSKhvwxLTuJC5O
DYUqupWTO5LRmK8t3awNiIKWvDN//vPFzPWLTefqt3GCLiGxT4MZBWfd9OKH4GoW87qv27mNTStb
G72qdmFF+s/oO7EBECLO5jeE4EGB6fbGTumh8fPG3Wt68abHxtvq27be6DnF89uvi/Nb7tzs3z7/
i/ff9gwzLifzpEf9uYUWAFDwv47+bnevi870c95tfT30uw1vP/BtL59tezv6/G5vW99wPnTF1qit
9Yc3377/ejh9euZ+2P1YZQKLbPnldXdvJ+fD59791LfdSEJgi05nLvV2qIjGpSXq14CKRQaNDXGr
d4t92JQHPZ20xr6FmvZf6RcN+dZhfpm3zUtzXmZerREJNYA+t2oDtIZAMXmZkkqA1xfkemwUsUHI
sRfY7cyPEQqtMwRavLxbj9PCXhKoYhA69/vZPIyZ28vcAMT0HPWqgoJIQzvOmRkr7Xjey2nYoPKA
W1tzHf48ihgjYhoUxBKnpadwuxLrwdecTjkPIWTcip0Zu2vmy2SEsjoI1PWc0BHT80htFCRlmb1z
Rp8hCpZznC9y9od5HX1mcZhXKcT4lpI7WGtOS7ZqumnnJUYSGESPFZHKEBcWdQw3mKExM68y1VxE
kCxXWTnWB1fFB7j499KHbVUFj5iQY0pMgwyW1LqfL53Iq8Prtkjtt3GaL9XRXMwfaE3PxBaOseR0
PUPCPId5SauUn0vztrDTaQOWBpFyiLJ9XdWMfslZF4ceeRBZten6z+t4yd35eY7dxnRt52wbVsyc
kPkyv2XfhgIRFrNrIsbTuI50cn6Yl+Yr/WGbMY0fmfs8kYnnQfCagXtdni90mxFTk+7kwszVnS/x
W0bOnh9Fr+vz+HJk6JXJcjcn40I1D3jOTcOXISUjQp8s80MclpRD4KMwX0FTacHKvV3ReWOUgY5R
GKs2isoZGIOq3tr08koUlDxsuLZ+awDnn9fFEEXApZMvVj2Uh6SVOVzyHNL2YH/10SYePEV9//LZ
NiIwOyWstW2gGfVhUJqfLzIjDFA7Rrx+2zaUAliJILrsqb65qkQhD2P43RBesScGiX6tbh8sbeR2
m6+TmC/RvNjQhfi6CDZUudPW367EfGHerk5Q4UilODgzzZfg7cWZOqe31fnO9KSdr+Mhfpkvw3yB
PrtUzXR9OlQt6MfG1XxRCtvbmEVqg/LkTnu9RPOd50YYL2RDR0okcMoD9WbLeAD+GvtZoi4jPaoO
0+h8T5ngwmAUSjIhLp58Mgnrbjp3QuO0J66NHdS8/rroCaddqgHz5/kUqtN5fD3f09K8qpktc8eQ
BNh0t4SR7q5rWCpzBznfOyB7kRDOi6/3Um5jY4YssClcUtN26vbUGWHhp089Q6Bo+lJNwGEHKlq5
PuvW5C8JNM/vjlNP4We9srbH4m5uS6VZlId8enlbnZfmbZaikHhgADG3tGA6Dcq0j1kv8P81Ff+b
pgI1mIqS4X/XVOwTMGigod/rKX5+6aeewnX+RLsJc2vSS0y1zD/FFJ72p6WC/2aza0/433diCn16
i+3wjKh+xcj832IKw/7To9DG5Svofac9/t+IKSz3PzEbQLhRe6gqcXALjcYktngnJwzt0IwSDe9o
s/lS5563H3zMd4d6jJYPg1lRX56aOk4duACWTkVAVLWZKZaquzHj8Nnuix9jSUqPMHbJqBJjYuFD
3A2966FuGTEltYerokRrgdNCYabnro7qPQ0bzHnEWaFF1p1KUkF7Ekbn3PaldT4qvYuk0Rlvunp0
MW1CpaZrqn9tNcPS6/VgC8VFMhlC/gTqrUNsLNuNUSfaInno8qLcT9n/otXP+yRW1xCTt1oX3XuD
p69iVwwrNLXE9ywTfyUViWLFSFcLQrFVCss6r6Pkzh3EeIajoZNl+qYXu44I9Bo9onjACk9pcMkb
CNBf62kGAtnwcF5FOz9JGJ2OKoXIINwv+u7QJWAKpFpjFMhw+bIIoMiQ+yAq22ZbRG+L2Iuqe7Wv
MBvsJzIVVMmtUZhY1VoG1t6YJI3k8tzaLy/nF2nre7csB8xZ0ZPTA3uJTvlxo+VUHXmkCJXIWKeR
oWzdrIJKGmIP5lnYKnI86HLj1tJ4/FQkp9AMr0sNGQL8FZxTClEvSHggX2yadl2oWPplo7aLzeGl
6qgW9YxuTThk47hJvrXz/opn0rBM9BHvzbi/BjXgLEi1LPs2x+iuVYxlHZnbMcYWqY8M7zCuah8b
xQqZ7poI6Aka+SJW+uzMzDrs6irmtoFNEYLR5f5h9K5c7aBXmfFlVOtmneZJuDaxtopyPD1LOcLh
SZRFakXpfUjg3U2CdpWL4gyV4QOJT2ypa/OoUJCGOlKi8qHu/9rW/XaROe433yIZmWE8pjdJcRZ6
TohPNj67aRg1BwNpJ1Rt7BL1Qakv/oer81punUuW9BMhAt7cwtKKpCiKkm4QosQNwntDPP18UJ+J
njkR3fq3JIoEFpapysrKTEtc6iBd0ZSouN1EScfou3xXTHr2ny/cmgYQfx7ibJdWMBnaBkHOqDpA
vf+EV++WE95PmlzPS8GwscewWuW1Ga/MWFBoAkPPoZB7WFFDh8xoi8KQRv7WIvA4pSlecKL0augN
Zbe5O5i0o0GFivdpqvhtpEie3MMroRb0VmMb/ZLj4SGkKar1ChA4xWxgYYz6Kr19fbYVoY+F/29s
wOADH66l5E4FbV+E0k19lJoXhlRRhGIYDnUjHYVasuyymJ4uvc0oVYgg9L0eh644vSBNZm2KPD5J
bZR4U69jvNpJP2Ye4WrXAiWnWrjHzWIlWNRgDaF/uooVU1hWd3OENzH9uBBwxjAb1lUONygesItF
N1Nx1KTx0yf986aUUsnB6sOpKYs8I6rGD4Bta9jgku3Ns/yjNekb5DMwF7HgrxsMOJ+VeU0G4sW6
DFPnoZprE/d2FFFnRCjp/VAL7EafVXkUx8QH/KjdiXYQp0wFWuxAtqOnYQRRTmQre/UTMY4498MJ
X3oV0gf0/8NDh5pbPcfLUBaYkzWU3oSWW9QhvZjwknQZIQ5DGm9of7/DupFAQruVVlPPDFUMknRh
0p3HVLcvkdDgAXiaEIZ8AIbS+lQgIkNZrC6V3HmYt+bxCZ198u96LoP2yL+FgAho8rTVY9cVh2wC
+k3b+uNpzomXmQiP03BR+rGK7DolDGD7tsB+uAfcLR7zUSyyf3U0npGFoT9Kd/OaviiwJNcMJ2L/
ftqmdZOse+WBDT2uXg81vdHICXBBd6Hcjf+a4hG7Ylr+0HvYOVUTiuy806Zn13ShqgNo1OgtznER
9JZBvzD6q1GJfSfO6IsU1Zn4+t8w0NHRqE/NjSUdK9yyOdJ1GdDyfcwQ5DI7QGhtvloqTstVFtJx
IK9q5tuz7V/0qr3EWf1VTPGxzUJ8x3QhWulo8trVjJFsCEEsD58xnmcaMIoMAQ9xWHvQDY4qmaKp
ETnxVBiOimiEi9ZdNz+dfGE/NdVvcX+gmJ89smkjP8UXvYOPnUGeSXJzLxvT+pFT9lah6SQPysFm
BuFeBjMJDJESoW4qV5hqXxktmo4RPX+rWFxX4/MToejKrwflI0or5Fbr+DqJ0svj0WuB9FGJON7T
GSO77SIMm8fYjdaxIdLs1V7jMtmGfTg6Y4SnWS1iB6C08xmJvn99YddhixBaGJ40yJq2gAL1Q/5X
zmicoidjrqouKQ9WGwEfZfNGGlGkKM0POdOTHe3VDHGpWTAXS4Wa5XigK9nsOtPR5Xg4CE9606vm
dzZVXOGTpPE6PgsGhBfLdGkPsfkdQxWBXwXhAqFQl73lIjTtWR45WcOku6taszWbRHhRDMGn4fQQ
aZuwhjpZFezcSayF24cwr8YC82k6G0M/G8QtepT8jvVRpfkAd5KLjP/Frfat9iYicbF6qeWOCl3Z
erk1yNizDPiJfSSi+vqManXfY3VuD1jFPYX4zNZjtou1tY7/9ci50WXTtrDmy9MA7Lao9rZP/WCN
5rcmDO+6WHqhot5NTiBfzlIP3pSj5qMTy8/PelQEt0qfjYtgLgjXDAVEkb4II8p1nyz97zwzSMle
URup+zTkzzwcqhcuDwNu5eni5SATZaQ7pAOpBFI2p7GWPXzsnxcAMRTWa6eL8l+W6rwWHiNnMSbs
Oo/4SeOGndVGYDW0sU4ttqq9sNUs6CjmUNxHJVtbNQS3PsbgINTFjzbUXkU6Ukj31J96OoW1oiN6
ujjEQbxGzwn7u1YDgzNgPc66scMcCA1juHqPw3NGdqCLaFjJFLYuPAj6nKO0ok2rp/iJqA7t42w8
PX6TdX6TrezQacpebIqb3GlfUfs+DSHmleivGDRcqkzZHtJkugLFvQzZ0l6PtXEBNFt0KeyFzk+J
P+Y030OS2SRj843XBsgFXriZ+irV0V42ab6udVxjnxvIQBsTF7Req67SE81unSkm1gJsGmHFbASC
nx94EClDMBOnb+PCvBX9P1ihfVC2sFPyES/mKCt/ECd6pj9KD5crxYMQO4GPtgj3+O786ujUulNo
3OPspRoHHPLmheSeQNPJNIsuTCV0FZERe6TsfZW2GjX8IJ9mcaR30XCE0PiKi2pbKPS3ESDso0qT
PQQXoJM0dFIblnx4kP+1hH5MWEcebrOV+bM+n4wmukVDd6GvdmMucaVYK5viV1WiIxKv2P21uV8/
KFXSH8U90dducJAmsupIaFOU7OAldEZBoPiafwhVepznfpcXgDDmqhywXqMmEGKJMY3zFs+Ys5Hg
dS9F4qWTcIqxcraWKRff+mezrk19nY4J5fXpOudNvwSneG5OJrQzQ15ND1nlkjWYV50VSBb6GDJN
1rAmLZ4qmYANdYT41sQ8tYAOGD6ka9bAiwsHyast7NfTIehU+ctKu30SCTfjYb4CRFBxk6jvA141
0ay5maKuhypDS6w0V/QQyunC/dG1N6kpMKLG5zoc2r3cJlLQZTz+QW9WBS7yDQJ5MESLpw9z0NYX
+5G8SkavRSbFBlsPmDIxVtHLISOSGvcCkmyPeqRx/u+fmtlbrkrd106WX5vYCPzPb/6+j2scEM0e
qcG/V/99+fuFzNhjer6823+//P3mv98a8sMPpWe8+l8//38+/u/Ffxf2v16TpslWkfsiSPuik7y/
13HCtv/zT/Z98I3/flStSStTGR8E6+FGK/szPO7K/3vjvy+ICjWb/3779y8dYuv/8zO0sR+bWnS0
MHx6Vm9+53+f8fcq9f9/6X9+pm5E4lTSZJC0Vl2qdMuXOe8lqGHwMDRgXwxXlx/+vebvi9YAtk16
g4mv/lY+oJH/r7//77dDill83xmw4rIFp/vvb6RST4OaESoX9HZaCkiophAlF7Hp/v3MGLA/HTM0
2lN6xP322Z4mJYUL+YircvPIkdPkhOGfvRAdiw4UHKbk+NgJ+1Z94bSaMeSWtgnO9h7+sgSlocdJ
vTETfBrHk3KGxHlAw210hi2RC7LvF4yRQ6e6zlciUpmGpR/sE5DaxZdz3sRvUg3lPD+bOx23e30D
d5fFY8f35GC94OY0X/s9zNJT9mYeFSjrP/iRy6XfPHdwiXIncyUsSyu3Gv3+zvolV6HPTEbd/Kvp
nHgLd0swVvH3wmPLPTEP9CCXNh1+3nnQ/VAjxGcSCRCs10sYrKGDE/eDo8VVbu0eXlTrtIFyZSux
i9Gn2IQZpR2+V2/pFgqZRBtSjrcyiK8rnGs76TnS9hmmwL70pqpgZQF8ChdTSnN4ySPnmB3M47zw
NO006DBflCDNk8w+DpQlX6POL1+FEmLajq/aroBsDRVwLcsfM+LcKPuYT5rG9nyFjGYKdnvHwhVB
aZh2KGZMa/IefRMHeYD9YyusLEcnZR0djuSiwc8QdQ4on8JKkWneIqzDjz7lVHfUN/gl6tv0mogX
4fvYln4XuvMKET1lm53zLzZoWOi2tCqd7Fyc6xNIp43/VwaDy41WaB4R5NqGnX9b/odhHaBDVDRQ
P7HkCTeZj4mgpW9QnaZVCUcu+p4hvuMQErtIGSbf2O2uGu/5oR4q74fENNpZ+250MYXF0vkLoHm3
8BlOV9jTB1DL3dITv6k82Gaq4pIewlFxjjVd3CvTPaYOlHgURXDl5B4TF2vvY/hrrgcs1LuV+hm+
mWsIVoF+jPf6Wv8tbvwX/9p7c9XX2S2+SBg4/Aq9313VBLkROzxGHkLQNuEXA6BQlGVewcsPN9BA
dfcuHotr7uhHTkX8GvU1fhYY1iKYG3+Fnz/WxTyaR3HwkAvKvUld0ypoYfUrwwM+AiIBcxooOrqZ
HVDlM2D3eOWlvqdfneD4Yuoq7lf5coheP/BolVCRcbYGfeIH2g1oz3e1lY68Ew6soY2hoUknsjM5
YO+B9Ir4U3wJd9rLXXl9jYe14Ny7ymtuVWdDt0wOsUfruCE5/eUtcXt8X7dIQ5HSsvBO0yPIPhs4
6qwlVBvgMY6O5aUwrWvhHp2Kw9PrdtWhrO15lV7onx8w3AzqYN7GEyNV7rGJ3gqxvy4vHWDSlzS7
//enABp+tMlN1J7AUl77khXg10riQlmzo808u6gksowOeL7f4b4ylx2kVUG2aXBxqvd2R4YiW+9q
AM4C1uPMP0y2n32ym/zFdxXfx/il3zeH7txRNoufB3M/qczxd3wG1shf+nd13axqxc4sF9aM4f1n
ptxTJ7CcjBzVNp5uc/1Jg2YlOOYbmA/nN0SyNuFSsArp3KfqpnvhJXRVfLfpEWELYjnzMJlldIo4
0WYZzPa+psHTHi+pl4aWXRyqYh9GawOMA/LjVtxoP1hkTg6+USe6TMIVtJBZX03IMr48jhCULcMp
9xO204AkiTNfYw/XaD/9ir10U4MObchzyhMBEyNX4tRmD/nJH2vbuCVEKZ64n9ePx9YvdTpU3Pzl
q6yO8qn/B8WbUWkEv3fmegXjFnlQjKTjl9Jy6u/2JX6Fgtmzemk0/ZJ/U0ip0juRLlBWPXhxAD45
u1IlOSxkjEynGRtKx1K/h18NQmi3rztfpSvH/ppdEbHqf7F4gAB9Q8JDp/vBFV602k8vGBZf6x6t
EH6C4aaG1qNhg0R19uPwANx0WBP5vQwawSG2Um7jvUC/TPb60WMLiz3szPZMljJgVLxoozGbLo+P
/jTSd3tgdOYt0mJOqtrNzXQxBCU3kgtHMX1kH3h/ZvrjuVOHz3JPq++ldZKPFJqWFsy049rQsrwy
wnqUjqQdayT2xOJVWbVBf5HchTph7vBLEF4T8BrJR4sILjCvxwO39CYe/XhPXMKr5cQ4Q0DW9hyB
tTNtMzdicxijdfnVsA/TK+wxBriynSCwZ/50exKpiu5EnzrHH5TO5dkD1ZTf+Wa2p5VEm/6vAk2f
ibJ/+MNKXeZe1TpC/462Vbg89pgQL5FfAS6zty84FOV3dMrO+K0fXrlE8d6cueHlpvdsPVOIBuiK
9bZOICWuWyje7vzSrQb7P/+PxvV8g6OIKbrfXmgziA17dsFZX+i3cMJTcSwv5SWKQEZWS/cPsF2B
b63zTL1JD7IfsUdN7I7VgEawGyQ+V5AiMUOjRu0hyyg+OZKG1EmEALrHeMnvnAxsI9ceQ1jB4Twf
I6c6MM853sINTHgPN54V0yr5Nf/pra/JpJqcUT5TqGWtwKhnHDlJucHJzk/SrcA5m1GRbvI93xhs
5xnt3CgDyE4IPodHXnLuLH/WDvFmDQ+28H0qm1q74esGm0OUo2z03Gb6z1+SyKM70g5P8zq+az3O
Pm3llXAyaXkZxPfHm9WxWeKDnL6ReN+6q3hhod4frsCuvlG29Vfi1g6bJ3tGbT9kR7thzwg9ObL9
aNt/65tqzTL4iL7DL2GrrOtt5AsuAIDpDD5H7KZsj3VLPm5nR/k72iJKiI9g64SG97cxuWxOLlY1
9Elk78fONm0AOijNcJRfeDjtxZQChtB5estDVDgyqKW7b8s0rWEE0x5VbU3FjhfxBLv16VHonuvs
uyBEY6+LGJs2MBOXlW8eq63AXkjSIEiAFYRDc/kFI5SAh6/0ez7pYhmyrcr5JaROiqN5uBs6R1Z8
KV/hwWOYQTWeH0C/MdR3UVzTqiXCnNXUbRL70mvqGM49wD1JWG1dMdBsYs+zZdlP+Au510FfR5QW
3MGPaFf8ag4PZP+OWEt7QeiDZuGq3dm6wyx/VdwYGyNvPE2HcDxE9Y0mvfynFt6aDMG+X4VsEgmr
vbBFvBA+h0NF2TWiI+TrzVznnvCe0MOhO8zlfGV+R0mLlAFeQavO+M5MJke/rtyOzr5wflMrZDLW
NN9xXAFTTcYZiJPeT6yyVA8ipVD8yG8NbUs6dHxfrofFjQPsex+urOFLdUESaEzYsO1Iq8wvDok7
qyvlxt7GeUIgLRkIwUw2y7/nydEOavJsfcKVGpPJoEbIK1oTqLLwDuw8DwQYNv0dTf7LDFPBqSo2
DpcQlIC6Gtg8XlvV1V5rfQceX2gb+nmjwfuZt6ghzqFNT2abolsTDK2TAiXLF8iIRNapp7PG3K44
0Z7bOs15rlaVr97Vu1CtcI++j4FiEkZ8VgfWuXFNPeyzW3tYg5jIJlVkB9AfdMXOXyWNKew8Og+Q
uMFwWgpQqLOIc4GgI1dHPWV2ytaP2cVY8aMtOPq575d4Rx63GrUIkKDSg34hs1rlCdLwAUhlzvZN
7AuvYfISTQ7Fii/jg5K/qb5M2LIDAf8KEkT7ZTzY+zKOFGypueaAM6Eq14x2dhBIPLZtsobeObvA
j+K4rlX6Shk4R1mepcfy79P3dAONgfX8hJrCvdT2mzqutGinYZTr6PvnRvSG3sMIqkyP0xYdcowu
LL+rN3m2fYh3Qd0lsZcX7lcM80zyRMIi2YOjF9uQajifP5Lc6V+a4/NSjt4o+2L5CoEZsYM+dQFV
xEsbIzNt91yBTpC2VvS90p6fwns4feL0UELCJ2agB/CrE20iwmsHwkwI/rDL1pFf58MU25ZvWH6G
bMI1fgZRfyBAnbd5AD8t0w4Ajcam5xTATT5IXJgy9T5cRo+pVF6ys5C+UdTZPHE4HdfareUkGI8Z
MnvUD5g/tty7JGbSaqhWTY7B7GaqVkr4liU+crdkaIU7UXSjCZjdDEfpDhPQ8tZYdN1kW4Nsi85H
6UA4w/nYVRs2u/Fu3sfJbYFkMdpEw9cIEBdNeyCp8u0RUdoSfOyi6tARK09laA4UaaMhSNDZVGib
spXGL9JN2qwg78P8zvEs6P+RJyAQaZ7BQtQQQRVbpmkBLy/UGhEbfdJc7opVkKV+aEEq2RVIq6le
SzN2FByW6beyDgXVMCugHJPmrvZTPV6TdWGsJF+XNvQlPJGXJQjjHNFcKj3PE6qp2WMHHF1Y5K27
FOIJGuo4K7/maeT2JCRC7ejIoCw26rmdZCdkvdMLD2C+EQ3G9OBs0pRzuU6PeRo8ezw4qCVTLtk+
2AfVb9M4NqJfixuObAgVlXobv2iQpjsZb0ZymTunkqw594UBXnrPfiUescyg+LVTI85ygtip2oB8
P+9sNjSugQQjz8oxTelYpA0sXj2Jl4ULcqa5/0DuqLKLayN5+eM3FGxid4cex6Rcx9MbF82ek5m2
Um0isBCOIgIm9ro5O02CO7xxPHA+2d2BdWNuFErY/gHZaOJX2oapNIsuivor8CuHFtEX/CW+u90X
hn32V/WrrKbrz0wm9mnhhPWLMRfNMhJJafwdszE99zyEq0FMwxR9BxZo7eZILruK9/kpqehaxsbR
7knvvoUz2pPTWWeQvmlNPUy4ZP0QdhmOwjFm7N4qvxLcLGVDNdfNbbiylxZufYqZewhv2Yv3xUBq
RDWJKjJRKl+LQ75PN9yQ3Z211QIeBM3oLwcvqPstEXy2GzK9dFMcimo1vk6/fYP2PUD7YEciDZa2
BhjBrK69vP2amJUVvTg+bFabHGqaKS+47K4MKKgE36EWpNJds0up5x6xzB73y0EynVlbfBKZe1Bf
2MbKUx+w4FKur44ckz1rV5xZvKxIBIYVD7yAPX1iD7Jlwqdx9XAaiuBraffAdVZwnvfYq37pXnng
ROAZoZtv0JMkkXXqf+JFOrHc+ZScpOHY0Xn9m9L9cI9P+cnYloHhEd7p+7/riYZD8iN6887yOfbK
PUF+Va2yQ9gfiuRzNjat7HNTyEvxdjlSoqiOcUZ+zUvBtL8oBFTWNflYtDx9ugW0lXwHYBJuqRfm
P0bl9ifZI9Jhgyx8kz0TWHU6MrW6A5mqdCW81J3uc3HyBS7wD+KaJ24EzQGshLY8kKfYL2pPJKJl
cGIKUo70A3AUty2xKGA1Ff0MZVDCT1KLEg6haMdf+mdb+ayaiP1PsNM9QZNmvd2NwY88xA9Hn6R9
wOChcM3PMpBcMzDKNWmGmHpKemj0Q5z/k2zryod3o4++kcBxXC+0kKTzxAHtBE98E3xs8gjhZ23X
HRfa5+v4kj18eR3ST0Y0qyrHMlyJnzrYh36k/by9M4HWYcA9yLT+OGxZPeoCa9p+v5tdQyfMm/YI
hJ+wgqnh5BAXBg8+8nGgiKM6IchL7UY7vfCv9Y8WjLvxDUrztbmMHJgknaM9tk5k2o+TE3XOuTGu
pehKpfM9bZLGBk60c98t0T4ihHALJ0tdDvsaVYjv8N9wLq1dyfSqVsBcaXweUxu/SVYiMrVLbzc+
D8OuGj7G78VDkrQoDzRioe7zWv3LO4of4E3kbOhfVS1FVSf9ys5vJbbfu/ZENNJ/6RzXpSPL2w7g
FSd72M3MW8PuiGNBB9o7cgsYUZp06rkzYrh3ZRtYr8TmW7wzyC+72e3BMOVP+TPxeZBi+hK9PDEA
xE1N3qZUdOcdVBHZJ5ngeC7OxAL5l/wM3gyqYczU2gEBAcAA6WGfRlsNHGQBO+5JE2R+5rb7Jwpk
lS/KWxrm4mktUNBo9+IM1uwluzZFC2tFM1gVeqN6RFyguoL5VgZsGHpFCfbbbf5udoepeeWp70UK
wP02HbjVg9UQCWS3koOgBoNLIpTCeLWxE58fIHSFvhHpPS58bb7xPxAZCwrO8p8XJdzmCrIQ1QW1
qand6kscqsfHwVZWVbl6Sxeht98sdwdhy2f0IP5B+K84MOt/wEZg0k6rdlibBq32Lhvajhx/wUfQ
PlqFmG6xsYYub9S+GkhPajwvO1RojgOnI4QvwDyIeMmWACzRrAmdNQNN+3V9CTvgc6e7dlf+syBu
K+1qvdaImIA4h5qjf/bCisTrhXmPDXEaDJJD9nYd2H7myiMMY9c4kGmYxbdIDy9HFaIwZe9O2Z4d
lY8BviZrYzE/2NUJf2MfO3o/IWZECGR8581uJJcoNEDh6Q9YzCyArrzVEicn27Snq/DCMYSkGzsM
jBMKPwRR9GlGqxzUJpDTlzh1GxpnVsuAfHFF7chGSiHM5qwki+ZEhB0Wg2GY3t8OmO/Zbs/k6tWZ
Fk1XT16mG6M1XIm12NbokEjsxzL72PSIS8PP/vL4IXUhLgbLZYOM6U33jZWcbEkstvescsPPWD0T
YtJJEVMTaqk/3tjdpo9cCgZeo9NZscWgoN1XTxJlQA2W1gtRe7Zuo/3zCRqzkjilr/TTTzeJIjY8
TqCZUPLTYE1qb08xXJFARH3kKo6stBOUCsOykzeRMmVKC9yhhUT+wiDHtZOAFaoIV3j9fryo3nNT
1zZxtc8iU27dGS7ZDsCjBq0hADU/ie4zcGHJAf0nFSKkkMCsiBF0nsF7RK4Iq8MjGJHg7aOGAmvK
hgv+L7N8IqpUd4Dc1c04eloIBkNYAjMiGewBVOk+aljrQDy7RJtk/SGcwUTZMoL0sQFS4rJ4QGow
jPcIOOefyqFYPwMqEuXsEFbhys6IQkxJSZHSDUlS+Pkc98q1OKQeZ9snwyYm15A4i/zbBKFJXeAu
QbzRtvoZf6XRmq2Bq8kv0413YlvRSNhFdB0IUw8Z7Kk3naTWweDDLHfKTZW3Mhvc1+M8vsTTMgPT
9zAhSfDCfZIeDC3gzbL2zK4lMzLkFmdlha/uO5Vk7bmrnfEdheYvXl9FWBY53S2NHOs8bVnIgNUw
wV7MPRMcpMnk8CkrEEWPAWHvygmxUo9EfUlH4G6MnmUiOUBJKUBmRmuu+TOg1EYxlPw1feO1ADs1
wUXqyZrPc+dpDPTUQvIFEiKtruFiHR9EfLXH3yFVToCOfSakLhf/Xv6At0JKJAIc1a5UZ8x1YX2W
wr8OdgwiOCBM8QasfdK/CsvXo1WlromcW2Wba1eBrZ9rRoCiaIJntMqaYBKfy+SJl8yDLZvUGvIL
FAlmJVY0psdzoAcLbcKBtM17CK7AScBUOROYqBE64z4kQ65+UZdqlttQJOYzeDpPtwYgrZex4X47
5cIHspMxHhVbyvTGb/MGeRgUnTzQRP5NylVexMlRMUaiiVodVhTWS5b347eafhnUfvzkz/mcJV1x
GWgUXYmzlC3Dyh1xXxXhzsATcQVlxSVJ1OspgfHrGXrNUs8xhiNnISPOeKkC1hn4SbgmJGzyK5uL
MUwoDYA95MUVTxGI8ovZyXvq04lzLxSQJ/rgrjPAxjp9B/bnGy4fZB056BDBRj+Twa3ZKTn5SKml
igN3uU1SlHKZJTwz7pVsMEyXyJGHyjnPqKItIwBoSDZvyPjxLtwAT522YO6KudUQMocuV8818ojY
FZhKIWYyEw4N58ylRPll5Q539PPw4SfQLy4K/1Rg+70ZrSQwtMEHJwGq7E1vmbSmp0sfzBW+BXKV
teW9//PJfILVrbkE9GXANFTcH6iPu6QnlWI3TNTR40K51yeMoI5kOJiqNcPPx3PwF+fnvGFY+Xsq
48sDjRz+iHtHCZjHyO0w6RWPq2IR8RtewuMY6cqmNLzcNncrTw6XlrWIgi5DwDXGS1e+O1cub8ed
80dcL5NgeUgVtE23gNlmLw+QHNRGbpXyjfhsd+GGZCPKOHuIkgBaHBP9//34xQdjibOfBTImn8/l
dvjf3J55Qx2YR3vh8YALp2TNqno2tAOrQlPXLHn0aztt3VMV0ERbpQgsuvDfeIi82bIwYoeFWmtu
X1OsezO2KvmP6fNgWSB8Bi/ksXOH3KZqc0eDHtSnSF4J7A2zN+cnrBx5kYjOk0z06w7LUsaEYJVX
zhz6E1Vdy5XeEMsHPBFSwIQzc54PD2E9C1A5vadxTDonE93SOHI/I1OJeJCGpB2Pgdda8wKghBBT
gJ/lZUot1FcQd8Id5iq0zst415oA3iijzFXwOh6DZG54DKgQEHE3xv4BY1K58AcPcTdaO+p1zA8e
JSaZYU7jdMAnUXNHG7iNN4nAUqcIaG0RKpZsg7SPq+Ky5x2FDZZFikIcvYss6yPty6oTNc6yFhOn
e8ugeE6MsfeoCVtg6QSU2NCqtnx6tJXHt1jgg0BzuaM9kLpxpt5vETuycEGXHDy1XmfLZTuxenTY
PxNoYm2Jtfs6V/dQ2kTZN9F9kfcdbz/7zyIoxTWlcUvxYIylkhdpvqhdecZc5hC+sfaM9sy33O7C
4KocOBzE5aG0MtBUEVwJg5qWMtcysNEWqUv2B5InGI5ztf4bfjv3QHAKZArJPuuLOq3/M8LspUK3
glPJ+KRodqEh2jhoRpnv0xquG3f2FDweCWuR8dFaVH4cpF9Zgs1RfQfDYzTa2StT5GpdZiGcAkPG
AxXztaBoV4/c59ExUFStlYcHVyeD8MnAsgPxfaN5SyJVeAhfMOr8fUrz2+xIKoHGMjlYkAg4V7YP
JvfL/fFcmZYhdTvER0iAsq11q08h90TixGSkE1uHLrxcEve/EIKQJYHIqnshYD76CUtuCj8yVjdN
fpnnLR+/TIIBKNMZeJ6TA3quhYEKyklWhhw/VSxvQrmvAVKz+wGVXat2AnZPp27B++ECvcb6B4vR
2j5+YKnmr8t8xWqRJNWku8pPii+yByYZCS45sErWVo6YC+HWuhOn0KuFqwjH82/ZIcygD8tIK4yA
YoPy5SfOTEILpYUK52LeKxbrWAvaGkaFtwy47qpUpCxHe3+QO7CXQ++iwgh7ykUQLHxuB+UEpb9+
A2eDyWGZW0kooEaBEJ0MtCZYBsv6UZ3ahF/oVtDvjg3erQiBmC6Puq63TU1Sgewf5GNnfAnfGVFR
3sPsQpCGp80KKNlD0NxpV7pG/8OqMW/LvFZOPEuAVpGCKGXPGr0ggHpIL5gqLYpirQ/hEiSXHagA
JoXOlVvLuD2f5oZ9WJYtdn9S/PrFgN9PU77lIEKFs4mmBnnnppHH9lyqG6Yhd4ErCQm0QKDOAm28
hKTki3S3Rhbv8dJFEMD9SGTxeF0S0ErBSoORaSYIs38LPzBW2MbUOy1N1moyX/PSaxlTwhvrw2hO
VevCQVxmUr+GWY6ckUaQsrcEt2V45q0SvVDZi+rt8Ng+C1cbPobubal6ASUg3hYTIzhZs2GvkoGc
umVesxZTXCq/gRGw6lWCql4xMXkUTFkY/0BSGDk9X1iBGlgfQZZhs0SK6MJhZJaIeixFvNHc8iu2
9iXmeKzbk3Dje/Ox5q2ixxsqRVq15qlxkhcip/1GSF+xdMify13wyrJylm91FxOiBmLkY/uAbI2e
mbVaImnWvQD38xNEhI83WpeVxztTceLcxvSRN5CZjRT9n8sGspzZiLLLa3YSCMpz7BYFBpo0kZxY
lpDTw/a9ZqNv/WrYyLzV7HWx13Y/THhqIKFyYul2MZudy4R6JK8TNwTZgVUhtO5cuzr6K3SQsy4R
mSZiQmsA5flVNNJa7otA55FbCSeezph51bBV5xVADsMt4EVFxMXG8rcZsVirY/bJnGFJcWXsRPOw
PGxexGRmM2Ln4BFFYiBmax4aO08OaUWna5XyEkQtt/2GEMIGxXknaGtejgIheTPxMrpycNZyp5QO
bGP9oqcIz5jY3I3QlEau9LHEPpx9gGV8yxgSnLFa6IuV0yMVHM0Ctl+KDDxW/iqPaMyBM47CJ4cd
LTnJhHiZ+i7AJdNuS7zHWxGCpAFbSDa39HdAEE7Q2SoGZj9yQmK/Zs2Ap2XK9yucAEoyRGLcvfHD
Jn8EGyVZJ19djm+YJ8CfMIsQ5lxoBl0L628N0wIwmcO5AWFCLn9uUP6STN+c0B1yWlUt6PJk89AW
aduopu1WqbuJwfyTum0KqkWDpiP4VbDB1kv7cN/UMixhTB8mfXyZTby7TGycN5oK2KQkg5unMDkx
5omDSldPcTUpG6kvlY1VS9DIEkhUhYrgkqh+JR1tFHn3lDepwJwS63Qtjg8K3fT2osrUFJ7QpOMm
FI1hE/VhlNNmLrOSRkV0BvqZmewAZ40ujYjvpocq1gVfmnki7aheRn3ExwlfChorJnauTlW84fFW
qyaJ1NJgbS4N18as/f4f9s5sKW5kbddXpBVKpZTKPIUaqQIMmDL2iQIPaJ5nXf1+VN77X726O3rF
f74PTECZQqpUDt/wDk0evo8Bh0wlOZ2jJd/3WLMR14ShLo4poGmsik22TX3xMmlZ7tT6zuvbA6Xm
XQCR9/pSk8qcIMd+uf4fFq/zYaJyU6y0oMJBLAF9ye5urJHc0/1wjleCZfo/X5wr0fT6c7eyUnun
0reiZuE2K2EzTKP/90W2e88rOUrGuSbcsJ///QuJSn7oWfVbufJDr1+aYYYR+u+fr98NsDzh2mIT
ulKWMbwDxXj9Nrtymq1V0a4oEHOtQXZaaTNvJndqYD/5rJEYvP+mCzClut6tXvnHTZ12GTA7vr2+
+PuN67tBdvI//36xSoPj0JCDdS21nsYHCXm98vVLsj6Z9Ho712+vL3pV/cXYdBInCVspzO2avJKT
rloH9vplXH/802vX/7i+hl7lQSYq3kt/POd+JnbFEKLmuSB/OaJW60chgvRpfWlsp71J6sjfdPQ3
nLAdN/bgefD7QZmbc59otUUPt9xjb/g6UplZAIt5ei1vJ1QGiumjzeyGzC/4DuUYsZUBtm1guu1Y
ezRGFjBtCSW0xB8AEAxF+FhYAGWku5D6rUS6qKXmiX4sIXkLs8kHx4/Lwk069xq3wfFT1XEgD7Z3
2xdZBaYZ59wme2jQ0EKQzMXwDDXlg5n097x9aTwKgl4jis82rZCYdN2OMRoNdZ2gt1LRCKFI4jbq
aXbEp9qey73EB+6mHoObDkmp2xnM4d5rFDRwCFqkBNTnUPCVEaLNscuRVg79cwuusqJqpdMsuK/y
/ugNRzsWkiZcg/Xa1NM11ORaxsMfOhupQ1Xu1kDu2+YTIx3OuB523abBV2PT+Oc0FA0Zef1z6i0O
6JAwSFFtCyua6YmV0q3nEIJ76N/SVYg2IiErtOjKLDicoAmcM6hImY0D9VFjy101ggjJBRlGXsaX
0u6O4OljNdKgTcifS9+Pj2IBg1RSZUYlk0JiGtAmQim6ZNCaenSpvF6kIXcoJqJN2+DQmWL3mMNo
m77BD+yBZg4g/tG6k9FbPQcWiWWEonVfunuEdr8bKkCeSL3DJC0Or4zgMSpowPQUq1RAP2qhtmPH
ywimLUHMruyL+7x2Xpw164IKcdSUEIF6waD1QR6Zx8mMrJrBQqcmGr+WPXdsWSmgQPwXegTxHmzO
Lr+P7pC2WgjsAXtWUfrV74hGbe+7SYx3DnsOOMTnVvnL8IvA24MEmADJcuZTH+GPUCM8cTJygCiB
xdLgY5mbiTW8F6gzYECZ3UMHG8txOLfNIO8Lp3paxh6EFI1eKCjLSfjeW+1IoASDta/6uGQB6U2t
95kThk9j8dhKZb4gFT4sKJaMEmvRqTgmcYnSW+XhJIXEuGc1976PNlFad99U6Ikd8rZgVVi8t7Xl
P/Ui5tyL53iThTpeJxF5Tuxjn1f5Pwv8VW+WEW4bxqc/a4twLswlPibEI9ZQFDhh+oAZ8rY4ogJy
ivBxwFlx3CTLnINUGiHvJf3XNLboAi1dusPOZlWh+emH/ohuDsQ+aB8PEmH4O5ki0VhmRP9z8O5h
r0cmMt4jfoCx8ee89neDK8y5qeozfBrMPtP8lAXiA9VPCDQVhTOOAHoNAJI67+R5ItnjeO6wXLdd
Luo7e3nuFOTZtm2cuwJwBDS/ox58UGzOTJJU4VfYZKq9gyGFJG3g/bTzMt/npdqj4MtJ0LSvY1N8
G1UGpa0X+0VmD+tMh6lr7K1nZc7Zj+bvOq3ijRNHWx1BeRuhqNSosk/E3645WFIcxriC0qyg2hQG
rEezjPEp4Rwx3RBvlgCy90hWvIIWgYH4NQxYxGiPVk+85TmlvXNC/y6vBg4WxLU2aR/Vt5CGj8K2
luMoi/nJjaJDUnknpkj+PQuce10AXu/K6RX97z0OIQAwRzprY0vZEMlTt50OeHhbpyUGpmGtBMlq
WsKd1O3rbGfTUdryXPNoKDmC/g4jczv38peHHv8TjKuRmgBRkRDzw0R/dwwTEqHYWx49V35pjGip
fCzxsYklMWFJIaqZO3JCSFiqSsGbNcN0LAXKyWVEF9naQYSVm1JC07Fr9TLDf72bQ3fcx6iY3s5I
MtwtBDIqK7G1qeRTXyefA2HqHZtxenSSVxWW9kMXVGcTLvLk0M9Saex87uaBpg5QrLaxxGn0v02z
+Yk4eXzIx/gDpVQEdmX0Wm5CKKdHDACseBnOpirvg3rO9gmkY9gD9nu2QiRsnF1PumrOdlXF51RE
l0IN5Hl0MuZM3AtrYdvUw4g6CRKOIq8uzNJbNKCqe5V3pOfDSNxsvGwbtxZdwNB7ca1mmy2e2kIp
/ZVMwTlpHQmcNs9ul4qwsxzj7pyR7WYpbZfapQ2kU6FOfTB87hKnPYYwdGg8rCUSuMNhk8T3cVrv
XD//aH0BP0D8CCCpQwIdx2Mr4xS5QedLl4cjEtLetB+HSu1yNJRrDyOo0XXUzhtJj/zG3eV2dhGD
BKPRzk8W5rCQsVGly3W+MSWqs5FjurMzSWJbtpbeHZzdaCOl6VT5p3Fcvk5l99jkLTWCdJJ4CQxn
N67CfRdHiEyq8cWlaviY+LcMXrm3HATP8w4LU195BaXOGYiLJWFGO8HRmYaM1MJq7vAtoMWsKCrU
nZN9hv7zOM7TGaGYBzQ5DboxOSwIAvq6qmtOVLDzIqGCkljFzyIpt1nibYnf3ffAhvvMZH8uXEGp
3NfHmAgdfXhgHSrqz9ZsngU05LBoDC0TXQDg3lhlmxyqoX01SrC1W1QVhSLZWkL9I16INkvdA5VB
jDBtnPCobEqaaeF7OA1sZ7NLJ5JDMQA16SKQpmVHbU7XrBlb9HvXL0GZJ8M9rMcpLT4g7mMOoLz3
anmrmwG91RgzuGLg8ysYL8tiYqR+H7WXg23ovyInDph1JhtwTvOSnLq6QWXTmmxww/gJKQLzsOku
kfU8euDRU9PWuyAZfsazG7wYOkt2GffICWh9H4bDj7D1gz0eR151qCtat043UQZYymOdE9KnIj9F
Te4+eWn7Q3TDvlll2GtNEbzRy1scAMSoYQlX88wy/ua37RZHNzyVxEC7GbXy2lrSBzHdzzLGqKqi
haoTuRsF/tGjT5JDGt6VHgkv5rrYa5YRVEn/axMjIO30XzlwnnHhS2/KVVGiQr+7m7ZVEHjnymSn
SSwdbPO1xmSXL5OJy2MCDg7dTD6kA8HXo0CP2zPtQWSn0bSvt0199mJnefQRY7pHmICyPkpxGExs
dDS0WzFVj1J0Co8mWq8TRJw0SmCSrorEaNV/1yWi/Ki8gw7CPAkHekquk4fCw4jNwuhvUFYkR/JO
YrLaHWrtX6RKH5d+VPciay7Q1jknNejNBEK647DlTDPFPfSUP6WKR4lQBKgmBzG7OaLPaY/VRokn
KmZdlrckFHWOTEBxX7gtRiN4Ld+MCj33LGzvkmGoLy2wxV1Ffx11h2eF2CgKABWPLCOgG2y69Kjh
Uxpu3ALyXvnSJT3psAfhDkbXMe4d5+ga86mt7fjQJ7j+EXxTOfPb4TOpabVvoWEDB+bHXGd4yaXe
t9kAd4vc5oTWMIvDFd8at37MS2lAQC34ALJ4VDpvSR4ZXA+VZzC5hKRWvivUNO/crkG/NyaMQELn
mOEkP5bUQYLE/VYS+25lbv/KG1zBJ3vEGnxsolNcH3CfXEuqIduYZIIHtGuzsRc4t+QaXVzEXhXb
ZDHCtJAarmzQfpZ2pu/rgcpu6WCIEa80BACfhfAEirvLg20P4uAgDnEgn5bjskYFQNfT0N5N7gKc
EUAYCfWdSJv0qY9NglEBzfV0pUWWpY8fuJrlGdn9vcgHtOnrOLg16BKrEfqR9tEE1qghwMsbkPxF
FR+b9PTGFYskPNlriScATOjwor0BvGlawB0rxVv4hmhRd5sQ1G+wK0vPraGcgqEYZ55jBw+zn658
AdongZe92jZ1EeUK8alabYVdQhsMK/JlO7UaprxEC8L1wx0wwGRfBQu2vR0GNZ74Vc9+fGewXKNy
0n7rVXVcsD+j5JCNuwVP5KABuW38FjceymhFyIe1ERPvJA+3RWy8thcSQw/NeZSBgZHhYLixEtvb
lUX7ZlnxzNE7GGKWpDk2M3B0sghKTjGo/25BNQv+S9s9WM4Q3ms7eXTc0fpMuis5O38sTVvfuu1p
UDEVG02vsbeey8I/BgWJgt/T1bQDju+so4te+A8kQ5silT/GNMJ8cvXpSdy8oO2AvmzevQ3BdKHs
4JE+aXY5vDhLv6khUJjqHPRypCGRHVOS+zu/athb6uiupdNvNXawT+sU8eKMxwmleW8teGIia79m
ofZwN7cS4GRIz7AndC4ykKFCwj4RWAb5eSc/ueNwHCiPDGEQ30czklmuqesH5ifbaSKXTeLZ7J3Y
amxdZf3EkSnBYDN+m2KOVTtiNTJbWNCEsNCHpmLXCAysgb22gm10VkiTV6Gr+YXmaylHue3m5puN
TDhNxZglWlWU/pY3EduvUUKrcBloy2szBsD/afUH84wKbVF/Q9VYbOUU0qQEa95WwP+jmu5HhO/m
UuYp5pPyxfLHYW9j5UrfY7nR38dwFVmPUHOLV1tRTD6ybRM9Zct8WZYZChkWaPu+zB+Ktn1douJg
ZWH4knlf2mH4MSUGEG1EKllR5thwu9WNQ+3Wae27FlHxzQyCROAGLm19N+j0PmrOUtjfmgVJhlya
k4/awI3xlAZ7Ozy3Jh+eUnv8JUdoJCh9UjmPjYd+W5q+eHH2psZLVZbez8V9KeL0KZ+a+tgXC22g
ZFqbznSCWvyMbHwj8GmgTq66j6E2yN8Zenno1gyc9IvZo6CE/qoA0Yh+y7uFHyMhwrgdZrhnFhi+
rUi/sGENuz4JQEoW7O/VEP+Iy+xn5YfYuaLH0aDyjtw2xBFOVX/RP01ri61apUHibrm89xr7HcQP
tyZnkNCtKPe1DMABbJssdj6JZjj4aU5OM3a7gh38thfTeRhCeXRCTGni6H7Jy4Fagk/roloOE+oa
CEtjlZj0CEfE6pg7a81lJSaODUWMuasoiPf1JhoXgimneoTjS+uiZu1GtftWGPNL5hhFJX37vVA8
cScOqv28qEeZCSrSib9rLaIin9yu0lBpXAs2YF/UUPQBjE8uSiAG3hZPneXjooI8+WA9Uo9SwRA5
bNhQBax0Dh4GU/2MaVN2Xf7hBWMIQh4OagOAmZ0mMPa7lQMnEuEyb+eMPnJMM85yFV2a5nshYEEF
eje3dXls3JLt1SWVC4boS9+2b9OwLI+Z98nkMI3T3sr2aH7gBL0gqmRZRMwttXTD37Cy9qlLkVyP
RpRl/7/C2z+75tmkhP+k8Hb/3rbvP6K+/dV1/yHz5vx+5/+VeVPmX8ZRWmjtEhWrPwi9+XJVc1PS
93zpuA6/8W/XPOdfWE0i56a0wkLelX9wzRP/cuTq7e5jtf5bHu5/4Zr3n5Z5nqu18DG0lJ7ge2Gb
P1nmGTkrK62grtjN+FC62Hs2oD2iSu4sokcqaMzePwzS3/j0/d0VHdt2pb1a9Qn5pytmyDK4ywTU
lXkbcOgsunp11BkdRk5k7Ohu//lyfzWtFD4XokLvYhPvanT2/ihjF3ZWgCRTWiFdu3MzskMkKi/V
kr4jmn35X19KS+249uoOav/FlH6gCG1KnIMPWL98pFn6EVgo1oBzScPv/3yl9aZ/OyKutozXp8aV
Vo9Dnznwl6cGi2VpIw8uSWCNBsQZiLw2ohSUoi/5X8ZPMOf/ci0lcPv0sX7UQqwD/AcdwLCycxcl
Bngr5I7gtu2LrptNpRUeNvAJVG3jAaOPosFiq6R34Q/+gwzh0zjF/T9/6r+6nwoIYQ6nL7aRytV4
Wv7xTnziZaszY3UwxuLAC+5VP6P1M12ENV+manpuXf8XenL/bQT+ZgppJZVSvsYwj6P5P69rCa+U
viiZQlZ6TKg4O+A8knJ8pqv23PQk5kV4TorlkuiaFrUVvzdus0MRjPXjNkjdafU5Uel/MbC/Dvyf
J4FyJUKCVw/rPy9d1WAgkkXQJjoX6F6IG4jyuVonQY/buvvZ2/f09XghCQg7FXbvZfY0p5DKq354
0ThizUu/G1WIJ+j/6Fz+zQL/28eESyjbE7bkbC//OVxLn/RzjMj5AUXEhqoEXYamHzAvpnc8uqwI
XGx8p/taOeB2//nS4q8evUyRP1x7/f8/TFaNhfNgIeB3mDz5SEYFtQX56Jtwsm6cZrpMNiYJdjId
RqW+x/FrgdvUf5ktfztZ/nAHf9rexjSPMI/gDpaIQoDjTxc1Je9LaWW3CVvCP39exxZ/HW2j2cWZ
l75xHcf/0+TECRuX3LLKwSWCbq79kyrTj9Em0ZlJEnduDQ6rwHE5fu07hLnniEQk0+Oz10hCxAHA
pz2fNO+Zs/lkAuaORJFzGoHptfalClfczvAQ2v2zK/vnMoEXW37B0vrDxMm7Ei1U2WG6LBnExfJM
Fa1XOaWUkr+z/n6vZqJOeeuM5b6c5cs8o4JSQmds9TmkFVkrJig1tRR6Tm/fyP6hWMhwfE8wV7zb
ElWf64KahvHZddVxIPiPBLRFVPjozuC9bZvi3o/i/NZygZvX8/vYTp/iem0NyLsAUkVpuMfCVmui
+qnzadfbUUEonvf0hqL0mNfhYQ6QTkyWS1fbB7f9mfbJe+bbp1SG8hbsHdEYWM5x2Dom+aDF8lFi
Xr/OJ8cwhUXBZ4iLJ+nh2LluxevI2OnoEJCCrRgxzJqcH1QMAuyzog8VxXvH9+/btg1uRj6XmNSB
MP1zhqKah4YAJejLdfPo1EQ1q4PP00Bam+b8XXBNt2GAHHa80TT8gXl+FjFcK7t/Hy0+nF56VDso
ew4wBQLS8LXP3VGkpA+Y+zyWcoLUliNtE7CBrcMfeMnHCMXVKS1MaEJGssw/qI/uTBN9dD7CW9KP
MD/MwbhE9gkxsx8mItuc+KjWyNbjLfZliIeHxPyaNPgMT4OnHjknHNo1nWFfrMxdHYnHquyJhdeO
ZKAXFHc0E3a5GD08G7Mc8tw7RenA+01rtk9pC4VSVeG78RiCIqhx2/pZD9PJRZx1vUSxjM/RuE60
uCfitS/xXH9r6bcZK3uXi33y1pEi+MExVz34qX2xRkRqIMmkZfoukvydHhhN9OmCdCoaHjAIynA1
uhuBzovnRDcb1+6YU6HX3QYhrIIcQqmRLSg8w/x02yDH/Pc8FFTajY5OrsooBhFeLNzRbRF1u7qK
AYTWyXuSwg3gdHxU4YCsHJdzsDu4aZSZUSp6KH8BHxOfPL+D1UFVk3V1vt69n/L5JjE8r+duUgNb
jN+BENwsdf0+5qyR2T2bDnjIJKgtu9Tissi+rFN5XA9naasHq6fwsQTYNa1OZxju6r1LexXd04ts
kmqHNGl7TJP5VcRFc3Yn7q3PANJSBFpjGBU0FTTKYGJ+SOcGNAj1BaZj7YUfybpwl5x50FjZm3TC
J78DyBj4XPq6leiYjqKaLiZjrZQHtlsE58aLjDinBDZ28FRXnNuCjyGlyhtlovduII5AFIrFaeB1
zi/tQkx43baG9aiPSBvHiSlE/QBnwkzdJN18EeuDgu9r/0CrYIj9J3uZEMDy+2doytGHj/rvTWaz
9XVNiKxt+uo36btVu4c67r558d0wswYGposI03dtVR2c/Gmveo4sMxICI0RMRa228GRdf8H0+7CG
+NX7A9ZUPKLO4rYmxa1LyaUEVwk4hzaNJR9aXVNOn0/TjGgMLCjUOBrfRTWtmU7o9VrUvIN7u2ds
zGIBXLIPnhm2UwOWr5D4SY8Z+7Zl8Pz1mulee325mSfngo4jq0vRil53TNUhguxVrHR8IvPbRnTB
TdUJs41RMirrINsE94sXevS0GJhK62EL2k+X7nhXOS0OdNF4h7v80e9W0g7latpHE6mtzWWVbX1m
bcVIU1m72bLwEu2AxKGEe6OjAhmEyn2JKHndWFNltlmFH1oI88oDEgSIgoHLhL1NLNZVFjFWapwv
dkbn+Dohr8GL6pOP9ThAOP/DC9XBshkatjhETRFw7eyfdWC/JKgTDLZ4GgNzmvtkl2EyCwRO08e5
PqK5+9KbfD/l4d118vf5iI3oneyBBVgxE6pIinchqO8KDANu2jndzVQnb/H1vYlQKN6Wc/+LBpbZ
eqV6qQszH8cgOQojKUBjUgk5uVL0VwM8gsLmtUaXbx+2cKjq/NwZy980tfiuetDWwZLaWK6kSPZ2
DjTmpHY29siclyF2UqqMeYA9EDeAudoHJUoPFobyBOiykeGdP7J8PKAhcLG7zRCu6nKIMEAUA6SP
rVeyCIDtdjtvMKPAnKUwx7gAvxjhHbfJ0UNjIYPmUrBJK3CeeiBs1/OvWncPTs++NXNmUlv4pWxK
jZhylZshpcmarT7JesJV2uNiA5s5hT5Iw/Gq3UQf7frsyow1NCzdB5C3tukfp4np0uUN8sHGeU+j
WW9SO7ZAAMBcbjT6vGuTz/fFO298cNw2plE8Qm8DnHONiVxn+mESjyQJEMNmBjJmUrliKtCLLL2I
ZnpEfhHhlevmEIUpTqG70kcoP/6aVhdZNM1KypbUTcvnolOXYmIJREGPLOr45Kx7uaceFtuLQUuz
RMNRvvmgU6jg8Ti8nt5eIvItbnCsZQfN4epH1XqXyde/sollK7X96o8+0O8CBVm5VDbyCwb06Mh3
PBWEIPR0rkkPVlOCOxLNjvJUeDUO3HV9fw41vIouLD53qorhe3Q9zLUcK1zOxc2Ct+dhgaTpO4IV
TmDQs5bx9pi8c78WsooXp9PDSwGly3VKBA4X/WPOxyfh6/F7EurbKFV3YTirb9SbbGpZq+pzUroU
1WR1IPmGbzHGb7pFT5X+2Hi2tHeCax/sJWKyKHBg5lfF92E92SiUgWTvnNClTYnHm4zKH7EB8rzU
9I4KawsE6GJCNuk5BiE7Za8xR+nGjnf+tNTHuV7rcRDj7XqBwlQhh9ZNQGbbHKHIusFzSMX1vJmd
GXQ6ZuURUqGt81KMCljBt2tO7jLtR1Sbu97HeBUOXUixE5TkuYgVW6bnfPKmpoBTWz6mqgPHBOS5
iqqNQTZ9G2URTNVZX0Q8l0ecnjdg15bbMO8/2WLgl33A204bnvCfPtVuX+/6tWKsaMQjQaAhWNfd
T3puD32R9MjjdNgWxlRNqxyBVRc7YS99NhmzCJbpCGixWkOGZuJETe0WqZ7AguJbqi1ar5pWavTh
+T+6iePDxs8PGnPa32blYyPFOfBRdY6tprwVcNc18dYwuW+uhereHLKTW2FKoBWSmNSyY+mrFXlu
3MOQp5D8ymjvSy5oajxMlwqsUpxyBAxODxMvhsRJ37pP8Gw2DRjd2cCtnqlQ28j5hU1qb/quRFVI
QQRr6HkcoqnZjf5cnyPR3pVz2HMiTbseif69NtDAR9SJvBKV8KJzN6JL/W3rz9j7DMPXNmal4SxJ
l2FALlNq+lMaPpRxioOvK3vj+1FzGIcEsU00A1q69yZs4v3Ye4fSCoLbhhNm00XARlSFxJFlAbYO
ifwESLuhpVNrGNRbd7266rp959Xx1lPRh2z8O9Zgtr+edIXEhrMC29apVtwGU+gel2ZJ9yF1ArYz
hEaL4tmpXWe/5BEOIKE89EZuIk6F/WSFGwyUo3tDaVYG4WsW1PluHtrvWW0FCIznkIic9FuZdWYr
s7daIfBtO9CoBFTSusMbwIXvqDv1GWPBeEf2pnZBPNyrmVa8ppE/5wNSR3FUbvxg2tgOscHSa+RT
QwLEgjBdoG9eCCbBsoaUWjj4qfbm5JE+3GgjLoVDIVjPhOkWYbIXS/bvKntfD8zf1SW84GHfpjHx
T1IyfVjr6FW4XwbPuZtLB67xGhSk/oJW42KdSqvmfHeIs2g63gxoCCI5zSYYR2Z/DVtpbIPNm7mz
9kvWzZywZDPJ0MF5zMdPk1Htre2bvQUCbz9IHtAIxZ8Y7/Y6JovUnzF1/sSe9KXU4cM11O0S0kxN
p/4GBfuLowne0rB7FjdN6fzqZj43Ou3vhpYtkXIZOJeCyrnroKCoCnvYx6jl3sTWV+S7iUFJmqYg
LLYLSPP1n3H40GmTfCxNHxDEJ8U2zIJHC5X4G1PwEoBBWi11D1QJon9BoJF7CPusavswpXTTnCO9
dUlMMctqEMGcotsBI/NFEl3onvwuD6xtEOUsXAjCFspdmcVjTNZkix4cCfQ6CpFu9KaP/Veksb8v
pX3xEqTbQpm+Oy7jPwLoznPyNEuZ5A740m2XoEuTkZHsnYLBLbHIG6aHxfdecq0eDJXDyq3Ylrrt
oOuHMliXmLdcPM5pAH71pkxgo859/eKtacg4IURjF/UBfdpsJ3QL0LAtT3Iozpbv5ruw1tM2iAvg
GA+eQ37pezcixYNg3XlDTWoq15G1Ur78DqkQOPIT9jmMkVbAKsYZLT3ihQN1TUtVZ7453cFyceZC
Xf73DA17FG8as5yANWw0ENKbJudZr7fda/RRShHeDoJsYbCzgyPtRzXKcqM06Qs2IjZtNP8lzgxQ
P05qGtPPMjcIvEXiEMrxWY7zKW4IjntAXmtkT4K2y+P4Az+BaZv0w3Nar/yyLEResLxXJUxWr0WA
1XEu12fQx3kAhHo5RP16D+u+WpRrbrHmx3Y0f3HV/N7nPa7eDd1eHRg4FHJlUa9ZsszoR/nWg+0R
aoG6AojIOhRDxuRab8JBjtusqW2h8vs1mGKcCMTXZLVKllPvvfp4z99Y5Qxs3DmrmjXRevNTbRX4
hMynLO0eHcoQs1gw5eOdacFvrH96LSh64fB9LF9d1dxWPfb1gJYfsAX5ZCjpSUcdyl5/qwaY6RUd
NbEQ7NIlf5drir7iAuzgy7X8dr15sZ45lct8dXIKFQmHlIidjw6izljyTivNqfOa/kjlec13y5ul
ZcKnsXoIcmopAp5OLp4msdrnyuleJpyYlvdoDfmGkX9dN4y+qN5wXUptdht/Ak8XwwG6pm1WTaKD
+8uZQIMgmFyv10RW9cu1mlyHDHXjfbO0onjmkF7iNXJaz2UHieZuKX41A2t6TeqHkpAdzCvRJeoZ
rutxAnSg14ISEfBQ09GVBnLRcmEG845QojQV7gXsjeuqBfaF8KZNd7PrkCtb0wgt61P1e6HBpbgr
+vZbOpGArBttBR9++NnUw/O6laxPNVr6gyq99wnH7ET8SBBDCFsFZTUr2Gasx1k6eHSj+LHEzIq1
BDG0rJ5wmp49/zNIyR81Im4FVZVGObgGyGOAjykcGsZkCJ6mZXpbP6ay1poym2LVqQdPU8z0LZ79
WrjsW4dsEi5Rkbw6rI5aUagYXajlU87Jde0NyK72b4IODFYQSIx4xHKprfZjqrLn2pS7BfKfiVj+
KB6T3EcF3s0l+jbU9xIxhzdN68Dkpeg1FG+zSuB9ZeQda8HHC6OP2aWqoUbuOkJ2nFbPXhAk+uvU
vn6Jm7U4dRPngDiB6aAZM0cHlamHaWIK0uzkunG/VeP0yVeASq6Fhehz5s3YVTi6BTzCxAtjEvDO
ACmqmOBi3pUO3Ic1Euh7IYjMqLOnVD3yrPld8ZAmfy+a/mHInN1A7UR5a27NrHSwYW8ttY9binPT
tXyW7GODLU+kg/uxg8nZsqsbBidB9Wr9iFMzfqd4uK0bnG76IL/pAd+BP8/fukHcX9cDpAkeYUNm
H5NQzZbeqFz99Bb4FCngcRKabhdOm9DTX/CMOehuYYpfl1/rf5bBQG64ptoBAgOTzO7QUP8YSnK2
ecoypGq6YE3vOe+HOvxQIRu3ly0oT5AWKZ0em7F/zsZpP1eO3MJCIj4QcNIAfN9Ua0TtUYW9Zlrh
WirDvwLZ2SpDWyPXG72ejyuv71ojzRFecWOKboV3Hi3So2S1g1Ah0VsB5WyoQopTEQ/Ey5iS9eKw
kVK5y2FBo5WNIApVIWBIkKXRz637gRzUoFRYz/ELtgtmnwAIjkCCpFD7BAmyLcunSBFNFh3UiaB9
cBL+ds32OiSvmBAjmrc6dGde9rNoBvFwzT2LRW1jzHk3WOowNn7+2nTzeUygnc9BjzYr8OpbGq7v
vsiJGB5C6T64U/5xrdJYFh8aKMKmrhSxv6313oMQ6UUcbQWlyethR6iIjgPsi9gjNTaeY7ZJQng6
+z/Rpm95nIxjHrirX7b+pVNS3iZHUAMbpxUdSmGqohrdSMYuNSgDZcTIgKs/lUnuwyIB3bv2AipD
DykSxRd3Uh89OAOjgUyUVBFiGX0k1ad85ghJQKmTJ7+1+PxUFql3UKYkUZnHhsrxJkP0a0jyTtec
uZDM6uvZlirC6M5Xv+oWVOZarF7W0pTjsTALma48j0eqDDc0q4EGtoibhWiCAM/hV5BDcfv8vcE7
Rs+7yNL9/XUtt5ZDjlotj9do7vpBCb3mTeW57M0keVRmVx8OPjkYMuVa+yF04qdQ1BBKqu+GBiNM
j3sx218Dj3C7ogkQhNk3P65WMjJWCkMiftcElEt0PdbHsgiz23XWT+lzDQqNEBiXbGbIvi3mr1ZA
rFL58cNinkY/RP4iCrqTzP4PeeexHTeybulXOavmqIY3vfrcAZmeRiQlSqImWJSDBwIm4J6+vwhS
yipV3TrdPW0NoAASmcyECUTsfxvmoYNv1yd50/MspSvt7ENWV6ecn3ZCaW2GgklBt3yNneCD4dZ4
UyT13ksknVu0yMs2qj6KdjglotoRODDOIZeWV2OrWo+XaftFlIa/S703JHYdDVM8wbGFKhww142H
/rp3E1xMi8DAkRDdnLeUkA0z+2Y2R/l2MavHClqWUXnzgfAiTxjKe3V+EFFqbAPgO/S5pIHLBQs/
2Rjd+37drbOH3qjHuX512mvLKfM3ceNeVWAPcrZxUB/bW+IosYcsR7Er7DEkLIREDJFI1L1t2e9K
i2FDLuc3feaY13DWL9JRSRyJdEZgHI+EK07vOulAr8lwGGS4zfToGUUeJkTho+cWO6/q0ZsK49PQ
RAojTfLDKsKIRLDiQ0V00H6SBJpY8WTvXa++q6cwwaEGEZvfSqg+P2VyhdLKeavXHvMxJ+N4Dk56
QdosNotPTT1aJ64F/3XhNcFpyBeG/2aE319SO+guFnFP/qx/0gu/lP7J486BPdUc+4RYS68kCCnz
ky0U+21B4uMmtXCZ7VLwYj+lpyFLBMGeSW8Xw5vd+I3ZQ00rv/RoJk+yMp9qQUGhzDNl5oevkE7A
1ousiJ8QDERb22m90xymf1zobblg5AED7XPWoPMqm+XI0XRPQzURh6Bav6w6qXRIsiSasmlJPXPl
vPUj0jeMOjdP54WYMLuyUIVsR3hC3lULz+6Y13jgxAKxxygPjlE03P3t1EI8pRdwEAIkzttqSsPd
FMnd7Mzz1kyzay3N1AuZFs6p69V9BeC/Pb+Qx/yhsgDRsJCInPQCuN9+aUlyxiok9bxCrB0AhUkC
CPrH9o7MUop7wnzoC8t8aNo82RU10GAa+8e0rpGC2dmj40NqdocBXwMEbFDrzOTEWXpoBqS3syne
mn53zcvzrW/J9NIpyvwYlSPulFlN6FYYofKpO0T0lmHfEwYvtlB0s20U1YiVLa/fuYwI6HSWiIwi
GQ5cUGoVoL29m/gbem2eMGQG4Tc2U1SHeyn5Osm0iIfVqcTD4iKFCxtwCr2NFDyGH9K/c403M2zL
+7W9BRRbdsGaPblmg9vsZmZq6DtAQCPo/uoW+AUoCWxPBAfwt2oSuPXVmhOb+O6eLBewuZNujeos
/GGbia3zmLgfw2lNL4sJh47JDp4MMxhITipakvGCBC8fZLLZfBrVQrdgo70FOMN2XfAED3pzPiV+
+T2n0L4tKBue9Ca9MIvodRXSaI62GNteOr3yaFNnsMEkT176iS94X4xc5XaDMQ5p5bfLfTTEaFDU
IlyWLzyO3At4vvHbxd43U/fWQyQdd81yCFHl2uouDtTdOSyRuZduft1WfcLlF29Dox52IO7X3mKx
xSbdgPvJ3A7zbSC74spzgMOdLsIGkq5mk7ZqfEpAwmAlJ51c22cdFN5BuORJEjHi4qyoVKNj4RMz
U6neplQdTRNjj17ICBFki1V5UpA6ImyYtiZzyn0527cpskxKifYhHnYiKMJdjLED+/oM6MYIfSsf
5Zuet8srcn3zIb0qSgsThXWGprkayDj9+kvb8reXvStNvoKLZrVRXwYBDGMM3STOc7zoQ1LxgCIw
zInxuwhWE69o1dKL2O1eW5knMEaKQp6c8rgEYsG7qh1Pqe/yR6b0taW3ecnjlMTrEfQ44jk3A4+n
GQaCvchQw8chxsKGh9uo1X9aLA5rFvCIXsY7kWYfy7Ql3IKwrlR0y8FKhke7CDjzqPaXxdwWXMwA
D1NyHWfhyZYOZjtKxSQi7AUSPzm6THnqMsfeRZif49BVBrN9bh7SZv4UteL96g0fipkRo7U4h4lx
KTNfOz8tNkP4ZHEevXyiPpd1WEwilTFrMIzeMMA93E+mjRRgHPuvLYPyoSulknaL7XdHGBeZ5XHP
TqF3TBfb31oBNDKE+KGPfL8p4k4Rvz/mXvW59+H5cpV4FvkYnkw+z238TGwprtRIaxL4m83qUQ+Z
d4mBPwM/wLSnPeOykFtiTh1CKhnr5QuDWxkKBkZ28G5Ipw0gy6UY4aXTIXf5TN+GetVyArwn6e06
/1NWOk/dyod0a/o9nHnMTRKHkxSo0fKqD4lIUM6l4Ts7Sj5jvv3ZqS1wr/uswIOlTBjBEVeDk0LV
fZyM4np1cOG2KcbZ1Hv9qsMIrWYyuwz2NfLXj/RCN4WZdkdDiQqCVuxtKe/sVmCFPsvlsJYQ3DvD
3TpjjME8GvyTIs5Ti8Oo5n6u0YIwmu3QMIKAU4r6ntv4U2qUxzUwVGpM7DTS76maCJT5uzEgNIu8
WkbUpa7XIYO24f4fqri7t8zxKAOmTxrRy6Pku4KCZj2hMkFYQnI0BlJDkEThuOdN7zsyGvFPwq4f
uoU5xEwg8VBgomMbzFvcHEfVPujuCmUq5hfPWWS+dRgsgh0yZw4rOMdoqcMRXMDTEBJUAgksVGbl
s92iYT64bfQSc/xl/p/JN9I0yyVp6n/VsrojnX3o//2bqyhmf+JcRSazAmhNEVVBx3J/4Rf165q4
sge+chrvUC/MVYRloqlbiWShRhKI6jMjPWzAWtzVqwp8QkFNqBU20q6I1kPl1TPqBqDILEzQmRno
Q5kAM7rElzoTwjmmswx5FCzc3865T5XZY3IpY+bbqGincfnuO1wEaF7CjUmuT+OJiwm0p8l9a9e3
TyiQnmcvx9ZqUtABARl01wz5sa+WxrUPjeWfSUiWInT95aDAIbUC11P8x195eYmdoFTnoHSV9V5C
J+oKpqzqK2VzeGMFVwihEwIx51mGm3/+2/bf/G2LrGP+qAUBimTkPxO+enf00AyK8iBUxZusRxDI
zYwE0gNmMGzvtrGXBx+2yDJb71HXHFFan9QsjLLoQxwl+FK7+I3Ca1lIaEN7dJxdIJ9//pb+X0hh
kWmZgReFIZG4DkXDP3/LupvrwvULLpuQb5kOTBDDvp8u6IaZTC4KXqstQuR8GV0kEbwqKGPtVHxX
ZI4s4yxWNdURWeKxy4wYrsGzo+ZyYQn7M2jq57yrnok9+841sXNtBmVJnn4i6YrB7Z2mICammrcr
OHBo3dv2Y74E2MokTAo1T4NpwncKwf4mwJ3VHpnIo80Se/TRp2TFslJ9y9AhsqEfKcXNXXkz5+5h
WtCzVN74sFTpt6ye3jxFfolBe/IdnOfZ76aHsuvJVZo/2ApkzHyEjzXj2/QZ1RRCL2d5W87p4Z+P
teX8hRzLwfYsm3jRIDD9vxBWxZw1Rgj0ccjg6eMZQPZUS63DVnyTTvVkrpIBTZU4gtEodcRCCFPp
27fWiN/TbDY8DkCUwyBjZIwJwVU9ZNOhR/NOlqfLQxg8Z63KgFQxDEwAvMcHN6YALKzmmtDRajea
6/dqNbBjhpWy89tlp8HmJAWxcBJiPdPnpMfOVVjg1RmnThUU6wyQLJ/o+/EBuDDhqFw4FaMuW2HP
uX0QAegbMEPTAbf5PEK3+XA3pRSmCmtCodqUH4OVGTE17Wd8sCAKrfJSLPQ8HTmE5BEyKlSvp0TA
EQcGB1oa38ocYzgwB8MiGymvhy8VWcvA9VVlM1JwtuWU7VOzfpY2cGPlmPswHSh5kSJWJyiMcydQ
pZEs2U21+chAD7wKxMcFmivs7toA5ILDwK/2ouFBY+3CaG7doDimwvjW2Fw+dZ1Ymyb2nqyR4V7s
4umSF0ywTHhlPbIedEPNRd1Pe6OySanNsZKkXEIkcS6O4tl28uU0QZsiYsN77/EiFQJ0+9NndyJX
A7Pm2JU3DjbBQpEE/IxSA3qOg9MZn5KK+1x9VSyWmvSbMc0PsmjGN4uPuY4lcUQZ5fzeiXHDm1tB
jWvoTmXTP/6Hy/VvniiWZ/uWiRLAizylAfgjYzWRcExcoy8OjvrJ6mkQsI0xXPTVGK7qIGfSihwc
Rg6+so0q3qmCWaOYdK7iMLRD+R/4u39lfEdOxEPC4z6yQSTtX77SsPgINTMrO5Re8iTI7GX4fFTQ
dzktcBGXY6wYZ800vlfUK9SViJbbD07o/Ydj8zeduxPBt7aRSLhQIn+lnstMjrFfNxmZobPKIOeu
krgN9eISZgv5CZH9pWOqht3EF7+j/kK69k2v8A1f8cfgU1z2y4oNRhy+M2X2znbTZQsSRu6vmP8D
Ezf6C00+ck36HBjykWU57q88XAbYLmXwKT3MRY6gkCo6zArE76TyhrGtitlM69fSD7Yep+2qxp7C
jqdTYLrd1uaNANTXS4ExiszCisiMLLi0FRqVkT0ZOm62AWfFTBNdj2xk9P6ipyS5RWbK5LFuDMSv
UX+civmxWvJmY66wYu2qw5SwcDeR4UXvI+ZCtvlgd2RWlB3uloqLZ2Q8fbr1YBfk1IQy2o4kFBvl
B+ENxaFsa7I7ZJbuuC2wnsqTR7+yd34V3frpst5EI8lbC3ULAyVi4gr8dDpuGwdd9qVtWesui4wP
nejLTQZ9lyvY/LiUkHWxZlWYo6aK1mBqYWS8SyngmjwjUju9G3065LWuUX/DjUqcatlUjnGMTO+u
lsl3rzHl3nfwDi4Rs/YhgHYz57vWJ/fHX9vrNhLioVxqJqcFvVW1DPOhy7Jvw5Q1L6OP//Gn8WCv
1TVfoBl0xPMNv6z+12H7sP1f6h0/9/jz/v+1/9bcPlff+n/c6ebt7t2vO/zpQ/mzr19r8zw8/2ll
y/NnWO7lN6op33pZDj/kQGrP/9MX//VNf8q75R81UZZv2Qx5f6oB1F94faf6jf/+7eq57p/73163
KbHK61texVCR+7sXolfwzNBz3YiJ6W//mr71w79/Y4Zi/45wyjZ9+OwW9TrusLrphpRhuPm7qf4F
vk3XxCt8h54Yd15y/N/VqM8KufkQWSEY/u3Hz38dz7+csL8f39Pr/tIfMz5DKoS0yvLVWNb3fxmq
tfGA+1ky+1dWHB+dvMTYlJn9dTBM82nFLScxM39fL2JvUXwn90+W7cntZwiFgReKkwzC1MIuvbno
0QAf9bZC7aNbI6j96bza2JB/0JQf9It1/IkHoDhO9FknS8Wm6pajWp2UznFsETH92Hx+TW9DvIpE
+/zy0PTFXjjFFTTSklzTsJ2gsSdbJibbysiexqohuUrBBq1xXFVEamEWwyXonBqapnyWVOGptT1m
ZA81WPL5LRk2MLxAWMx3NWXMgwX/a0qN9Kq0M3BL3/8+DrLdB9Cf3GsI5IdQdu5mrTyT2FcWfazM
r8Lyg1XB91mc2UeowvE+imSjj2OAC78xhMbemjtxsktTnPh74vTLKqyrT2tPYla/zm+CEk6al0J2
L1d5o3Efi5BbAYV6T080n/Si9DDFq8OK8YiLcUlMFQ25U4RDK3ZtemGsytFMNz1TksHBb27wASBY
GEej89fQ32VV30+39ILvMex6c7qPBGZ7rT3/caG3DYRVzgTOHuq8RRALacfLiJfNEeH4Tdkew0sf
56atazguTCplGegbQX/SC5Pu1Wry8TAPTDOHSpDHOZTGbgXy09hfM8NgXs1dpnA+xjgtAB5mfWBF
cUz4F3CAtZEYBJGXkhHww8wBcld/TeVfnjL8k6bAaQ7zm8QYIwz9IF46FtadtXQCWCExT5MeElNh
ElTbQi6t8J5EUGyeXEGcXNNGGNmqcfFkQUYTUGCjJrwmG7tGfTG+Lmxg9YMZYoCqNmVNE+5Cmd7k
TRkWzFViAgfVIs5+tJoF0zGrfIhX90OwLMbG567K1jTEntTyQ4KejiWodpjG2aEG9zhEucR+lJph
TiEZHqnsT5OgLlA0Lo820+lPYH0dRuPR96itnMscAOeSCTjpRC97iyrB+1Tv6fbf5v4J+krWm85h
zN2YoyvvXRm7O8SG5harlC9G7xBDXnbzprECRu74Hp5a5Vooq5WqmKixoxU5IY5xx2NNHQ5/CbmX
2jFpXo6MV1g4XfOw+uW313gknJI4SPeUfonBnawQfnlLJ6AWuqXvTa+aotfbNPaYMsjaO0jC3Zwx
AhI1vnZjm+L0f+33aJQp0UWXUw8DpU2jCMcHWODxYsKjomRLjhE2uOmojLhkCn9ZindMQRcuMTDB
oBsfqXktpExFSIvrdo9TwaFr5t1sIyvoh8k8TUG84oK0700C2hmBER4XjILrl8rUhZ1QmgiXHpqP
h0vopPTiYU1OXLzE3RYjA4h/edpt2hFfsMCsNp01dSfXtSnn1vQUg1oV1WyhW0mY3ADKahjY7lQC
zUxU+sIF2gCzbMsBj5sxCw/FmOFr4akp3Njj9k5mncXxOzHyb0+ZY7+29LZwskYQz/yLvvtD5W/Y
aufDtUmq7eiT7pCKEUIFal6uCRznW8wktqbljtuwI7r55SsV5Xxox4HKNNiz3hREDjoZwyKYFaqQ
nKHYq0URohNXzJYcu85a9M0hwCscZI/Tqa+Fl6bbBkRyEBUSYeqIlUfzKapRkxZOPJyK6G5ZEpv8
FSwgqAVM7mbwVpwIFLafJ+NtSplyZ5sS4x0mWJkT3kUWvuv6UFK6HhcyE6aM7PoFFNm379fK2FL7
X+hf0mhjlt1CovOPrrcGHpldP3/pl0MlIUN2xhOvy+qDaQljXyTTPeUcIvcoJ+HecJM1FnyNTGJJ
F2ckFkBxAtJvsINas2TTzQHhvTlTRNuf9n6cyZNhgpzrlgPz5DLAB7uSESnGKlv8nE+uV2NbfsVD
R25TTBwuF/WnMG+i2wucb0tBAgFMDOquqVlcwayT3HCUd9vTnFMzvNBNvWCixXvUIiA5fhv7dJtd
0hCm4zOLTeHNlojYyCQp3eYIHFhdrWZZXS2WrK4wySH80qDKVw2gqHjAERC50M3MrcyPMdbzERxI
eBZxCt/PvKSwFJ2wbYlOCVcR8Q/VQ80guB0IH2vD8L6eukO3ljYWb8NwcvKeRKSgvIhs9SzQ2xZf
4LlcmhASJ/r5PgwW2EzeMaip9XjtGGEPyx2/jyPxpi6n4Jj55c04m4gdp3k9SfCIaYFhMcYutvZM
jHD49ZIttl3H0A6wlXcTWBvGeJULe7yKWpgb81YVSHEZirGfb6ju6fNTdRQ6dEsvUgZCmHDOJze6
rIZ12veJfJjJE8p993bIxuQgW5cZ7DBAbon6TdlyC+hFDbC+c0T9XofAZ2rYo0Pc9aJWI52Q2SeY
UY2XsQqLf3kBPwa0TkNVfuvm6U0VEB9nWxSuU6p7hW1T/+hQbzUQaOdgfLZTEEE8ExA4jB+ypHle
egZvztRhnm0gATQXcz+71jZcgreViKy9hXEOk2w4xtRW43l6X3qpBSlS5pTjPixF2W89GWNhJUYo
Bx3CBXVLG/QvqWMcOq/9gKXOuyKG9JUa/Qpksnz2SrHtBbcHN+PFumQ3SDEhfqKikyHM5FIxT70s
el9ZpHtP63LwHSzbFud7b/u3zbJ6RxmTODKGiC2sbAU6T4aLxMUuas1jOuj2vT/i5Z2V7wP8sG4r
xniOijbKSghAeeoANQe3fWFem1kzUrtIPwUNvM41V7Rm6lLjWpCAXKMRgye8AQPDRC1smQHifVsG
mHk2M6krPYmHhv8sGtzjoMDiHtbYpAK0W4tJ72Dftan/WNU4axk4CFTiTZxN1F4G9fSJeLQok+g6
ns3L0IUmzXBVboMCjyN8GXHTcKt3mR3hqZxN6w7ym/W+55kUjuZ33yU3MCqNL4Pp4JSKxq7rcmVX
7S/o2hj9zf5Xa+R/COnvLAvKzSBxH08EvnAQCnB/ZJARzRCHqjXbNs2wT/DOavHFwcP9GIOdUnjx
oRib1ae5dz7ClLTux7TCSNO+kExT4cmQPbbMn1qvSa9srztGS0YieIAczwuCN3bv1Ed3Wji8Ufwc
Nt7JHQg0CoIctWWVlRvnzq9k/lBk0ChspyQcrQqOTrgg2wMi3M6E1Ps40os5v5n9ish1Bg47wwPX
X4bk0W5xReYiIEShhpY0YJLOU3VXu5Btmtp3duXsbtIVZ9csrUn9MHZZlvPIy9NtHXSwrFE5gh6Y
JXnd46dQDu4uAleevIhUZP9h8hAPu034hLMd8RnQeeqUAMr+xrdHjNecIt8GczPdSB9lCjpuSpIW
3K1wwJY5ekJKfIN1oLgY38nkvvCzq9QfSDY2Rw/KBalqzpI+uiExcciJSTcb4FVlzd3gAHc3RbRc
uBO7z8DJWOn0sIH6T1OOI/jSbT2RkmOdB4/4MOO1v+bXAz69F06PLZsgNQrboPXQ2OP9kqT5JlhI
L+oorcxe9LVPOjpCdyLEoAlwPhtjc4+mzN8002GO/Tdj3kTcxWBoZYULkQHHfgiQcwk59xcS//DY
IjNoaVLmJ8Shp0l8l0Bsy6cE3Ji0tsr7ahhiLyx+uNmT7IF/bhI1H5K5/pykSDHWKQS7WQ1lLIbd
lh2kn5uA+MJglE+W6ZafcW17HskTn5gu70JLfsSbkjlUQIDWUJOpmnjBxooQ4ojqaFE5JTdhxjmn
9ZkzLWq6Ns5Er7o8NphiebB4dnqH80LvdF5FQsQ7NYtFb/zl5f/HbVXW4bovshkXzwGxKVxNZjWO
euJac4xBt17Xi0y9cl6dnOLHyz5jxp0dBTddXGM0vTLY0y0UCoJcZEiohX9jVMwZ9Ga9qNRe513P
23TL93vlTv3zk355Wa/qRd5AvdGt5W2BJ+NLW3+4aXjJcUmx8FHf6ryjXn35A7qpF2MR8wdXSjzM
jn/+2YaR8z4uhyPuidF2Fe2HXD3jsDSDnRZTnSlU7anUs229US/O+5y3NcgTiKtQb/y7fZCW40Fh
DE+lnwP8/9ztl30LPWH45fNB8urTeVstYauTn6OmFn/7zRDPkAsS1gg+zh9X4qS2K6b8Hlq5Q/7I
FNzBMp92tcVAe+yBP84LXw249Gq7IC+bYrxD8ftlrDUKBaOcX39Z//vX3J+fovfH9EhlbDTMZSGt
MSbn26Esy0YTHzk9FS5rXOrf6ObqBkwqZuR9szJK95Tzu26dF5myLD+vmu1IHhmhI+dNulUj1rr0
KXFfFn9+g37/323jjiHq9vzx533MKLoXooGXp6hVaQUVLu3qbxCIyJkTqJU0LvcKEv4J+/qJTP5/
jV2qaj2VjP8eu3yrEMV/bZ6LZqBi8oKHKgTz9Y0/EEz/dxd8kudx5Hie66uCzU8E0/3d9HmYuUgC
AxuzpzOC6f0eua6Jh05oAxEEDrDjK4Lp2r/jSmT7yqTI8ild+v9XCKaj/VX+UI43VfkTgyUKn1aE
FZWlDJj+4IESmdivx8B6V7mRkYiWMoytQx5H0ka7hXMHNMmUEiDGYqEXYye6EJA19x+ZAd6VSxwQ
Q2hi6EjsoTv6wc4eV1IFDuSFLUyDCMiY7hLCloOMtF1X4LYYEpJoQllAWYO5Auqjhoi81MqR10XA
W2AGxIpXD70vPzprv09MSA/Yet+mc71v2/DOcpD6mbBxjk6HgM+X8SU+Sk9mFxB43zzm63o7ufOX
UNSksrmSsdMCCW45hfF8iIr6GhgFQ/g0uGE04UCUKaASZp+dHPvB9VALFMWt2T8UHtw4u80CKhqp
ezl4zWWXl9vSRmpLcK7osR0Mq6nGPLf+npboWN35Kmt2tRi3ay/v5MzQwy77I3zgjgy371PKzlmJ
tnJw3UfJBBzZ9nvciFEVOfxmLybLaOrvwRBAoSQK3iixv6wWuY4DZPWitR/asiAgyXsLgEL+kmBA
nstoE1KbHLzxnWjrZ+Tf41AxG0GGnnfdpe3wGChIYzHm7hFexICsfDOsaCw8iRUnvvqXMuFhGZA9
Z83vzXy8GZtWYtNR3XjMCkp0gBfkHNSYlsADK42GMS5Bo4Ik+MI8+rl4GOr5EK42KRUS+lHukQw6
xQBjdvbcLinc5SWD4RgWX1GsFYn3hvnzW1cmOyqGFIokNAOZZRij2uYGA1lIvmNSIJYzbuMC3k/m
zZ+7qrg2UgMUpSyzXbTC2HkQ/heGZzcQOabTwEFYRDM/LHN9yJex2Eb4mGdXBsbTqJ/id9683lEM
w8Iia/ZTNh49s4CfMLfB0XLxGMU5f9tZC8TTMn1E7BMecFG5KYQtrkQwvmtCt0cvLInu9IrdGDAk
9XoowJxMFAcMBZfc+lChlNj4DiXZJCyufcisOwvtlTvf92ldkiSY4hNvkdcQxDjSoI6pQvGxSAFQ
avM9Fe4PWI7hxzXC/LMD631R11+WET2QKssVuxAICNdsQposH/BwmXdiaN42k/+wVuGxSZHVLWIC
5WImytQB1kB853soJOrbwEjwas68hzUgT7dtDt7Ko9pzOrk1gZWdprhCd2xdoh0ubs4LqhHupqn5
iVWYRBc9dHpu6Gn5GEFEubCsLXTBb7IgioNnO3PUkniopa0eETPsInv0twP2lNbqPrVONBJCiy9P
HaT1RpCsWY/OfTmM7iExARky08Gmpcs3NeamWMgcY29A9WHW5snBy/gFKtSt8zajtZgpvczv9SRf
IwK61eMFclKd8XZ2w4+vL2Ixy9VTwcGDWPqzjamlB8eJ+dzLa3rnl3co1r0rzAH+JzzKeRrQFI7E
E6m1AsWCs7WyfNk4sF0vbGYInJ0KhkztDWQ79CDpocy+wDbBzlmauFr1ybqzlzI9VHVKsmwcHVIs
cMFrGrA/cGfkA9QEXlqTIwDrCvTsPzfpPZitkFaaBbvz/hBLX9+58CzZrF5FkGFDTcEOifIRzkpu
QWDvO1JmgFXVNlMt9C56USexx5h5f95y3isLCt6VNQTcma718s6XTxr05+mPGrP8IYnGbhd2XN3e
2LztpRfD487cd1NlXC14kk9F/gwPLyhtMsiT0HlCmRivksjuNgv3bRO0d5RgGNqROXJVjeNetkN+
hVvHO9yKuhtpp/bBt+pbna8jh5YRvqizY95f1kQk2GmyPs/p+JCRUmiviJOxJ9w52JbBX8pvV6Q3
1/OCq3NmNNt6xDYYlyNjY69leKLY1R6Amx/JMJkuA9QOhhASFaAItmWWb4d0uJLrx9mKYA4ulIni
9WPnwGH3jKcV2hZk1G7dMxsdbpsCVxzbbE5i7Z9bbGsPRk2WWrU0n93ZYRqOE/UhJZzlMYtiMruC
4jBkhr9lpFYdjTB5anETqXGPfPDNuLmzxwAziXELrinfrbWkYNPUdxLS7oU/D80Hfy621ZI+VHka
I8Xxu61IfaTzgfkRI6cVgLUNQX154PYYfaZfpZi7Wzu977i6dlPFVB53of5k1Uu+WWocUWPIXRum
ntzGAnOjpIKzOwMP+nZ85SpsLfe4sdKub+uDXqc6k6vSwYwtcnVAelUzSmexZvGbcQxID1DVmTkz
YRINQz+tW0hW8B9HIqjdvucuDILROpb5ydc5VEp6cVolMLw3R5BlVVVML2JVJMsjdTGe1xdh2ky/
l306K3swWxcA1QKcK6SSwBXanfx+AcUlncI3SKdFH/0antT9bOlt59VgFe+Nesa8QlUjdEjSUvN0
RwM3bTPGChRUA1z6DAtmlqpauKLJiUyD7lwNGaEPVBFRhS0ZZt9MYvTCszB9vdRNHBrFKXS8D74/
EqmqirseowLbHeujVpmsSmqSWcDC51UrnSqUTxgpI/QeAe9VreqlmVpRd9LrxkRtgdSwL9jT96oY
mF+okhpXJIehjBHIX5ZLsBymNUSTR8WvWSb07vnoQa3lvK6V6hxT1QTe8TGdiXC/5Kyn+brhCIvD
qOZ957Ms1aSx1zNTtdAvlEvxzVvMBjtfsIezDEZfCOdV3Vpb/IcGgXhen3dD1fn0IlOXgd5G9hGj
l7jzk13lt4/63OMSzXRINy3GDSWUlP5jXPfeljqbIHbos9b0xGbs4m5eI0VWRxSbpP5lMQROsZV1
nHLn/timj3eS99bemwccMs0OwuePhWFyiM+ruqW3rf5T2+TDMRwmpPb6mOrLTbeKqsOfOw4JOzgn
dqnW+RrUL+grLyjdI5zsfj9ClOMXleGbomZepwPE9EJHlXm6NqbXpwxn4jJrv01qPvpy7l7uUR3c
pZsQlunaUP+dT1yQGCCbf3cOHeIR8ymQB31uRn3Pvty5L20vF1+C3O61PgpTjB+nSJ8xfbLO24Ia
v5u2RN58vluximkwKVPnTt/N+hXbSIk2AFm0VOFI38FD13ME9HqfB9x3GRE3R4Z9gM2qFqNvGX0r
paokp1vnbVZi7YPedsmHbDrYAwgqiQDwgn7e97pCqGp5+rWXHdS2JkF9OOIRsIlM+kPTSHs4Vj9a
v2wzujbZGIzdIV+rOgtJRdjZlBlp7unaXUXZurd1xzEy09GtOlLsjqj7pE+hpbqM8xmtXDhJGPAB
J4is9g99brzcgvqWbPo0NbdJgonohUeovSwojXQWxiEvp3C9jaY2f7nzcNZ0Lsg5ii/1Len3LnOw
HoKAvk19Dbzo8y4c677GT2inT/QLyHcG/WKVh3TRqbi5QhbMQNRdGXkuA0Z9pv+w3oc+gZulycCz
RgsOVVKdYbUQquM29cZqHCj1DfnO/Nk960xBvapbeqFPvd5GuMRFXLfR4dxdljG+CRe653xp8vlP
dQSEe1n0INPqIVOpCri/FE11CPVPQL0Gevnymp10ZL2oPWYEFRWBOTT1S4zDXt+rVxPbpOho+8bn
UYg0/RwPRbXXCORo8ZPOWOR/u63GXZsbWB2FlwWBWq/rv3zEzFyF8kL6XW8v9fviBAtCz8Ek7Py2
//ZPnT+vSFd/s/aIyc6QqVkiaJ6oM+r3N2Ro4u4hNlY3fKVcxeNIA20aEzsDY+dtky582iauuZ0d
7CGiXFWGrPaOr86FfkeiEbgzXvd3H6NBuz+8B0f9rZfjz6R+PKTGD1Zqh1u918vHvez7AuOFHA2L
aK39r0igBv3GFdOaigvFcAXdRD/x5EdZYUIHRtN47H2xbEfZ1N1htAo0WYock6WEUcM12GuqgaVu
1Fk/3IWDAcnF0FjFaX1Lpggpsjl9datHCSl8G1KHqo+d6RLio+6IJR3iXUgZ8YWbIVBqdBWhNteL
gaKITuaVdXEmYYS659XreVSROpISSp2pp+3LQnfbuikGh0soXIZ7V2GkkyO/Vq6A8qm6DgLZBEow
+gu9SnkGtkReP4YBCsuFCR6h1fQ8hKHUHDYyk9Uv0Jv0D9KLBLXafqzK/UCAhzj0ajCQqlFCph6N
YUQkKbrM7pSosYXBg4GpnnoGmrjRXsqZ7I4UWgpjBTVK0bwZ3erhAZwkF6LqQL3SfPKm1d3KFry8
VwvdsryRMLpeHjStYFa76lbn44hgxeuBQgBfRHXt+BnR32u6hV6f3BJQySZyd/AIo3mhf6nhFA7/
Lr1kjL8CSW/UGRksarrV/2bvTJbjRtYs/US4BjgAB7CNQMwTGRxEaQOTKArzPPvT14fIazezu8yq
rPe9yDCKSkoiA3D8wznf+esj3Q6PkcYWxlTG5m+9xuMjIIHeNkEFltR2JDbiEixD2cc3/nhB24Kn
KbAxn4cYhfNiiSDRl4KipJfX13UEg8sF8sB6nDYOaRs+b0vuVDYiNnsItmYtfGILiLj3cZQuwoy/
xBoPjUbQCR7IVoAGNVR/qep05lnEJy0bm38L6vR5V/TJ/iHr+1vEx3vEc+HvT0KK1XzwzWQaPdIz
//OSu4mzU62z/fvzjwE2JnayidqAEYllN9tJI3l3KfiGpaR4fPT3CzmWJe9U+63PsSs//qDs8ex6
fCinnB+8RZah2Qz2vgPnMEB9Dft9ZKLaWGrwxwuRmlxqduSjkpz2RHku4orld7WSHYDb1T+DRUrz
uNpcL4cn+vg1WEg+jDoTaExl/hSDOBUP7dXj4nu8xMwIWaQU4R+GffUGnbfOHw2nQrEAPTwEfV6I
HhN1Z0qzv6j8Hr/OgXJCD3LZAKTj8SHJKl02uVi+IQRTevLZOI75x9nFZ7HYKgPgcWiteHn88r99
jqx4zWMPnY/nQRTlrR7y8dovjPxWgJHUGRQNMUgIK8ASMi4QMu2FvM7kGLM43EboS5E3l8XOKWAP
VaBStzMCmE1DEMmTkd8RYDl7y1sCQuuXqlXuKZnKV2UFwb6NbWzHpvwujDk6jyjvmlLpTyBPynMW
7qvAvVBuJ5d+1k2ipXDlJwTcijDajAaJabGBBdk1nzymue8uAONDOlRL1JtzT0jOZQqDJXPQnSOZ
gTiBkiHYN4F6TgPScuvW6U4VOZCDKQMSA5dqYbSRDeiTr6R26R3aj7lNaoDjxGJqCCbYr7fmwWqz
K4F52kbz2mJnzVzRspb9ARDiHn4ppNDatq+ho85J3GuMgudvI3Lc9eiM8xou5AKFZYcjbEy9nRhv
TLbI84ZCeXp81Kf1V2vmw9au2+psRo8iFy1fqk2Rj4WuX6sK6VDdk7pR2LVxLELHXoOaI0Iys+Ir
aTgMPunGtzmxRZnlsca2yn2CdRM0bXNF7XbjOBtfTTT421lk+dpwSBWzCn3chdmY39IZKa1oljEI
ylA70Wuybiei1UPS5dyCBGPQ6r5pEWhclcjNNVLLzKIp4ByDQY2YzVjELjMqfLYr7TVDHrbDZrQx
iNy75Wb/accwuzxBQtcc7folPprczRZ+T5T75uRtrGD4XRpgq0ipcRV5W3VgvtpFPl1wFyR7y57f
Jl1EmxovD34J1z5WkXKBY/U/Souo374wMMAwWZ8T/ZdsGeIWw2+4LsAzlM6E39urCY2iKftL0Vod
8KdRbBtS/M4qS6BFG83OrOEaB61JoLU96c+txcOS7NAl6Uv4OQkmW5cnxTol1hprpiCO0UZeUpIs
Xc82zEaByFX0vmMT8FXqs7mFqqzOIejBhSzZb034lodKiRkaANGpY/x7yPZAgVcmJexZacmXboTR
CrirsdaNwiH4oMInCvHLNLWEURN/cWWbGrRWI7pOWoXClihkhtFg4LqeZUbs1l+dvdSbJgKclAYT
6ysGzbTlYS8Q6EydjrkEVlBsdt0+xKAb2GgmzTIT0PDIG6pbz5+4QNdF694CPT95mkzPAFb3esa+
Pk3rX9XEsqQ0CPz6/2u7/8VyQGH0P63tTmzq+s90/ufKDh/A8kX/Xtm5xr/whhoYmpz/M4DF9f5l
OyDzDRuz4OI4wFfwb8uB6f3LsIRHiYmoSAqSUf6zsMNyYEHjMT2bjeL/88LOXAIB/rGus1yhG1K4
NsZQ0hnFwwT1j3WdKc2IbMIAaDEUu0dXnNaLYFtO2qGsggsmVYSNirGPY73mFY5u5RbRXp+eYy07
JvjWDkXXDCuvSYKtDmGWW66cNhOAWVDLDeR2fIR+V5HxnU2uH6XJS6p19macoPQtK6QsgF8+0jId
xnr8agQ68l6xIf3PJvXfy+Z/GqcFZqj/9n2y2sT3oQspLMwe/5erbAJ2Z6fClYegUca6tOFZxGm+
/7tGYOSAStAjafPvgjVkWbN26hZEscr2haG/FwGWeFtHfNMAL1JpQl5tg1pTBpvGMwkM94w32Tkt
+6vypdD0X2gPrafHS5bDfpDepG8CL9haMvQnMR5i0v0yp6oX3Q09nMQZsZ1VOp60rDzMjJX2Mc9t
ctM4P/VAjCevJSh2iq2fqVmhRUvhwVBgv7paZNCY8OLRGBxzxmHLzuPx8tBI0886B6U9//1pz1n4
Bzk0y6Qz/ZZp9/6xGHm8RDF6RrJkeb4ts8fHy8M/YgbQ4dDXEqPXoW8m6TnZloH5vcQjKr6GMkrJ
NGbphreGZcJcf5R6DMMqEt0x6vmZFZ4T+KHU9WOlEWdcSO+K8heR5eOBYVLZr0MQY5+GhfKgK5+z
dKKRWkAyqGrvMhuCIwvd4GhJE/hMSjtVLL9Une794+XxOa1y/NaanX3FnoTjtH3ibPWOLZdfG479
XkxUuQlCK2zqzNRTgezLMfifV0iRw0PaOMCePetYZ4N9fHw0L5L99hvF5rDtkFQjKYfdERaI47J6
X4WKxdpf1oelsiMstPOJRYB0HscwlE0F+ZrCVKQ9/Jel8v+r7WGKond8SumwNzIe5p50ME5EA4Fh
y0sldRJ5wzI+DZodn/qynbZQKt8fn3q8hOHEb+L63UIOeFb6st/M+l5jpsVL5f4xynzRkHgtus0f
VZoNh3I8S4jGrKcnqF9K2ceoUmQOwKah6AfF0qhTbHo9zB/z1JTNOaOUZ8crfrjyuw5rczPhzV09
KuaHbwHPJkQgU3sHrwuGbJTJAUbKKid7DaYlkzNC3Y7NcHp0HVRh8bocXGNtt7gDZZJvgwU61NIT
dbmSh3bBnRRzKLemF7+GSYOGz85gIz/1yFSPTZxeMvjZO3odP5pqdy88G99qGu6dBEyulpFHCreJ
vzqWmuenUzfvtC47g+Fv1syxzLXWkG2M66m3ekiIgTuv4sWb8mgaHzr9SccYbdSiWJdT+fxoAPHB
gq/SWMTJ8htf7xx4u6BaYFeAGwk+KappRjpKjY7ejTUDt2g+IODVyxq/BtVJn1hby5tQGrSntIbF
LqruvYm7n1Jl2nHq95NyCedcQC3g/RF6R9mOmMGXsJoH0DR+RUu+1cbirc6V61eVzka9szAbozyy
cndjh6O3kln13RwjcyvoEFH3t7sA+/c60sySEXK45yr2dsI0OPGMugBRKfPtlGbqMISf5SydY728
ZN4dbcB8SG0FPBnz8frRTPHsq/dWPmyC2q53asqfW4eBZ66naDbYxW/y4rXJFgN1ZDvrriSsjzTa
Bn3UZK9tY9AQXWe3h4GlJL714IVvUTWZR9J9AbuS7BKmZDSiUUsh3wIU+0oI+h5VmGxdkZwZvWIr
ybyPyLGYO0Fg1MPs3SzH8hCRdYIPrfZBaGDLtKPg6Mb01CKRP7sWzGJfmQBsag1oSJ2+jkvlVZtv
hciOasb2hXvsWvaAaXI3+EKPbYXFj6Dj8MUg9ld3mCERjxmtSzf/UegLlzELCWon9WfV0ED4TrjE
MDbyQ5OKf6VgieJYHddDz1S4zQK/jxgJkNEuBJylsBXvASjuPefE3THfW3IbsGoQhuuVDMa4IO4D
0G0hHBuM7Fyv+cdsqgLgR0cYL2ah4uA1/T6JAGt7gc7Ctu7tqxEx1cgNhMcEgwDrA3Pq+KOd2vu4
QvPY2z0EYVMCVQRz1MxiXztNd7B6Lq/CvCPmnfxC6pc8Mr9bOy9Jhm0bV19yjq6Wqxl+2CYSA0V9
8IzCvkgbA0Te1+u26ytChzHCVHyFOXfO1TC1aGPGWecHqWKn1mD5BXa2MQXGI3divx2kot7ps/dr
SkqiVtPgWYUNFutQDyAfDrcK1hTV/6HGV7LFWbV5jBpYfBR7fNb7Zt4CzZz3SZ6TeekFtyzIUr+M
62/CiLC4Lbh4c/ZWTUz5Eg3NL6eJ8BiGJjZyKnOMiOCNCU1Uh1ST+ySsmDCMkHcZn61YnRr7MlAX
CJwe7UTaQP7zW3PZo1bttEFby3mkMqh7mC1JRI3XmUf+tNdb20Hl/DNm7c1h283QgFmIbJffT1DT
5+IoKrV2NbJg5GcAg9DnZLHXLBp8W/L/w0IIV84Qz3uMZYzpGW5mNqtuByAV9k6I13Xxnf7+QoDO
xM2Mgw+yKgTRp1GK+kVW2cVyWDpnmbduXOzdjUl4JUfZ1uzK2yRk/lb0/HXpN0KdkKlKEOqxIGt9
aJonxRoXktExUoO+KtLwoqrEHx0j5z7vn3W9yXZaX5Wnfvhhd/Y7tCH43xZIR0CWcGisFCR/R5NX
eWpXhiTexv24KTvefhpEkzQQ2W9roHaW7k2gOdulbdHFN9j0dnQPum68jaH7vS7axm9V3m/AH6cQ
44GvfGQeumyrIBm+b01rJ2bmzo7rfCSgjHBxjcYqyqXxhM9LPOXRuLPK4IOxi7urqvG1HpPENwfr
T8ZGopzj9py6+jbxqMhYm/b+XBJVkRn27LdOIQ8Jdjy//aOlnXXqEX4lXbDrXNs4hL25KQrEACq2
yp9lazbIDIAsxTLx9hNOIHYrQU233qbrXKME7oMKHU3YnR2v5hHyaokc9UGVn42pvpBQBM0rAeGk
2gM2sL2BlWrd6uH4Y9Yv1ujO726ZH2ApWZuu1/xGtlyntvIHWTknh70AGu3f8C3XeauKD6yV7MMY
SUmrvHQZbOJCa7HYxW55hNw7bzwnkj8dNjJkQqkQ8TrQL4H+pqFdBvg4nytWpDvKvwm8D74fmxdk
T/kFDETd9R9lk/9yiRoCfwQDuv3Nm/7C7PKZPFLGvFkOog4fLGOObSsSphGeBenZeGsfdR7Qxiwz
/GkuSADz5l8K1wcQ8GhX2Oa2rgOoItazo8RNFY6BsEU34Jkywkkn7xYGxR7+JDP4KaFhcIO1UxD9
zuLwa6o2LLflsyLmzu8LcdGwBIBvZifVNct22tuKoP8xEXqKFwcEQAV+BMQNEoJ1ZJmHQeu2BIYX
firZcoV5+2SUBMqLMbT9zEWir1cY/gPtAKy2BqgmYgqHKEZ+0qe+aMpv3fwbxQNKs0Je59prdkMh
QKf29ZuAdD5NzkdRBS9Ag8XK64ZfjOgc0H15s/fgoBfOzkFYtDfnAPuEtib9gRV2yZXdMLbiDo7N
AludwfylxRuwqNYJscOsQaEfczt1W3sWgN0MEjSQBF+h5O5D3uVt4WbFNlWtH9beBucogcZ2ezJV
9l7X1RWB6IbpNEkKJMJurCE+WwVkmKkQxckAghJ57ldJolcr3nje7CAaS1/a/Z9KDIdaTVyv8SiJ
s1bNgZrzj9MTfg3Q5GQuoVAw5i9eGZ609Bmb9HhvKcdKs5EEaKm7IeI7lpdgJfWw8yP7UxXfqx6R
YRxQBg3kq/UUpqFd3UHpU8Xpb2R/o1J3i4OODYZ3I/lW6/aqlDAdZOiqQ5EMeBLYlEQEwWx7HVUb
nKE5CnlvDXXiuV89B+nVsA91mCZnWZm/YLbdGwlPJs9MOjk7vgQztFk7lU+is8bNONacw7VJMA/1
E9PgGGLWYUoA3CuJ73d0EESoOp12NZaNVWrDzgmMJFnjJWJ3Hx9Ein9tzmoEpVC9fVMnpiYOhw1U
P8LToCOtJ51CMnSTtzorn2FIj4fGeAKgwQyI75l0PGcHavHqNRbmnNJGfSh+qxoHc7h0VfaAigzI
TiBjAjla/DIhLfdEMDaOLAPtTvvhlOENLoUIoFzXOUVME/FNT7m11UvOwo7lA+lI3g/LrMQFRxUw
MIHTj1iYLLsVU/0u8jBkla1N6wZC6Ir+ZrHuf/XafjYXo1QReLt+ILW76owFczTR2Wn3KNCZ/tez
u9O8Jt8q8I5M/KzXtF5+pJyF0gWLEjAW86bOd4oWzGGKxFAr5K3U0PZPGTVx3zZXt8/A5fUN9pVY
/AyLYdqYhrgVitML1+Cp1uy3TJLj0rifAf5PB5XVmlQqc2NlItuk6WdiMHjDmPbdXmIy9AjlI0D0
dbisXwvqXR3kD+uTfZ8VIP7Jiq90MhEsWW7pzQhCsYYrh6MKqRxDA1x13F2zwqQUnKu1Nv0hZvL7
GKcw1QXRNA0zkLk99tH4WXVZddDmvQc3ZeeNNnxwliPIwBivBuNSlBiWhTo3++zb6Ozl3meJgoSp
rySQvAz9sj/0I+YhT8N55XH8Qes8Ofg6DXS/ANBfiYlHsyww1rYHM+youHPZ7Jqs/LSDhakn5ydN
6iYTAHtjtFqLDMCs8UvJnZyUTRbGtJp7EUPffYihYwuXCUzrOInxmcbJOtLBd5M/wDLJRosEZJq8
7RzHNDE08SYl3qRDyrYbpgk0uNc8azJ8IyvMXRNOvkHbea+K6osp7pegF7HyRmz0reXMP4ap1Vco
Mbjpxx9Z777E+MMGLQW9TWpIk0HaNUvkbJr8gYZ9pY/gCIrJ0ddEsXxkrdq3Fo1D5hA119Qv/MGU
TQkHWOumH3o7bqq0hYY4YYrXXYq8rkyjbdcB0yi773E2FgcWPUdjZgjMbVzQ6lJDh2eZOg4MAfLZ
WxFee3o5xCtVvyoy+MQRHuUkkWvWHNG6rCH8W5zu2kBzidMfEFRIhJdOhW17GDKFdBPMij2oHVW9
sjdN4NWIRY4OUDkCxIjm4Lr8hwrFi3FnTSiHyVBNtx0IKmFzuU5sceYKCDMFydyrQ6RHHxC7lzVq
ecrc2iX0bAUzNV9B/UBAtsChKAv6VZcRsoPIidt/+UGiN/7mnodK8cNwJLBuTKu2CIhPSauEppvs
G0aPxD6JH5Zi7xukyGLGsjqSZlbzR3jQ39IX5LdVlH0hSzyRCoUKzBSBH1n2k61DNyiGzl1JW8mV
yPUDtf17UhKeZAdvninnzeS5rwVF5Npsgop4ouBZq5dFQkCoD23Rmjv8VhPjDg8Ph/LdGzyyg4xj
MCOCIxlNrvUELmSxhILEWrHA/9mZMOQWQ4kwZZx4OH7CiSJgTsCKsByU5m0q6OV5ToQThBCEtIRQ
jnj409JdA+wO1iQWzszdEPzqFbDIqZb2VoEr3lrQxNYjkV+7AHp5ZeYslSTgcME3rEXxPVjuSJyb
ZMpVyYmIL3M3BxHjE8EDKXknDvA9QxyA66A+V6P2OY4tz9juRxzhL6qcfdkNl8ZmMzFfOEOGXnux
sZWTjJS/zuGtkhapCWA7yX/jfxv3og+uzRQwsBu3AZKoH2lK/bpV6Tz+obSItPpuJz3UTNToa6xu
JtlD+qpOXeAKAJHW3qnByDqb/ACp8t8mA3mdxfbB5UHJU8/Cesl714QmEWIcoirgpIuXMKU6hbzO
gscfgz/UVcOVIDqShoNwn6VBeszZRNQaC/im3bdeeRYW1XxWDpghDPVm1tMLzrJbB4/Rj2T0VVnW
TsKCwftt3+2sfrci6xmlrWn376Vt3VpMez0q44mawpmyE9L1l87kbhmo+qNc3PPGZ0OI0jYPPESl
zsmb6FoV29mEB0MWfA/obrQ+ZlQ1nWyCVeOo+zKaka5FLzhp8wO8qr2ndTd9udfM8qtuim+lQy+h
8K3aQ/dJPIFBDJtg6SLkU9e31WbAytsU4i0wXjRphVAAtD9tN1/c0EU7poEV4OqZ/CxfCFHN9JmS
T+0oZ8mXeagMfk6a3oFB1ibuDPMXBRuoYAzYfRt+1DI+zET10ET3+qob4ieM+DKRf8SQXp0SN0pl
hD9JD3kK6DjjsrrJwvpDdsBLuXzP2ti9yQdMk4PcRTBlOIaAVSc5ohMLWXYG/aVwL6yrjSkat4OF
SAfuPNCZ8lrplymMBWCh6pBSpq6Lxg22TeEZW0ef8K/DlscNPm6nhsEZ8306kGxacC74sts5ZoSY
uOo4U0nWIztxg0ikuBuY6nfaIdS8l5hewax1ntLJuxYYag+hJIcFiA24DoY1ZrL+MDUKszGMfaId
9FtYVGtUeciordK3u6BeE9pEAlq4RrBHCBVoh9W06B+DvoMlr4zv5bxER1UpIJCqOJZOHu1jkTJN
19tTIAEQU2IzwlTjZ96Bixx6dCilXTCRpDeXOf4ZsMhUrzo9Hd6e+j3dGjjgabwNsdVj6921qWi0
gcxeckqudQrz29TUr6xCyTtzGSEjBO9l0Eps3aFCJ1UjHFPptzYh1EZr78RdYt7Io+xlggY4TXKT
tRAAlunTvi7LH2WXv3lNWW6jufxtUeuutedMRhejwrY9F03sR90wnd2o+d1FIQ4AIo6IL54iwB+p
cyEBl1PRQ6WeexMGcuDYluJCqN35KVeWOnlk7sArTC4VFEcSR3NfzDxDOEHzzr1FUUqLgRdthUDd
2ZWVjDeZGY7rQBnzvtln+dRdYwV2WxmkOvaO9N1O3+ujdRF9Cngq+0M4X+57XcGOf2ZQ2VFa8n0D
xWm7gW8TWUBA8pjvKQvcSvkq9D7wlZXJraFhWMqH5GnWvIAOZHodUXGAsIlt9kRqE7D/2HDGuau6
4OuqEbJbgUFIyaHyp8Sb/Ny1XzyRR6eYbOQoSY5VV0B8tRKOr7m3dq3T/IrziViduDw6hX10quwp
K4wETB/5BFWg2ztHynETJM4vaAlI3N3gvXDNKziOXxOzn1NdKmAhmG+206itvBY9biCGnuPeTFZu
0yaXmhpJIjM8MoknW5eQlUFM/ZrGUZ1bN/9KZjvbBCZTKeHSEVgw8xGbZM+tZlgXiUnXYny9TRMD
CANXbzdl1X1suLknaR7ioR6vCEffg0KLQVBMP7ukrs8NuIqVG1aVb0127hPVuzI1Xb9F43yYp2VY
afVspFdmh66WJTze8oYqzkSTvZpn8xbXTrErROItTOpp3zs15X7ETn8U/ZqEkfk+lzdtiMp1olf9
c1zoG9R6Bx4TiG50APqWfSiaP02oEePoBb8Ri0JoLRXLDA/Lv6GdHX2IT477YbIT2bUpJb6j1epC
IunbyPr75lVkRglUnj11eL7ToZOu8zDFhL7A992oRUCH80Pmt9rNumOQEcnL4vTMaJbIU7LQuGXr
304/38M5uVdzdOmU/NB5eqRW/4EKw97VI++oQw/qdVO3k/FX3eXWcyX6N9pl7BbuH8JDSaEhUMVe
UswqWvqJrOxjqPUlCnpID5rq71YZPjE6GncchSu48u5LMRDIZyv3NfBw3IiyHJ/bMf6K0wJxAExw
b+YRP6bl+xhHDLy4JQ2v/VmkprtbtoV+PE72Jta9j1iWr0ZXdLdgqlrQ/Dz+zDn8CAM6Dj21ntU4
FyxZooElmLBI5Ym/VWwJtuH8LVR4q0KGqKpyvveGeW+TyI88tAYmxskNGRjmhQqid6kNwwLtaVzU
z4mJRW+ICRpFobgXrjUfhhGcHHPMbIE0Vy7y4yhApZym0aYROOkdI7pM47y3bdRZbtXW67hU6Qan
AtGSOcyD1MYvhnQZbOR1FIp7sr7aR83yCPIL6oZLkJ4ToOa5uqSsJe4tkEzPYQQul24ySpHxkNlL
QIfjAqNtvyyNf2cEc6IcYFdK3bo0BtNQhEyfOYyLtHejvRmUp8KrPyz0ppi2ma/kcltqKSxrs432
FvkI9jiXLJcs5QsjkSzyDIIsU6ryqFjwwWsFWwdm0LzK9eBPUJK76rCzM3prZl6XXgOVf9JcRTvY
XFtHej+nSphsZ0pCRcreT8I4OTjNF7G/ia/FMew44SEL0SznagdPTW5aZ70u7mlKg5fOJrdnMtyI
av4RTsl6aGc0S5r7rc6Hn2U0RueUbbePPMrmakq3Jj+tIa8b9h5Ym7ROH5iXEzRK27yp2wCKi9R9
E5P/YHbzobKh0g4D1R/W1FfH/oFo9xrnFuZXU+uPho0qhkeJSIt663gz5hLdlvswZy1tYjWEWTUe
OoUeK6vKl16LgfGOe8+aLWLpqswfKg6BnPFM0i9z+4Vfghff2qYB63oJS9r/XjKq/hYNFl/d9ujJ
AAzEqPmuuV6Np66z/KQp+lU0Sp70Y70J0vKcGyORoDFp31FdG76Ixzs8GnlIX7ssVZukxlczAjkC
JjZtO50I8EfGxgwkRs7eW5pZ7X6KG+HXOlgEbS53Al0eaLT4k7JB+Z0bl2vhmM9pHbQ+DBKCjcGA
7quB2PTEye+pNlLc215NHGLfsNYHIQUS6ndoFca66LR7B6aYn4sTPjkE2mzcgYTUjNzdJoNPZcmb
iivSzpRzt3OeBsjzrxYNIYd2vx4sxzliyv4siLKHNA4pJxAi/EaqXtP/CajNn5UovGurqU2xELQU
ooc5BXTTC9yrzjN4jhdzmOt9FzCWG0OzvfW68Suf52wTp9qt7aGhUPGfSb5kzJd10aWu0r2sC1+3
xvq9kWpthACcxsKAv5TuGuGcM0Ll4977SqOfI9TjXOduqqx6SdjUAXfjmBypAXtjtHazIM6Fk5bi
n6ConRHZm8hKPb8rE9e3UNadXN3Y9t8SVf0h3IwSucvWWWN+9+yy+G3K/GiDm5+b8pJEDqEDZr9z
lFHvoP9DL2uyk8oNv0IpR+CQQ1MUUHqD8+UnRZw3x0WOgmatKV36Q0nyQROjoBrHO8lDKCOIJwvt
ibzJFp1EbIa/nBl5KAlowgcXcUk1pFPj7KXbeCbVQ4bRNpnyc9+nxLbQOLDeIGliDrVDVvXDyUjV
rl8Cg/rpoyna9qBTG607LYaEE+lnBGELO5+5XgW7y68st8M8qEW0pA7v1Kz9YGQMbzBXz3JcDDGj
+kW1oa2a5ieBIwBUCNUMuoLAIB0rB3336IvJ2sFb4+E3G/mzudQ3skPP0TbxphoT5yoZl4Ojo8Ee
zOw2BcphxtDtamsjUrlnt/aZNF25cRojWSeBxkiM9gOJc7jG8U+4inUYLTbB/PXttiqye9yqJzWk
w63XGFJYDm9nUqtfrCsv4HiSL+XoB3o8HmYEFWEb9ilw2vuM1FOvWr+ybedX0iIC6Il4k3oZXm2r
59mnyNQMAZwlqbnVGRVdeGqs2LV1N0nGEwxLbum0vjQxf6fgrGh112dIYIOo6zEhgtddObEG2HuJ
Px2Cas/WnaWxYKpdTMSBety5mlF895LiZpf5EhXbsHxJztlkpC8OIM94ys6PF01L8rPtoB1kakyM
CNdCi4aDIhZ0kJ1CG/KYEBRLFkpT0szHuYjZHLnlSTnBWmTOsHUq8jJKh91tpJCq6mQXJewVUQ2w
iWhrHSez/RF2xQkQzuAnUXgrCPHCm8173bF8LyRozrCz0ZEsm06DfRVWZfGGQ8Ccbw0rwiMpvAyC
PTflZG6JTUeMe+olKeNxjcwTAwOgbWJgwYn13lFrGXrBatjVtkSVOpRkTIwa5qcB7JCTTk8p1kRz
6mYykaebdLNyl7aAOJFJbmrKQIq4r6lQ7C2ZY459P2xMj+2BrMJ25Uq73FSGCjbRTIHSMCGyjPGE
LkXtvAJjihiSK7aCe6qTYBcocPM8AxncdRbDL5hK+wqK8jZeNoclqatVChZEkmeA0/b6eNGdZBPH
qC3xnBysypoZ+kf6rpo4ZpnJWejCkuZbREUlScze6QSYIXnH/Fq4wbXXW/NpynpxjhacmcnI1Rwi
+tOgG5FHLmp20zubZHhAZm6ewgES1SSPpaR2mjo2IHO4d4tCbA30BHOoTuTbvi9y37OAD79j047m
m9RMsMD1Js+qlN1OOPvBDGBOjMm3ksXmnKX6ph7EeZo4mMqqPmjviYV2o9IQ/TJ3Hvdxy8MdCgI3
GfjTXWZg1Gwr6EwTlXc4DpDbwVLfzawDYKDMc9inYCRy9Yk5shfWe2VS1hJvoBeYYmfZ5+ekc/E5
8P6YqbeLZU5GXOw8hfQIjXDrjYfxeI2yXdvjrvhjpvFvp9bdba3LdlM5jYUtYHaYoFjcAqqsdoqr
qRT2ryz3ENrkCVNM5Ge65pzbBikKiuSDm8rvRRwzXeq8C7TQ8CVh8ZgU+ZqymJMxe6uNdrwi/hJJ
uRF2eGMTQkdXuAd6f54yHPysYTeNCos1DxKGhSWhmI6Y1m2e7CvBm97SLZDLzUItbvgSXNpbMclt
p8KnngUZ47u51XZtjTywADjGU+zajPDU8CufQiW2AcNCkr2AXjYRM5SqgzLFuDsDmbwjCTHbkpzD
v9Ri+pbPB9aALKspD0i3jbdNeQ/jQGHliq29XvSGr83Fd+m+mgarIX1Iz2WGBwMT69Flru5B+DOL
/EeeCbrtherezXda/uDQJWxjDA+BQxMIItab5u4Q8JQk7YFpC3k6CU7aSdjHsfQYxbOOoEfuqW/1
+aYi4MZJ9ly2BZ3SFGEa4W71LJMJ99gObEFpeiV6PxdYlzTcdZbos29k3XeZutpet6kf+li71fZI
qpXNuatyxma6Kze4cKLXQY7O2q3UszW18cY0A1SY5aDhJG8p3ZR3yvs42C8j76lKILN11m9vprfP
vGI/jKWxK6wGnnQ2H5MCPITxX+yd2XLbSBZtvwgdQAIJJF7FeRSpwbL9gvCIeZ7x9XcBrm5VuetW
x32/4QgGSYsSCWI4ec7ea0eQTGeirDvfLPesGd5JhjA4g0kHtzB4DEyNocYHi4RluVnUGEgTOvzI
+sAQOkBjVC3uJzEbh1hxMPAJSaErAtZTqMMwkSYrutHMhfiv5f+Xm3oo/W2jqVfeOiPfBd/rDhmt
T6O+LfTa5SmfdjSkyX6Polw7hhbCocTJcRZPDKk4Z9CIJxyDqnMz5UikZ0PQYiBa3EKE3+isw0xW
fGPbHelwt79uPiQNH1rN6rNMi16ciszAiKCRX0+5BKOv/r+I+h9F1KZUc1TRfxS7/8Vtf/tSB2Hm
N3n2Zxn1Hy/7Q0YNUOhfLnEr5FSgfoZ9BFjo3+QjYf3LoSMjFDOS/2ioLRdsu7CUYyhh0wWdUUn/
hh7Jf0kLp7zLxNAhu+f/Edv+13wd8EmurchdIHoK6I0wrN+0xRN5MvM6yL7HugzXGZpcOmH+ofH1
fuW3pPKmplyhxMZRw1BtZ/esZXU9/+WarQtVbt3KxQjS6hctif9HNIT4azTE8u7YSd05NcpC4S1n
ZfSfFN5UzlbiBI11t438oZxy65IwWQTkqMlDmBj33PKepAHIIsujWQlDPCyadQP3XI34OVVM/HyE
LR7070DJ6AxrA+vK6DCyRIv32HrhNp0lszTpVgC7v/5pR/g76fa88d4F6n+8fRMhvFIzpGqmWv35
7VeAJPoqN2iNuEPxqZry6AokvFzFDvDdghbj2jcC98aaENbOp9HXmxuN3BNIjACTjhWehZ8cy0bB
rskTdFfxplGN8eoW1WFO6lmzQEi3oSirA6FvT8IRdJFxYeReimKo0J1zqiX3//GZ/ipGnz+TIyxU
/YhlXPbB3z+TMEM/c6PEvLOjZ7uq1p1VV7G60HsfpjIrZycw5BnlE7E+sVJ7kle0ozSC8TxYXr/D
QvKqhrE8OeDT6SEYSPNeREhxJqLYQiNdIUkDozPAad3881tfAmH++nXw1jl2LI4ojqrFT/CnvSlj
7t/6hSvuRqFWOmSIp9HY9bQuHhJMqyvH75DtTizmwzG+dG0yfC7AI6t+KyEO7Ek1dak+mxBT/TRs
zRbsTh8T8wMuflXyEU5ahISn8+GGoGtAhJwFj4oVQ5P3RJZYAHwdp4YPFsYuGHMqAfYNrDsWej+K
A7KKDMR5TUpqchlOeGz6INiWdh7utL4AdG0CjMpxItDh20/eFNxBV+Jiotndaq5xKEf/GgboV5ab
GKxnZ6c7sr7bVRXrF5J4woMMUQwZoFQtj8Fi7+fj5xm7Qy8mfOu0HPsnGLINp4oBHDnQABUZkDL1
hmbQfK+Pu1scNfFGNxkVmELkV730DjmCXFVCWO4R1vR2/GJPpAVWQ2xsaBo3QKGq8sD4HLSVVnwf
YZzMabkfRcZ4BOmTdQ+MYk9ObrX/5+9b/N2uapuOlLaQBoa03wIpVK+AhjuBuGObOndOq9DiVBVD
UqSDVGAHQs2uzOnBRo31axBKCOGpAgfjs4qehGdcAsrS1tVWRlxN56Q17r229uOK1rQ7TuupQiwk
M/ftf7zt+W39vpvaLidmSjLeufvbWcMmsTQaZGXcJ6mtOHEHT35sP7KKYhjCDAgRooj44mFRKUdl
F4tSAQHqc+1+AXAnTrZORBvu4X2v0IjV5FJpeDiwXkGZGxnk/6Ih/iXI5c/+FONvtrJpKFM5to7p
hzXeX09yHfmxaEwH405YUHnTR9DDY/w57JNzwPxypeDVo+dVlCTW2Zgywo796DWMVXP45+02gwB/
324mc2cHETfvRv6eB4UKouHSxLfUZt1zGRskabwlQWSf85BhkK61H9LuU5xn1nM4xRfSk136HUI8
LptyrBtaMH1yrTJagBP5Qdgz9UgcgMkVD1VtSDQmZABqOpkEGZXoAIhYhB0yZyu/ZijkexwnWwyB
JG+x0DnD2aEcjZKPUYw47p8/6m/xTstJ2DRBTZkMPKT5X2cyYWmkSeseJsIh/Ga1PYwotKgPE9qr
ue33hDr1p52ru6aV0abwhuRzxKTcGKGRCeA82yJqaAMqNHCBI06iSfXuYQLETfiRxowc2eg/v2H7
vy/kjkNxwTWDfw7t/7/uJIwHdZonnbhXdaPWIg27HSdp+APtt2JsnEcWtwRyJSH2RCeWm9ZhmJVW
kXWoGbu0sbzRqTE2Vj58k6pTZyOgVSlV/tnSjW7FBbjnFGoSjiaix35irCDszjwo681ufLXXAxPk
bY7bEYpbsEeDewxc21qnRR2AV6Os7gyHpls6pvSQOLj9/MSakH6CUOcmpkFMAIax1waHec28nFbd
tVTA87ROPUbDBEswE7eMptNPLWpp3BTGXWsdWPStf8wj49lwffM1HTTWZCK38IAjR1qsp7apHVNI
6Nb8oUSFSuKft7s1nyt+O5c4wDrYDMidXE4of93uUeJ7rRpd4+66BWE2MMqfRlbbNJKqam9jBnnS
3K4nDzRPzuNIRtg8k0PKTZ6Vhs6TtBlv29YW6y0DUZ92bVuzWUlwWIza/O5A53vtI7k4Ff5r22Gy
MGEyFyV6ehtNGIYhasNstJ4RmLrbLooeY8RyL0rN8RTiNJmtuChir5FTe/1FxNZ26uN9ofLkuZt1
IS7A7TRoEbxxHXyg2YjwXcbuQeRI7f95SxkU2/+1pUz4pJZusb2k/tuW0gbRdrZnGfehyN4sUkbh
GQQf44QdsS4Ni6BcbUSQU2FlCNP0JMeGJT/jutgaitPoJShci1kfA/T6n9+Z/XsVaetIihQLB+ik
5DX9/s5SvMCRHo/1vS/M/BT1cX1zJaIAN36FVarOlaOdB42UHnDS1dqwk2yHqgaJhU27Ztl9CzPu
9nKs5EMjNPOCtB5rUdvp59FzL5PItZWP3mhniULbWk0cbmNyHrH8EvqWmXu/tfSn3nzrba6LWo8g
YkLzs4+d5otGXMLB8BBrTyGKVCaYOWpchJDFbiwnvIXlTEmpdURb885v2gjOusJcpSEzcY85SRMS
jGI4ebXKrFiukAzMwDrc8j1+IdMwxmscz2Pq9hySqJZwaqb2yKnVxYcYo8i2U8jYgdSkWzAGuIRc
y1/VPpYDmVsTDg4kiQ4s//91/nUtTKx/2V1YLukcUCZnNWE5BG/99cBisOSCPR/9uxb3+TXVpm5r
Ie/DKRaQPaKdpSy/hx7hRs40Kvox4dE1s+ClmbTqgKMlWQXOVzVU8VUy+rcYOU7TGkYJZaOhk19R
oVTvmxGNtG/RFrG/JjWpOw6wAazmvX4loXTbNnF8041PTVMaT6QmvDYd5hea1ZEbP+odsclsMH0X
RNW3sLV3KJWApSqJW6FHrPycNhrdSszjgujiTYaIqwuHrZqHWWYeYmMf+UgduEMvj/xV60LU5IoT
ndooQrCSPDlhgnc9oErqbHdvK38VqZk9EzBzs9WMSqwKfZ0OCClqDEZnkoiH8697or0PKUne3sA8
J/S8MyEUGx2z5KMksjjNYzR/WoW+PAGT6bfYsSR5O4UaYE/G4smdeu8+6xzac2b33ropozejhzEd
zejpCiHnFHuIMidIpykogF2QQcgsnfDRDxThHFHR7Zyodnb8WkRQdVSvm95jMdZa4GUlOn0dL8nD
QNF7LZOPY2UYh5bUY6wOur+xB3HsSm08uwVz2Kre1C71QOX1w91TBahPQpmvo8pJV/Bce2MO6bep
jUc4CQGfk5CAwWIUJnk3xCi1fvVoEsCCtLE21h1g/ofBIVEhRWGwGWiuERL7IxJgh/S+vqZdou9s
8L3rCmacjcP2bvXsPXy9yQ795Hcj0rxdFYzaZerLlfT07gpA3bx1TfS5NqcvGf7nbRQn9n3M0DSz
Vjp0yr5ZlfexioLpFiJdswheWFcGO0RkoU8rCNkpCWTfyrz+jjxZHAaHoKuqU/oLc51DXuvTia8N
bwFeDQpjY29KFMnYSK6hNjAdBd6BPiApTslo3woOlf1QuM2lWLP+8ejgB2eVtz+UAabenSUqiTFi
fJtFLAz366uH5eWaVC5xaG11IM8uPQl33NDOKNGkcr0lcAWrUg2o1yvqC/I0pImWGu4O0lI4pdqq
y/hYNkmAjyoRhMCogLRTEh+2ucyxk/TpPIKD2NN5rMLAzzi6EV/75GeecIBBL3b3hs6kgPfsUXLl
fj1cGJL76xbEzRqOUo6UkgqcE/IsojLtU2OjuekrfEI8VT0ixK0f6fThPzcFm5Vu/qlKCCNDRlgg
SbXZ1fThg8WrzuhigApPjNsHGDpexxC4ZlYfT5Z+S5pGv43T2N/maBeaz2HDRqojoMRtiuI/dbGq
xgwNrgVO4ya35Bnf9pfWQ/mMD34foid+NJKu3GGIzOjNaviVFQZJ28GPLCr32wjgOenMz4OHp7CL
aq+H1oBfj/xbHZF+PB3NCTeWi1DRocd8decbp8BLixcK87c9OCePCDz01cl3Iqf829T0zUET3i3H
+YKmxnrJs/qCn86/hLZJMrNbdXsjqD6kZSyebV+cAm1EEaDvHHoPaAYEDBV226/YfL+PnobqC4sa
gje3O08FQI+JM6VhVMOpkHgxWQvFEzbu1DIeLHdybkst40fhYz1o4dVzqisI72DvF6m382NS9Whl
UN91pbWa7YGboO5yEC/OqrQ959bmRJcANCJ0J3i2YlSxkulFZ04fZTCW27R0kCq2ZUwAlwOj1Xos
IgcDdmk8cp4K1iQC4PaDRuMEtbclsmXNtBnavm3zsm6o9kGn/QgaBj9t5d3MHPNejQvv1TDEqxZM
+CKUx6w9lOi4Fm/vn+6yeq+O426YbbLvDneWRcWvh2JJVlz+h0HeI2flCfMuyFuZqUnfLGCoX491
nGReWKvVbxl8waBdhAMvaelGL43o95uKTKawmDOUZibRwFl24yjx/ZfL1qQusmcDOezwEbAXN44/
jUevYDZsC6SERrhaoGJBD+RWiPQQ+dq4Scfuy6+ng/Ac2CLeIZFjCDrfpLP0oGUUSsdEIm4oU9if
5DE5LOn3jJRH3OszyHK5Wbzpi7O7SYJvUP/QZiXQ0Ty3RvYJPIXY5eTVpwtf2Ux1VEf2FqPEZLP0
6hPsLw9mQJqX2RnowjIOlqnCVVhM47MIOFGnIk0ohY5ZO8hDh7mcD/lvhNlvD6c+ytaTVs6xiURl
9RbhOl2dfRAYoSkOIJgtN8tU4f1hNWoWJFmMFDN/bcGVcS1G4T4/XO75vZlBTZ4fQz7aVoaGQsbJ
HqvBeEZX6R/Qfs1CVEfboctiSh4Q2B4IFzwGIgLIyC8Gs3Xwtu2MiBhvehhVaw3BQFXmGgqkH3oB
VRzv4cOswGFN22FqUzYmoXIqV5ZfeuvBsvVNU/b6Gr0DsPMovybuS9NUaL5w4200kXzp3XqHCUk+
cK7EmtfF9tojOduxUQIEhYe1QI4P9ZiDhUpAMvRlyoaiX3HsK/2n5mpfXBEzoMIw7QescOMmOVRR
v6kan0QJEnr9rt84lDhnnB7ZgZShgyq59ieWUe7D7As6xG2vshbUe43tAOT6Cn7jWQzJslZPVkai
PdsSYHKA7mFHOB4cbOY6q9FEKIy7bQnTShZsZDhzX+EYZcCpG6zfmKmXp6IZc7f83HJvee79Z3+9
9v/63++/QQY0B5tZrfH730yXnJP3P1OUOuaccTj96XfHy8+Iskt2oH2Oxa/YkyWhZH57xVwVeUH5
o6oLMW2Wv5r/CizpMDn3E2u9X2kq80ve39TyVn59GL8Q1PzMDn1CJWXFfDbJhm0UcYTkSmJa11gg
qbz5HkXeThtMTAhg6NbC9QAyvoeeTUJgBo6w+Mio4YQ/GuDAuwY/vCpXAywaxHUxy0vp6CedieI6
djtWHJagGVaIb+AC7QOGXXnMulICx5N47TICuYk/DZ57pTiSl/9eblrWQUeiJeKVKJHtuTh9rNXy
P1wF5XGMIiBZEZPj+eeWp5ab5WEKbm1PlNS6/s9/ygQu1PITRaLTNdAjd/3+Aip5jHGslldpMaq9
9NBkKK05pHEzHWXFxRNmbi1WyaThQp3kPvro996zTCUE5Pkc4vlEfqEU4m6WEoC2Yr4CJ3Z5Yrnp
yfXRN9E8xcxJdXpoQcqvvRmlt9wsUNL3h8EcDOoszNL3J9V/fvr9ueV1y0//9msGv8ZpVyvOMb0+
Wet2ScQVMxwvtoBnzjX7i0889FYwA6AAmmnH7ze/Q1V/S0767eHyumbmZr//Bn8M1Lh6f/x3L6Ec
6B4cIy7XQUuv49dPY6t3/7g7LQTU91fWYdzsJJccdEGc5YWHkmeGvS5/5f3H3v/oAm1+f/h3P8e0
Iz2+v/ZPH3z5n99e0rultpnMiwvevqJ92li//vjQOqbBzF6CPMTfVjfP+nzXS2NgrcuWKeKOqLlJ
h92VOhJyPt/w+ze6PHQXkmK65MP+ur88/f6jy73liw7zzp9osghWbF1naDNJLp12ZoTASRfU/f3k
kr7X5uuShXg7n0fghshps+wBwySi+uMwny/c5dRhV6yODOzqDwOOHLIH4XnNNMhMgOZfbqpaIWZ5
f+xJX1tpsDbwjRAK6UySFQY71/JLfyG4heHTl/BOiYYOWGrVNtRVv1q26vK9IF4VW1HmLwS/dYcF
qSzmL3hqXpOw2Swb8LfNvzz3p6+oWAK+fm3197teXADODeG/qdb/5mghU6wZMjfms6KhRdHuIku/
t4N3GjytXyeTHJ7yGA3tQ8GKC6UL2m/AP1g7ien0oL/MM0wr7mMA3W2wKSDB7zoXLHNOKUl88lRd
GEFchlKUbxITpGeeVXYnTg2ajzsefN0najLH2NoGxlekYta1zPUX2XfhQTTXFkvoyU2te6kqsafR
8jXchoCjrtiSko3FKZhrHlMihCubXJT2JWyDl6nSHEoE6yVCEr+zS/U152T10KLomB1VwUYLudYP
ofsZ55EBYATlxkCu50EftVPiAVOobf2zGyjCBUU07RtlfJIxrsYR23ErUm0FVLp4jKdyW7UZNg3d
G7ZZz4Jes8YvRDZ8zrQuP4URHSgADWrNhEnMAmZ7W9UxK/zYIYrSzAeIHcO3iQEwwH7NhQhT+zdw
HAGMJNQg98gfP6DqdQ5j5nzPvHTc6nXr7jGU9g+O7j6VmR8+OfVU7ooueu1Sq0Fpr5K1MYJHMccc
zl/aS4CaNMyQ2vgEcYaHnoPh0c/pVoVB0m3LML+4kf4mR0tyifXwt4PZW7PZr9mo2lVYZd+0TM8u
QHux4mbIicr2xgmpPFmTHRySMLnixuwOiR3fLVdPX4haNCmLrK+DGPUPVbLXTZmfciJotmC88rUS
464Fj0/t0hGMqvxNTxYGuX4lHCiTngHfx7fJMa+dW8gT1N05IzLeMh36meb0KZHD4UOsUQjLEpLu
MWUOdE5blX1QMWsx82WoK/Ul8dF/+qIVeyP3k51TropmaM+xzUlBGnV5E/WInhkmfFIb7rnMcXE2
2kCd7U2bMu8eu7Et944xjE9hUO0lxjDNke1dEBPGdzcyo0xVfPIbckadJGKhx4VOU84VVqePA54h
ZpT5xgpWUNvcmzaK121nKQTAxQe/c4yDlQMu7bxk2470EHUJpLTyCMRR3ShP2Fw+t9j7rPs4xO45
CQhi1FOoq6HxVdNIsgAMLLm6+sQlTiSSeDbhm6Ytd+6tA4oqlHYUYXF1aWJDNFb19xTa5jVyjQ/M
b6hgWaFvDaPfcHTn16FkxxpRTplpBWygcp6DwhTn9AvZRMaHxv0qCqwoYebdjdD6bJbWgLrOkyQM
jBdGeOlVOhhlqFW6Q5UPiOrz+kM1VPJZlBChRAUhSB++4WtzH/w2sC+jlvbrtmeO5JK/ggi7fYG9
sun1aMBUGFf7rMa1YariwPr0gChCBxQ2nDsLM4FDuE/B3MSG/HwCJuBuhIh4d2xgHNOWtk/G6TXC
bvsSD1gfBApNc+vbfn1XaQgw1T5qoUxoFTMVJelhFteBHprGYVeFFtLIsSFCp8OtGmi+jt/Lznc5
MfKYn0Yf/DuMHuzXtDWBqMeNJB7GsE7N5L4NnUjOFviFVSfaaa1P9AgBu5L06VnmicIL4Sv+rz3C
vVWPK94zIL7INPo49rxzVvvag6yaj2BVCZXqEo/EpuzH2GQfg8LZ8iPZFpsvezdB9Nh+2/YJ6cGz
qAT9BB6uQahjsqcqYxb/1cWSd8W0cG0DIktGR/ukD1VxbZBEA2FAN2fa4RG0FEHgqfom9PwFVutL
449q68+2WDldorTAnlZdbVkN6EKZtbrDJ72JjXWOlGYTuRUWX8aPhvlDjw49JOkvxkdyo6YLOU6b
qjoUTmu8hONnmNPmIe+sz3ia7H0bdU+NjH7KOCI5L2FugqoO43SwhqJbvdRMqJHVjiAsxicVlvqm
G+DlWnY2PfcdHUYTB3Jm2vXOYdVKtKH2agh9j1FDJJF4CUy1HhgHnGUpkJkrl+hzuOto6Dv9NPrY
oYNq28nxbbJKtJo+cA7ZZREBsAA5XOcZrWB19sltXg3BgLetg5iAxxiTiOPvIvpRBLNg8wv7c6Yn
2kW2awsZ+LOoFS0ts3gM2j4FSWC053T6mvdjdVe061rRP1PK2Zue6cEwByyZNTlMZnKuzSh4dn07
QNsfQSNHD0qGUh+8aqbX3R0Uw+HkIv+Z7Pbejd9CYVVfCYLBI1VOxM3E7LR0I0nViOBEOM4wrqrO
7+kBxcWdSDHUiEldrEgVwDyd0E1op3vXEG+0POOZfnUyh+xHHLnJ3kYlSZCNvdOH7Kwsqe3hhMxG
kzBY1yQTX0hB2YUFf8eKuuLiRwPIDdlzXLRpTGs4jl5HjFNkZWORV2n02Hgt2sIpZeLhYv7vh+xx
ICAc7WEC0M80V7UtTvjQOKLtWd4OssWWzXXMDVS7Y/gFfqJzwDLFaTulFz1mQDcqikpKr8rdJg3O
2HZE9NA2eyBt6c2xm93R1HN5GJTmbPSubLj0WtpzEtsPyrJ+ZmPbfyhkdIx1O0QoQsRYnRDEVqNF
Br8x3QI3/mJi/7wQ5w4SgTn1sblrDkNAGzNpxIl+x9iFpbzl7Mox8+l3p1zD6IoK+0DoUP9Ka4Xd
VyNzq5LmKjd966hse66V+i805/VdErGEV2XvXqzIRTyE+NUd4gGh7d0vPvEnp0PPVtiOxvQxsNFn
j3pQ4AAmEpme/7jyLFqm0DycFZSaV1gKlBearNZp5Tlwe+I3P2k8Jnpo0oNe1NsKWfcaWleHyTJA
RF8Hq4lK9aNlJa9db1G80mJ1vbJZk15sUw8ML7HMBOIyK972vf84VHQ/I5s3EWl48UOV7HusEjva
wjRXyHTVCX82c+OqO+2ODWmmaf/JzGpjY0v/h18xmcuZM90HQo0IfA5ALt0Gv7PXIkuec59duQsV
NmaD0z8lDHvFOD2i0o6OcJ4ZFDn142TIemP7w4eQVTMd5Cl8IRHwAg9erko5TrtpdFfKs/Zm5H4P
y4Gcvo7DtUFABOmtvgKMqtD2mpsIz9ubbv2kqkv2EJWddSYzdpe2+MEw50m2Qv9uaiGNZNd+4+pV
bGIC4wwLXVWROK/BlE5fAt9GBB1haK7Nkpqxi9XJiu3qoRCltnMdAw6F7N1DDZK+MPUPuM++OiS5
uGHdHwEFTw944TTabF57nvzAPRdYKw3boa5HPQL4rA33NampDxW1NN412sixc9fqufLykn3rtfEu
NtR9Ksk9aOZ2CexwpmxGkW+TpCT3iUTjANspbWE7AJXTI4CIMIR4cWR/cv3kswowZ8rELs+90a37
fvBPejMGEF96fd/AyFlhdLph0VE3mfU7z6GDkfR4+VHz08qeVrE1fSrdFE8uJ4OacczaaGnD5aZB
Y8RvvGPZmk8RmhnMjHazL7WaatmOE+yqKa8eGNglFPtBAsUEFuQZUQL9YmvQH6LXwtGIXdabZNM4
OkIkV92KwR2PpG59gk0LFN3gguIwVM2G7kyp0PAOCnNfOMP3UhqPw7gteptzNblCJ0ziN1SgkFpo
toBUPMSTg0MpxYiWSudWRvmnwohPYVtoO90QNTZTgp8ipm+7uuftUFZFaCKa7hDAZY9GrTu4CsDU
oKmfFDzmSaugYFSuNR0Goz/YXNsehe0eqrKnquhURgt3+GLXDGAsaAivUo8fU6s+DoNH2WTX0zas
yngTNw7dJVNy0MPfaBKbsG0YkCr+LIvR+ZHV3hcr/xSa+vCEI+kxacG6Ii19dNziLXNj49gIK92I
oh6pN3FhlpGUe81oT3ncF5sgROoXZEZ6sUtWwFxYkFt26RUt1jGYf2cq8Q6IlV26xkuXFHtT81Im
bZM6Qstk9KVjP+H8m4ytPCXgu1bROCvm0hK3cNGJHRwDhbR7+klv/CkIMjZW7vD11VgICnvcTz50
gN67UB7VR2Xauwo6zFUPURtUww3lv+Onn0qrN24icIsHoyyLNVbKCVASKJQCTMlGEdjpme1DbjTm
zhub29ioFgLmnH7xbJeJdTGaRq4G38gvsFnvCSSBOLfDi+sl46pANbVNjAIkpIGRVqkAgiLyTD9M
ZvB4kGw5v67ol9QMOWTFNIgE7zzA3F7NxXisDdevncn8po2AjztcRlMM2UrXnWs/1t8MlRNY0dnn
TvV7XdXTobXzfMVWGBkBT2AKgnC97OPIZBHqp8WhD/ufM+kgMEpeG1tM+xnWPAyCcXU4UFPq1qls
kx/AaKc1Mhyd4gj+n4161PZS4wkk2odAaWemNPnVHz5rBUJNRSfyhiA6WvvI8TfLTYzY9VKm41sf
O+2eyi89T6nc4w1mfZYRj2xhMj8kqoG6NqZ7ljcvmLEoLD7WlYVU0jV8cFYFYGR0I5u+Zw2yjJ1y
0R2j3jMvWIs//NEagF958GPthNmQxRrxmEzZiTi8TLJwzxnrEezBIgUcUjb72FXf53gBTgbtqazj
exnHxsmPbGvrReNpNB2+cF1qF/xiM0lF2Gtj0J6sfvzB+hpPySi/igHCfKSBve6D3HhgTXRKpPzI
gE9hpwkw7ij9ez4VZP5Be9zqFqi1toXuznEz+09jJmJQmJiqeGt95oxEVrsxM4u+ENb3vVUBesPE
ic3WTXEdaaM4lA0Pg2Kw0BGM+lFzMFfnZFFuanweq4jBx44VMSwXDq4VbZvklOH62ozpdLOTVFvP
Qpu2IlMlC+E2GVCkNugTUF9t6q7dM4gw32T+XZ+oj0aAaw2rsQN1+Bv7TA0z7amhq3GPY/eqFXRp
Gl1Pt22gD7cRC1/TBPaK3TR88H3LuktXO9FfeKitKLvgpdhmfmruiR0kNd5XGD6BQa4A5qQrQef1
KCINv2xSU88j64KdnDZAmsO3mp7iRVaZt5IwzuYGF1yKwHF3AbyPFTrMfqc51JkFqt8Tv2y0PA6x
sRz3dm2jdqsEqcJzgyRp6u9F2HmXofBvwu8eAwIyPwwN/pMEquCJ627zEBW4TENWizrCwGNmGZSk
iZXuXYSCG9NJ0MkBSmXqW17TJC93TWxGK8Bf6UYzowG654OtNeLJGqMfec+M1a+zYRcT7gLPK3b3
kkEZnmLjp1br5sWBGjS1VfnYQwVa2yHpi+ylq4Hw4n1mMz6P5+F24CXGVUv3cZ0H54KRF0JIuM/M
hwYoJ25/C+An2/RntABMZm2/FoV2sU0sT5ZjNOvW1SFFGiMMAJd88dRvL44PLqskthabnH7ADhdd
06l9m9pg63Sx+N5jLExTV8BeacVrzynRbezwpasaBr+dcy1rUX52Mb9VVvJNwNlkPS6eS6mF+9hD
RSEIY38gOCK9tzYVSdP5W08rvA0UOcy6qoDpk2Q35Jcm1HWOhqQISB5C5RU1hEs69B5WqHWiNVrK
ecnQt1BYbKcGu9c73UUMJaKoXGzIuCUepCBHw+SchuI7m9gjR1brc1ESGUZ09AvWCIwvmbQX1b4M
EF9OUGc2hUmcBohEZrONycDAE5sBuhD6rKM3BDV4PNzNsJZ2UWu0TDCwMNSNFTK/078ANHqQZcU2
jouPHSzKYytF9GSYDEMK0icrgnVmS4JSLF508CYcr3627nwf4E/cMWZ88jldXGFx/0wx4UuTJbmK
4RfVgZtuxg7BZd3iuyP7DbsfS70VcxRt2yXh0Y8AiDpZH53V+KiNQca6EcyIHRjTTtWvWpS5hOeF
2oERvImaCb8wxvHmqHJm9nVqOce4GSnT4lZsmzw0GDhZW47oDKEkB2rFLM/THkU2kBGMi9CP9Pak
wxqWAeqm5OY3Q3Agn9k8wFMgrtoJil3elc9x4sAUcy4mI/w9Ou+Uga+1/dVf0+unyKWirgp3fIRg
r60qLYm2U+a9jUVVbHwBi8pKivrR7G9cjcIzftePSwsmcXoyUgJh7ONPxFwYTHMRBOWrhsNtwuF2
MjuSiP243WnVj7CSCe3U3rplXfddpjb2XK/f1JGOUj/pJRwp+SyBTpJOLJFNlBig7dy9d64Byrqo
WLOCIKNLWvzkY9/NMnwl6gf3MC1TuFQVK8lCUhx1dFH6WcIB0vBzA91xrbBlIrsFVpmaA/tOALNQ
tDqTPms7TFW4KxBxryEQTVuyCIlLhOb0wAiOOTjE6ydhJK+qC5/cwbcOvh8OG6ujALH1Lt1iDLa2
eSqvQ+20p4Ihgn4FYDseZWH+wESanY1Urgcjataui3oi1Ct2N9fucfthkPRjrnAhlQqABQewbmvE
EIHnAqND41gX8hLEXXqKYu+xz/St+j/sndly40iapV9lXgA5gGM3a6sLkiDBRQu1SzcwSSlh3xcH
8PT9gZHVlRGTXdl9PzeyUGaEFgKEu5//nO/YpfkuqysxRw6hWnSkPCF9Yibz76nSkH4HaLfqmrne
U4oZsOcuvy5m+GB0PorKap9h0FkJVEEn2Kn8kl7EG/7GktPGFI/mOMrvGdD4xIkJc5wx+IP2wYYr
vulmge7XjNmV7pS3gxUjNkLe3yYl9tSUd/MatZmyo765KqVzMkOtuEO3FWsttmyo3tEjKJwYAhEc
6jw2nROGo1ejqppjHZKR6G2DbqMsEMS4s86b6hbHgzMy+misk0VR9qTmeJISKIxDrzLZdpntU/33
MDGSwKqLP6QoNdjglrkJ8N76rarRPFMZVwG2aDhW0pjuaV2u9mbUhPB74A9epMckJMCudLciHVHp
lSndGl3yUnMYPiWW8jQEzF8cPJ/HMK1u2ngxL5LTFTrT00JqVG+4d5Wd2MfLh0wxuOfa/A7gio5z
0/ginZ5gHMY9t5JK8T4l1+ySy1ORWuNzGtv4TiOv0CLiDUXqPlSGew8pXx5DOHZW6y7v6hQxbsyQ
uNKou8EJ196IytnBDAdvhWnQQXZVCNnYbvZduwNsiGpmIWurKz3NicF3bbef5oYNSRl1B/p0CXMo
p5pWxcd4TNJz8yHaeldQ4/DI6qzRyAcgt6l3VO0k9yrOei/XJkY2mjFdufSYK3Pa7sY2czBxUHh8
0Ra05o4jCtFXWcW7GTZiHTH/UJ0m9tXf6WmIjvXA0z7VlXtYHdFR9OZm6jT3asrTvVLCUwNLVx8I
wL3Fde94Wt7wjnJoMJMOKm88ihVoDGwRFMyTcUDDigTdFgLemGHE/pTkJY8gLfBxiGAXmnK0pRw4
xWAVcFLKztooQX1PTH3cSQ2sZKTbd0B2dnqHV690tOu8SN+6eXHQDFV7V8DELqQEpMJZ7ViVJunp
AqFQo+QTdGm0K0cBvKkon3gJKs+Y2YJPunarR/z6BRNKCoHzfFs7sCf7Ara/zo54h0e3OTgoLNFY
YtmzxGnKlA9FDtYOPNS8tUvKnqr4qQvz0Y8CABtdAcIPbwb5bbBfYTZ0J5Lv1SoY+/y6ST8AEmxi
R+TvCU9TkDXNhsRPeFWlnfQKoSdbU0t4Glm0SZkjIQ5FavqLOSAOp90z5RvBAbbZg1511XVLRcHa
NrRgVzcanQzufG7GobgNxu+Cobw3RJwukHymWysKkpsxTVaqXVCEWLWHksgY1jwVG00Mak4Niu6q
LyoBTYDzgyBXLwfzitARyHk3/aRpLduXzqTcMOy/dzNGH8h1zfUILEAFkIQYdM+aA3qBHvUjXWlB
S3OmQkrTH9w7dO/0XlG+s6krd8wMh7WxHHVklZ5GlJGrTM1w4oQxd1sSR/BB9ZvEKAFYaXZ+nbWP
Pz4RA/cFluy1EmPYs6D1HqlXgAhaSMOLDYMXmcPZQywkN4kWDie9M7vV0E/VSjaz7V8CF0KygxIt
J0pGReWOjkZGU5ZDFSQjKxEq5UlOyXMPown8inpbMrBqox6g3Fgra7vSGpQo4V9OivwKuH4Txbfb
juub8LwHZIfB1rJ3Ip77ta1CiYpixLsxGW/NkBNnGJybSBtv+AnYoYNAzuSCzg0o8MHzu4Oax5mW
JOEGd6h9Zc31OzH0YXtpaqlDzdoaTfoaLs8T2wbTVnfKOWyHBH/6NPr4GOl0HWzbh2sDDq0/Q8+V
V8wNlF0tF5rdMnasWpZ9MLGta1SUTy471oJtMZaYZFX1LA6IXRCRyF+QHgdIO7TlUQVTKEfWYUgF
eLJsCmyC9libvQtPA9vcMJA343fCk9gNO6dHkAtH7WkoOZbV8hMBM/UnY4q2gcwBNVQN9FB47itd
dDrwTu1Iq0Zywzm54igQm2snMplFFFVJWDREcO1M7QFBf0DpRmP1TVtOD0ZiJOeQR1Y4TUuz3XQv
W5O/odLlhvd5PVTL9oz6rmAWJ8QFgkaJwoiknJa+wB5fDhEaOsPEAxAQfNLJFVAH4jU6Mq90KGDQ
U2OvsC++LmQFf5tCaiW23nQyijbEWrunzE1qvXOkFtkFp6P2vsp1U2pwmdVksfnT0g2MucYXpY1+
lx8H3HykaEHDjEtdAg5q98QQiw7jOrkd0DPW1ojU23ZJd6iwWzDTtK4rp4uph7XMU2OJ58B6G0Or
e+JiPcbSkcwrGohpeo+7wBo5d6pgoyJDPA46vfUCsF3ggLxzW87PHICqwGX/YeV3MzzT1diAgu+r
V2Ernszj+1zIwlN6q6OVIN8bdUJrU5SBWmIyl1Lvgt9BOn6nAcAwBKSdphbatTCSoz099AYG9KnM
XB6Q2XRTRsCmA0u+mg4YkcQNNqLUfYWT0ikzPhTsuLsQ1g9DiZplE5ovE8xwPQFlPHYl5Y+KlgZP
edR5TkR6pADgtirqmQ73JkYNCXEwZ7NBY8AETrzIkWA7eaRQQ94+hJiVjiYgjDx5YutUbzAzJyzI
jer11uw7gc6oRAH7J4r8Eav0eHSNUR4nJkVUVumHXi48HQwrO9eZP2w9LI6qgJJ1+VNpVsVRphqk
k6baBnpJF4nBh8ufxlknGapMaElZe2UrCNsWQdvOxCdAOyrVxALbmBOHOKf78k4SH2KSzGUuBuhM
YwKctrQL8grprD1MTdisa5sYexM6xoqi2/GqYXx/iZcVjFfv5+QTI9ZNbQTWa8t5JXK112q0e2Ao
cXW0JXy7TlarylLsow4fjfgKYmBbzldi6ORZT96wJZr3nZHujMkdMJj1dHAeywo6qlYKsU677zLO
qXSAVsX4AVUX9zqL8kwX6ZAfGJmx/8rjQxyOL4aa85iLnHHjOpDYsHm/X/wRYzghT8u4vpoNSXNG
CAnblQVCpuNUQNaGh8hNxEmJeFIiQ733/CAJXr0VbopvrTPrlWnyNm5Ua/GrdMfBMJ5ybbzDnudu
wqT8TCjr2mmBspmEqdHNal4BfwRj1JHedQ0ochCqgAINR+p/laMb5KeqD9ONrIjxQpmD89P1xDVc
ChtM/TEk935gm2SB4WqfUE9ZHTp7Xl18skMjruOKBsNLeW2hOBXjwIxuhT5v1xU5OnodXWfb0suz
BnuhgJYDCWdXDz0UaQ+QLQ9UWkLXuALidVJMHVDQPFy1I4J542rIirILiKWnidfm/cBorzTP1Fhl
+FPNfXKFBzJ41FtAPCZP+7Vr4UiJ7QxttJjesYbXUEzgKirWFVIW236heHGrikcns79gifuSdXOX
M3nJe1obJ8uJSV2i6c6myTowlT7GKulLLAgFpWZdPfi6VFVfyT8IupRAZOKbCEF2RbIEFHFrea0l
d2mf2J/Sb8vGk7Ps70rR3DiRbDaNSeGK7NE/AUtQ+pEOOtRaV2OnLTR6VburxCC2nJcvOZLaijiR
zfMFDreobHqTA055NqaJyS1qz3cBxe1ai+rNMYRJ2tt5djUW/eeY0BACJXmvTzYUHUYktZ0qq3Gh
kxpdLr2ugqXL3IKIYCk2luNqVxxQzk2gNYfKbF5DXb0WZZvfdqbY6rEMr1pHu516GNK6Sn0QD8Lp
EIUE6lW63VQCKyrnv8XzKK8BEar7Zm7vLnmCztAeMHiW+65jX2QYyX3SlIM/F9ZTZ9gZR2t7IqWi
/G5KVoo8SmtPmVyXuI0kpsfUCZS+Rrd2172HTd0d42FaDKTmj+Dz//0p+dz+4z/4/LOspiYOo+6X
T//he3fefyz/4r/+xs9//x+7r/L6Pf9q/+1furrfPvz6F376onzbP36sBT/y0yde0RFcOfdfzXT3
1fZZd/kBwq9y+Zv/0//5f74uX+Vh+hsUirpE7P97FMrTV5OXRfczB+Xyb/7goNjabwYza5d+Ck0Q
cdchq/zBQbH13wydy2xbhmYRdLT4Tn8UShrmb6rGf2acbqtQT0hu/pOFIn6zaZp0+T8mwciFq/LP
X//2Rwr2xwXj5fjj8z8n2X/OypqUrIEtd6Hz64ZuG+RAf470OdrQw3h0TD+03E9neaDF51mT2GNC
NvJ/emH+4nv9ElY3DcfSdH5T6jB1V+X1+IW7EvRDLfQyDHyeAelWOD2numHU1/heYo+uq0b9vW3V
PQDoWuXkWTgvtTLus5wVPR5APtn5gcIFAI+ylRvZyU06TuHGSBcqQBE/ouo/VJnB3tzSj3FmugSh
gHb2Del0I0W/HW1nlZjxqSQfLXm2ecowlYR+m9t//4vaoG3+FJT88Yualuowo+SQweX9+VWN2KmN
Omx3fwoNf+yQrvXEweMVmzxYGHRq7OTMWHwaavadxcwox4YsAtJiFxSVF1dUFAa5H6n5d27kpywb
5Ab7Ghu8xvTggCOmWzFF13Qp8vSRqybXntM+oheeByqMB+Ho+8EiQzmHhqDOCUU7xGyVVHQ04Gzq
S/2g4OzZunbyFOPuOGQISwDXilyuKyZ/kPujTdagpzLH4CdlPgL4fKmyAlpDvIuyQjvsXqYaEFoU
1n7kaI9FPKlATBgcOW7iJw6laa7O/kPa8TdHUh+CGgoSFyBqdYp4VuTdvuqsvk3V8NtKmbDOaXxf
9WQ25AhMtWx5eBvpa1nj+gnc4R3rerLOrUxu/uZa/Zw0/nGt7KW7FQ+ayTv0l5tSbYxKz3Fp+VHE
wUWrg4dET9/cDmJrwaS3SNluAEeFjWAk9D3UKvPDRm5my/RbHCAL5xyFi3QV8OC1nUYq0xrLC4As
LMxUoqGF5Zm18zK2FsNUQ1grTlvgXpMcY164ayrQGk3WhVtnOmvPg5pRPhzG32bisi2AmbViG0c/
Ucl9Xw/Yp6R0EVndj4y5+EFv6pcsKk4cdzl0xWSEnJjFykyPuaie2Ofd5iU3nj3SywRrM9bSt9bk
iA/PbYtHb5D7iQEaSuc1lMqbXnQgGul9zXHLtAOaagXgXCwZFq6iUdDjQ5b0rGpSXQUTjCGA3jeu
O21sI8NYmX47TUpM1LzLXe6Yv7lOf/GWArfhgoVyWPEvdIg/cWxaQ+/hL0rXj/VKbhrcc9C1zWmr
cQ7sxLIPffn331D7qzcxRH6dW8SEAPQrWsMctDbnyOL6+qgfK8u6nR06yWHttCur6J+ruLjWlXQp
iIZmPXEHxyVX2C5F6sFI3LO2fuN1CevQH/rXf/+z/dU9C/TD4W7BYuL+CvURWovRnFJF38Yjwfhp
Z0f8aKxK7Qr7At0l1C1Bvs3/5hr8xbddoAo6oOcFzvMrW8ZthHAyqTg+Zq3v0XQemA+qGBSS77bu
A87sGFBa5+Hf/66a+jMb5vIONUmAs0wuy9T/s0YloSZcyRvXVzvAF3F4E0pIf5HMTkEFeBlZhbz9
kNI29xi09kO61CrUoxjWpa1+axpwvQHNiLg7T/8IswOCcp3wkAkADOwWZksGzGdybex7CXogPwiF
eDiWN5lFRVobUwMzxc9Fo5wLwyKCw0s9Maqjgaz0ar4v6g5pQoqItkklO+7NW4t+y41ttf06zfI9
NLJ2FeowxIB2lW8hVfErm6Er4/+xZgTNcaZc4kJO89mpj2mVSmCC8gbvVbAy4ZhQXWW/dRh/SBby
DE7tdJPWeCgCN2UO7RjfI/4LLSAzlsTdgCdu9Jw061dLKc0lSsNtmY3zyQhZDFRjWI8Tl61C+SbA
vopH2gwhkj/oQ/nYQ1JYZyytK3ea7uyONaemWWHVx+4DChk/mMuLi8b3YpFXxhHE6gD4iQgbYGPh
blUnSv0GZb7s8USPBh66rMn/hkSgCXhvvyyweCg0SDDUcTuW65rLe/dPT4NABBmb7Gb0Q1cMK8lI
ooCdS9svpsy2XA/umXAxfEoNSVwnkxR1NunwGUgxxWDTaLibwcvgKIDIgaMcOKqvORgWMwic2zxh
IWKvssZJv5ZYGGkd6sNTKbTHPmm1tVgOQTizeaCDiyDoGBnYqgvESvxdnxypapToJdKUM0N06HbI
EUo5m5teoNFZpNOmkZYwj6N8+kbuPdgiVjeG6X6UnAcieeeWst7Gg4bTpO12AEKYrswGk57WXAfB
9DBWxAh5ZjFipBWDoGA13+tqdMrM4o6+oQIjaqMDQ4a1Xmnixe0pewPnsDXzwqZk2AWolhBmo0R8
TaTjBV0wh6KtEUvUpq1SFP2WhO6zZZkoPNG0c3L9sZ3L16DsURNa87mZsDbREnzP8LOmaG1JDVPL
HNgnJ0vJVbcKwDdqQ/Ig3gydfeb7AkmxXZgalOTlzrSMCu71pPLFENPeSfLeSuVVM0Gzc3iFiG+a
nvEElrldj/VwV9Tm90QSYZcjmhQVFBStYght2fzcQRJB0iKqaZsEiqxU26ZuUpE2E/zbiF6SQLA6
0anEa7WhOBrkpGLy6qGvonC6eyVk81UxLMJBtoaykqyFNb2zNXNWs0uUrZtIS9a6tkUm38B7hhiE
TLFZwmE9UNGbtgVxOcwxEXSk+DrRS0gBLpRUfDaruCLbnDUGacxEZwuo5/g1U5zC5KSPTUFLQ7Us
znqMoytbxCpIoZtUy18mE8PbWEdPc5jdJ2ZNWKSi2QF3dp1OwNHh+eTkD7JaZyyMr882d5HBzYAR
dsN8r2eTO6bcdn4NGpm7GyKVmNwzbmKgn8pwH7ZY+RCjH6ECkILS9DMDfIVMb3rUWgExoT9YKV+G
pcTaMcd/Mmvz2lIxpLVapPAY0neFyupSjzVPQRGKnRqhwNPGaZbxY4EolmiAcWSp6jR1V4+jqCm7
dbPWc8dSX+W9trNz0fjQT9hDpCQ2XIXDeUS/V5jCoCkmnigTOOFhtm9K5Kg50m+mARiKorznJVX2
lkFjFCObWEcRorKmXmnB8DqI4i5Uuf55o6pH3OmHljO2GNihkupYIb/l24ImJ4DAPWBiHrFUBvtt
TJVoEp8Tp+D95Mi7VoHdDrGU2lNFnOamhXSv8a5mqOxPaTyv0T5fdd42q5HyzirArqDI5CpNyA2n
+a6uy9dGL1vcw4JRdj5RpxhUAQM9/d2lJyPqf6952uwbyfsYcz1EjuA6q+v7wjH35610oytkIqp0
lOIKb/7WYohc2RHsl+Grhr+CWh34PNmu2xE2df3a1f2D24q31Dik9XyoJ0HnkVsmi0U1YSxcJOvZ
ls84oDZ9F7DpJgmITWYeyV3S3QmweygQtunrqKL8sVno1SJz31MHCdBMx/vMpVMtt/W1pVP7Y5cD
ljke9ShY4qZrMgBrQyQ8dJSQ7k9tpwj8waoF+C/LTkMRPEglX8uxnK+HhcZciew1KXh1IvDKqsxP
OcRZAvIVlgopn13C9ysF9M+5UmDf2mVbr1ytPhuhpWxLTgdpEgGlYpYADCTg3LhK7InRurAqVmDq
NPiaj45sKeLTh7s6YrZs8GauSvqVaqN7tN3irCzxLL1LNgX24kRCx+wcx6tx7a7b2X5EAkLVgsO8
qkYIifPc0oFDq+WuxVnodFHmaS7gITdK3oP4oYFUsYaksY0i/VyEKs1o4GUsfdeNxsW7/2ATgx+T
xjqkuHV4KASdXxHU9Drw1d1QM6izDdsbep0CBAfogZSPWDLMVSvIybkzlnxtH8uS5XZSdvHItSIa
96HEb7zLW3px6M4yXfepb93zqLFWhzCS2qrZGdgPFidYuDqrTR7urTbfpXVse4uRHQI77RXV0G/V
XD2pDic/9pFE1HpSjLP+UrnGK8KxqPD1OSXrZjz0R9MiVK2Hn+DJSMF85gZpl7yGP8pu6hHzB1V4
Gf3DlSkPNNc9q4r7GeSxb1WSY0SgPKUW/YU23Zqc9QewSWPq96rxMjTTQ87jhQZO0GL2SCOUjQt7
oAVecoxMs0Pv2t9JItSV6TT8oEP5LJceFdvSPFlE16UevQThC8p9VuDio5eFOa7u7jRKv+j3FEyn
+LdyisNNzPLWEgyaxswEesbWQGrmtMbOuvSDgsOUz5GFeblRHCqIEvgCDZwqv+nnR6XPtktA0C9c
IECActBjeebSgG5ijcAtlUpfm7Tnco7CDZ2nnqgNzVNx9QLnyNEi1IYL7ByB9XyPyzebnZK3Wpg9
RQCzVzUtUVMNIllwXMO8Bq76tVOAXwb2iwg180Uh8xerdzm5dU+xO3hvyowj2+ARXzR5DuVPQcqO
N0wgyTUOzuiZVcZ809W+okRtDv30XnTWrZQKMyhUhL1SjS+dHZ46itcHjLBw8OhMNJXHCbvxflSx
ZMhqwHuapx4ts7SvUcGBemrcphX8vGJvNAqcBk6uLeZMy1R31CC1ywGw+fEBPb1DJqdaqrPMM9vV
Gaz+j4LKfN3PCrrOCNFFFW6959ftDyNY0cPlT//6EC4CRZ6k/UbtB7rF7GA+DE64m4jp72APVwc9
U6sDOYwFWF5ek4mbD1FN/DzJ6X1a8k7La9kfnE7YJLoogTXxcDruMXRy6JhZdx0RUeLZWTw15MC2
RdN1hzgQrBzUbawiOwKQlGi7XhdXlaleqfQBFlLQkNiJq0Qw70vzR25xll0j1VcdmR3AJexGzKFb
1Qrd4nhIj/DztnVLRWeopF+0pN7KmTI61pwvU8uubMimMWePeQpvaR+5YpuERG9Ht7JsH4s2Be0Y
H3N8PY0cj2R9NjCU353eejMOznL8HMh+9Hn5ReXurejUtSZI7JW27TIOwYjqLGhXi3W9fxwxD7OH
Og71sk0xok2izix9iGEOGMBmgiyDIYaHacd3mXHDe5Wbv3Huw9ukghiXel94g93yVS1tiQtgWOpE
YVDMnEHpJsW0hKMvuWlLjIFn9uWTxU7ogNsQDjkXOm3NY5jzFqUVNWYG5wSHy4dCZgp8FehgUgYY
E7llMWHuDDxiO0SamjFOijM1Xsrl6qZ8SNLus10oKZere/nT5V6JZ6a/8RSwz4b0Fe0use9/BcAd
o8fKWlu5B+xkTWDowRKkcE1iWaKkSyEltxo36isxJp4ZQ/FEffWuWAQNNUm/sSY/cGDyjaxc0Ar0
FXQh7ZkQRifL5edVTawrrG6FmndQcsIDhRn4vTrJwXXo+jVvAny7bOJirDlLRQnmRuiCilqYninm
341JYuRDw+wSB7sNrpEQy4JTEqCoYqovm/6FUxvbI1VRPWu+smDlJPwPneemJy2OJwEvT9Ml38xd
eV6aytc4JC7xKH4BQHgrsxoJUc05mxu2mAdKHMmTBLwRp0l4tfWdLsv6Iv1dDokB3aOVhcHGyDv/
Yla8HLnnga+NyYtupqHbV4Ks07h8uzjQ4fhMnktPBacXhxIOZC4ldx9qNXur55l9bZpXKzVLPtsg
/TZAZdnQTayR3y9priNVIQEZZoQoVfrp4069SwSu80Dyl2yclcNQrtyS1RVnJV08PA/x/C4MQG1d
QSje4kFZD502bzTLjTaWuA26IWZ5ZguXxNW704GeaAo/mQwbAn3q21n/nls4DuNB7DMk8pOIgd5m
zgbr6YqchlhHlpC+jZ7avbclJ6jljhnnyNpQ7rcR1iy8PNrC0mQK1zFKNs1xg9U0XodgY5ERuJRO
wNVPiAXuR5P3eL/IirKMXH6t8dzZze+BtRACJERJjWEelaK0tCbtM2S1nT2hcJhq+aT1eHSNOkDD
SOWxAQ+wyRhRrSV20FJn04TmXhD2spm8KvxQ2J1vxwFS2bHXeHNfLk/EkyaO4m5tBclbx4Xwhhko
j8pSlqAMSrO8SahyWaXqLJnUyruZ2TYgcQZpZqpfK7pzVk2Ekxgfxwrm6Z0SE2oa3WU+xatC7iUj
eBm/xn18VgK03stdl44RfjJ1wMPE7oT0zJrPvmfKwowIiMUihKQNN8/MsHwVoDgyf1DpOHMessTA
e7z8P05tNTfU3jHJFfGt9Gg5Ui9KjJ2b56YxPrMKbcgNSImo6lesqNcgb6MBf89Eo/zlJY0TOHtL
YzVC5RTyHjWLGPMtX61M39nblmx8BlJo+aLjYnlbWS12bm5wT3bpfT6O1wmeEm+gGWaVx4ZD4UUm
MBKAOAtz7YqSEr9AbFiZLBTezA2/Gjuu60XcLhDjULblHm4I2DsUHsWCM1/i9/XzOWe/gOlOjAjD
ZYW7jc4OBsNTimyUm/u+kzV56uQtNFBhaO4bNESJJikPWW7cASBOt8j3LMeRTfBKw1yowJYkoUpt
X9xi1i863w3uIxz7mGNn3rQxYg1JamjeGzOhziyTnBQwR++1eNo3ivkSMnrgVFB5dQFULUw/JJbV
fdpjz8uc+TtXCRhyA5sRwpriLuTjANJSwPG44JsQ+77VGvVMlnmX66hzaoKsNJvUDHGqbJcbD/3C
XBfp8TKTyZTkG3mFyyydB6I31yTPz23AbcsGqs1yyAX0OwulT1eXe2w26GgiA7TVAlrKYybrntrX
57aFKheV6bc686TFlKrzqFwaewXFMQR3ejDzAozwBsFezWsQXLFLTC/b5GqLrqZU+ymlm14FVcdD
pv0MgoBqpPA7SE9dPd1FQ/is0mcJ1EIom4yiEXegH7uq2QWHg7O3AjPC4siBqk3br7pKaYeLo6Op
kaOsmPH5iYFA6ibSV3imrCPgvugPjNrycKBBy8WIL+M7TKLvTT0cWGI3gYEDegpPriwJaPJGwYDH
LnHkmNMaU7ATnXITun4OLKCs/UYV9QYqVmrIXVhV5Z5JwXNsdGeqtv0SRUoTS0qJWnSmbnUJzyHi
ejxZHXS2PoR0Ka3XRssYdGTTo4XjTcvt98FRPiEeko7XFGMt2MHV+t7S2BbSPo4URZa14XxT0apc
UUC9jqfxzTbp4WyHdE83FvVcGueaQhtW7lJvNljADV3hm514gK+Blz6Gp55dE4s496VKhCSPT7NL
SivIGt+FrkK/p/Wh9dkLJslTTsrUw/GaeEnG/WirxSZQ54G1yHxZ6rW2sq2vFdeA9jfFyTGfgRUp
Kmtd1w/shNPySOhgOFjd+YfjLyb6NOfg0Uz9C6NXDSIfjKyHzkwR9eLP+WHSUUky/+nzhi7trC7l
QWlLh+yB1ux0JbzDpTMftJxcmQ0oaD0sZp4WJi3PknpDBBJBdFbVQxnpU06bUKMeLp+7UXCj6fT3
UpxI5ibXi1PAQHYG4cWsjrgyYsEqikXoFRISpiQONik6Fos0JQvIiqnhRQjF4fKnyweyD0xMWbu9
rJvE4fIh6LOIMy6kqC5K9R//7fI/ZrBzaP4joQJ0wgYgZRLq92Gvx6eKvJikZUsoaSnWBrKIXwTM
J5FMORq3+57lyDyqFGx7Jas2HT2JevjXByrW45Vu9KMXlXVxVKiwuYwG/r8b4fflCRzjMoo/uz87
CxgP6kxH/ns3Atmo8i/+wR9WBEf9zSSTrKpCtRn7/9mK4Bi/oa0CpHA5MonFcfAvK4L2m2ubWBd0
jbnb4mD4Ly+C7vwGD5gb0ND/Wdnyv/AiGD8D03Ey0HviCMrqNJ1mGCYXv6j6UgmHqDApro0yArLG
dBOgj60Gtq55HpofOppP4nw4g3aH5YpaCNdIN0OLhu06BUYhRhudDAOvMYZ9jQusYuy/cfVk3qbO
cJuR11hjbSAaagMGLRyKcl0MrRqY7YqtHp5lFPt5maPQ4kVAM3L3c3JddiLFWsiOx1Rf05RtqV2w
NW8fipKHzIwUq1F+PbfioLW9+Jv6DvEXL4lQec15VYRu4Yb/+SVxewezkXSN/cwo3g8B2fN4Vq4p
/Z52paLsrEIQv2pZO/APXqth5Is5fVM0IhFJlW+aid+0q2DB9S6iVsJasozMWk4Eghjs1uHUhmBk
vUyQFv6mm0Dj8v06pmHC72iGhReCOQ0PvZ9/+iASWWX1cb0PwuAlrwMd12x+zkdLXeWdW+6mmfJL
+VzEJMmnBQSNvimRFZxnjNFyp1FeuBrDzFpLif7KaNWz5OTDgPYsvFtIf8zK2xgbWP0BD9veYFpj
mwgCkvnKuGrN7EidI3s4aHeamM+xVnMyI5MEUL1FuMXZD6GIPrTxOLG4G2K+SqUxrKLReRFD+GhX
nbEmjbWH2LIsXZxdk/hoObfkxNDnqr7fxoht1GQMwewrHCFyhdr72JktCF8eyQSQDxjOUhRmdTY+
iE7Xq8gaPidOyLUDM49/t6aTx1G0xmtDUD+axeDA6n4X4CLWGTgiJwngYGUh4CeR+wwZn+tl+gmk
iNAzlnzyKlXdke8UymfX416L7M68ibKe2TCdwurAGKMLIiqGe/VELJ9YRTTgi1QJJhrWQyFQgRHQ
q3XHF1HwEq/j3jgbefFJTIXyPLlgo4tsDeP4PZ0eRqofkHmNdyfaU5DBKll3t0R7joZaGSuOpwFq
SHska7YNs+R1ni0PZ3K0KhsD2qWB1zrO26vamCmkXKLs5ix2dlG8z5SIry0zRz6d600/NC/467iW
Mq7WdT+OUJdIYxgwNZromLtLBKoj6GEuG8s4c/QbqAk1OxyQOtopnOr+nCr3TLFTGu2F5ybOKp81
QcfdeMjt7mOJN7J5JZc4Y3iGmcl2nG5AuCjsJ4ZiS2j9HDr0EE/V9JoPjw2W+HWGQlRNxlvTtR9M
+UBF9y/E+Dmmd8XvLRMEETWcP+L4BvyPyus4PFt19ToTlTfYHnc2w6SZQtmQ3JdpBMdqhiE8IoDa
MV2mpbiqyfeuy0SA2ARslTbgaTgR7hhwM9yf+3SNy4PpGbtCNaKTbVGeqKlhMLKLcG5EZbPrlGTt
jHLfps2nLc66O6Cd5o+tFmReqI7vimZ6dd8T80q8mTa/0kGapT+d4QTHlbCsV85kv0VU9m2UqN8z
umMKCbaFofyzk9oPWRofDGU+JVWketGY5JsoCVWfufiaJombIS7vEqt9L0X7GmXDzghBaPNOWhVR
/9Y5PvQPvp0NULVw/FbTeqTsQGMPgyJJwbxNT8JcBuzys4/Wcb5pN3lrEJ7+k70z2W4b6bLuu9Qc
30IAAQQwqAkJdqIoUa1tTbBkyULf93j62lDmv9Ipu6xV83+QSkqyCKKNiHvP2SeX5jPEvHJtIPPw
wAesm9E9R731NeZ8iji8TvzomIBzQ7f7ME7gcvrgTEbOi2+xA7l8pqxSA1dOPD/3b524PMUuRH0d
CTA929tU1ptWUokUBkUxYgFAoWT9LgvEj5w7D/fc6K56uChdMm1tnUVdDOmXe4hUaWOGhI1BcYVY
Fk+1Kuiap1sEz7xHS/m1t5nslal5XeS2V9Aj5p1vJuWcozG5ie3pikI2jArXEyUSrMnqAmKuUe+6
5C4NzdUUUVK0A4pNZmEcGr87xHVIELn/3bCyS6S2d+4EeMGexgckC4Y3+xb97EFHa7VsFwonOvpi
S/FtH8zxc5oob7m/p4aVcc2tVGfRgeT2jRnrG0G2K7L4bywOYIv3448U386qIvhzpWGtaMXZJ+Rj
+UXsqq/JMNNphv/V+reBnXrNQNc58gHyOs6TMxKm6RyR1qrGxWVc9V/nw4ShZVUJt+LRu4Czxk3k
6uuw6ihnaQCN9NLeFTQOqOujGYhCq8KqGt77g8XaKeoOqE/kOmyxfTYiQPgzXOtufcC1/cWkYRzX
9CIV0byq+BK49TFhSQAIOV45s8Tl+Yx3KfKqaCSONqd079abvAvWYUw7F9gxSveOfkfXqvum7kso
cGQRTDP4Ktehu8zwtqa36TN+PWK82KcpfLQxN4atKc3rtKwf/XA824qYdrhEj4J1YZw0r7h3aF91
5qsJTbloYRcvWOWaMI1Vn/X1+68mt7rFA3iZuw5joNOustB8MkZWaiVJAHEdeLg1AS9LbViPWdGv
8OpSVEDLYM/924hNB18mgIvsO8ZzlhSQgveRbbNoRPuBa7Wm5t6XW2OyrgPCYUEOZIci7e5HbFWr
QJ94vjD2TMgNrES8EAyGrcwv6BCQjoqB4FsyNibdfeO51PwvddhhJqZjlpsFCSWBvjMlvQ9fP2WK
Np4BsHZFO0dbdxMdMneSpxKg9TA5tLFHSMvqK/1/l1I11bmnuIyeUUpgrLDMZ/TetNuJptEMMEZy
7BC/tfkmqRVhaQahlsjVKxwtqLDYQd0MaBqXPFnITqGiVZ9lxNpfb7OVinxcZaXZXocGWHkHQPzJ
ziNskU3wOiMRrcZ+RrUHqH654LWmIVtcYPSCPqhbLqpzu/gR6SX0AVHoK5jIILrjXSBcAgIrTk9r
gh2xQKJFwWXvH6igkkicqfOS671y5fA6RyaFf0CGxmQ8hHWTY6ykJyjwLnZK3Q80r5PAuTDa/opK
oAxpXhSWufJJtXZ4bvlz+5za9rwjZss5bYl/Pg0+FABkcTyLacHSlB5aeZeCA1Ft0n5bDl3rs7Zf
zsdgUb2puteZcFUuJf3roHD4YHJb2SCOaFrfZWppULRUVgrxVdUGYGoJMUymrzSBdLp3FIojq6Cu
V2HV1s5D1z9JBsT1TFzR4OcPdo5/oF9C62h1P+Km9wYzvULcf+gm+1Yzhuu4rHE9JPdMPy+0brz3
CRqD+gj1y5/dg8A9xl9h+7Me3veO4XGNSwhRyUSNlM2a0D6MxL3DTfmjobm4mkb1WKropmcPEbZu
hkTixbmyp+pac2s+uBw8vEYUsmnm1k60HV03PXf997mn3BwkXbODXL2Ikjd0I0ksaSjFZZM6kA5g
rvuBkG/o4Bc86sVSBs/LB4JIvqG7ovs6iD1JM+OikTJWhjUV63zAxcvi7YKuNljwSIv3ms3Mx62L
bWnLektVYyPLrD0W7nBOlYHSuICCSIgZNDPDvBB1iPM5Sz2r68vLBPWkaOkPxQYrGCDDL04bC+KA
RxqC84C7Nnug+MVcQYtS1EYOrQ8EZ/nccBq7du0n+h08jDyPclj98a4DnnXpgh1iXtLt3dz9EQWg
cvJZD0iL58AnwxBdTsZseADTBtga6FcyHzvm1Om34JMYCIPopsoSbZe4mrYqczJCenwfiEYoADYH
GMmEPqDPafza9Ep0395oCNDIZcxJHPRDpUCuSAt2WK+RFR5Iz0797KSy6i4M0a/Vc9p6BEYfISwS
LAyifKVVWc8jzS4IuAjTfYt4Il1RFsq8ogGX3g51edEvX3QHoP8/376/EpN9rBe71PsvB/Jp8HWS
wfb+y7/+wDyn9TwyM6JZ+M9bvL+CxUi6eK+dqw7cPMmFrjdVOmO7uQuD2T6QayXoWBNZArmrgCti
BBNzZS6Y9y/G8oHe3+j923IkFyvGdlktXOexXyDR7y8T3Wd94ZfrwHG+jQvlGJqTDzQSFpMCEUMj
RRyyGt2JqVS1tPrlQcGQWrGAI1Orze8UcuAunvx7aZUcluXtl7d5f/W+iUA4bO39h+mCLnakGGH0
8WCi7Vhl+8mmcScynIZjNVwSj01jQ5FGngWUdGKRH6i46Uff7YJVGjozUNBlxWRaJQWuZu9Ecj5y
yYTXtSbC69EJBe55pXgONPkmLSuxDkQTX4V+kG7GwagJsnGBivgQGkcGhdEHwaICpJN1DNOEGQyz
ubTqN8EwWZ6ErOJRZbRuUINGF3SdhRdI/JAT4cPU+YW5iejHZgVJLwVVb+btQ75uEsBXpM1t7L54
Yj5SHGTgRpdgWR9bUAvMEvNNlRoQtLLqpLfmfNYyJg8O1fcQOtxWE6W1TQTbb6wxuMS2/I36wstc
z8khy5ilNrVPO3ObNml5oB1aIgoq5W0IxMSdOjRS1hxd2g3Ph7xkqKAFxCwwtNKnmQHJiU06zGUP
8GB5zpJ4Zm6qoL7JpKyPBjDVjRjqOymM8USCW7jSM3TZOMrE0abUAeWPMG9IxCsDFh1rfJLhej++
aRcdScAtw1Qj/45DHHiHC++KAazRshy/IzOxuAqaB2CJJHZpLrNLpfGgCPv0q1LBTeGbKA+SeNwW
UR/cD3P+ZlY8vweQkGS/twcXgtMFhshvWMHGHRif+cQlgvCNtj+L8SDYk2jBHFM5x2FxCParyrWI
Fm1JamfJ/ZUqDMu9hSxCwMsZ0ZuLMyH4bhUt4dKF/J4SUXlM/D7ZjHYDs7KN4iuofBE9pkGu/GCs
vc6wL6a5mu41G3xEklOnt1LjFqmLcx9oTX6gHEmPm5BeVvX2eZxqgDEJOe/INpix5rFjXJbLl16X
Zwje/RqLY7Kx5tZ4iJSNhmHI9lE3nppJK8+u60OaEOneMVsyzcfhIVUpMRWg5mcSVYidzbuYCi92
1Ci192FA+5+lye2E5o4WFebBoZRfI5vmK9CKHv6l6RzCMQABgWtx81f/uPrqMxvxGMTIqETgf0j7
YiORNV6VKCvosQIasdNxHVnmORgSzHNNB30P+9o+bQxyRu9FQ+FhlvbJLsLg2ljEUkFqFLuxDy4i
meeISv3Xtk/KWzHqMN96tSPeJqGlZnHAxPytJ6J0H7VkFegF+U7JgmopjhZXbt1gOtbNB2IKL8LQ
Mg9qAJqiwvyLP4vkVpEnIfy6OQ4lS1Ad0SZ59o7XL8GD+BCPAVUZhVQLsm6b+8MVfUL74Nho9SYi
IsHGNusKvd9enxeqgkXkRNsYoAJAwh59MLm9M8GEIkoq6LofcdoSVDw63/zMfOxdZjLwWnblQk2t
uXLDKsguRFB4czebBxE227IPF0bpzORI0rgF7vJEDhoCsCDYaMCDapAxN/FUXvlmBkgtJ/aiSLN1
uDB4c+1YOhN7Z2YxYIfHWScnw42zfBfF6QXVUkovrRopKKwIj22Pcki646qgCn5jRdmZ7HqXrrsD
FM2eGvAUHabicMyJv9Wma+bT8RbKg3Pwtd2cdO61DhqPsTrVNoGarvxkNi5qSFZcNgZgsta1ryx7
4ClT59NO1/0L2dn5g6UNX9te6Kf6C4Sj6L4bOy+hynH20TsZIxPGTLdu9YDWJJpRSbKZ2FRIIxPF
7LytsVd29oAk1IStMBLS4DWj8xpk2UROSVcdibLxlDVvjRJsMbXSbRk4lNZs+TC5NP57q2d5RAUO
Kq+7L9HhrOs2v6yTh9qIT6r3gw0KB/9igW225TErEGvMaXM0yMm6oWa5chouzlU5Ed8C6tN1L9Ty
5f1VRJuhYkjWKqDGq3p5OdaXLIF9RsdQuwj6eD9MfbaP3XLaQEBBpFaPrrVONSDJE2G3SFpL7SIN
q7dcQ3vQ6JqB9AdrrNDdbhMlEyKvd8/TXy+jcjSpKFTpBew2h5aKf22kqenNztQy/+Be69p4Oywq
IumygG+zONukFnE+YSO9UEFkZoWxECz50fuXqQFX1lHqSNpiAAAWGSiUlNH//TIpSCHWe6THmaVf
TMuX91eGNaKh7dvh7+/RGkeeHqeA8JY8AEnbDRAzr3LW4czwocldwBg2We8gN15+0UWBsy5GmmX1
MnGBhlWCa7NdotyAv7z/zH+fuvzza5uxfxM0yROPeXtRPKuf/vb9Dd6//PMHH77VMbAiUaxjMAUB
a9B//qRSzGcDdMEf31Ag8caQsXy4v16KkpKtFQbwIJYf/vSbf753NBws3E7p+uMevP+bD5/PdYiQ
GIOQBOblQISVbyN2GZdAq/+3gQ9/8bt3+eefAHa/xu+uk+bN9ciDEBKWHFNo6QTJrjUbVzBqSVJm
l19X0uGwDy47GQPFCZAc2wRMs6jji/Kj7oLi6fj3987yw7FZtLJ+WmyIrGHxRj5W79k9LcpqAkqc
O/c2ENW1sVwB3FcvLiWfjVVMhU5rXxQXtDX4RQAueeXXdHwdI71zEbxl/ljtNDMLp2OKroFGtWtR
AkB8FUv9acznQ90Pr2FGMpwRru3AP3VGSeyKSmnX+gyQE/KKRCGq5SpaRSnzdKt/kLj0V3VS3kWR
eiMd+tq1Ki8wAaiK4NkuErARPaKt2H4DU9b00RnmOK1OMum80o4OLLu/9lGZrWgVrEVmfscgMC4F
H4SatfbcIQ+g2UyQ4lzutWp8STJ0cTPKTS/UOgLtcb6v6nY6mYX25ttMgF1xB7LlARnMfVhN5aYz
nPN7ByH3Iyq86fBiDpYXFKyMbKP8Ussfzkgl13L6ayJ/94Sg9DoVIL1GOBsS6kbE6zo0x6MKcc1p
wY70jSdj2We0SGVjrg3hHJUV+0wQQ7Y2eC3zv7jDTN4VZMkF+Z2WgHVYkpXRwyWVWuWWvDas7hH6
P4n2NzKtHmHn3RImmACFlLs20l4bR+qe20TXRjXeOWJ+SIp+3AuJ6Z/28mVbN/tSqy9S5m4JFvWL
svWDfeZOtyW+g6vefwM+zbQIXSDGfxbIPpLnhrzjKjBTL7LbRdloypXy61Ut5xCZK6sBN30YTQdL
4TBvaVwz2VqTV+96LnUIdwmfVTyTIH8y/Q+06ratHqZkGt4MlqY00hLHfJq0YVuN/kF0/lVlDYtK
99TmyEJac5meX6ElQqLi6ujE3Ts1evF0qiwJWrE/VTS17Wjy3PapHxpUS4P2AqbkMulFsisC5ODx
46IjICO1pgjbmTunjI/Em2Ubl0wuZq/RrWOge3Ls8nthZnxkiFk9D5KdGQOgnmhZbwdgYBAskS0N
RoXQzcedSJantrS81l1JEyIz0TnL0hr3UH5WieNg7sCtBAeGhQwEoCW74bXWBvS5Bvq7Zm+mklBX
LaflkOB8mWMOYDkAm3cn1oKs1CE8uevp1tUiHQa186q69FoqgL3oHxNE6hkXo39j1IiTgE4Fa0qK
945pTxtl+Q9RoTBTNI8syg6sJexFcOSsJIC5VSCtcwTZ3ytHC7dXPR+LMP1RkFQbJnewUt6cQa/Q
I5GQlqR02udkCXsznkBY2gTQjt6cIN9DKdasjTTHBGATuaLL0VPU740vRVpTlMzUIrGJ6Eg0NjES
Y4UIdCySfQJ5H9AwHq4O+fxcHQfFcXOD5OsEuLIbozWFonI1cwjKXIN1lz+lDHJb2KsJ1JCMRQuy
BHG1/Ae4FQ8dU1cKnOTNt4yvkMnvueB50tghl1bd9ov8wasLSnZVSpWhnhkcC8Tush7D9aib4TqK
7XVBriQlhsKLBiRB7QxKpzaCq4xWAaOZUswQgktzQF6BGo7EFmOTBozc6ZBTKP7WUO45NkUC5NQx
J/YW+nyRNC7t22FTO8nXBUC8MTNAcWZd3fmpyrGOp9dEA1Nu0r5mo6JBNXBfYVUEf/tkFK7P5+VA
irin/2VlV6xW6Gr5d+gv8dq6LzX1EM6GeHJ2QT2CtsoASc/jj5Y+ZJ0kt1g1NmrIncUN/LA0pOl2
Ef7ahu0OGPmuHqpoYwPgWCkcvOuhQhjs+0zpRTKPK0VKxHoa4oPpgBKGQEaqUrvsfqsiz0EcVdUm
7gNX7dLKZ8UsWQ+Ops0GEe40ln5uyQvZ9Hb1YlRhA1xrCjaVfmhopNUpirjAkPT85FvvsBqurKPV
a9fjUrBvlzsy7w55Stqw0S3ZFz5aaVd7McL4MkmLl3qppxvkX9P9qIvjyYHeZ4EpgtusRTtl792x
LQ/4s14q7qCasrMmYD5FlG7aKfoGhQz9DIYp1NbgQa4GQXt3UeUlXHQ6pVMdrSolg21Z0jqgIoP3
IMfnM+d7Vk71OmMxM4JlKaB+hhmEP2qw2Bitb5GgaxwnL2YKOstKZyqCxBWhsx1u5tp5SXiGlpqF
C0QgH+JuMIRxrWX9uOmEfG4bEr65v+t12/CZUgTMuYam0ActibK1W9t5A4wAehF3O0cfSsqaKUJc
vZ8KeU9jrUQDXENFrUDlA4ytt5mr3TrclqusbAWe657L3nd3o+kSR01mifajTquUugGdnc7SRgZR
VKLZWD0m6XUKu5UQiMWxEKzBVhqnrqvG1ViqTdJdkatabTDVk2jdnVwdlLuMmSRVM5MDpOL7d6nJ
/5fj/G9yHCH0xXr9v8txtmlRR6/PPyty/v6bfxQ5aG0cG5f5gv+A8vE3GsRR/7HR1FDNEAgfoRjz
q7/RIKb4j66TKe/YKEN0IiRRXfzNBjHkfxaZCF513f5Lq/N/YYMYi97mL4TI4fW//4uQPBvzO8QO
y/obX/Jv+QbaRH12yqLbk93dMizW0bUWF/GxKavrduwFRd0w3EWZllxGvi7WHZlk64Jk2Lg8y3Je
oI/dFctvyuolvh2F9PoS4R8PzIChpMubA0K7UwMdAfFiXu3cEIreT8f7N8yRDwoUS0dGZDjI53QH
syIdwn/vQlUFswsZtt3pnKo1d+820YhT1ZDDgazGIz5Xxgp70asqAA79edvig3H9r427joVjXEpO
yYeN12bcCziw7a6uQqQ2xa5KTZZHU7hJDTGsOj+4RlyPobLK174ZdZ/5pH+3fagzrokXdpHfLPCX
n1zSsxgT9Aqy3WVOczapW3hiEPin8DlmihS6OjlU0eChkG3oaDHWfrL/H66f9/032XvJ5W0wvf+w
/yOGhyS1OPiW1YbruO5vg5r5rTlZYqXLEH+G2QYIvaKX+p0uMk1MzyRURZKeqGSYZa19ckh+/4lg
7iw3Fwq4D0cETLLvm2VL/atAKyxipOm5kNXlJzvOzfnzjcOOW4Yu8KY70jZMsBX/PvBN4JhNX/nd
bpxxuy256Jt6tJne+gP+kja40IPcv5pxqjtGL/bdoA1nVdfjOlUVVUsT52A62vYxRmb+F8EJHNPv
gT/LMf/pnn7/aDA0gM4Jg0tSLkfop2vCqnrDDEVLjkX1qvwAcYEWvkgT9CZtBVKugI/7cfnJlfDr
YbcMeOMGLAchwbwtF+pPG/XDJB4cs+h2sb7Ivn2wASUz3E/Ecr876igkKQAr3ZWWufz+p60QsGBg
Y4A63QSjQz2H3agLEDWpKapPrqPfHcWfN/XhBNtSh+thpd3OmSjPd2nvBV38WsZMTsAsER1ghl4U
Tqc/X1fmByTJ+8lzUNJRPLZdLuAPasApJKFuGLihDXiRrEnafO8uwN9IZSx6DLnqCb2Op+5UlsN9
qyQBA3DYeDS4q1Kj7danJJsNsbbTBptgW4jFfG5j2+MWBCKGuw7z3GVlsRrsQeltfC16Q4K3QBWM
kz/h/MjrBWoCCHFKzvUytwoSlib0TKNLFpxBeyM67UlWVrT/ZM+XA/rhsjV1UFkIFx1F4fHDZQtO
yDaKlhs3NdpkS1Pkxmxz8A0Be6WR69FirqwG+Diqd++bFEhFLKfzQAHcI7Sj39j5Xdq0FVIjl/x1
+v2lA6LDnOLGC4gqy3suFqPHnwLgGKUXwXcOyslyoZ5WukcYk3lpwao8jc1LlFEwCFh77f2v9NPQ
yMVE2LNw/fMuAyL53T4zdi0PK4v/Puwz0VvIPCzs2gW1tU3Xzcehin+M1IFWzfAwY9xYAA7ampb/
uM8nDocGKcFtrvQ22hKVq10GxWue8H9d/2ZEduHVpfiGA0RsIhNJv2uJrd1Zxdps7S1lA3Xvdv7e
1b/HGujubGRNNjDXpTPbGWv0dbu2zybYuwjZEVqgwmswHWr8TsbZzdg7N25RPrTdJSrJlczJ93RM
dTJaXRxyXG5AAeYAYnuojFWEoQVZAcFWmLX7YzK66N6yLvIIbdF168Gx0rs6JqvGtTWIEnm3oT/g
r4v8Ik3ykCWZprazKk2vwFOz6mT0iEGBGuDKaUeWdsEDca7nTvXX9WILj3pEQNPwMpVGudbKfNqI
oMo4dqtUJRdUj5Q32Rmo4bK7lzos+UFrYcygKGtkth3LB0zTSzgTwvuiTy+kjgoknoHbTla9SAq1
W2Jt3FXhvoS19VKo+mzJe5uuNbpU68kQ9r2cEfllYbAk5R0yYeNuUKzRW4c3qfvuwQ4WJ7oFkr7I
SnPF8yrC09tep+H0yVX164PLsSxmrTyKmd4p9eEJMsKZ7KyB+6iT7RZSzM7pEw1eOxqNkXYOeeNr
P83zT57/v90q+m48wCBbGAj+/WR24Uo77kxCraY/NuaA0yN962r7apy1B4qZXxLX/vrJ3fPr3Mex
FCMBsTYQ9qXxYchpArfPtRQ2Vy2x4eaAGqYxvqu1lk7Xs6X6eeOStd1SfS2t+fznjf9640KMMpbp
uevqJmKVf+9u0Fl9PPQFu6uKr2VtbOOJ7r6kTbstW4wa7V5pr7CBP+MziQ9qccYHNixtqmCOifT6
49nNdF9Dw8pxlp26crnDqGVk/ZoSyHhI8ug5Q9/PIhwuaRrOAMDRCph5+mz3j7HViU9Ouvh11OfT
OGKR9Cu8BdaHs55E2izs0gUdPzIL0pfHRlAmGxyt0QoZGHfm0IirRuk9pa4CDSeWxtQBPh8O94Vt
5MRD6N6fz4zxu1PDfFggS8f+ID4irBAsyTnCW7UzTIDGKV04BDuELEX9YxlMb30zwACpCh8hthEw
7qVfqBfeTsrXL5tUIIajZrhvZHtByNJEyUpQYrVRvXBevVYP7kVsnNqI/CemIv1ucU+26F6qOXwL
pY8jP+Gt/7xL79Oafw+N0MkgOLIiNKHYfZzTBpJ8Iz80yb2Us7vLvTboroTys03eU7pLRQIPKY4q
EoDoMsYp/d+5Qc+TWsuNT2yb1xDUh2sA/nkPqSdpvKEsW89eqqt41D01pOlWt0ALJ4FvHjr0R7pB
jhc+93mx/fIIcy/dUbV7q2CHl7AMk2EVRfE+4BgVEUzAP+/yR/zT+3XOyliYpjIlj7MFD/XTTA/8
qptNUD52fQJbNQz3IS0MRb91P1fism+rdWCF8hAOsCk6BE1kdr3FxBJaIRP+viMJlun5xCqQRDwW
gBDITYkerSf1hbgJynwVZv5lMUty0rZNv2vO8FCHqXOR5qKhBbDMf2zTy0qEFoaFZ9AyiEy2++TC
CYZgU/rNjGNrep6bzFoR1FujaUJFaejN3VDYr38+Gu+zvl8ugJ+Oxof7DG/0AGhramBikyMypVNN
NqeoEVoTpUt9P9vwXCgJR0E3KqC9u0ZjrJWyHvq4vf7zZ7F+96RnAs4gzVMIv9CHR58z9SRxWcjt
3Ez1u0E601EayZfOJ9uCQPXLyEIiW0aI5WoshxjBxXVGuXlJrAO4nO5nPvilXyC+skrAKk0+HZVL
Q6hGOL/KljlOnNOHlsl3ixigFWFZz63oSN8LJBB96m0eB+Oet70nrImkIhSB67DHPimcJN9kTvSW
5i3kGGVcg6/2gWLZXzOsBtiZ24kSuk8qVIgO29QPocEjCgsBHlndcVEU4gGM9C+m9J+FKh7sLmZs
L10M7NWXrqXVU+Gki4jwlXXw6gi0A58c21+mg9SJdCEhqFrQYj9C/ywDaZcPFXLnyOQ58NvC02as
jcXMnP7PW/rNQxIVO/UfFsq860dOa5Mmdl4XotmRJfAWlyCfVbnn0XnGLQBLDS8MdBxMAbm8//OG
fzPlZR8NB6ahlPYCxv33jV35QVcq3+LxDA+h6+Ewd84oD0nbvBimIoPe8T1ldDTqSVNZWQGG0Qwb
CwJkzaUnTl6wcl5JAot29IAIkAlrrIkRcBJ86n/+qL+50G1dGtT5TSYXLGz//UlR/1aGH+vNLg/B
zw7VsWjiZ+id51GzYKVHb1gBPitmvU9aPtzpVPwM2tkGpTn744jq9qR9RhF3F9jeK90EG6dp5AlA
+LcVenuflpPdlFvNJc+tDW5JyzoYTU6Up5v4K7OQ59Gs26XpSUSYz0Rzjqb7SAzHVvtsCvTreo0T
aTF0Ks6LxHD478MTdS2NuZ5n0uAUraeXCkAi2QUrW6dhaYXx25/Pxm+vWJZIELgpt1Hp+/fmbDcm
aQwi387MTwNYFinZqpGjpenxT6Rcv5CURkwtn12wv67IF6gxk2m5nJBfLIvwAINCyLLZZXP7hfCt
G6FYHfohaaLhWF+zXFmLgPUnEASNjntL78dqvLAnvWfwIR84WWOvTb3f6k5ygVuq/GSoFL8WRfiA
ZOJRg5MKCP3HwYFszjnEkL4zNPnMU4VWMZisbVI2J9aNP0KoJFhbnK1tsF4jBaMkF8GXM4rU2pip
kKVv5sQh/PPpkr87X8yQOVOsbiFZf/hUbdD7hpnr9W7qgniL7DE8aGgc02aOPVTI6oowENg1UaBv
g14PPCaOqGMpInaxk52nbJcbVnRnjuOPLgYm2IngJqQDfkXcgquZ87FywquZJ81l5VadhzMfMRcT
zaucccGNxal1RA4kLXRPc8kwkfdM4SJ9sjeh7fZfmuqUl6wQopEKz6GBqY7W/uvcpcWBNEH1aFQ4
CWjL0bkOdwCoxlMqGNbMei4v0bA2FXOAPx+w3xwvx7Vtm4exYi4tPlzfkImjycrtatcHtCbnKN50
cu6BX3UQmzrrPgqxgWj1Wzx8WsT+gNpc5louo46CNyt0x/lYxI5iQbm/Ro9sj6naEzwn95HmAx8g
ZAswjS0OQ11f9GS0X6Q+9U1zickKJ/P/vqZiLWVJ3V66Eb+MDGVezm3pYOxPoum6lmjFq0TXN0iA
i7UKxfPo5IKE8PwylsZn7OHfFPI5BviWJIsYRS3/w6zGmH2cYh0bx8NnAXcKd1BpvsdlEFxikTI2
Eay6dTDPh5hIxTKswk/u4t88ZVydkp+0hS2k5X44/cyU8tbFD7VLuzlbl+4B2TiIbZDDMXALwA+f
7TFLod+sJZlT6sDhXeVg/f5wizpA1LpgFmyzz9zvhaHi9bD4b0aKNlscN+iUkOSKsXLvNcvRuQz9
V1Mh6VejX+2C0XfPsfYMESDcYA3EqBPhgk0GMzgvmOlGVCAc8cMtYYUkSShTe3AQKpBJYAH/aZJL
LcHz0VBiIg63vDPC9Esz9aAVmjp+bkd3a05NegMcZKCLUFiMgDrL3nyEP9mWJL2UGXIZYzS/JFJ+
721ScwakCdzpnXMKxPJGID2fE6Xt4n4tDF2/pZqj3UtEGj7d8UeMvZi/VOef/CgNMN5I7WzpfX0z
w55ddYN5Q2OjemjfzMLpgOj29hfHfOxmEf8g8mhdLx3ZLrpXrCBuSBzVTgN4lHUJgxVPb+i7t7Fy
J1Tc0zHsovM8T+KxyUUEKM90v/pNnO9MBdITCpe8Bjj3yEymOyzyhKvRgG1ZdgAgWveJRVByKkmI
ulxSKVeMkPnjOMX3eh10Hqg4lKwCJ0vIvC2b2pG4aCvl2YHHvZ2JM0qW6KwJ9uNdHCla9+X8oifi
JnfSb20WadvckNFpUl106sb2tZyaYR12QzqvnKzoNtki5AskQI0IMhISxXSuvQiYzyoWmLw3UQ9R
LzUB4BUls/ou/YI/tduJ5bv3HymypHHcy8wzdRVdMbJHV21RtBcTZZL3HwmntC5ax9il5G1exsuX
BWH816v3n/kJDoe+9vFLgK5ITIs4u8q+fH/1z5cByMqmHKjJORYU0AnH+ao3CnLWwAKeAjlS68Q2
vAl8GCHhqGtwprQWULSqn0a7YPUy+1DhAjhy76/mLEs3aQpWMOmD+RrgznwNnsYo/Or6/Sd0/qbr
CILR3pmTfUGiIbJo6/zPlwr5asRc5UplTYj6Jhl3+KqSfTPlKHSMUj6MiRnuW5XthrbDqTz4EnM1
S6oLt68eJ87ANkTMv0mF5d9Jp9iKKRdftLAojk3IWkZjmqyXpXbblkK7HYvqpk9VeyriXDuLmtqx
iw7cHzXTswLLvw/IFEHi2qDSWL7NmOKfJvTRXTMiG9QyclFUMpyZJtQDKXarFkvmGfyw0uOj0YT+
TUXOzAptX3roy8pfg1grtrFuxzey6OMbCkz9Zpwiktsnm/K73YdHU4/6I3gpVFSmch/TKU53ZYF0
oc0N/xEElrbOyWFhbuUQ3zLOj5MEuhoH/XzKCRJ6RKV3oaE2u8n0un7MntLlh5LouMPY5dwM4Icq
li8PiwrsziYEqlaieqimuvKaJCB5j6DGjV10tOhYEl/jjTGv318xdR1Ya6wUwuWtGFrmSPFk1peq
Ir1IVcmTmTrWhXJa+yILU5vrW65k6xdX/ZjhKRVtvcNA6iGEVg9LjRKvhYNs3QoQ0uWmuNPRga20
/twRl7RxZ3bb7X33AfiF7emjo3ZmwoZ7koK8UQzl6X+4OrPltpUtyH4RIjAPrxzAmRI1WLJfEJYt
Yy4UCkBh+Ppe5OnoG9EvDEn20ZFFEqidO3MlDdPLaZJdDOLSUiNlSij1N6wiw690cj/1MFIjJgSV
nrZzbTpeJ41NmZKh6v7SjdDbfJn9zUDRrmw39dAgzDZuUq/e6q7jFyr6+nWph9scTv7PGibhttNy
OhiT0X160w+AHTWpV3frSAPhWBR6l9Rt+HPIjq09+7/Y/2KGVEu/7+D3fno+i/b7132HU24lAQzo
icsqHaLdu+8aNFkpG4oDnZPEBKnZmvNfXEiqX4JgJRSt18Ju1HNolf6PrIipra5xV4/DzQnzSzb/
kG5rvYV4JJ/CenqHKZ28e/lSXove+PP4rHLz/CK6SqzqhNaeEeDDzkN7vXGTobfCT14BISevM4Zq
dKHFPVWsQDeygIjliKHfYI6p90Sx5vcIv+kmz6XDvq2Z3wm0ldsqML+mcappqy2612HKrEvk5i+q
091rf3+wJvSDqQltrKEw6RvtITuLaDyOwmZHdf+0wGH+mgu6ZEfzV1QrvcPVFexHP/qc6ARlXvN5
L9olrxEXDBNM5K/umyd63GtjHLj5hO5zQs75GZO+qjrvylquXompDHdh27OmGFW75YLnnz1qprZe
n2ebKU/npxRL2NPjI43XF34E0OvFKOKZtpJnBRjtGRJE9uRXPyKSE3GtPXLv9357Uzu07NkoNkEb
LLSV+/bRt7j34uFf9tFMa6ODvlbK7BrMQXNKrVKeSECa2w7j5Q4kKX1UnoAUanc3OzdJCU1ucGrt
kLiA7/IqDZbs6XGzI8dUQhUYGfRBO10fDx57A6uMAIx2Kj27UbsNKQU4uEnye8n7k5/19bZovxtD
//ETi3sOOhv/gBOArgPcIxUzUUebBkRi7vbpyTLTdOMJXIaiqY/2vOwVY8TKo47W0NEOG9XfHGce
vluH3e4cp0v+bcxqp+RElJa6SNG5/BSc+zQE3iYI94u9sHxNinOXdR89dtjEVn8LfaZifccAs556
96fO/RfToPMa+YtUjLcRE5aUoCTTNmsPBBxnSKN2z+HQf9gzLXrjfassnyqgtNx12SwlLk6SACx3
+RHayd5dvD+2ne1ckGuTfQRyx2XN+EdBwXW2w79LP033nPbaSBMOrUFIX3VlYaXs5ZpVKNbLtNHb
YIA5YYBMYBgqjlaz/CDE+4w9HoYiibdSLQdnrm5arFwSqHklx8NUEOYoJit2xLLrcmM7a4pnUp98
FivHYP5m4rzJewXCHCggJ9JFgawpdRQdR1aPf5YUnJXN8qR7PZ59+V6WrV77hfdSuOayHjoXuqQm
peJ46LVJTZl0Hv4JYXCv8hxyJSGNm4iSFzoI2o0xzdauKziZGGZ9FxmD9Yga1zbhU1VQLLssY78W
EYz7Thxrx9fsJo2nfJp+54sfe81ibUxFWr1wrF9CmlekEjoCQ0y5gHiJzGLSXv7SbQvFW9uHnnLg
NfckTS8CFSRKqTCejfZil2axwRHSrFvpPGNsd+74mWKtrWJd2Z/2EF7nDuOP9niplnUlt8Tvum2b
tdcxMERsTpaKWVVBSTR0iWHYvnoGc4RQAOY7bUen2eeS4AbfBq0smyZ0/hmCpp7QA6heLtG11Aug
t4gJ2cLEn/j+1rVBXJSiTyl/p08Y4d9cp0SnVjo3hu2dDS4BiAaZhrubZfl6cdJdOzZnwpfv/Z1q
6AnviBL4D9xXk4LR6Yb6OyyKfw4O2hWZwXY1cLIAJqfikp6irau7H752frWWxGBAMbf34j7lBsvo
NCLfMI7TZoLYsMptiKahhPFoePRoFv2J3jtsuHJjjkN1IU4UL7b/GxcHHYStV8bK9/CsE0N3Ksvf
gHsNCUr0Z4eiD/C106dnQUIKxpEuc2ricjafZAJpdGy4L0kdHGo7V7sE+oKTmsuha4c/ghtgIef8
1s/qSReEioY8CzaildOpHOfp9Pioo5hBpdFw0B23nkm5u3FJ5UlOlErmYL0J4HCfl/JUhXRAh3N2
om6OVLwJUSHKMSA3JppxSEWEJj15CocUPozdpTSTeEjwjy8OhdOeZI9peRrDHbub9mQZCkVRmu3G
jMr2ZDPf4Bwfpb0bzOES3P+HMGAoafQDrp7W5PEuDVfNpBDGGzdcP372rJ5E7ATFH1YD+alIJ8BF
zO40flLQqJWGbprA/KvMsjt5beFi77vbPhREVp2H16Ys93aqjG2X1F86lWJLhVSLOX1oTsP9l1AW
LBci4YK3S4zhlJGG2jczRQQs2+vJHg91mKLlcM8kiV2YOHx9sXLIfmzCCOiexDYC5tdcO4FNX/z9
gb1gHHR2tFcGFacdYBLVey4WtRrzOmlkjNYqFKfcMz4UcNK4u3/2+BIj+DkXwR1pU5/yO2sOvq04
hdPyK/Q4LDkDxjKEKNIbPh74BsIC1Nz7b7ntugbyyiJIjwsAWQnv+b52DkXIjR8O5ImUTXWi1Kk6
WWO2W7ys35di+Ax10sR8lhwfD81C6aArrB/gYmouJ16AFZw/LCCUif8+HL1ii0wX7Fsxp6cZPszp
8VGULXuKYZmCRjfuXAt4hwS5pFp6jbRqPzLZTfF/nxpZVJ14SQ1r1/EWnBRMeaTAKiMvTo+H2fDy
09R84Mmu//ty2MMpFT7dFOMdJxL3rtMxaxCPqik4OKq2/CKBnGxZZoRHZ9AV13F9dcpoOmYBnKZ8
FwoVskMzRzae3NesgJdP1cOssXjGV7LOy73FBLe1R5C6S2VAvzLDS4VidakmWa7oJaVW0ZA2b/IS
w0YXqDjNvpfQSk6IfGpblYrYlqDfojVjLyEHOzjhcTZAPY+kM1YuuwfCgVzASvPPOEBBgY6K6d2M
/s52HxNCn2hAznk1EU1WEdW46+4Rfa9RvZlHSMEvlAV3J97E4ug/vhqlBtEGfSdVP7463P+W11rF
1kmQKozZ2i4AiGl65etOJkAbPP6e6Q8h7vrHlx8Pj2//+MgkFbAu7u3tj0//+//89/j4TxsDYHE9
GLB6Hj/C42/Jx4/7+PC/z1VAG9cI+OB/P9v0+OEff/zfTwJD+ANUNJUB93/Q//5ilmT+dprcj8am
lHv9+NPSoKWMTA+WONkfBUnR4+Oj6v7R/z59fPT42v/397By0HQziPfH1x8PY6rutOL/962CtPOI
BGVPjy8tebVAtmi+HjxuPwRPXUeBS6MqoO7/PSwFgzTwDJ7tx4cPhLcbQTQJK+fYWJzFs5a+m2hs
E0IhLSFuw73gofQ3cvE6kpZFvZtqSlnkBGfYvO8CJ6jO4PD7f6DhetKAlrfOa/8PNyK5Mrk470qV
HZxaEHWFbvncU2AWV4mYLn7IJC5Zctc14gyFDtbOlT0pRwxWdjl+V3B1dvcQARVNC/r9xhjY9ubm
F0UllJoidTBng1X5yYkt2ygu5Ku2Xqj6qR1iZi7XHr+svrupvyrPvmFYwfY5QfJIsuQD8AtuZH8x
YnMJfkXBs2eZcTO1Xwncu2NCxHcLtZHpP+nfq4KRbrgDO7Sf7+7U10wt/s6MvFfRYy6ik33PaPW8
3EtmI1jCXZokqxHxxLGokVcwhcPBnMHWhhvHB9ZbEjpwRpbAeRNtKC1Wax3URCeq9it/HXULJJUw
tXQczk/ps9NMz3bR/Otdb0vpKiGoOf/Wmv74rGfwCB2IHp17LBZCm17BFmG6V0bnQNZCNBYUMcUJ
qWcoNfTWgmR2rh35cxqeBlO8JGU77qgqDjeIkdFzoJsvLYpsSwnJX5kObwYA3u1g0qSdi+mUFtnv
mgwRtGue2bstcXA3tsrUtm6HXdAI2P4Kb0LO2cgSo7Ef7G9fJNY+0+8Z9q2X1OI4I/PkTO9IdLLm
w6wb3EiOeY6iXm7pAcrBtxHuMNtaUNuYW9yer4X827jptO0YgWPLI4RReg1It9zyV9okah+lClJl
aa4q+NJrq2u52SuikaZVXg1DpfsuWb7xOJbXwCWU6aqQajIyULOnx5uD8Syv5YdRye4UQE1l1zFw
2nHb5kIl897TrgmgON8jPf2ABlOcPKQPUFoweygtnraLW7lxExTJvrPlb6ZbvWGH0+xSoshPwCjM
gSOfMFjLy6FP12IK1Eaz3sSQ3rJRrAMGwobZHQms3irUAf4gf2OgoSSNNdGqYC97SvQNHxMJ44iz
AVaDk6/8d21DpC9nsLQVFhe4A0NtHBYM9esHw6T2hTwDk+ZOVEvOwSR8nAR/94KSiCsq+xkUPnf4
xck3TqHUuUcf6kKcWW4d0lHiwT4Mx/BzsmR1DL8oJlJPbbIrEkWxjWdfhxSFoYONsy/N5mpauD+0
R9FCl2XTuiA6HvteF+3wvkZUCLu/RnJq684F8pblnPcHFriMFevFyj+cCXMpFSEEhBoGJ8KuJj4F
6IcEcGID4A3qRy43QTNSADkT0G/k8OzZlaJLAE0GneswEI5yIS7zqqnC7SwaJsgQorXNWrg0wdel
Pn1rScOFuTJ/3z1gxDw5jPDbYa5D0a+Wf4JVstHkP41G/hvGyaUBhqg1J3l/RwPmb79eZJx6Uc3b
iP+eHBV8ISv7k+VJPAmPZuA+p+Alj4JLNmYZ/uccdhYRzJWn2Emj+53xOYUbiWGbW6ebxGTs5r1q
mmVX9DmQPHv8m+fNfOMKiBFGk45UhHqPeVnQ/DwSZVdLDRaHac7C8U1OKntK/bY5WZoDmGPaP1yj
TuKaXMuhsQYaIhaDLlSdnNqhGDdpVGSv/eT8TbxLQ41RwR7H0ATSOEcUlMdb0SVrKBxfPM5mquat
fX8XjQ5o0HaynoJUMcRFgJ22QbDznRlbJgdl6Ik8jOsic5HmRB8c+yByd0arzl0ky8t/DzbXxt6J
/iUtjVlMCe7WjEZWf7SP882CNjs3ApsKqPI1vULbgBUg4mArGFuhPnQY508MlNPGDtlf1GkCBMsR
4NxqrlT306S981QKRQdlxc5r/AiGCKkEGbciCPb+LIxYgUOlUVpRyv7btQqKCxyZsyan9+VHp4Uf
V5iwkLboY8vCLE4bCHBQ8YjHzQXCUDTuXXP4PYslOwSJ5ntRsJBEHaVEFpyRJduGEm67HEjEhV1E
/Awe4Sl3iGmLLI/9PO3+jLX+Y5twRoCLr4RJjFxNwuKcOH83tnOY6Vcg9+ujhYZ0wBkSvk2x05xg
n0Hdroo7LGjAurmyBwd3jVo+gVO7cZGLj6UvLtB/5lM61sWOXY7By42gB9Ul1L/dc5/7Ts1vXcJV
lsozykXgDSI2gsjMIrw7tlgZE1yqxYfgJ6ClK3sneptrFHgRcPbFzuHy+NTy65uhPkbTGMuBhiPS
ULTDllYQd8U7kjfho4gyCOcpWog3F/QmIqnnAMLkeB3Thi4PTBbbsb7PWPdqEzhnMP+H6TnrTj0Y
i8buwydYv3tguwrmiPyTlxEvOmomL1PZfcKapPED8SVuBh17qGZbzsnUCzUY4xQYv7gtrUvmMoU0
KQUUzVieApbpgCRcqEapu8SjAvKeEQidUerXHu7npy7i5uLoF2tJ8c8VbcYtltODpt5iO/8k0lG/
aBZIpBcFwXghBEBQQ8eNi4Et7OPzhEf8oNPy72ilcu1YgOZ4T7DgqZyvqorsnTsqrrFoXXtLLcm2
D8Z0xULtgC4zH7xBladO0TDfy+Rg1MuCK2r6MrzIObV9EZ1hqqVxhacSN5bNsg3Y0irA93dFCjDJ
fMJfHZLiuXWZYSlFe7KiZqKVdmiK55uZT3DHWK/uU6/QsDEtQBGeP9l7klvq2UletHLqV1mltMqn
9jMeBUEs3injkE7zjTX8BC0r37yiGC5Tlv/k7da+9eHAsd7LgIokhNSL+hPmansyJSFJ8/4pzrh6
0/t2eXR0Mx2yCo2hDaDET6P1D5jaKZT9VkHo1a0HmnCmbQoTICoJKBJnbqankEwe8YaemQApyUuK
Ym/bdEoH1rg8OfyaV17h1geQDbBI+Ea7yKjiuc1+eXRvVEWob9LP0is702s/yZpyg2GPBGVhR6v+
9R5tnc6g0titzX9l/1Rg4ofR+4Ug0VEnR0yrr7BWZiICaAIL4dEsUeTTwQQ1zbvLJL5hDPpUsMwa
ccDsakw97LY4dsIvo8RAjyxJGF5EmuR7R1JpmnBM8XjhHk37D8W1W2/WlEJXqbV184QBN+l/UdF9
9e26uVJMBNim7qeD1y2HsQD4mBNWKuclNmTmP+vC27mz4x9Y2u7hmLx4EN+uc6FM7iAWEJkGYF5a
c3dNPGjDwsl2jmlG56rlDDuKT2UDaYbfzG7PosVA2l9BDxkpKpzL5CAjOBPZ3JEKIHMe9JGKvmHl
dHcEQ+ie6yn9JlqHIBrALysLOMOVGHcVFauHHkAK9GE6IJbBHyBI0MFCcWaFnjC5e6cB9UZWmT1K
8URz3cbKLe+W5563MpM6IIVbAB8UKCIGKzCMJvPWz11nbY7dsF9UlRyw8hyW7N79EVbYqrhSjMqP
HaQq+g9NeVAlvDo/mX9kreWdHBILq9rGypxNNbV5VLxRQZLLV6uqt52PpNzgbtkRmS/uuIIcHHfN
dQt5fGW3He2VLN4ssztwRYJBuPga4UNnL6ELLgxbNRHzb8tN9EEDRvI6x7unpzn0jYXc2EzZa/pE
OC2E3EbN2jW2tjtcrNKYYxokISgwLp8WplzsrglLAi//ZSOxHtww+pWOib5QOG5lRfacToRFqoE4
M4t2qL95gKIime6YaNXexKztTK04j/MR4zQ70gLURZB5FCPkhL2TCse5Px2SUpH+7II5HgXp5rF8
Loo2uKoWxKplTu8mRaGFMj6sia1MQN/Z3Cax4Ux/Zs6KZ9EweCKunWFiL8Sbq2bHE5PslfuRNF6y
NfLE+OWPf5NA+B9W8UfOdbKNvGk+A16jkFks7OHAwwd5mV0yQQLGcsV7LabukvSl9aLHN1naBCCw
JVwyCtuvdc+VBCl/V2I4udXZgDxU5f5FV1ePKhoQ0bimwxpEsKi7/kZZYPJvrlRwNfIZBdvDvEqx
DK1vBq9f2InIv/A4gnohTXR/6Ny0j1WwBCuOjdE1Mm+svc71bO5TBYMBBsKbzPrizIpifgHjsTYW
g1ljoFQJqsZn2y3h7fGAbLcvSvtbNg7LO7MKMKEGkEG6mTBQOr8tSTFduB/oF1ebx8zOfo3IxKjW
mg1NhistMKLusgxJzVxgqA1uIH6tjrg1TmmtjWAYkYYHduxL5aybCu9zKMfwwIkBPLdK1LO9bAYv
jvAubl3hzNvAN0U8ZHVxdmDX9GW4nARCMYgQE6S7ieZpGpp1jse6ufUoSpyT8VbiGxlZUrbFFJ7J
jk7HKMW8ncvxO6eIgp3R4m5bKaajx8Da5JTb6IwmE/CF1mbI7DvXD1nROpVVKl+Fl/NbWjuEls4z
MIvZEeBlPZo47dzj/J5Q/9UbSXrOQ/FcZk6+z1gwoIDONF3KT5bvXEVcAUu0gHPt5/385MD/Am3r
F7FdJQMA4UKts5llkOV94UU1DhBiwt0EvRC/gYLgyYOhRspWJ34xssmB38/NlpZz603zjj8WuoOB
PZj6OOfhT5Gk3wbhzefKAQbI1HTATNXAdnFGjox0Dy3AcTZQtIZNo8CSRa2fHuo+hYFRt3B8F0ph
PTnC4/VR7uZ5QnsFI5EwYmaeF/dF0u0oIKLVJw8/l265VAO1koszqtMU5JKliPgkGNvzkojybWZY
X7Nrcv6dq/HYMxPvCovShMKvb/YyqGut8+kpSZoTfYH2Zq4dLxZchXYCAMNG+zQKWW32MXcAMZye
8lfHwMCXhAVHoWIM7liI6slLf0f2vzbQzkfUjPj6/OpnY5APndyp+ImuDi6Bl9jo+gcGa5+rN4G/
MaOqE+CMAnc3vtVWQUMyRwqvzneD34Nd5Dp6IAKDOrAre53vydi/QROT1FfbFIwFoKu9PvTjvOwB
apct1pXIbK/DyayD73Cg8AGEFAA0b35z/dqlgYkWTLPDrGBjQq6F4Bnte+aOEJ/AgOENq03vrXLD
T1nXLn9B1Mq4YTnO9AgP0u7mlraGfs1+AuM7YZA+bWScFFTcLFTjViNTUUmfCxGSwELXWmye/aRd
OWoQtAdYv9uE6l2bk77B2g8c6K6S0N2SqNlLwLkYDcDfSXymu4oiAi2k3EwS03spN2OYsv2UO99t
3H+QWcmPwO+nGS7JnWeIG/qYtMa+MattWSFc2RP6j58MF1UbP6d6+pPaaCH1kMKXXeYJEoxrHRrA
dosOIkAZpTpbTQ9CG2cGC02WqK1lxcKxc5gT2f2tC6tsqlXsTJ9FQ/lAERzbnsbfACi38tuWW30A
XYvW5gePJ59HwEBi2vcOCXk/sbFcIslwlsBfJ8c1tVMQMxp4/hTBfraDgVKLxs+Qip8HwBxOrPAK
6HU+SpM2erAwp9SLLavDOw40EtQ34pftRf3eiKBF9Y1wdomCEKe5Rx0br/+LHm7uQgfuKUHpcTuy
ZKvK5jdrMn83pw6ylkG0hlPQNrUziOe+eaJOAjivMyQvLeLSPLGvHUgvnAzdU48m+pe2pIh2KFPs
EIPhvvbid2C7FQgv9n1giK1Nm0lvP9znegNhTfe5s5+J91KRSGrBQwonc1sgo4M0Qqj5AOkZIi9K
sWvNbNq0Ei4K8K8g5mpITWQ6kWtQzCZm6zxpYQGhhS3PVnXkLItJXBEjA0S1QFPPOufs4so51GP9
HAV9cxaiQPnplLoGAWdOv5/OXITpA0zK6Im6jNjI0dYoU4Mr0/VvnKAUL1Y4p0HWgaGxi40bVmuW
n3cooIp2i1ljp5hWYdsEGwMe4nUIljeLTdldkQqOlg3xzh3u3b4hvzjwkoz/vpEgeVpvbbn0R65w
R3f2S0I34+9htK11UTQQnRzkvWzrJlG2tVuOb2ljfWUV9P3eFX87hvbdJEUCqPdblF12xmIXxoFX
/B29u9RF8eq+IHLvhWOzsUkRgmeFqm+Lp6R46LYI2bPNnqzLCP8OvKojw6QCRNAVC38QGlQDADnt
pXGC5clBlmgh3b/C5Tpbf7PnZcii8iROloL7tkYsCo0CYUFOF6f/hYaxLjiIfATjYe5VcCwt4C+W
V/DshC1b0YwKGgL8x2hxfqugMOPczMrjJP0eI7+1tenjPbSiGBjQuZRwjryJ5J8VqOZmut6MGyIE
cC/vTbAp78wA2jmaY8RAjUE1IjaS0lqGSTI6lNX4s69Ufkr7+SYFAHvVynNFsmBd+A0bQii5KAnY
sGAG8TvmPJBXiEFz6f5JLCQat+x5lkdv3wSAyHxvqlaljhzImcZXRZDYJNMaIzlyP9Az9bcO/zx3
gqrviranZ9FVm5SV41M0Z3snwNKFQptuqDp0dgHLFlDXx7SmBHKcreYAF7DaFch+sXZ/wncKT+3U
RwRYx/wQuNcGkcUxuOIYxi21PFrdbABNhg3eaazUhxMk45FgX7OjewOYFOunyfVZ6DutxEUiue67
fXR6PFA7+leiraH95W2MeJEf2Bc9U8ronjPlfHGmNP9Uyr15iZlds7kNYyvLoWHS5Nfm2toiCelY
JMw/JM54gjs6OFTk79Fb8o8iaq7LOEw0OXiXQt7XY3361mNn5cBUFUdb1Ie27KpjaqbqICbv5ohg
2tktFy3qxFjvrbllZKleVfg8/vQc1wZqcyhN43A+OuVuKt1yDVpo4hzgvBeBoDK++w2Rs3yTSEI7
1mU4PLTTXutBvXGommn8BV+3iOqH4Iw0Z71z0IC5VgTBt0lQMqbJrOOKNLprXSKYziEB+zaZ7z24
2VHR4oYqlDAbth4B865kFFhIYVhpcWwBGpyxzMV3I/tWTGl467KG6sBJmvE8R78CjGtr008Jjk9k
D4huDeuq6fet3ThUtqXeKmIW6wvktxIsAkLDaMXKYaZZGvMSLRb3wUDu6vTOTC+NAu6dDi5+RGl3
EzHqkC/nOU5erlVS+XERUdTktrzLO2mj0GQiudTmtDcnNzpWnKUPuiJl7ssOv5MN2l5Xxn5KY34O
5nIDznETCPw2c3aNiAxmBfkJO7WqXc2ekhXU1B0W6TIqG5eigSDomW6xcaxFHnrRj3FIxGsTmgm1
sMxt7eR/VrxXnut7HYHdZQeBg+qplsa1npU+DH7ZXaM0BX0gs+oy8r6EVmgdvbrBbDIlgBDwwmXl
NevdYd1VXn4uE8nTo3t7p0TF1UqY1EnfL/yhZpoMDFmtaLWyD9w7rvnMUdFs5XOTFk+00M23xdUb
Ghn1iScz4CXUcyEHsrWX5XBBlW/XqlX+a+KznMiU/doIzijJiPlIl2yGdG59iUKK5zygAalpqRFH
aFkTBeJHIt+xFS1MX1Pve/3dy959ax2zfw6L/k10+KeYhykwddLqh1dl343v6++mQd/zaI1YFH5Y
z2AUzpf5rA0firI9lZfQdneUV8qf3AYFHkS72JbwkY+Do1DHhzm4ZpTTx0na1NQ9DpvUaquDwSod
XuRbl0cvWb3wIjKZzufGkWsC0jOWxdq59or7R1JQqKQBS68zQAQNUt5Te3+YwZqSllXTMy2pNvqA
6b4vuMZX2fiDnFx0n3HBaozVM9S7ad9N8l8tSwDBRdD6DP0Yitx5eh4jK70q04RG3LyIhMkX6SY4
eeicm5AwA/J9Vqypssi2tEgEG0Zr79B2KicEQLZtoSOWJp+TU3CoxQfXwFDoGers0SDHmwJ69awn
0snGjtgmzHWFyY3L/S+I9h4n8qY/5HT3bfpcldvFLn0SVFm3d8k6vZb18k/y+s5DLd5cakz2LXP0
quS9vJjafAKLylYoKPGsLiP5x7xsLrW6G1vccGC1uiQn2NZsWe6E9PvWy7bOqWK53fROjYEkuvVV
2jzRt0H7tuZVR2KoO4U+bSLaFd3V7qqD2TavjmcgP5PMOYRKcaDpvbVNgfnKilLnfZqjF8T+/qjD
bOMSEVjNTZq84hH+4Y7hSBl8W55aP6ludscbvnGifAPhFIUMNe8SFQ3in01Ad8rs+syOlhlL6n0d
WXM8FL19a6ZHKNjbtEPlnyc/7a6DaV4srhmbbqCRDAIbfewV0q2f5jjv8DaNLLAgyzXogkP/klLi
fouyY+fvCFtVf8o7v9efzO65089NX1VnuqTvtSml9YkxkQC3pXqyYMv4wbyox0si3fCnU/QN2x9u
ihbyD6fDgO1SmsLITYffVDZgXfSle6yt7hcTgXmyFfeEKHe2JnHwYJybU4+fnGeFi1NJE+fzODlv
TchZz7UyFJL7Q8iCCuTGcCu4fz8Tg7hZsGB9GCFHt+hwEVEmftJzRPlFS96o8+hxStKRVy0Pac+8
bSzjuK+GYad1aR0eTPgEY5wPpzLguriuHb2cfAQMmgjSEUmmPo4GsUAZOekPlSO7pnWXnHnWBQnG
FgHaLQFLUmHEUjXIb7UY7F3HdvQHu21sejeUPd8tn+waw13dH2UYyB/1cJ+eoQsovTeIDV3c1HxP
WGj+a5yWW2DgPfsDSp/uTL5rEjpXtkK3cuQwREH0vJ2hRG2aob42i845PzGiN6U0LyZa/71L5LXH
oMzvVeQfWYu804bkxcZZxa41O0y01trjEKprLS+yrNSmxpXJHiriIlx4ybOq/d9h6je7zNevtpE+
qQzD7VCKaZf41AOVCf8bqJM3bw7DE3v6hk0wtEWvrZK9qAD/gJbUt5F0yUju4NNXCJ9lmd8s0oYs
SgDF854k5ZEcxnmI/c72/wLkLf1kWzZoU4+HwrMo1kld8wKNaZNuDPZBn5XbqpNPzcnaKoX52Ss9
YFLLwhNQfgA0XQZG0tD1RdL9upKeN7xnvLgRe8sfmKmKHfIhI9VCqYTsUmsVjZH8mlkRzbllnrMC
9IEMI+9oO8vAIOfj7+xY1Ts1hSdYhd6B3dPTMHs0/QWhwlMxTvD1/eZk9Mn3hBz0kid0OUqBUSF6
6FUCj6mQGdza+6e+6upzOP8LAgN6sOPg7AQqY60h3A27tr+nDvLCefeWEZaorZ1jl2jnvbXM//up
L7nfQYubY1VRdWo22MIrMdWHeZwJC9Tprzti9r2SL5GMmh/aTtKX0RnxXBTFLRozynidYiez5A1V
Zz53TkRVnRUFtxI25g/rsYsYJlpMErGOyH2+ZdVy7iMvQE6hWq9sUNoImZ0gbyoOrpYDc5VIFGVW
7eeSsMIiXCCPZDP1Tik0hwg3G2CBIYrpVli5HiZscbeXL56adl0NozwfK3H1ZnKQwmGTO2M132rA
gjHbXRyVXtdc6bz/P+ydx5LrShZdf0WhOTqAhB9oQk/QlGeZCaKug/cJ+/VaQD31u32j1R2aa4Io
smhBIJF5zt5r/6LU4OwroaJgEL1+ZEbOKcFkYzVkNPj9UWGYYaa7VuVAxLrLWpa59UgGgQ0/uOg7
5neKdnA1Q951E0veMgnEbaT3IFunfeSD/Rrr2t1MyEO2bRL25MXR/q9l4p+RfZOvDayVgkRt3SUo
ip0ECGbrn7qACW/WtL/4OSkQBk3DgdTqu5x8BS7Fmn7PSte4Z1nZYvkxYTebw1YORbI1XkeiRZ6r
QKmfmb8FK1VJw71ZMj/qc9bY/SQnAgoolMnRfm11tX1BYssS187GB1o72nUiAatN7PiChcOkAzl+
1JbULstG6QjbGfFAUr/gPtpkh7pyu70TTSd+q9RDrac9+qYXtW3yUDa+fvKzgTFNY1lj2frzpD1J
VxGv2ve0aa/O4Aa3EIApKZDj62AREAFVvsDfFvZ3bd30d5kznXHA+q4H8iaGMkvdYJePTFEnjK+0
iXN111R1sxANTmpCBEasN3JtlpG4b430M3bRXg5xqb+ikwoR2T3JjhVJbBGjRjhYfQmb/M42YLuy
YEAEFHbUeKa4PmmB4jUlvzzQlFdr0tqD0dkgFO3unZWFdsQ4pp8o2QWHYdCynTvgmanTKd+66EAp
nABoHViqhvZWBH61KfDO4TarbyFV8TXN7s/UEOHL1N5bMsy2GP/77dS0P7tSPo6l5mwGo+gvkCo8
QtdN4HHBS+BW6qnNpLEyR2XacJ1w9r0gNmnx2/5/lOn/DWVqQhr9zZK8+ZSf/+NnLilqXz+zn//r
f64/0+gXORXRv8BMv571F8tU04x/zMG9Nv5UBKimgYv1L5qpJox/QM5S8ZLiXxWmDS3hL5qpIf5B
fjDQPk2Fl6hT/v8nzVQX/zB13cG2ju9YR/el/T/RTP/wUJPdxspQsxxOMbzwwvgDDygnZNRV2w7X
vNddpDPQ/ekHoiwsB/LSkYYVxpCDt4mcTRWZ5FvVYEE0GZX7yG+fEPxmz5mafg+y4twNbrjz9fwa
WSG1OwQGlI2Quygeke0fEaabPekwHVlmxgHdyUvvOMNdHo/DnTuXnX/7If4N4tSc3ce/USHmL2ao
rrBxJqvQTq0/aDig1srEDdvuGqAQ2PfMM4Q0vk9GbR5CGeRn4o7DjZa18T5HOL1u28Y51/0Amzs0
fspwKk/u0N0VLL0uQgOirLeKJFOgsy51Um7Vvm7v7Sg01mTbIfadJ/2146cX3/F/dEkfsWzOHxmE
tWc7w9CiiQZyYFx2J/oqck8f6BdF2x6BtSNm9sBWyRHyBMj7TnrbxyfYHu16sBuSasYk2FoDwmAK
r/e+ojhEV3GFbgfXWSEiDU/h1syVgAWyozxZU6lzIYGJHZCE8F/2qfWH43rZp4hGZhKJCQDlT36F
EdkhfuxRXoNplLsOs9rO7YyWkqYdPBPgw+BKjVmZiHHF+BTtKbV9kP7xwzGCZh+5lUDcXDLbTtS7
rmPlJAtJv8iinEhKaT3U5hPJtcmjhpSGHS1eWJxhrPTJ7kslupDUQtJRdjlJROo2MJwpp3JOkFqk
9swT6mAVWvHTkOIXRBYdUJoJS41SBU17Y4BJUHExZTXlaiulcNI7uo4bte1kvMEdE6xG0WvPus2+
dKd7B1vgjcIGUkAE/dIsw0uiFXOorGeXUbKORnx9oTAfE2KNDzErzJuQoP/b6qzr6RMK2977e9O5
0eCNIy2D/3yM/wmG4fewDV21OcotzmFwFv8K+LCZg/TULZprbn5Lgqk4OUkNe6mLlUMdIv4loJKl
CcvWy9AZ0Sz13Vo+yV8iPLGMmOtp5rWVhnqeQyX1kNWw3LigHW//+XPORvzfT0XYDDYRazptJHXe
zIfVb2AqUx0CYCBBflWF0nhxYl5yKzO3Jv6hDX1D97+83YIv/vP93DnO3YDygTT2j1OfYD4sUHVY
XDd02cI7RftZSYSYioKyT6s14zpKGgiElrhPFScUauQGsBceDpf4jaA11Ef7UR+ZgEhdzY5o2BnO
7G8x+KuUkIobeQMYkkDF7AtfpbHsjvalmOjmlAIiIsZ8678QTpex6l+/EOcaMiBDN0g752ryrzvQ
Zmke4jXCC27oHzZ4aWI5OPgHR6sZrkinDqxE3TIl6GaPqnLWGYlO9QTEFP/AY4QQbdNBHJDYYVHw
MBo2pXa/bBIDoQSVgiNqSKRp2kQfUZ2C0zDlcKboKom2ZmTX+HZ2PvW7HrNM7Fe9RyWdNNqs07xJ
0TVPjSqMGrWdXlWbFh3lffuVtBbUpKE3an541eKZLypTUp4zyex9ahgC8O4GdMxXvpkMF6VPMTG4
YI41MXgaIEviwttfsqGQrNQqQW1cUL9kx45DPnI5JtOBjF3ktwVBnqUh8+t/Pm7/5HbRVoRSzOUR
eDgmMnsBtvx24Kqs8XPT9JULMdwS5fZKU8z+wTHrN9Y1DLxdDBqtdvqNCMcfCW32n3qmbZCD959V
YmugpA3rLlRi9Zj0NPalsP3HeCToJZof2zXrQVfGH0yIr0aiHwdhxR/xHGYNBxAdXziO91WKwL42
U0ai3CKxWfPtlVs+GhUm1xRRPi5DlmeiGu/jkir5lExzirarHINce+pFYuzQaRoHiAIz1FvND4qJ
ySs3kPxEubVViEA9DFNUbQ0rT6+BSb/Qr9+7ZMBhCWn6ZtgP9NSHV6cx5YWQpP+8g4Vrz4fuvxza
uqEzIsCEZCXEVWUGbvy2iy1iSdWaqvpFZj7KBMRVWGJa7aQ2g0o+Y6Tt08lyDss/ls3g+L6yVubH
1AoWzd3fz9F85Xs5lfVvd/32EFYJGlG08xP/frWuISqis0daw8vrLv/205i3+O2Rk0V9OY+wP3Gk
6Kvl6Xj5sqOCEeS3Jy7/+HrL5QOGsCd3QL1uX/dhPOMT/P3mo5vwY/h2S7ZEiAfg332nvx/91+tq
P7LAGb2vz/DPL/Pbh5134ddnWh7z9aZtmd3F2oYqWbunya+eivlhywNY2ILLXf5c/rNsxmX3L39S
tiRRh0K6HUDYQjfnN8FZ0f1TpGFLM1F3Nu2l0xj6OhdtWqyU/o6lKqtK5rG3zpx+4UxNdqN8ISbn
V1fQKm8THSLN9EsdpLXp0NPLJIQmRO8lTIZvGKSRmsM5Q5PAsncYTi12qRcir65xI5JV2ljBfqrz
VxExXSVE75K3MG9qLdi3eXbigl+uCFCaqQLKlqQY+qE+0JCSuvUqqJgmJL64CtEX63F46Gkm09wD
dJRSpemtdtP7s+5d+hDokXMFjpHuxKxodtThqc9ncEvHa0QOrlY1/snsbFrjetW3WeQZNAqbXliv
DeJ2K/pRxYQSzQvmSFeO/Gxyl1j1vdaJuzZwRwR6CD5UmZeICySatlbZZ5wGGyrk0R7B4WOoQ6sg
2Qh6L2nD6YeT1cXGHMtyFXVEb+uNsa9ISl7HmPa7wnX5VGAjMguHCQK0VZJAXkoqa9tEoYtMV3ub
ZoGyo3uJbl+DoAkpItHeSotxC02zPdQWodd5Lc5mFcDCLJK3xMeQ2qBt19LhR2yCnDHIs4JD+hgH
9cWtEDlMbvY4BQY7uCn3ldtAae88JfeffbdEikkmTqGi9G677zYFqDpFwCy1VG5hb+h3uvGR4Lz2
C3ACciyXLg7BeFSeFSvfUxDU8PYxMlK0Ske8j7PrjVDb0LI8rtinBKEdGqc02sVOvSGqm/2AwmuK
h+9RlT5mdq5cIDltx8LQD6U97AJNwS9iVw0OaQ4wdIf92pdnlNgtuGsTFSMZlkjKojqQBwqTXN7D
Cvj3SIwhsdZtFceM6jl7Wk6I2YZYzM2pgMzFmNlNxlCc2C90UorVJIKcyGhieRCP0GvFsjQVNjsf
iTlG02NtKwL/KuCHSQy/7D7x0uFm0IgHvYHXiZqUacSPOUr3MwUOD/jjuC4IutkhOdvGovsGVuic
KnRzlehRcp1fUVw+51XyBK8bynuD5ReehtaPYgVC0le0E2zH2xCH1R2pnPTSkYuXFNvRGdYbyUpv
UounUC/FuqXDtMWVe1XASW7JaO5WUaNRcwjcXVcZgef62raL82e9K/dE/AZk0ZAM3qpGQcsEudiI
4WIlDYbWeEp/0DpzVqKUZMPL9VSSt0xDndaB1l2pWSQro1fP8NThXigpqlbwdIIAGAt4tIb+f4V7
MPB6Og95bH/rqAwzYGF5aZLb2CrEqJOAeMiJjx79EVVIonpZICBr21S4IiuAs+JDjmnjbehD+lXk
RmeysYOFv2O1Lj11LHeOFYzX7tmOU9TL4VZlQFyNPU2uacIQ2ThtvzWH+IoDXyD6MTCmmM1z1bEe
1CbtDM64p0jGqTzkJVpYDWebW7ww2drFsfvS07/dEQh0Rq6K3V5U7xxDiJhyxznoSVatzKxcssc0
LtDmu+Kw/2CzJ9sS2SUhXJGPTwCIEQx6h57Q1k4zbQV260kwQ4VhkueHThXRWmAH3cSu87NvQLTy
CfONEtmEWIbfTEI9i3lPR6Y1bQ1HuSmgztc0G14726Arga2KjoBLQWuPx+MyVE6/ptCoMkDiJS8o
/KtI7k9mzjiZsiqaYiN+SGlad2KkYUMvI67Rg9X0W8xEr/eWReJt6YP+8SHW7ShxrgYZU7GXyUfS
oQ5jRzaWlaxT+QqG7ziQcgWGBtpsPSQ1JVwE0+Z9USniOMwRbnFpNdt+GrRNaD3ISThbHboCIiH3
hK2gXYHrwvqaEoiaqvqewjZAjko5dXd954hTRk6yK82nSE33KDUqzBnkjRl+hvK1zp5yP2UGOreJ
WRcdfMyPe838gPR/pi5IslKuP5vCOSOSwL8sw6PThc569FHqNtH0JCqbUHg5VGtRaMOu0z85wVCc
tdFLwsCJ/r0hPVBUeyK6TlNCk6vsaXQPsy6dHM3BVfPNWLeEMsTcrGnUQHB7XJXF9A6eYQUaGei5
iyFG0a03/EZXtDzbMpv2rS/anW1jIy6gjraZ6ayiME12PWHapG0q+yGGYuMDgrgvqDls1cg99rrG
DFrXn7S59Bv5yPhLsmY3YyGfW4XM2kpTqk2mVPbORfEhfcq8FCbu7Xh4irvpUBThRe38n0Tk/tTo
fKDmHQ4mmWRrTRve1Bx8oBZiPImMHihFGZoAMdpLhV18Y/QtwVnttJZm/mrBb0CZCCK4M2Eg1Kya
QrM6hvQaXRpGgQddxvjeR9ijRl97EybmSFc1eqrfrnLNm0LFmsojls1yE4VGcKda4XDyTRCAy9Pm
52vsmO9OwHt30wT0aWiHQwnxaR8kQfxMmOWv5TWafrwoRde+VlxPZ+OB8HrXVu7w7hERN79G7jx0
WSq/WXECkB+O0XWQRXNOW93f6Nj+3rsMHe/8oewJsa7NNfxBKAPaHD/N9m3WF6eYkvRqstNPtAb1
D5GRZx018g1WU751wFKcKbv0F2XWrrlqm32gm9wtD2XXoyJJYBTF0ENZvfXJMaTC/kA/DIXZ8mrd
JQb99l3YWMFTqOJ3au5IzwlxwoBF1V/80n0z50eqbQJMwg7fiLVvtoMahOe+leYlSLhklIY7fpCV
u+01q/ox2LPOtq3aJ6Y8CE5ksh3hqRy6TtMe1JYw6+VhqvGqG6XxDU0r5AISgO/GYJZiNLLa9Wod
3cDp3pZHmpNxjbNQvLYB1szIpq2fKU1wDTeJYuQbze2Uj3xu1ldm/cMJItpdlh4/uXWt7MU4ioMt
LeXBqASd5Pm7GCGnjJo334bCNbDfOeQjE7HoWaOf7Dq1lqzgnedlB4FJuedyVb2m2AG2nAf9qUqQ
3Zk2gZeFKurPooDLNr8q+ZztyigK87EkjvRgFUZ3yNuoekx1aMjLQ1xmu07o+J+wBdCBkc9+ha+e
nHBDKtvKKcwb+run5aFBSz8MzPatqFRnW5cmWkSOuyvGHoWpWmt8Ymf5a0c6Cr3jKcfr5E8Eywdh
eYCzpT76BZLI5dX6DtJh65CuEvAaZpNZm1Yby3OjVsZVjqi0QzUrvvfGKyAW8YmlQ91UXa2eC4RD
V0F18OsBxDsjFEq/xZFsN7hwfZQjSnjFIEPkHprw727B+rLXvmUIwDaG0ReX0ej1S1dA8FreYlaN
cMCplhZj+ZDTBfZSc+lbGphVPNrfUBl8fRQsSgz86GIdWUcXrWwblLkO1+RGT89+d1gexZTPXEve
61rAXjsvD1Dd2Pkclcfl81h+o65xlqvXJDXk2W1MHXrD1Hx2HXW/+TtnIWKUgujBK12SmM4SMeW5
NJ0Pmx9reQR1iBrGSlbdMXiap3BEEyMRr380AxaL+Vubbp+tWXRqdynL6ZN07XIbMuK9Ew/79bVB
LSHZQQ5yTxg0cR/z0DQv7t+tqOChfI5J8vMgsGvukbY6RD6ruNmMNHzP6Tsv7+LrKE1FYR2iWIlY
G1QkI0e5u+VgGt/iwdgvryMVU1tVtpU8mGNdeQHX3J1lKfFbF+TH5XXCgVJCiFzzoaFj7o3OVO3M
mNOL6QEueb5PEqDRjjglHqaqNI4CPdcuLqx1C5PnRlLtGgoCyB8H77KpjtGpMgvxaFYgJQBNfnLy
AD/xLf/OCZntqyElDXt+girSM3VJ8yUVOE1Ui4WNH4r+Q2tOyxMF0s+tpK7hcT1Pt7pKGLnl5C/L
P8vCobU8lta1Nx15HUoz+3rVOJke+15tn+O6sY409klDhWv6afVMbqwAviUJga0aFkc3VasXQYFv
+fiqJQGsorS/4Oga7rQ0MlfLx+y64UPiH35qG12HxkiKwnJ/HpKy0Mj+vRzRwU15LA/9YIrbZBuH
5SMW+hhsIB9qZ5y/+r0ZkCe+PNNKnIi5Xuo8ELspUH0wVn/9A72ASNvwjZRDbQ9cbdqrrpW8qZGx
WV6yG8Jx40yRdlLUGkrdSLCYa7FIU/Cj3pe5JjHKVtp92UT6eZK9sl6++1CGR8o8063ITdZnGmrm
eHCnd3TcK60dp3vaHO3KMvxkO5S18KLYyJ6Iv3n/+lSzpNlHynSnRqaBTo2+wPKPhqCLJLDzl26y
0N+RlLoTaAk+pUoGMb98i3J1WzWRiTuQnjhOW2rEonj82jtY/ddI+BvGct++mmETfr1qrbUvPYXR
J7rFqTfoKar1+QdMlZPgQv/hBFW70/WcQ2YorBenjlie8n9FU7T1coi12KvulsNudFgainivivD7
0HHpBp6G88UQNTQS7U36oAOLMiXttAXIVcfWh6KhlsduUWF7IElPy/Vu1vfbyE1Iv4XiTGO067iq
to+uahbH2NYxCKosVjVD26NTmzOGW6IRIEHcxXJ6RIFsXApMxKqDRjhnBcsl5puFkvJeRAaJqL1l
AhTpDZKCrZFAM+XDdkraM3jnWNk5xUvhuMco7jFH+JU+680Pdc4aEMymfbF1VtWBQVAQUKQtWUrd
k5IaH5QxDlgkzVsrwmAtSF864N4QQC05RxuzHLZhV7ceQTvYSStQR8smyATqTupJ84+We4THwexY
/hxMM/PaTpzqoQrpxvuZ9/f9fz5uefCy0bUs975utuSuBTn06PmVlxdY7p+6mvdY/vz7ToZxbMK2
aaxaI1ZYO82Z3ElHULtBmiig9jmBrCH9uIkKgriVdNsl+S23Deov0aStUfdP+8KRtyh8y+hwMSEm
Px1ne+k1rUGq+LzBGcRct4QtPeZJ72l+A0ZQRnNcImEWzgTNlF20S61PnJMjTgkNDwOcj9VkFCVB
F2nLRWCIt0Rf20aLY39+QDcm0ksI0/KyebP8lUD4G7GIDuIJPfjahPrgSRWgnsIXApNQeMtmdCto
Rm64ohsjdm4vtyFs321UdW9RExQnG6LsjMdtbATXhlndZbZ+xq/f7Jfdw1nWwD3rkeEltb+yFBYM
cdW9LF+O6mjpEaCdqSUjR19MnjS+JRhlTqSw+Lvcjl60DuVq08hnNQbt0CQ8QfY1+0pTwcbFUjtH
WqHslvuW/+bN7A3Xy03YjslsT1mHiDNWOR5qJgpBKQnBnX+3UI/xk5Ws4oo04xuTnRXwo6GWr5+b
hLv1RrkPM7/bwta5GnG0geRzU2xX30ISaTzHaRuvHCHdFnMIfZFDmEAg63s+Uc0bqleAUef3+Xp1
c851X25nkQblfDDJcjPkUfPjQ0PL8IDQIt8GDFW0WFQAI3StN5ZJySGOAK+akw1KnmwEjNr1Q2vk
7V4NaaTGbYpAvLHPFqxCTIeJ7a/oQtMQKV1lN9X9LTKinV1UzqEIXNdjsWig2fNCNa49Irtrr+4G
ipBwCtemM2gY/entlSWwN1JtRnyguuUpg/+9b5ofMQEz0GRwjMtKvxpYjvZ1Yd2lExoXMfS3L1zS
fEYuiCRi/zKvpgdBiV/p4VCFRocrkCC5vNZvU+RaFz89A+Kx75WiCk+TSJkfxqVzbHnqpek7Uowa
19jVFTGdcWwaW9wT8SbSonbv2/WhaS287D7xRqJLRqhsnbvVEergxJziYzB1N2kSoCZjPT1Bbywf
p5Hkm2gMrItpFfou1qGVjC3eDpqQ9s4vfN3rWk33/EGu3HGYEc8+S2MuDeR+K/oeNUF+5+B5zCsK
xEHCzLqEqaiOz4HR+/dJ4QKTStMCHko6PSo5VUbep/TqlpptEsaRhyLbpr5STSgVNQTsWSq80HAv
oyztHZBhhhPbRITVVkW6b/TkFLNE9pZNNuj3bqNqLGfF2ZkHsDBmuPt7k8y0qR5lKl8HLGoSvaiu
A18GDbynFO3NCiG7JQPNBgoitlo1nqpwytvdh+kkGjxQcR/qovLsBkRD5sSHUGehs62Y+XNed9C2
woQdJLR63+vFOZOjwKbzfzaFhUZgqnGoKZCgfLTQgDbHfB1aztfn7xvOgKGDVNqWIJOQ5bXesqHk
BGbEvoFSGY4Lboqw8LsIFfvu3+GpOkgidBXM26RwAqbDMKZI0zgNo3mDqlPZqvbwFiT0xKnWILGH
9IHpFokVpALKwbCC4d/Ox/mM72c0VNyx80xFX8tgUo+9k4wnE/FWEhcuzAifyZHNZRTUcfu1WW6q
aFhw28//USmfW0VfHPv5myybTCce3c/xOw3/BMaVQZduEbOmK9SH4JWm4lp06jPcEDhrPh9h2Tiq
/ddf/j//4sWIK4THsEliiS3T0npv+csY8Lb8fXP5Sy3tTRZb5SEAxuwtG/TPXFeq7CUwRLwLNbf2
lk1WMY75zNi+bi73OQk2rDgMjLWC4Nzz9Y6LQZw1qxCZ7Yrh4KUNrIkWKFnqzvzURDCUhPpUrM2s
GtaKYQ/HCRCVPTMLNddJSySFEPLoulEadRjbhdpThqYFKnZTX9yMbqJQY6gPviTqB5xBceo16Ixy
ZLwI5h6sIiVyh3pulLKvlo3FbB09fZR97ZI2SzAEpS5VyvmoWL5JUnMO+SzXVeWAV62FZJB8qq0J
RKmDvDqC3VsIa8uw1XJ2bgpqhjRC/HvKa+2Krke6DcIe57FhDB5CF59uQJ+TvuOqHv7g4JigT2SJ
xKCd2ZxqIkfR/3XbbWdnf5seBQwFeCPgL4wMvk3lll5b59tUBy1OrUB6shV6itAZNnXot89pIApv
nM+VZThY/vrjvsDiQHQlyQSC46KVkMpL1AaXeMpiCCs1yP0iyc/0Cl1gPbiolBCmHljTYW9nqqS7
y2JMFMZzkifVTh1i526wxK5lmftJDybbZCStUpiWpC+R7nDsK+Vc0ZO+tEM04xAC7teDg2VPCYgs
m0OoanbREFZwjcUlosX6nCFHPTmdnm6Sp9B0h8e8gVeaozEodHzxsUtDUA/pLWG9UlfY1Zr9OMOK
+6rEiS0V3CVEYVMgdK1q9jXQppn16w0yAnzXiOITK7zP+iSDgSky4m2ygJIyrDTYJOYVxUv/IKjw
bgeHJM8u7fsH2zRZRmmqfwitcScmJb/P6pwqsYXq3SGMWbi0bmpg/DbFlzfNNXBBVfNoHeNOMZMu
OWvoxDBTApOwRJqc7TLAAB86YiZ9us9pF/+AzlFellvU4pkCFgwqaewm68Y1jdcBgsuo2NoHYWTW
FoUy6guRRa+DUW2X++2yo4sgQu1o6Ul9q7N6XxSx+ej2xXs9BmLjJjo1pUpaBzEigBGTibHLrF9J
YdSOZaRBbg/y5rXA57EZgpym0PxfJP6Y4lO4b6Wb75osgC+TagAtVIzVoFzH+tW2fI/pvPutIsqX
2ROohaxI9qoqQ0o5uyhDli2vCT6Uu2WjNyBqBVPYY1wlKCXKQvuUUHMoGpjPQeu3LAyYeOAIHe8R
cVP/dW+VVJwbCQ7RAbP4hUZKu1WKUNwH81/YUbNtGA0FCIKcU8eUidckxvgQprWyJip1XMNDwHiI
xYld3YA9TeNx1RE1MbM8fc+eGIHSdqxxOJni0OTpz6xGAt9ijL65XUJvI2oothmTshE6ojOSP7od
8waA+TNsuwue3KQ7BKWu3gYn8pohIb7aCirUxODt86GDWGk+UU9Wr02jmHwIOFyxZg1o5EClDNgG
L2EKDA3wn79KITMMK1c2D3WVtSfCEP2fegIHuGmQEm1huRChUpW3mgZHGxTpnTHFiL4G/You+pHO
lHiOQl0+WzAw7RgI8yjjYz20zR2gsCfLHjPc0jI/L2d6ZDn6Cf6JPdLqGnkOvxqXuvwxzdP2oov6
stzSbER7ilrRubGrlaIH4Vr3wXgd4Pcbr/aQ7uupyL71LnU2v4uDa5cO79VQjmfaotS+Td0+Ejck
Hsx5M3XTGeuqe8ognLFisRn/Kg4yN07lPdqndYu0AuJK3W8i3xofwJeWx26GyhEis/ELxCKgb7KT
8Jl7+l2uvwmKlStyGCA2aeE3B/u2AjmDvnb7ju7K2gxNY3q+GxTPLlYV06qcj2AuJVCqLM80iMC+
ZK61KxNTpfUxjt+d1No6Uzi9uwSDbqM0zDaBA0ihVItmpxijfJJZxQhaTdH3IYjgW9jWTyWuhmSn
dH2wZ3rmeAW4IAay8B0BJHh0J8S+0qruQztibjWH18WRVJkqNtCAC4EIVfFi+tVfN5f/0uGkSWoy
VSwav3qyBgbnYTTeUMRPe/LPkKzMN6t6eOtqDcWd6H81JiD0DsJc0LkpVK4I+VvsMsE1qACbVpbc
UbXM1lYd0CuNRuomlHdV6ztoeebEaRwSa0IjgC7JeAhUx36EvjS3YYpqZehT/0zSphkYv1TZfSto
Jr/m+dhtEO9kd2nALAmSsbLK6og+zpjEb31U79Amxi9GNLyrSYGLEvL8p2hgkTii+omfi9aMD2Jn
Kg4Uf2CzNglsmhJ6PoIZSqQmaWSgxxpvtC3r2Z+IS4qZEewVG/RXYOPp14euJz1De0+jYIIR2GDi
meyNZsXlrWRkz2LjpbOs/injnM91jAeREoBPHx3tyEGERt50im2tJtmmbVryRAzLPJWdfCqq9Fmr
dLmN9ekjFQUOfkewrmlk9Ngojbap2045gBroXnnOW1KDyJTEd97VtIrXsO8RsEvqW6MLEjkwDOd1
miFXxpybqVtvOh3+LD8OlardgRDYp0Go7ioDVkgITEynlARkBPCMafXGIe/I1OT6WgDsS8xtKKjL
6H7a3NEVZsHYiWFtgO7eFrmwn+oRqnVT5BYRyDo9PbOwPYnv40j1aIKKhosYXtl7GMQJfHTlW6gp
9OjigbVrMCqbkRH5ezP8wKpID7bXy4uuGAV48U4DwNfeBkX4K6fIzHPcNh91rZHvg+vT8+f6puXU
5qfzPhRlsG+kqT33mPYxLGfaY87Fc8VomjLzzfWXabI/41Ijkrsgo8+yxBakcnAkzi5fNzFu9Gai
MOcUlTwC/HNWMbahYyAduMMKqRVCDcYzUhnqClFh491Vi4vRutA6DKy0iLS39IvLx7IG/eHIQqz/
+gWlSDfEFDxbWTNsHDdpPpsoBhNBM8XsiQNxinmvqPpTlUT6UU1SIN4+fVy4EBu9M4fHcBqUqya7
/XLLtMB0cE1pLk0ukYBMEJxobm1MO9J/JFPxozY1Y5fx62/JssXD3difPZJYCGdMxSCzQXWXkkZG
VU0vzYDwQnMi493tXnLS2c9W70CO9BvlQuR5Bj2lmaVE6qnBhvrXpi724Oh+0sm472MfYaGiM7WI
puGkFOM5DbX4JVJG+6Qgn1uFeezejUnr3nFWkq4hNQB3aLZ+DmaqruEhTgfaVPFTmh3runG8erRs
L1CVp0YPOAqbhgqpJaZrkSeX3GQp1gyEbIMCCzEWpdNOhJVYLYvpJmvlyU/Fse8b9ynVFAQwUXTf
ZsgecK6Qv7YKiD28pj3LKlJQlQv6J+VS+Uywqn4b9y8ZLK8LxQuHhDcbngl5GLc6DPeZO86ICY2Y
t94oCWVtim2U81xpVq7Hy70kKn5IFlU3MQT6yu/zLTlT5fvcefyMwirfGHFvbYHsM0PLaCDwbdKL
UfYQNqgveEo/SixA+XcqvBhlIvFAjIqzSyiPbUoQlPvWATJv9mBrpNV4uVEBs1eppQdZuMY3pV27
BpiniKrhIRnNb2qZWfMSvn9AYp+dDKb2xP5pEej+Zi/x1PDN/ZcAKhYX7fR/s3dey5GrWXZ+l7lH
C94oZnQBm5aZyaS/QbBYVfDe4+n1gaemuzVqRUj3ijiRh6aYBuY3e6/1rfgr3FaUwrzTMUNg21Wd
yrxB9zHI/x7HHxuHTsdZ5VEvypEHSURCjVv/PhRcUV6HZyEkF7mrEqa6kIrSWkWOwvjnx+S7n7RO
uasGXRadyOWLjN/anRBh7yJrDgH2RQ4t/O6zmGgCDW3xmxoNXTXJKE6TyWpJ1pPHBmikm6tptdNA
2ji4xVAA6Fp+VItqgXCDpU8Q82rXmZLEsR+Qi63CtILyn5WdGqtubVRQqUuREgv1+rIn5ZFirvVD
ZLIQ4wiyn5FeWqODVTvq1iWRlT6ojXg8LlUS4ZIDbSpV9FPlgV6WPr4XVRPRvC1yyETEO1g9c1gS
vWmRMfGGQ1TfgltJdXfG0eflIo4Tu1HG8iqTM+TwFug/SWyF+Ni8KeUZRGyPviG61WkGMQYBLm4j
hq+iScVHbuB2trOezqiqsvFT29O3VLwoIQoLkAxcfR1x7FsxqONaJK1F6ZFFDXJ7VJq+PWKzetaq
dtlHCPADVhykR8PN9sQybx0Qwe2xNef2yF75QdDRZIX99Dy3+bnJBmXP2oRUMlWmzJfGypFlFrNb
9x73TXqdBw1OViac81jOHswMgLOwqPGZyhekhlyMgS7mgVr03VFKwr0kFsI1JLPNnkdu5Zxq2Gub
0aMsh5c+8sFOFA+9qeQPQrNK+16Lr98/ApuJnLaQHbnOl4dazp6iRDSeRrGXkJdar2PS6rekeR3n
YKZ08pgmFQVgvZGDca46r1Yzz6yokxjSro8rbph6dUelJfhEYKlTaIFMu+JD0en4ppX2oelD85jW
jPZdUeg/sMU5ShVF92wxZEfpsdFEyUc6jJbfaHq566N+fu3RJaXlbDlFoWLdF9TunmlcsLQ/dqYV
ddjptYjSXwEXSg3LO0eDolTbx0eUMHa0/OjBQhei8gEVHIDpHIY7otHmQ5JkpwWn/6VqTcNhLdN+
9siKRzErkdgZ8nGIcTxaI0ciXYb5FeMJAHD0FDSYjPmVNcsWy9U+Dirhzpjtb+whShKHWotYKb3d
aRQwttpBdP5+SEj32XJnRteK4LyovfH0/UDUnruA0ZmSYn6dCsRQTRqlQaLEeFt0CwuOIB7CmGwM
EAkzgDUUMBKo4l3ex+IhCyfZLYqu/qBSde2V8E3QwFUY3cjSiqEgHdi+moOZP5Qf8sJwlw5RgpyK
xDCAo8SdxzlBbzns/6WwUs7skj31K40ai53A2Ag2s5T0ENZCQcVeZa+eFE+ClVVHkWptGiHd7tnQ
WDAFcTwSw2LWbX2UBbzIxHeiIZ9UZd8j2it7STovHdvMKjca1iabq5/dKdck+7Z5ym/DlgSE9/wU
6TOogqFCZFbQcAYhSt0NbXZfQz4BEjhaHTdahoVXhURyNkx6VBQxrUc4NY6VRx/dlic2VEYNNrKG
gShU4cs6E0D0wia/xN2SlxcEJt5oyNMJc6lYRZcobrJnjTDCURKnM+QRuoFFJ13aSDX2jVm+SW0s
XdCxHPHNNXtl0MtnA7hSOTcpDZkm8pJlBjFmpsmPeTn0aQB6PXxqpmV6wuDLNiT7SQurPwsQrW/s
gAv6e1bozqFAeQGaB2aftDkbE41XANIY/TWQUxg1DKfsDOjWFXwQBo9815ObwAKDB73LKI4p5JUk
YnHSsjbdsQZCFT3PlM8qoEjGJGpPcd9fIBMVsNZMBfEXgpQ2utfKCphjyKr3so5o4BjaL4U2u15a
JDwrGqt4zQqa0kwPhVZJZ8pU4rmg1XJGjtcfplYg0q7xSspS7wDbF68BvAnuNnztqQnv6OBR7mP7
Ts35mrTYmPDKP4W9PNwUAdh1UdKlZx1aiK34OQiA+8iwkI6DJCJuo2u610wsz1QqoYWYSuIni0D5
P9PkF1lHLjAvRn6fColSvdn9hEv4bNTIdMYhWdm+gl+jqa361PVaSQ6JmxxNCP31Of5mm6/aYcZZ
mi7tsiORHC8MRQ9Wb2Kk+PJm4p9HMWJP0L3qXaVevn8EKsv0ymqExF5X1AyZNfNEDD2mVQzLNaDZ
EZnlaZG1L5WSlgNE8rVo1vkQDs10TQDHXyWtBsaGBZDOzYCIiG5yqpno/mcxf2HH94BVCSpaMmQ7
+jGG3SO83NF9V6h8REQays3FQALRm3J0nrBrPfbUM3A0Cs/G0Ptrp6k+1jQy0wQF+M2QHBE4148Q
mWK/xKdPAjDkDCunKbJQnMTVrO5MKbYCvI2yK+TVs7zCm43W4trgTPHI0WGMNaVnPUmaHWlmLBik
Ci3DUu/oiiFGbBMQJOEanXPV+vOQWK11wMZdkAdU1p8EBejH7wehg/6X4Auk5GKRxNyLlBGq5o7Y
X7oZA7hLwEi5XUe5Dn+MfSgCiIRV+2yqN+LDYr3tb+n20EBcEFQUSEajuz1dVVeSjvEkZu9SibQR
GOHo6ctKPiarFUrdCjHwjDVobnDJK0Va7uhFS15uAods51q+JC2MAtx+/W4UKBsukzAF3TIDcqaS
ioGnNA/lFJu+lDT3QTfMIyVtk7iaOHU70g4Ab1QFUKauOiVCud679Am7dA5mJjGDsZjaJ6QhbOS7
XnZghP0sdGQm6hKvLoCD+qDliDV0syt2qNQPFpDem1Z+ErsTnZfxWwy6DJcp4cYMxWdlHPpzmCG9
yhpZ2AtS9LisgvEwV4P+tPTc7wlGsb/21US8rQ4daWrUaOD69sNqxvUdgglXcKik/ve3CEROerWi
EadEYItVGR/kWVIvtQKyUJVW1Sm1+k3peuU6TT+nSRqua0fU1wh4mkAGWTuzl/QBb1fYqRaiEHOr
cU3UJZpKukVKrqafTaIIsme4cqPRyZfF0Q0H9KJ6GxqBtF2qMflGMp6IwzQ2nReOWwM7CdXj/P0w
P1D1aQ49rdXKjpHz7NDbHvRMFh+KKenddipfCnlqHITGyrverLtiVfQbEWYmIql9VSn6T5UIXXse
0vlxMpoTqwNrNyUictsqS59pB1oPySYnN5X2ACMfcrpqqWBNiFeAEEelNT5A5yWCFVBqmKKFVOph
S+ukxy+XP5MmYsuTdA95Oqk218W4lyioHAw4HooqW4/opmF/ZDHw4e1bxF5EM2DNva6mdIJRh2Zt
bBUnA252VATxjJq58qiU6s645OK5ArZzziFk2UXKlCgpUXefh/dCkJNH2ei6e8USWYjk91IXxedE
51BEQvnnq++fCSM8jbUAqNYLyCcxXd2V3DpTRhnfoTpmfr2MCJukFvoriDIobwwZoPd9zKgDLcRo
+aAwegcUOt+ThnCDkTB3R9YRLA9T0V60Tk7slAQHZ+1G7RkAILLySu/f+Eg0xpK0+hx687mNolvC
rR7E2kp9Ee7TsGI/oc3Ctr0P9ZVk+Nn8sblk5dRAoR1H+T4X0TyJJeIdqnHhk9qhnZZhwhlxPj8o
G0U2TrrNOVDle0y27UEWpfCQ+bmiEhibj6Vr9kP42Wsp2vhaf4NabfhVr/+cDCq/0pCjfJERYDW5
KDxSQq4dcS2zd4SLrxHNyWO58hQTu/G93iNPqCwhujF+IrfPsPHlyI2oUdIqyMnAuX8/CMRQ29Fq
GQd5Khp3NawVFJORnL4fkoEGRxND9dsquDE6S0kgjrAehl8yQ+S+iYimAWiWCfOwS6m/0k8fTS/U
aTMrguBVdNqQV0u4IJMmRc0ukYTTb26rsKCpO/Yj/axMYIOnUtiGjBSIKXlvsSpowcZphKAlNk7W
0sZrYostEJ3JnfkDDxo8JgpcIMTMIqAd0HkMadB+NQrKsEi0rTzcqJP8Vxb8/0ct/J9QC0RimIRp
/7f/8e9f83+PflX/G2thz5DxWX7+2x8Aw/7nf/zbn7/5Q1ow1b8RXaFoBtgEU2SlDk7hD2nBNP8m
sjRQVVEyNe2vX/0naUH6G2gGQxRxx0qqrpp4qLtq6OP/+DfF+JvBLyxLVyws7+yW/19ICwq+vv/V
60johyLRItItTZHx9X/7lv/J6zjgFEpWRJtsdr1VHQKI0YYtpElxCZeYHCULqGqMy61L58TT07m1
1YU14SIVN6oQsks6aKACdEeJmsDe7yl7DhN8vYGYh45NWlcIzLjyDxLwFpfgtVury+oBLOFnY8Sx
P03kGRKF1x+raiBRAIEVXX7G9UmPxVMnJN5aCaXTUPva9/NbT0X6BDeFYByFisSEKt+UWxfLCo4U
owQ7D/PBysFHx8t4AoCV+WI1tXZuime6kqyd5DJzmib9QSJZQ9sbkW03h8Cx6E3V/fCI6piul9rZ
RjLqblhokjMAtANhjAZZHkAoYjxZNOOjEhh4F5y1Ud3mR5Y5Nv8EdnA0McCHqT2MUnWWOq9tqwOc
+vKnpmvvKaYXdrfkFq317/HVEiVfU7uc/MPUxBqFmk4m/txKCxALAq4uXQCsFVK8DtSZFJxR0nZT
y4LImhQv1MYKtSHdyPEzHqxf2RjbjWycijwLIMlexCiXg4aRelWn5kWj7IZ5ZzewET2HbEnRRg0n
SugEaiU0ZVHtezSXf0Rq3F9iavAbmapBfiTehXsRg59JOrV0FCQxbU9AmBkTdCGXkNDDWbw1w2+y
qSxZjl6n2YRyPEFIJirwa8DBfJj0waH8AmDXStYHtRiIiTYelwRX11JgRm7yW5bygiOqbdpwk9et
RnTt8t4AmS08CkopERKa/dS3ELIRnrVjaVbjpALNnsQoHquRDWAs0YKJqTHZzD2dKxnKrTMR9OV6
Si+5zr9YSeSHFPQkpmJCZCa24p0hdLvEFJ6TEvw8+qZbHKPeHOCQs4mJyuOob1TgZvW6lwp16F7O
l8ee+qpLZGq3Dw2K0rJen6SZFMkuNOnO0Sufu28e9XRcUEw8lPBqAXwtg9eL+n3Kqvq1oi9IqcrM
CX6vIcr5oYgscSRqhJV+TqwxM9tqkChtbolk1TDteiF5yerq3q01PXaoxXu5oxeWGx24QY1q4ga3
hATW+ExvoqYSMUxUySGmBuOnyGp1DW6nOj8NrDGtzTe6RvKyT5nxzUEQqWgIxM5NJBFX7FvosAKi
rInHK5oWfp8BNzrzNXiVjljkE178Ij6xJNtSWV+HbhEdAeaZYQ1IY8cL6dssE5I0pUxXPwpmpJEi
caNHaD7AgSajKM0zm/VlCsbiF0CMdD8VLDNXgmkl1VDYbUQ/MAL5WUcOnLUWX0IGMBNLesCCZydz
vj15oMGGzZqdb0sUBPAsPIX4SkebmqeAXCAlXW9RCT/eYHpsza8LFtldpVYajtRe92lzTj11yLXp
3wguQI9nxru8IyLBXL9KUOZuMujnKMUqWs71tkHtb4M2/GLXaWGb7FUnT7DGalvkgEFuaK8ahCYY
6mNzVjhcKlUWeyyxMlJPokh9kmXq7ZLollj6+gYZS5lpvlisO4R/phtXa+YZNQOQqkWmJwHvAABy
po9Ap5c4cA/E2YHNvGrXaCYdoRANh4wFiatjP8PfptuSIPPUJzctm1tcGiAxTar6aFkoSypnNWdo
TyycVH0aUzJRHhEbvWshUoSoKBDHv+bykIBezV4FYDy2lsRYxACpOWum3gSLHNoe7flb1uskWNUk
8sBGvcR69RSL1luMSh06Akm3qIUh6rfNJyGfD2MCkXvMqhdzqY0dS00BG3W5a6fkF4ly082yaFyo
q/lUjAKpVkJv3qtkwltfTAFFxmu4Do9zghsu0sXKk1oEVBbjOHLLxs1m0FoDZWLL/M3WDQ2EPDzX
faHetOSX2c99oBewFybytVJhhkalDm/scu1u1d+sOmWVnj8Ks/jYi81PjOTcjmPR+1RzTmHOlJcs
WxsSzb7Y+Sbt10NUo4GShXpEfTCTNTYEKM4yP5UVetIPUwePnxo9HSNpPZtSt9hrDbZEad5LUQXF
KMG+yNB1ZtX6SQGqDlYp/oXyaj6lxm8ChPR9bu1LqAGuCScVn4hXptJwM5QcaizZNZD0HlU0qth4
Q2+YB4gPQ0oI2Irjd9MsB8mkXVKLlHDNgPsu5ggy19bsPLSstI1A9szGPZqWvSxgwdJZxSuzhgIr
H2pXGATkYeLanDpz/QwRcRyyOnvRDXF6sGptHxEbSj94rh+LmbpWRvtPVRkNIH86eGy1c9uUt4lF
vlN0MMsHiyoq6KLc68T6F7oV8dRmMqN/Qs9S1odPMujaw6KlxGbJKd0mejihKWP/HxDY5WWENDjE
lqEpiyPBzCehbPqxKtqDmDbCi4ITfFCtH6NBtF/fmFpgpHLtbz0kVIvlVdDo8xDHcUis9Wc2Dj+o
BKvomVPWz325HBmUDmmkMI8XbBZM7b6waHeFUMRMNDBVDKtEEHbfPGFrZiwvdOzOaGpqCe/GHBuN
K5cr/OVM8IY+v9YFc6GwdLovV1u8j/QUE9OG5JThrK/n9NwS45bqgr7HIrLlpMeLQ5dDpXvQF+4s
/QbgXwdmrZ9RhBO5RZ7oIoEFWHtUp5CcH5qdtUrLjh4ybR78X56uwP1LWSbaUYzMJSfOpqSMATD4
DQfQFp8EXT+JsjOicBePlHhcDPEaLZBB5XXEijXmy94Y5U+UX1sQ12CcIxAstMQFKcCSYjmiClU/
0uZTw36dkHASvDEZn9OnCgWcI1Ut9ruh8iupetbV5qOvlXGXdUwjkaroXm8dlqqHNNS3istoaEpb
dJ1QvMYJIBZjJNxzyWs/Hkt1qxsyZtczMTfC+iOBMQ1ys3xoK01ndt8A64kKvkiSfbnGcgek02pf
6qsYCkjxCx2re8wkX9PcNXuTTBxEmkNEYVCs1i8k1mxLWelBCxiOKUkyNL0KRvi6PEw10SX1Quer
WCXK1X3HIq5lYMuiyTZzeAsLcWxWsunZwga8C+OatEGAhZo6ISjdfG78vKIhzhRB3LSWTI5eyoy0
MAsigTUIOL4XU2nES1qcof/fSa4QINmw2dOlBZb1hGi9OxapiWx+SUZ3XUe3QG+KdvllZaCfNby7
VgV8Ojd9TI3kPwqp7LdVKvhmxSrQmImSaxuZoBHqMUX9kKnix1+if1b5lGtJMUlVPVmOYaw1wUxH
IjPKu2wggZtLkww59LPVwVjQLVuyWIu4uktcl0X8sxAkFIx5iwhuCJ8SNX5KwhlOLynUbo47lYhs
ta3wp5FVaIYJtZ3tQaN+cPBRlf75/vuHrLEl0q4flckqSK1TTcT/3zaAKkYyZfB5yU1UqCOoc05o
JP2Z71+X7OZ9bRAJjsNVwSzS/OWv+Fff/qufzaMMGTRLYMZuf0twCbmUhU4wyfZ8/+ovvv9d2Ejy
6ugzVhtWRETG//1fa1lBHPk/vu9Zw7uxmaN0+Mdv/unLf7xEhCDPBkmUu//4a3BPgh1F6CFEk8XU
X8/7f/sppShm51VP4PDN4mNpdGTefz9Kf32C76fKNntEoQjWXy/8/TOAgboNG54wis3eYGnsqfpK
2X07HIwWjPcf38N2BXz/ky5vEF6FTGff31bbL1qSmRy4OZqdY1WHjNT3ji5RQrVjcNqcZnnmH20P
YQqtncV8IOXMoNtQ908P3z+zlDl2ozIDOFGma4BlaifnhGQPW5IzCSe9TZOiZ40u5ytVpSb28yJ/
lrcTGoMccfrN+mMVM22mzbLw/dV/+Rmyj52YQpdZDNYtR7nRykC1yoO65KwANUSr/RhxwW+uGVnL
Gl6nZfcbl7AaMFc6KCYGPJGkwH8/+z8elu0Vq0n687Lfv6h0y8+NVQvCTeWPcbs8YGYQ/HDKyC1S
oND//ecjVEIA5jKkXbwAg1Gz4y54ze8/smL9MZbKykd8Six2FDUY/r9/oxiDq8hji3iAN0yszJ+3
/l++xZQ8+Kt65Io+aZuGfHsHWAsTyMbdH+X391eUp/5TCF5TyDM3MbVOAM6hZbI7tGrdHL6//etn
XHdUg+0g218Xfz1g4LevacuFhhRf9V9Fyw7g5tKjfGy9yc9OpW2cX+cD9bX94jcuYeYBbbzO2E0D
vRT/uh5eJz/ovdzWaRF5+IWW9GSFuM724T0Ys0NBDoEThPfW0254K/wTeVoOLV+HQlywHsCj2a33
vr3YicEZV/gVTMNrajqn2cn2rziHXk3BJxvzix8MLi+Y2+Gd9DFkQVLhCdmdGzsoTq9AVtF+stBJ
BgeMwnpI9qyCb7w3KWAJcAt4bq7t351b2o0LXIxAB5hU08aTrFq3tu7FSh4Fx2IhsgjG0FvSnNXy
wmFZC3RU10r74vAs4NDWdW9pbxRa5495uZQWFNVkg/YdqKb3dGgWXxR8KItj4VnLpVmvurEPI4+c
A1HWWeQ88NrhOQf0n7NSn66TzymRQm+iV5ie8mw3tvb4u4QFYdn05KTYwXpiTq+8j+w0mPg/bZWI
2MWmfzP5OpPCnkAjUl9bm/SDwbLNyOMLvsXBU6/7dQG3ToUArIWnXuIyEKejtRCogs4f5pej46Bm
w/yl4B2mNQ10TN9JH2NILgQjFVgJN4zcNrtPPVVPxVHxe+RA2x5Y/G8vNj8gfuYsVG8rqaSkkRCL
QB2zo1HjJns9chcqOrkrXlbmtfMQeVay57KA2YDt2tMbxidYRIQO381LszfNS04DM5w9/ke4uicH
jHfyDX2n1riowtY+yF6WxUlegPzYIogfpybH4rGEpumM5/gg8EkPqmlPT+wwpcaZzB/ilzjQIrEn
M4h/iFcaHhyw8VcTO+UHR6dYXsJHRkXbkh/y+HPwVj9+Gl34TcuPXfck+h4hK92p2iftuRc8q/hV
b+29feEoj6BGfpTFGTGUX2QvUuu3EeKW5iw+0rBzibS2Sb/9YrGocb5W54GeqHzsH0q41idh/xuk
i91M7+N+zm89GAK/KvYaI0YdOgY6a7agGIEbVImFomBXhHN/UH7Pv5EqYIY4pZ9cAoNGmrmxp3vk
Iji6jw/FTyAY7YuUwlcPcD7Ui8d5Sl/0+mZ1nJ/6iRp21Ny68p0/71s7whc4uSqBqDZADc66xB67
INz+A/dXvVy4Hjllg/O6HsQv+uT28Eat5ENKd6Mzsnnfchk8LqQcf9lvmo0zfYlHaZNmXnhttOJE
tea/Of013mTum9qhhKjWZy6uCNO/sb2kxpk17+V6jl/4cDwlN0TMiTW6x55et7pd0ZmCiN/nwl8h
c6mE3ww2T1q2fjcdVcFnMFjk38LIXn745EomaRW8kyWc4ujMRZkb7pY2Qdok6XX09uvyaOJi+j5K
ZXbIzOemfrLqr0H5GTdOQN5z0+4rRO0DvgTbgFgo+El6EtofXcjs09qaeUcYWcinkcX9mJNKKAVQ
kXbS8KmE11FhCUjQU4N+rXEYK5ryHVE/OStXuT6bdzqmTQ8xlDMyQXXi/pbKhcrKfmQvHksBTxFX
P18JW61eug5qEgsxl3uPWqBmo+wGRGHanPdBcUZH/TIle/Gzdj+sV+vDvHCG5XbHcR2dz8QxL739
kMSPWrB8cQeDZmd44jZhWJjaHXIIgwiGy6R6n8pNCWp7yR2G8gyZEqMnX3E6jABOqreN3Yyx71xK
vEYgHYYvxlVE65xn/mg9lL81vvF4K6fyhToTfg9WY7bKJ42szzp25Lvwq6VQ98Gt0pHF/gUX2Kvt
rt2pNJGqh8VX7/qFJuX30ITdUKFggHTjwEXIOwF3+tbb8QPHgLobVYxgVd8GydUjL7wsPu2S6ImR
E/93uy/tkaNlDM+8BSRz7KwdXJBcvObsLz5Qn+WL0YehFP02nyszmRbDnXSQgm3mUCN39BKn3kZN
Op7UlVw293iT2J/FzFoEW+J6PukXM2Mm3Vrsz2oflL+Fj4rJXfDHAyeLMo580SWX3lCxhyXE3xfp
x7t6F86/5tATvzh0mE0bdo0udxK34/b06SuVFIZdLdkTG8wdzG8Zqr9fHuSwYDgVFhjn0/jwOPrI
EW74zd+A9n4YN6Y/zqMRcIDiz+mLLwIiwNttFsmwC5PWZZfMw0zsIid6mwkB9wDEOgjPGKVMm2tD
Ka+1zBV5SQ3kef56WzmjXFq8V0RGTnFiY8/lQFoEp0PhcLGUzPbbR3bEr0+uPKYLwyFR7NCcmL/M
C2fJunHXr8zEnU+X/GTcCp6P+SB4NT7Yhp0AzzkxQb+ofolSDsSLcBaepQMnif9e05fZ+eIg6Hc0
2owlzAVnjjhf8vn5WFz8TKHjYbtPEZ572DhRO9yYXjSdkNiX/EXGb+BVJ6ZnIALn3uOKVhijAitl
yOJYGWdmP+3GXVaceNr0kyhpmfPnyJEnLDtecSWawjXteuFNTxbXDBcLe1L+kqGSOqvPKNq9vfPH
rFEKLmmrODJUgk9ed8mJE8/gk78wDEro4Pi01YlPxhjwxuSund/5FMoHnwatGHMoRxbOmdcJPi9l
fLy33SlhQv3ggYrn4jCgRk9c9sV+iTzjNghc0DXsKk6QovrxZ6kBROZy7j3VZZTkYqXnwxswAo5w
0brKjfGfv5q3i1SffS6z/Ddvi8mfl2Arvu6Glsb/tfvitkY4wFkp1z1T9kKyee/x0tZ5RK25ZxUl
nPjLRd/N5n27SlUvlwKZCx2SRxA2e4rGM4sF1Z+u+W9q8SSlTdEjurQ1WNb5Tv2Abq4+PDNv9oyp
zUcrwC7TpiuHAI3HNV1AHwYwEor9aNNDLo94nLaaPld9b7kQv5TO3uiEBnqt4Sw8ws1KdjOHWJMO
+PBOFD9GaiVxR/+8xr+PJPaYx8luVdjC73uDdrzbiE7dXdsW2crTBn/IQYHBxtLOn+adTbpdg7sA
xr0NcjCCLGeaHyLj+bo0b2URACFIPkj1WUWqAYgBFDvDgkanOut7UuPX03bwJXSnLNH8ZLq/Am5S
Gp9lU+0xrZrjUb4T1qMXF4Yog7LE9DUjdt74DRQBtkif9J3pdOJppiR11BQkOLPa3HihXxELWb1o
hG8dak4iDREpCPHvlw9E5KjjdhmY1bkG2c0rPUedZK/mA/hddISszMUpkKszYQA1K2L1SMCX4lUM
/qxcOT+P0VmrPMKD4uKXyV7/hanVeCadlYs0iTyF+5SIhUvDmma7wE4N4whr/S+uWaZz1tlcu8Vu
ttzp2qp+907WNykyvWZLYoDFuIEUtRf3oc+JHmi+q/6sErQAL+AYmw89395Il5TINYDOjUxZ8YIg
YJDr20fhuQXGCsbljfGKKwDnkkZNeyYu41ywHCIavj6riWt5WVBNzsoowLACEZECmLynKcgOg9XK
7Ig/zSRQRE8Qn6bxyBtmx8G1FcREPbPfYXpl7WbLxA4/lalD3ZFFOjNGN+wkci+JVCTRxotZCE9M
UA5J2ssOJjK4sa+5+10QPCTc6O6VGgez1w7yk/TRuNyURoBfJ8vZbxwRSpssjRmQ1QPeEpDFgpuL
87WhIt2H6s74YbUSG/74vZF1L/3E662ylUkwBKQHrX/JAv4wYouKVfBxhaZFUXdffNTVfjYOKrzT
FmoEUVUOXsEcJcMluQkea0tP4+LasbBt4VUc+xYjbXISWZAo5+4dXw3XNRMpq9b+Ud/RssiB+wiO
aNcPpt19cctVQG+YrMAGizy3hiOP+5E2Aws5+EjlnsoXlrRX6k0L9XgE9FSHvvrfTFPG0Sq9nrnu
zGDCyY3VoM/OVUq8+o4M9OI8nSk+0uzsCLJ31uKD5m5zoNNC9yT2RQqILF2AXK1EjYyeqnsxNDxP
pyU2Ua7V9wtyjMkWHPiYRvFgKlfxHV0tl9DMrUz26PATcbl9bYQgxlciUI79acbXHgzU8DLR6dYO
qfCWcdlAC1XOQnPkJws77xd4jNoD4TSh4qqM/B2UgrdZQ8oN0hrkO8TuX7rOKPQ+aI5UB2l1wJrc
0T1KnaH0iWJWh1sfXyzxk4Y6H0VPghp9HKtn3UWDpIt+5phPj5bT+fHD98IEoQ+bow/rgRvHeLS0
oPgVPS9XJjxsOmZyVEViop4quWFk3I04wpl1CyHBe3lKFZYhgeAsPyOK9Iim3exYMg3a5asw+CAA
AakS2ESVkORoBTaajqvo257YTzR7btpjR2FYddMGeCx3EgifrvkwGH+ajxGBLUHXTkEYA/zzDm2i
oz2GN7SEyk8yq4uX8EMVGDLQFmI7ukdn6ru4aZEE1rgvaKzt64aES0e8SytmF5dhTPoIT9Zjj0Cd
hFvAFd64S9OJWZHTrI77JDDlU0i88n0+bIJqm4ILz8S5zklKM05aT7B5a7dHwpoS7RpNT2v+ho29
ipcgjt8V3gAVXTtp7EKFkqkjOjhJndNe8q9VcYdb+T59NDlbeZcZmFHyiDTXTU54z0LbOnRom2y5
RElqtz/4f3zJL/Jzf6UR01lOVtgUo/XxYo0PyB5C1VUnZ2a8SD3hXMhu0nsNlTaEB7jg7Q5lPk7f
yQaniXShlD2s7Kd6rwfLgWM3Nb0dfqz+fNJOMaOb158iiZFwdDHERJ9mcI5261MGHIy9ZYwtjiMy
7jvDjfQP1Atu06A3PuzSmrUy+z1njT87wbyKFAjdeo8T5sPyJZ8xk8nca14i0zXP+jNFFg/XNxIL
VWOHcQD707/2Iyo1H7igROFuwwf7YmrX7K926NVYo4SuLthtfk5gJ/vZEXeWbV2E43Ep9rQx9Ft0
JGL8WR52DfyEIEuxdNnxhdFUfc/O8xGzqLIrMk/ZKW4BO6m1Y9ThhupK6OKP2kVyqXgzKmCq282n
qqTX+UkEMOgwMFFv5b6k+eOG700gNlQAgsrr9EMdqKdhL1GVvd7DB82NT8ZFoKRgG5fKQ0S/2Gjq
oA94MatQ+VT8ntneXZr5f7J3XsmNY9u27crtAE4AG/4XAD1FURLl+IOQlBK892j9G2DVOZlRL07c
DtyPypIoWhDYZq05x/TGS7RK1yDBgvnNeA+u3XMre3K4J8XhWeOIb3nHDdjZo4weoXWr0WFafVUe
sTGBsEtOhTgUYPiaJ77ohlA6F6u+i32YRHNaWwMWmgIlBoutTXE3QLJlTIRtwph/KltH7MxV8xa/
MorK73TIgo3CUVaxcjN+HwoNHYZToQCtrmWEydjjKlYeK+08LTAH8EM7S/lh1WXVW9YIcr0jESJn
1Z1lMr+psvPO1onpjxWCRO4fa7MC0UcNMoKW8PL/Qm854ilX8xHV9X4G/uA2O2zXCWPmIRydlLoK
7yXYZQYWzgC3kks0+3F4M5EgsKa1XrNjtIEV6nbRtKlfFx1ssNIQvMtOsCK0l2YWuypaOrTaLIRB
zoSY8UGzvOlO2G5AY4ZoPMMh9mBsd3m3xcJdm5sB3pUWP7PcZIc+vSXCm6cVS/1yZdrnWXmg1C/v
8mXPjpJkFfEihcP8TzUDtP76g7NAOAxxZrahbTPF19zhgsDueAq3wy9af+yaSIAz6Zs4wTNgb+3J
XLWvNhG4Dpajl85cB/kWxaLjvy+jd/Dc0hpy1PX4lvxEr90nrgs8XOyuvnSqJ569TSZiwkH+7eTm
mEzX5ieFqa2imGAct+8kPk7lcl38GI3DGIe6gBXHUak82uI0oERzpBwgKKOEK4xsO9pM6IMoHyxa
zdxhlEfRUULjfSufQtAGGzxh+tbasch/mqt942aPEWdGvPbLj+KhBqhQIsY5oH+iOGSfQozL4Mu2
6avFXIV1RHfBdvi/4lxZJbvM6ghR01WXw5h3HnaddwiOVIrUZfcSvvTKphN44dz4UULGxPbZrt7L
F0qqX238wEoLyLh27lovgFlZ7BVsQmNJm2neMnQkexv3ObLwfjeclFfrvZOcTbVhe3/kklTX/VP7
aryHjKK0xNdFoLvMSvq4DeIzVC431TdIBZBsVg67wJ+MHLVvXeeYakf1cWQ98WyaxJPcJR+CfW+w
mjlFCkdZQ8l2/XpFkwDfdP5afpafxZd9p+9rdvbUNe6RC6AWUKsnpKTk6bq9M65YqnzH9lIfGaKz
fSIRF1P2VqeOsdHvx/IhoL6wB/Cs/PjH9jN6Ll/L1bIqu/cvcB8CvB/kVKhYhnCy+d9Vg3kPbAv4
x+ECTzwXz1bUOt8ES8cuORMHSgMEdpkraaUxuDmsABiAt9Gm/0SX7RCBSLT7NoS9dRi37XZEi+Au
x3HLSBI8sLy9s09V5VzKdXFKzLeZMtpa1jxgnw7ijadH+xRc6VeFsCrld/mJGtvLBw0gYxltX8JX
llAx3zIvaxaMdNY5tdcY1YlFZ9jvX6HwFR51cezVkG0dm+KnE68F+/hNdqe/jr8Ehd+r+lg8wzDX
HPM12o8XzsRv/HR9XlHQfoG6az5eNInP9lW5YMUc8+SjbiDc+JTspVPHjMyp4J9TD05/temdjvT5
a4Zk0SGrYtuLlZDfyLF04WE5M9WNRDzgA9smA4DBi1lgjJGCc7D0U4JsZO9/+5FUZnpB9cQaEsbU
OhgQ12K5T+gZ0feZOsn0hA4oOBvoAN1us6voAB6ZiWppYSHnz2mNLqouQRIuI/8wub//Ap9g6XD9
+45a0KN7kC/YLDK3vUHOlsffnuR21/aGrZsSPURtSa78Px6fiFrZBWT7LHSwFrvfX/9gL6n/us0v
B5booaV/2GiGVgbbYbML/7jrPx55ew69oFf0+9mK2i/WadI86bqF+I/QHhq1W7+iW3T7J6iW17j9
SJgdGsXbj1DEGmVlynm+acYQLOC/797/523+vs0OJIKpf/9+u09G3vmWqWb9j9t///rXT2EWyu7t
Eb//kmgwA6qGqen3Hyy15UVuvxcD6zJwR7Z3e8gfL3/72ChCA/bKE5dVE7CA5JrOShuM88DMWS01
3CifwCsgwgcWsov7aqvrZrimsy8TlFDdBRk9L2w0ENvVi5JgqlSHp0axt13J9g8mzE7qW93rkE/U
QBvblqndCK3HKJA+raS9azRxtRGFTzk6SoKCk1qy0dWqr6GKT12lZUG0JoIRjHUsZckQR8ubuwBq
Z2rNi59FUagY9ziNemUr18gKEt+0t6qOTDZMXtMB+IRBQnELfWXI5Et50/okPfhWbXxWbYVRsIif
hmE+ZD7LM5Jh837yYmUrYns1aqwtq+QcZ29BwDqFKgdGTU+HLik1I0vFmJhkktzXWI/Yr0T3YZMR
u2oydqnYKT4gce3NDriGHkt7Laufy0j6kI35IdcTAqA/hx7in5qzb2bAscU92RqFi0bFokuqCyzY
7R1BZhRAZ4o6vnkdkYu6o5WfkZoFblGXOpsj1JHsAOi+Movo9nsQINYrNQo6xdBLcF9Og29+T+0o
vKQUv1CS3MmBCYQMCavoZpLZvxRlHwzpV45J3yGRkkVA2KBf7X7C3PqkjZwfOhmmZyHPIe6GaF1K
27lCmqjrbKdbgUy3zV9NXFFKq+zriqT1ythlGX2W2T+OkXhs6v4MRdqJhhp1VL6fEjpCcFtCuV2D
x3frwWAtxnBP6CYHXTx39qa3LgbkGacwxarDoEGU3iGg5tnqVw7TJxjiOyyh94qIPzVWWymUG2dW
gpXQ3KGk6pFxzNRY+S7j7rMJMEGPs8ZqjzkeImLHEQM7cGxNBRAsxqoDQT2w6IkQmJDOOjZoOa8c
H6qgJLoO9zhZaI8Q5d6ysqYOauM2A7yCzij/VoI8c8JOOgxN4ZEQmW+TytyM2YLK7thTaUufmoVl
HEvTLqziX6BRNGHKXpANz6XF7IpRqiQDoxl3Pe55zBOIdvXRa6S6BD+Zlqeokd9nnNBeJSwJXx/7
yUy8jJ1S7IA0XOEWMqQIPNR+U3vIACQPbeA7e326TwHsMZSXUY3DStW+OZNWitK++IP10U7GvU9X
ejaRaszy+DyOPY7vaFUbwAitPgs8BXelGTyZYU6UM9TWyqb8oQ7icQQBRUEntXuxI1R+VYpWwG/W
ntXOGp1KFx/Vl6zaPyCY+l1ScLjGqmeSnQ5CV/z1UPHk9jQxefX+odVB70jVOK9CfQ/96TST3oPC
1z8hfj3YcfutDLbwfDYPaWk8oyavEWKivp1w5c+9/mHkyBfGgnU0HbE5szHB1aR9mFPxK54y2Olq
d5/IheUmMxj/7l6pEtYf9WSvtcD/8dUhBsX+pisMc5UMVC01jJWi0t0OJ8VCjW7nbpr91KbvtvbA
LG5ZD7XfsMjIWZD3P0CWnlA7R+gY2Bb6fjS6cREfDKN5JSFW5ssasDyj6KVjTbMDqx/omZdUwYze
6vOplKSXkGuTo6u/RSSurhWJikwk76xgoldpAC/o4us0KK99iPxL1G2wkSV2zFGoY06YSHBJptAF
x7pTGwiS1gK4h3CkTnjS8CXtoyE4F999Xf7yW/o8Og3IbK+GM4hyogWhkAauSRYqbkKAqJiR6RKI
ZUlIx8Wfoj0ZR9dipvupY7R2sHMH2zr1qZiN0TlMq6teNs9VPhAbP57gLG5JhvZwt9E1lXAtWRS9
EvviD9U5m+eNVJbYT4nElmCEe7U5y46fRT/a+KQWI7E/qoE5ogjPQlMTpMEpFXk5cWNbMRyBwtSV
9B5FlyEDYUlaV+7TL6nAse3P7Y9mUN6q0moXaMlnwuDttmr4adUgN5EGjwfTZ8vP+J1WReGURIQh
Cncms31quuinjcR0Jl9zVZOps/Y1e6AEwSyI7KGArdRHlAcJM4mb6g0v3OA2bX6vnlUqIVKJgiX7
1jMh3F+GRrugCt9TEgtC8hk0WQxOMcm5q2TzCqH+XmQPwKNOwVg1J9TVi6qUgrpSAIsk7mjrDynd
mjZ7kcLuU8eS7GEKZ45danVaDdAtTUFpgkCqpgF33UygDr1JZJ/C8RHOlfQ9ywkBuyAFvgSQapq4
p4Dm5ZiwhoKKedlSBLHQ9o5lcVZzel9IcXNH84dXebQnJ9KsXV34CeY70aCp1l+xRLNil3PO2q6l
EFInF3kWX0Ufroig2tuhO8KXcks82mmKuMRUEhQEk6Ef1ZhKesvuM6QitiowDLq9TxJprpEuPTQu
dHCpO5pghlxVps1AqjBakzHdKonu3wWUHO0F0Giq05edUp2SG0pGWUaJFmwHLekT+UG+F/adzbul
T5JDq2Klo1BoL/PHroH+12vy7BgNJQBL7GXcwaguxxHwl+QYtRITONRSGOnKLyUxtjef1P95yf6b
l0zImkXG5H/3kt191FP6kf/600z294P+NpOZ+r9k/DKyYciazAwhk2n5t5nMtP+lAQhXbV2XyZYU
JOb+7SVT7X+ZQlUU0wIYYJBnR9jdby+ZBbZOMQ3d1EzZJND33063819xeM0/fv+fvMsQduVtg9Ht
H0GsvD5QfRndoo09TRg3p9kfTrJc7uI6C/FPl3M3eF0/owenRYgG2U0mibSfkWkayp6O/8oGUj4O
PoQsbBhWBepjMn7ZIQ3UvFUd1Yz/l1A/5R+RfsubM1XiiXWWDwQVG/jw/oz0I84ibKXZmLbEN+4F
rrwFk5S7ejvcTzCpHFagLxO9FS3rqZ+ZJKMb9Cn++D7/PmJ/HqHlWwCTNgVFvjgDketxdGy+DY10
U00RQv7Hm9Abua8wzm4RmUcbON6yU5UUaqaSg2L6lxJ/UxaoJ5Z6359xkZcrvVepZ77KCW8xZeer
2Qoe4gbTLSYUUq4I3pDTa9pSMUf2Yze8Z7Ch6f+S6Sp0/f9/64ohC9tSNUvwOWxskX8ev66brKhn
PtiCE/R8u3vtzbRcCVWlQkPBLx7ZwVhZRAYodquA3YbHuNgb83sk8ylbKT0P44CtZDnWc0Jlj90p
Bb2WyojQtqB3LE8dsmeAHhdQmmxcbepWZFxwkNRtnLUHM+dlUIQ+tHY/EJdDBWeskk0gLzWAjilZ
VFaEmYtC97xVzFpzMqwSK1mlyTAV2MLKNJnXVvnI5CkosyuYGGbN88N4WE2mBIwkgEyGEwK/nGsB
5RmjeuXLJO3aPsBppZ/WBOgRtEbajBfo+U7ryqcgkM7SGJSLSRGHcUZpTiClThOKmQCot0nNh099
OK5jWl5N6krtiBTN7LNNzPIV3pUOIsoe9kYXVp6qL0dyuXdNM8SIz6WdgZaYu2gTSwHNPhbYbqP5
eCOS4FAuQEpJtr2wMcieSt8CwOvbEL6Wm/oaMkAR/EBdvPmrMANZergRfncNBu2tsGZWVMsJ7guL
EyuiXsNWEpkr+J8hKjh2ycE0yq8USKSnxlYCYzCwnVC/5+G0IgBLwyapEF1kCARnAqRAty/bzhet
CyovMqWtbzNpa4V6xKMBc38uz5UR2otmiTZ+bGxINGZljh3Hba4L2y207jUKPVXVTJt2KOlPDLQQ
S6rxkOWRlZbi2zChkbQw5h1craRd0cS4XaVSL/9IYOMaixfhcggs/VJpEjIUc3htyC/V8/BU5pbH
Eu1aA3xXKxWRSWZfOlVZvNW6W5pYPmuao1Mgbwmc4Zqsg8PQG9ge49EZ1fh11BM01/wFBFbm9sNA
71l7QoVNB6vLMI+kJaD7WawSSp59iMYlMCRKs0PzrMkY8adYe5Hg3VaGj5shX/pjeeFZSe62FccO
ETBvZQ5/zDJAdoDSWUNRI+mA8LsCjaxlUy2jFZ+QHDhjKHPM9j4lqY9SN4NHHdExS4DZ+aRoufmA
DkBBGtRqtJ3TXN6pMJlY4qBe6wmDuH2CICJgusinJ20YSea2OVPjmraK3EfnZPnesYz8DEa/1eqB
xcpwGeaMXD/s60PAV1ckBlI9YslKhqVaapJHYAYhsXajFJq7fBg6zzfqda52JP+p5bmpRrEyTcuz
Wb3Ax+MIW8QraUm16orlxMDVs7JnII5mkPW43gv0PMP8HvfTwDaevtkY9vfw4Wghj9w/WJE0Um2E
qZfUhiziqSTUhnP6EusKLahB/RQKHdCKqPI1QfA0/TGW9MN30NWIxlJJRfg6vOST3sAcosodzril
ZLIYYt/k06mcvdA00cZG2XObwQ+IUh6Y5RivJPrUIIz4Si1qSbdhvJDREDSZwG4MncNtB1zIkEJw
lnHC8DWbIfaS2+BXgS13JV/cB9KLJltfna5xBWrWsa56evqE2bTpml30C8WNiisFyvTtuyk7zg8s
rNeJHaAnWZtCjTdVQ0OsJFd0EXfYxOAxuoYG2EicMSTjap91xhSRpJNYWVw73VTWDNVczvF9bw4t
biumXy3h0r59I13LwIwjewVj8RsWzWM9MkZMOUM7BN+F3cu+ChBNiSIy4NPlPo5VQV9zTHn2cEio
VLDkJGYMvnP8U5S309TgPG45KGVBG8esvbF4nofwl0Ybax6Sq6JW5er2QqxSuKLZY3aqQJ1WQw+X
o5fGqu7VmOnldpowN4hVgAhoFg2NqplLo8fnptgf8RDuQdG93U6ReWA0S+Xgp2Fnm6Wh7ERzgJuv
RxUaPYYD79As86ud1oTTKcmPYAcMXJDJA/LI6CgCPHKvpPe6TtWpj/RVA5meSD2Or2pkvF+P2IB7
PyHsQEOHTy3Cs5e5QsomjyLFV6DKxKpFIckLnPuqnzEQaPj5uoIDaskjf4SU5hCJ1aQK4qXRRyDF
+eVPTN5YuH6kJSRLokU7qUA/2GF+tpGPMAyze9V3T7ezSLUZVrRg/lDD5L6uLUB5zBKy4OuslhO8
SWg8aHMG6UhBfVlRTzFgBFod+0r8IINXx4xkMHGuIrXTZaOyrnvjPeerswWDSrYM0UU9gyyjaCRP
+T6vdDQYy9/KDDZ9UH3loWlTqScmUInQtuIhtrKF4InBQrY5plK7PFFfUcWJXozllaeCPWGX3Gdq
fi2ZVglzQrva+5ee4APcSxgSC3xlzA0MybLObFguE4fdV+s2nTGEUmpGWBB7CgRFBXKRywbvl+Zz
n76sgHiyaYYOg3gzKVeVzq+tCI4FU58Rll5NqLUrj+R2RbYJboDRW9EY7CA6fsckQjXYp6DVIZXS
M3Wt+fpzz6f3egw3t3WANHLejzLTJN8J9RTBeJ+fWAJ2SN2wu6mgzyomlThRueCb5AczznupmedM
l1y9aI9T0buxwugyx8lPPl5EUUDFrvyrNHJyTSbazQ5yAXbzFVMt0yDlvwARS0e0OAB0BEEyeWqs
WrzlmKly8AH1b3v7IBJSS2qPbioxC8FsofhdW18IBSK7c/++LDimkRAbk9GGoFUO7l9LEIU2fI/f
J7cZx8qG06Ilu5Y8LHsFDbJU/Q1sq3UYcpnjE3/q2/mFTufIBZ3QslOX5PrSZKNM/hb+NJ3VvV1t
NSP0moY03rrmROp8iCiYd3w9QaJDqpv0i00JvQiSAfljm2xSSxwI++Ma1MbXIK25IpdhVQn5kqgB
USYvyqsdMNpVKg8UMNVIPKFWw3jGsWg6mYDPDBt+QT6LK5nYiTPWVyqJ0V487sPRJOtluWQFaZQB
eR5um3AtSwFPpploXSwUFobGQNqyFXFZiFGV16VvW0OkkRDSmMyV5ZE9xngIeiagKEECMWzhRd2T
/pgWU6tuc/4UkZSx2Phhv7HWSzv0aqbgKRegnbbmNNOoN4MHCslkLcn1tJmXdfyoNdR700spwXFV
Jz5kXgRb0nB2jWBUlnT8odTp1gsKzM44nkSx853B318wh/eFAaRLZJwweZN9NV33KCqi56qIy1wF
j1jG+itgMeD+80l0780ysMexcoiswnS1sZs23fAC5ZIqX//jp1w6s0b/Qx27A5cgajPR3kNnzYFU
hz/W8vpZn9j0vx1DHgaKN9m5q9NrHCMAlj7TMSJ71Lfvi/g2jxbnFrzy1qRjrhnJNe1SC0UK85BU
ozmKQ4mioCwQNGqHiaKbrI3yOlA4VxsVGUJTsERMiuvt9LN7EIyNRLcedthcfWQzKtvRujOXQfW2
nivG7HxbBkXinbwWnxYCZ1isWJfbGuQ2iMcNk6sSk16hok3qYPSgwqmvIsCDw1fZdc2zvXB3coVL
BFrVhd7Iecyba4wAyYCnaY6nMXxWS/gfM8sMO2B2zmQ8Cn6TfN3WviYJWSsfPaqlSoes75fOQ1Vs
GQ9QBEbpD8ZLrm4W3GmTvNtsbxylZwlpyD5wxugnUpJr6NeMl0b2UPlU7uMGUArazvoMC3ZddBPz
HzHAZOw0hHUkLaZalqhEPNvssJIlSATMdrasNqzagc36TkwmW4u634aNfk0yJlJtMp5SO3nIY451
H6VXs6HNb6BGhK+uNQoiT+vSRfZlhDPrda1xaCf9epsdFzIrG7huIXvtK5bgbCiw68X6WSMUHFgI
U4c5/2KB4gGGZ4mT+RcR8JGXzz4O4dEO+nO/rBvsDOBE0HBRFfEPq0S2Icx7lDBDZ+IDKcsUAMTy
SOWDRUB1rBsaIcviP4j0D5F/dxGDxFwYhzwV52RTSgm9fs590xgi8mQjCLrLPdLI05Yydd+xisk7
xDZVfWeSeEy5k4z3PHpb1gts4i+pxaa7jzhnCNEhlYVjYw3zXSQhLNHH/rNor0nFhHn7mufwIekm
DMRxMK/plpwDyuKSlh6HkLGn6iB5NrzXWiyU0BJSdmQX67L5WtCzU0SHTop/li2SR02FAe1pmBnt
bufxMg9XmraVJ95W1rFsT7JzD6VgUB4meUS6HrNEmkT3zVLzqhlGt256dZ3p6Q+MEuw/2O2metnn
Dnilo6APHbZ8e/h0j0OYaLuhPZZyFt2BhTlIJV+EVlhrgDHSVpKqdzXSn1vZ+ght+2RiPEkNrq9C
QYCWGumvXDf7TcyZu6Z5wBBT9RdoIEtc0tBvaGwumz952aVEhZBdH0UT1jCdfPXZxoxuYgC3fdp6
5BXfFpVLDYBwBXDLOtIyTQn+2nQWwdrIQuqXMwtCpYSBovtvJljtTgVOaEksLSAMPxtMkChDoXE0
CZPk7KOsyYpoU2l4ySoxbcjYOHal3XmyD7idPGF7GwbqfZ7aP6TOTuhIYa8m9B3tTwHwfOP3XDXY
ydfAJSPEbvmRyfpIPGyybmbCYQKQ1nY9c7GTSOVEFFY5MtMHBmiLJYV/Mc1+V/XIW2WjtB0ra5+4
GIv9zYzZmiWOgDGlNlsUUkyTZPEXjzSaEBYj679lEyUUh/fDOU/DQl71maWsbck43Xyev/8pFwOo
TFQaq38BSrgMCsIQljQquDOulpn6llIeycFVTzcXH+jtTfiCxcr25tG93UjqaMiVqkSrm0kXSvh9
1QfGGvo3rh0WYjgjWnSkKubTZCbD1rkZdG//yKAnoxR2yu+b/rqLhQcd7cMicbj9SWpCHkgiODtg
H70pWQ1/PM3tLr/v/PvJ+kUHMS7/3G67/Xr76fdt9u2Zf9/4+z7/9bZ/PGuUkffUU6n5++Nltw/Z
05YmSfA/r317e41p+l7bJoBV/vPOfDklzWsqqBpKdUP6Ju82aW0t+/Og2L8KOxp3arE0gGXYiKoh
JQ04HS2GbaKiqakXI7LaD35zSBaz8O33wDQeutKqUFJiKSa9VWwGkuOAWXR7Obx2IOPWHMsBcCkq
uLHxR4QvkB07k14rJYPW2PO+9f3txts/VYUaAigN2XSBSt+dQhK7uATAUYPkOyDkcX/7ieHUJPBa
doE9Kltdac4tzNZ1QZwNSU6l2IcUZIhz7R/EZPdrSMQoUevqK2HpW/psOHYEYEDW6th9QewxlKxa
KSkKu0GON1y3fECZrUgm4Rj2YUcXdr/1iaMCzpQkbqSV9Nls7TmVDPtXt/gAVbznEFKC2GrcAEGz
IjAa6EZmrMj4IwGYrTzO2hkBu+wnm0oALfDhNwhfKmnuYiILCSb2KabkWCw4kKS7WSoXfcQComHX
2euXOOkfyr4wHaXJT0TeI6+tEU+DnyHQMIAyO6QtdCG/ixnQrIxIzdnfqliMJym8S4wBm02UeKlp
fDV+ci5VJImKpcA472e2NEg+RELwBf16bDh+cD/K0YPaIYWQSvpUBRFNnXjqrCQ5DERpMNFZObmk
1reYtC+LNEoI/Li3+iH7ZTfgKpuq/aoywN79uBqJpWWFWG6KqD0TC3BqSiS2BWloQYhWcjQYeCt9
gFxI/4o2wV3e4mFtSFrP1WH0hu5Xqkz9IyYXUqg1X2J3Z64qMnwoQqL2Sc1t4SsppiscDC261DpV
i/sxMyEWKawApwAPYE2+aFsqyTaL7Q1cfjTbqH+o7Zi5J+rwcQSmyqIl0Q6EG8GcTPECAqdBitLA
4x+sJ7KDBGuB6U2E5EnnPZajihVoZDUoaGwEb0NAkNOYTaceTMXWJFrcGyrA5x2gNADdvF7wXlW9
vdKa/gC7t3CLXp12fVp7TTnAiVoa0Gp/VbTapwLTe4P9JCLK0APrYzH0cNWS4Vi2qrVqSwvhMrTF
UrXIuTTYZJZ++4t3wH4FMA0RdeVBhyuS9wa7kYjOMyUNCxzMRkP3m9iy5QVh3fI26MlFyW4OovYS
2wKd3Wwe+9bL/ZIVflJ8UI8j+YF8CtjG+s6ucJr2Lf3mpvxia7gNSnHVmBo3CSuxvBpkWGIJxmXc
eH1c81JVtKKcCu8uAK0rW9bpBpSPlrBZWpMcQhKf5H6rG7NnDrDG9Kat8P0qV0tP0TcF2r084Plp
IFsrzU05PLwYbXimjPBs+NamUxksjLA6wzeAKW1efJ+SyJKqw47/viGs4SI18icbV0oqRnzopOJV
Cenn22Z3LpuRWpZC+rtWkoMd9dYut6tPpEdkiOOjmCf0rZRQT2Zrx3h1oNG19aB7wbhjp/JJaegz
nLFgKepBSg1OhvxknAhY77BK0ydRhojJGIhO4x+BIjPOEPGRj9JDkyUfSldSkG0CTluIR4ZyykeU
lq1BuQpW1oxGEeAL6/JtXZmvMIQR5evWeqnO5XSOd1VRfWcYeftlzzuL6UgmwbHI5nHl2xgB4nlE
aOEb51ot623VqetJhJe2zO7seER90S21R1u5H/r+booHwnEZuNUogdtqz1yoqMr12NpZDYJTH31D
N8zRqsPk2vQQgqgt7EK92fiJLB9zYoHuBPymeMQ012bJeWgTmu+S0q3gwdSHB7XX9Ce865jvDGT3
oX+WW5tiU5CmK5QsL7qmP4+5a/nsXoqmX0ld6bZiwApvn1nJeXZvQNTRdfxT1maOmg9/vtOz+FIV
2oah7hINmJRp2EeF/2rS3HPRQCDwp95b6dvWUBHoFvtMjK7aSyghWJAkBTmb8MSfyoXEtbTIp20b
IRagVRCTMVJm9PrCaEky6C+aZaBZMfHmsMVJmMQsfXwg8PFLxYMBAfg0wSGyuokWt4PWNnMr7G+J
ErkVOKqhYq2idV/kzFKbqJDrtJl97Cr9U1tqGRIVRkrrdEokr01WdMlOcyPwvZWX1lCueSbu6W2B
1m93fp992nQI9eWUVoJ4fewtKTxCSVlJje8Ngc8snR3bkp5486746Wo0pXNU1veWpt6BpL9MEsOG
XRSQ8T2tF5+hYBksqnqby8rLEIgH06jWAb4PnaQfylo6qU4Ky3IQnKexqQ5JHNAH6LZa36JLGQgz
KbbRLN6UsTwraXAU0XAvDOoHOnINby7EvoDyH6XZgymnRzKl9mbLFLuYRxLifxUi2ZKQMpUWz16T
mo8qey6n57pMZzyO4biK6/pFktVDRj0i17SX5atZnioyh23FyGZRGRP1XWy9aQkWp8LCa1v376T8
fY2VeWk8ze4Yk0fzOeXr6MbyfeIaGuZ5BYtc98NPvTG2No5THxV2nIWRo6QmGa94LSTYKcj3lATk
kqENoPbxq2jK2qIE3qHjlxZCRl94KqVTVEHErQSeNgYf1FMep8cpSNkzyrHmUfHUfC1w0j7YhDME
54wOBcNSu0mR3yjiQOwRUF8O/JQyskUmWMgMFXMApvpsUdRJ8frrcXWVYlKB1FD6aBjJWnDTdJky
xNAKjhI693cqVF4YDqM4EjjOHBgTzIVY6nHUp29qYq8sVbyqLL/qiMgvTsOc6QpYgbWbCoUo1gwp
OIbGFN+g3RzmufLXhpL07Gyth4kChzkg7+2wT3W1pq7IiqncVDHP2pTLbsdWkqJodvRNOMKyph8M
ymtLIChob2nQCMu1zFWenlhXw8wwmhlRjH+txuq7xHhitPiMaoJbPBliUCbph3GSMfnkjAZ5u3SZ
Sq+1xs8mqT6Nhlk/1zgJZXI7mFMhEx4z3KsKVW4rnKAVmsexGX7CvsTlpwi30WG7+XnJNkoP3geJ
c22YFRqrLA9GACeDBPAws/QZl1tbu50ZEnlkVDvJjJ/Vif1RlYlNNmpsL8IcIt3Iliqr0xdtUM2D
oVA5jqVHKtwPhqRi1UiZ6I2RGq1ASKNNRG3HyuPEImmpvCQe+gcKymwHQ5zuE+hMdFYHsrW0DaMf
ak7/RQ+kaNOW/XuXq8Ga+hJukRERFw3UcOQrjc5FMb/LYz44bc6cDnD7qA3ZhnxJGo/aRiqK115w
jgxx9trZFE4TlSz3PBoix6DcxuR6R54t5/zQvU8gbjuZfD3CnAlqQvjg5pH0HKR4vbO0epb66c6I
QsKWWrRM5uhMc0143rBgy/CKG+QfTuI+8ambmHKA6aSIcKWxh9bm/se2qat4Or0uB5nXpdLt85BZ
z8AoCaJE+cn6mrWeYVKVgrMKAwNxUDzincMaqonyvUft1xIgrXxWM51X/pvQRbBex5Iq6MANgPj6
J5nuO265YY281KHHS1UMGq+T6RplWM2Rh2S1PMxi7hZ//y0ie1NjeV+nlNFj+k4WliBOEJmXMHj6
5dmWaJqqBLATftQ94Y5/P1SEJaMRYpHlLja9q5EMAV6u0O3t8hQdAV8k1rmTSfokT8dKfvlVENei
RoSanZfnDaoJbFN4u7PPa3Sk4Dq+kjAS8q5GNX+ZgXpEyQWdb415qKR2ZucJsQHCLUPUrfysSvHq
9vPyN/4rbQw3nDnw5JEzcx8WqQoRmHVMwUL+HPBokb+ihrf/l7R3/x97Z7LcOHNl4VfpF4ADQGJI
bMV5kERJ1MQNoqpUwjzPePr+EmVHt+22O3rfC4frlygSJJGZ9557BroK6Dg7kqT4OzRB/L16SGm4
BEtgTMFyxOoJz07vvu6bPeZsFhZV1iP7ECFkzO9b/VtdGOEPCSNKYN5oIBQJybroty1/YcTwP02s
gjwgnJyFsyvhsqlHqNcrkX2EBaa/vIbdKHVi5t9E5O3ViyNl3yxvgMG1SMYDs+QRzax6OnVd6mU1
9Xag7y7vneeo7F1At6X+OpQ6USvJxshATHhoPeCj89e3pz7Cv71VgvfW5kg1B25WYSnkIOONGKzB
ZdywfxOdw93GzxomYJNLgC3/Vo8pmPfrzk+dtsUqQDN4aJP8eTg5NTs98lc+T5d4PszRFmY1RTv8
29Ddqh8F/Lpo5F49pGyj9dzRoaBYsYz0l3oqHb59BrXZAXSf6vonhMGLekr1GK94SOdH9Qh1TXnx
O3z420UF/FBdcFDYB/VSvMT90Mfs1DPER2N5OfV0ztDteRqBGxQtyrM374cQbST0SCdXSUcfOBQi
v83zy2gCLBLLe2zJ+oRoiMqoq6t1bzLpCET07VJsC1ZVPKD9mjWn3IWBrnHcT6RjM6Ep2/ib4/aq
jdyumV1t5zC7BrHpnfRM33dMzE08TUL8j7mXwKL1nFtRhuT2+P64g47wXXrNfhyV6ppM5m1O1qOD
aSqiNAN6SHyugh8xgB6HjUlEbPoz60esYVz3caFBWBU3ao9GWsG3nRqKWNXVKsj/NDO3WdfNhI+B
1SC1xJcZx82DCPIXXNGIOpJL9B190zAAN6THpuif1P9gJ5ubUtHEFBUMX0lCwpp5228NF9OZmUNk
NYTht+73xTZyf2keFt61Pb23fq28AYCoySFJ9jMVmy2gG4jafRVz/ClyV64czIxTGoYBYWxf3ia7
fUkC6qHZBmR3TKZNYuLMsHraOP1A6Kp9wAgWHWNsqB0F0NgpqT1loF8XuJvgCR5ZRO5aW9dZdtbU
vNJQExgAu5TMKOYxkdijzIj2Xl2EKzBWbm9A4SkjiKnDlSpOi/uA9Ns7R43MSE+oVk2e/LJqjDSK
gO7RHLj+/HchC4a1Iv2EP7HRtZaKieH+ASvwvZ4xQDIjaMAE3FRt+Z6XRn4eLASzPrbANZYeKCwT
zneUUVanv5QpmDbDtJtfYLk6ExqEtq5izfnRvlJxP8twktp5j5EwA5AQoNuE13fX+mJH0iCTWITG
ZJqKO5QwO+EU+ZbYg5NeptahrPVTTRgVv4pQI6thpm0WZD9LiSQxK7jMhXmFfyF6knKA/9dvo7EB
KfXBsokCh8BrwHtLixfcPMc/XBvpYmTV5c6mNjx7Q3p6h8gG+bbbR7u8YeiXZ2VDhcXcuVO3fKm5
Dv24HW/t6uxMNqa6xGpg6414NKFu1KTc5/Y03BMrsWasYj/q7tErtLfZH39FcjZg9pJJqdZYNcK/
cBJs6EcTz7LeCvKDTn1to0+DzgCJZBTFwxetoOorXXiMLFZobooOludke0fDugnkKYu4LwbdeUtH
iSElqZybDhuL3qNumaNHvyimXUQczsqN7ZVNfP0djLArgcfe3cAeHUfbdtSwN4DJsMvt6kogPcbR
ZF3cmZOP9wOpmkN/SDu+2+jdJmgJZzDvxRnreZsb2LYN4y8qzgId62Tu4DSc2ga7iNHEQYbhBDqd
M32gvZrGOdl2Q34RIVpHH04RzBuPRIry2PnVpWvCM8Gu3zK99zxKoyqtVTY2qLNaCz7e/BAgxle4
Lt2qdNgD4A0jraSJMPT27BkHIwAnHEPYWxm+FkgTYFks41Q1UFxYUlnB9VDkrZo5ujmDuDeo990U
ikg7UB61MdVgw60EbBN6oa6y9XRmigOjrp5CL42OnYwxAC3Oy9CgxiJdlR+3hIIJ418mBuq/dKu4
2DOyFRiEDHsY3LCAu9J8gI/9Zsc0cLm2I2TulvTFuVdh5saIft1h5jN0yJNcJgIFCpa22Cb+ZdQ7
AFxE9vMMLy4XVGXqRQYm0blvvKdlccM8/SXBGIRWlFpGzd1VHs7c5qBDLGCU0UzIZLr1M/23mp8t
xByiDNEJOOnJFvAmwIrvg8lnTkuPZoWoUKIzvQcokupzCULGfamXpypObqaRXQTxRIzzw09tCFEt
MdQ2u9jdpoPLeh43Ydvpa9vnwCdADvFuSweqj+9hQKChgoHsHiYPGgqcmhRHBhLK1ZjBiHLeIVFM
GCqGaBDiMODIDiBWekH0BUEM6YgizMNVJwUBoSEVuFw79YDpI47kVkVoVabJbWmbZyvpn2dG30CH
3CBOz5uI1JdEKqDGPlpvigrxjCzES9l41ZEh2zoquhGXKZge6C/Sg+dYj4Kcwtgxf5Vd81OPmSGL
mRoAAfsKU+/b4Fn0F9DakfguY8YqC4+hb2Ih2uHfCKenXQUJ0cu9VDwtNWbqaroHq5Nbl5lUxnCu
Dpq3ZPR2sc0nV7vMtN32O4/l9Q95amh+5OW3NjxFBdT97kTOI7xYNfJLI+d+Ng3sSbnNG8X0TPCr
ayN8BcOyh1DT1JBGgvymJnYkh8DAYXizmaboWw0FHVm+NebwkhgeYA39Rj9x9wIEo7YonSfum2ec
tu90lH/bZXbWwRIpC++jHuaPYWQDKmJmn5WHN5ZtlFiSpfHu3xOaBYTzfyA0G47h0Jhgay8FvPO/
ZwXXJgsNDmy790s4FFO3DEWZ/EoZ52tO0JcZcug+a4ARLc0HNPMQLbDU444PKdeYuit6lN6y8Y0c
7IqrVBGDgatmcdEUk9ENKIt8j0xT9V+2P6rbPb3xmVTHkCRSM2yd+0nQ4ejlMcbRnCE640hPDfCq
rjrSgD7PAZ/bv3/j9j/Tyf+8bUFAC+/dUx/Mf+O6Q+PCeDmuyHwz7X3KxjHOxr3nQh4lN5Rqrb5P
yu9CxU6ZBEzhAmyIO55JxVjFLAg6OVgBlCsF/LtJ0XxCmAAbJkvfFCE/qkYVYLP3U1Y9hBOJnJ1P
bzlFAdjwMtTQonGsmWH20tc+CwEKsq9F36psCtV9mihi00h621+59orgkOdAQUhdL1RZnwi3sABk
h8sck5aIICypV9E+CU/l7yqaH/Fwt/6XD014/8Pdwhs1hSPJWvH+8UOTrkzcXhPNXosEBLjSv87M
KF1VEi2z3LF+aU3GYguZcqFHMHU5FBZwnDpaaFjOboEOLbcxnMu1B3IGtgs5BmE3DACMtJn5TwVt
XHpKiJRb9w43DXHeT8Ckn3/YbJZ47U3muDMtkiI3BANmXkn91PYjh2qIumcbhIDSagX++3vG/ed7
RuUAWagwJEzGf5IgBF2VmF4UNHtdb0wyXnGel4jLQo6JTAuYb6GjWsj0uhmDCeLQs5D0NMFXGWWK
BK7Y5P7kP9rlfCaQeMPmt58dtjqEhE2phEKqYBir6WmEaVCoQyWwcIqWfDK5513zNOMFDeAWOBDs
P9rJzwZmRPgBLdQhOw6hzNFWpKUeoG5vNoNbHMdAwqSKRxge6bhHzL2P52nhIcWDVR3tBvsZWcEt
VGebFRrezo6sQ6GIWDLocc1CZNkJ4KOIFnzn1bA/k5vuwz0KptcEasLs4vewnK6Mq0oKcuKUl0IZ
nfEaHjcAmHWoYGKt//03YuruP29grjARrQiEGYJUg3+QhdidJojSxcgyLlBd9hSru1aSLGhacHaQ
7TmzI+7a1uUorXA3dypzXffhN2dy2UFsNlscldTNVyqeVV7hPuZl91Il3GoFf6RF+Xtt0vznzK/+
bEqNcbAcjHz6CoMfw/yhD/OXGwU3uGfboYmupD5+y4SNI9NeAD44UGuTGQqssqR29FVTuPfkWdzm
rMQqs/L5PpzPSvE4LR9sSOvDaBNOKb4Q2iux4HhHlN3w6LkEJsztSatwV096cy1rbP5yY7BPNnTX
JBHZvmZMEvLU5z4jCdPra36SGwcVWRtl1WMDVrcXY5pQeDWGTxGD+WAHd3ZdDsCNqY5HIofiaBY3
SPI3t8LUL2XDU8ywhc4mWhjotvhSO36dUiOpIs2p0+/UC7atZG+yLY6GhUm1/N6kkBO19qT3wXee
YfkVC4xOmq+loAyy8uJoTDBJHERDqVaGIm7Vrn1FKX1WfTGxKB9uXB+8wn9lp7yp1pQuGktMhQ2F
afsxICr1SX9I7A5KL9mad7NX74Ahz9VMxeVp1AhzgY3GXHwqYhAV/wprKso0O/m2ejTQ5KeYeujQ
JMKhj7AqRgP/NeXBW1Cn5HDCVG3DH0XQ/dRM9VwhPYRnETuPJMLOMsxzLI2UFO6UOWRip3cFttR0
olGVn2vHvSYaDF7F6lIVZ5M2piKDKGOc9CzTEA0s1oL6H35bp/qOvGfR6VlHH1lX+wgOqQREcEOg
DkWgs0LGTokOephzuSYCadxeTLj3VokjJHz+qulXUrXCVLKbBmIkXtTiSfrFh692IXfmxfW2eosq
82NZ4GFdhuQkj09hjNdGUwYIYCrzUhLcfCxqnFsbgIeAiV4k63cZDBdbaGw29D139hDvbHpyqdWU
chnln+HRFhmu/jxWxXMZFZdJ6SZaRskt7bHXcPjrPsawkeVfNcDztY/DQS2UdaBqu1sN4KQ3gAJm
yntDUcAKjT+Mx0MYDecu+AHSr2nLbRuGJ0O5yJrMjFIhT6UDwz9uRXSq+ZCtuYQkkecfA7rUSiJk
SwYG10zGX8ngJfkWepqNTeMwJHhMmsNhmuSwL0wMTqRLOMUw94i0iemZCdV5LvKe80THgM2aw4tN
b3nQEgcDR19nACiH8zDNP+1kMl8Sgm1F0p+1EC3YjIildV9liMEUDbiOMADEKYLvqYcZ4mCsn8o2
B5BtI6wPw8ZcDabo8Rvw5JqkVUbr6c5pNaJLnC7DJG1UKGlLp2oxuFPJHUdImvnebWzyfmEnYY1r
YXYR801siKPwj7DKjiIpq22iYes0R866HnVxN2rzvQlqvgt7rGEEbn2I/83j7OG/nJMwjgTmonUG
sTJWOa+QCGOzi5paYDw0VWRL21WwHezmezT5qU2ACloBQxyhpImj6zZ//RdjQyPBHF8z9afZcMwt
9LV9qQtzHTri6ngFvrnt21BFDvgSVJRhqjDAWv6JpjrtcLsvwmSEr1hpJ9OtSYIexn3lz9opcmP3
WM/fy3806ifLv1DUMQStUT4n+RRvOMdtCIASEX1V7i3L9fAOneOdzMV7VHnJeQwQ1Yo5W3uI1RlN
TTomZsV9R/+zL4YZj0833qcxpoRRig1RRJzCKdVybVX0EebVJD6fwt68QKJD6q6ucrkK4TYqvKv5
Lnw4LH6R15AfIkYqcjJQsRtsGYPAyk/2OzOYwoOD5NlpKwz+fXyH7IiX0wvihHW93ZcpwLnB8HAj
DHi8DQzBk8zeKnL2hGkHh8StnVOpihDfKODTjc24Q2yGfXHb7gdb7lwDSCWh7mTQMr55sb6dyb0a
TfMLW4BkE3dmfbKqtj6NofGrgpy+zYi3PYXl2OGXngXbwplIR+2Ng2vlDHNACU+DabmrOGBsyF78
4gfyLYl63DZ9HTqLj+goczA8pIcUIj4N05PdTg95w3IhAfOCGZGUICbwB7UGB8qXIMcTV0bHmQvA
uCIHGPKNHSSnftcY6THoJkI1M4cuuarm5mhrbgOSIUiRY4iyiifjksNwOkKwj/Fq8OEeo1wAI0Sl
faQtTBCZHCU7NQcPjsbLcwRQefcDsoyV6bZ4kkfhQwRDfG0qjQrNWHSXU5rljXFcGMBJgxKlKDDv
DskxrJsAWN0N94uEq2hbEOCk/w4c+DoQ1rDzUqWa0mZAr/5KQ+fVymasUZYfTATrkbY4mIzzgrb5
6APYjpJxH0zu9CYntql5bNe60jPYBUB7bLWgPPjvULul4xjtQgRVk4oLr5OfUxCcFnp2buLP6VJI
M66rWYyI1gYHbyUptstVLoRpBRHNfnYhswNSI04UxoNhVZBMqNfnzmP81VyXOqmeOD6GINuRbUFG
EaL1ldbRnQHTGADeeJHNT+r4XDjkiF9g9dfs/byLGJTiefZBf7MmuQ2KGqxDO6dMr69zld0UH1ax
zx0BAx1hE6NEnECQBESIIP1ixuEQ1Jww8TWnPqW0wzOVA9ScIj03PthNiwgRZyeMAEhVrVQYYDje
dQSa37VQn5MK0pnWVbRW/GQRycxBqd/dFm5/H9K5u9HWTcEIsmTYGR0ukW2EXj9L8OMT4X2dDsVW
ZYYpzdZCEB5rZAS1Ti/aw7PfuBXKMoiU36IM4JQ04JyZoL/F3QMfayc7Gi3K17hQGlTP3I9ahW2E
dw3smVmleaG7RRviDFcb5m6WRt8zwYlWwAiq067JCOLgOGgH6unWSxgqLX495lRdKtfa55OD0MQm
TZoz1FVs465x8RorHoeswUGtgcXVuvUhXdA0pQf0tEPt1xc9Bb/JAtIkVLhURzSMRyBSKl4IwIM1
p9Q1Wgweo1feaQgJlHTE2TbhTdHp9w3KF/4/GsAqJxcLRgahGF1VybbyQdFMHMB9kTCQQZIR+L/7
cKAuVnfEHAqwSMrIu9gsHyiicb1USrXRpz9x+/Td9dpdHNUfSNNwvuJDntpkWOvxgJKIi25IHICu
Yo1UT3lAXeQgGBAkGCPRzW6Nhr9/qr0vLxCQB7LwuEU+YsxgN1cl2rHYH9htq3dVey74gW9RiVR2
sFb1eVPVLwmja0Qy1L4ZoE0c09aHGp7TNZ6BcnCf00k8VFp7H7mwoP0apnNTe1c9iCDVMr91PD46
Ty8RzsQPNsmsEOTBJTv7OthpuArGd92AD226fBztwNcT2JEJD4EHEtCFzdPkfgFuwecflAgMU0a+
Iee37L1i0zuRd26VFDVSUiRfF1yaxZxuaRE1nsJzw3vZB19acF+gOQetftWF/11qM5Y78CcL5Dvr
0S2oyYf5MuRcqz/FAdMjt11ZffGYMm9l90HqQnpTpAU/CSBAzkuVyoG9cSb3Ng/VbV9M3qeeZd+G
iVhArdvWCJ8cmRFwWP5O/ORgKAAkA/mletMPyVR/9SCnQl3jSP1buh3Okd7ccokYzcQ53Uc2F/5x
rstDJkiWax1Lp9HYDxpLx/MxLdY0smh7gbixq6ydHcLWFWP8vSAiEqZDoPnNygUIXFsM3ZcfayHW
i73xIhP5Q4544kXWRtVLmGds9F6SDaOgqkU6VAS3nMB0XAKTHlDvlCj1+5+9LOCLHor45o3JDxmE
v/MQK7ZOliipO1I7XT/fjsZ2CunkIYmzHTboJrCSGQWp2S3ZCUVHg6M0d43Kfu0rd6tEK6ofVy2J
PdFeU5PxIoS/VfBnpmKiVVD6+lj8iJIJwaBSeCz9URlyagch6QgkshGt6l0X4dSiwDDUTVVN2mtO
zkOuwuQVALfg1uYinGgQpbQD6hsMFeCV4kk4UPhlCme2BvJzBQs1AYjcdyNmUmMS/hkALPocHZ0j
kbVA/m4PlVZ1HRaunVGzHfRD7WDurSr73tAstM9PjvdAkOMuKwhrM+CeHKIGM5vGkUxxovQYTWHO
0fLaWQ5fhn2KreBgWCQlicYl2dRx6Mcg/iPS1R762Xluy9xf2UpVprUYEDXi16R22YQedGhJ9tVq
iOf0a+jJnJJFhEHnuC1DKK165LiYKK7xauJNKhhFjyZOotzbIKcdU3xZjZxGPxvo9pZLsGJ23MGv
Pq1QR5/O4tZG67EZc05XdqQ4o1msLFT7LgCt3lAcJPgPVj5OOpMBAQPVRTd7+UGUuosLDkIixBrH
RSA6BHvLJuZWtmuknlqOmTddzdLkmj26PeGeOy1hzg76XmfFp8B5Jijmh2ZgoS6qW99lXmlX+DOL
n503Xj082dathUAtGnPrEOt44CTOV4EMYttm7rnMIdBOLkB+OeniUPg/rSIEe9BNlL7+frHpwPcQ
w1XrLQ1sXLuHHmGJQnzsANdft5H5GWz66HpoD0a20HoavotEg//pJiy6Il6l6SWOYAlJqqZCSQwX
zfKiPAnn6sCOdvWs6nMZuU0TZ51sp8/ZM86xPj/12Yx9sKTiaLxEsRTydeXFnwtshVKUcxVLIPzy
H0d420PhXttqfCOXGp9x5zr4/X1d2Dup+tcOqALWGJot5evgB1qxyZTKS42bnQqxLBe/9JOajl/D
oJHgGhYJkE9UQDiv7lAceH9OvrisL03H9Jhp5lYpEJfVlYhpa1XNSeYm1KUEA2DeShFXB6+DQ+e3
d6kq76qW7XlZcpmayCxDDTUo6vqfrmPgqA15d5dOb6lF795yc4n4Etn6V96xLjUt3PYOOyfRerdA
IcfSheuqe9A+1JEsEzJ08RNaRph/RtJGjVe6u3KUJqqbtbOv2S/LpHf5DqFaMKvHJqmqGebXJVkw
LrOJxr0yaOJkUTUSFndqroVcDv71YRwznInB7DVd+91b/UfrD0/AYQwckiBeh/vIYXmQlWkvd4NW
R+VmWRcLhqAxYGHkwxOCT+4m3X1WNTOkzWS9TC6WAVZr//Bl+7JoiTykzeSbEO4wx816xPwLIHF+
I7ccSoMfbnPqYbBHrtUCNCQMxV4xauTpEyCoioxlVj0ZnQuI2VIVLKDqOJ8DdUOWHb2zqqU7gZ8C
PehBq/OLJ5W2l43XSNl8G2omjBlhPMD2phAa90KdeBLKJ1Lu9KLqMUy61hnWNUoviDeEwr5UpWVQ
ei6fchxa7wN1pxwBfBaJl/HqzkSgBonOXLLROMWwy6LaMfzuNFnBt5r1RSH8lLl6KPt4tzyXraa6
c8kkNa6rK43/d64BNI2ae5R88+SLIizO6CPUrg9st0ubaLdgQCOskwVvHgMDwikzCTV1gX/mEHzn
kzTeldsY7WE1tPNWjTChmjHzknwtWX1B3vzR0NzOlfeK9IHBBVgGjHrzPknDj2UNVYYxbN2xRrCC
J31QTBvZojBRHjVKEueMBbe/DC6LkFYqAb5S87raVwpIgYrJ26EtocxQK1P26Q3gCDct3GiVu0HH
QNuYxk1CoTTGpvow3pYRx5xhSlA6L1P42v22pwLzYIuzx3cf0OXcclpqPOZZFg1D3ipPv4Wb36Js
uEQkmTl6YCzzb8vdVgLu8aKf1CSHqllycmZNfp6UmUDmJvm2HHcWeoDCom9QN+sUUdu3Cp1SZQsz
smg9NUQJK1WhquciZYVAJP2lVQrEhTZii2ybqkjasmKoDX0Ktaa2F26xclAFbfLIBzaOuWvVwmLs
c7RH68kMmJfp2jRsLcTOQ2ntRVB8L4QBKPbMTPN2PYigXd/qWjNglGeXaO4oUALnhhZmrz4ydroP
3Zu2qp2JlLbWarJL6HLyq+G32vXistvA9s9pjgJxN4zpl8Igh44aclFwc368BXjp4OTAfS0TpME6
Wh9Vp5dAvx060dm3D4Mjo9XyFsIeI3uPcLSqIPbIDl+WCcZyb47Svy6+Fgkya85I2L9tsC/wBEhK
vVsltnnzJtqllHUVFeDpMpifR43BWYV7Eb/HW4A2pDTRqwaN5kAGRtNioTanhajuAqN6nlKnouOl
+ev4WrwSfWxnY/2KkJjbYilWUEJdcqIqchl+q09UvVooajoypehoTOWkxyaVWSapFLOyBySbCgSZ
zI10u8D8Oo0pDuN19tWl0b1L5TQnlGjUtts0jlAV59w7jFXedAMYxkcjmhE9j0/3e9UhwHUBOhxV
SNgmxNU0mE/LntEoXXocQ2hK0E/eoWM5+fW4BRbfcLk0egzT/8jiqWzGzqV1lmC5Bg5LtUOLV4wE
/Si3YyQVdLvYxCnnC2AixjtK4ZDV7W+dgQcxkN4KR+a4zr6hjgLu+sSWGB54Ch2YpQS3NsG1cMli
NCDJDBuj/+XEMQ6k2W3ZE5M44uW6eLvMQxwd1X/qMlKiBFvKTD2UUPntX7JAAtFl59gi8UTK3D8y
0ySvQHPWCgNfLAtkZG/pox4WqwJDieLDCZS3sBFLZdSQy/oJhYuAA5gXG+RMKEfCs6q9LJd5aBnM
D+OQ+KsmqmHxua9T1RAYIF8XMGHBMbRmCmACmS+LOUadTrBtkwa2J3qgPmEbJd6DHlq4xzAtnkTI
nTNz2DimDLbNdbY4uknBBmfCBr0rvycLA6REQ3pa2fZLyAT8LtcIh2m5B/Kcg133emNbJPtO2bxk
bnGvdVj6M6b8IYffi0rdx/GyMTw+8w6sRtKkYqB8DlHqStlzFMzourzBrFaKGNDSEQHDEwfVs8Hj
RHgeQ/Yh4Vcc11iDY08dGh3ReCQGMX3XXdDHnnJ3HMq3li1ZISsZlqPcjfuKzsj1IP1BHv5eGuh2
bl6E6N76AQNfk+8nSVJiRlANI/tvPzSmtkMn1uNA+BuI5V0z0GC4TvI7ITJmSnVKQNzKLVdRfRVQ
D7vsc4qyH2bIFsF0rl8Ns85eB2XLdCFnaIh0ompjlRC5htQ5Rb4+QamznjLF+EiH/qGqieWdzOjB
knCw6hkeXKbIU2VA8Y7BZw44u+k5WoLJsQhJBH2rQEnXuuevF8pF60g6Tzs4OxQpq8pjP/bn3y6F
LdwcVC+5mxMTrZo4fc4+sgo1hl3jAlS7PN8Y22tWKMSuxNks5KHQgUs3BbSnjc+mZKUpIS6kGjDT
aoz+R9w2qy7ikt36JkwGsjaU3JU6ydVMbHHeiRwGIATRtkxdtG/N0jcLgMJXXVGVvC/mKlFS3ZP4
+qLOzQoOOsB9d8KhChm5auFjpkOuwTJvgvRX0b0vW+iyn+XxLXJoCkQJl9J6T71o50fgAw4Ws3dj
Xd+7zF63tPk3LbQ3RlY+hdXvXnY/yoq5uoz5zlKTkg1X3WQ1uggwRXJuLEVOYqNZrEIoxkuyWVbg
rzfV3eWBt5cRKUsQdUTuAPIEu2o+m32o7AEa8Br4y1ur9E6a5u8yI/m5mHJkGjtcpqBpNAR3tSJ9
BL68ei0VmC+owCTbuUK/XEwBFk7HMIfHQUYfMA4B98a7BeYsGfWs0BPuvN6N9osx1ML0wkqbSGO8
6BVxQA3/EgcSrQyS31CeqIz8zr+zquT3YixkO5woXiFIbxLvXWz9jpv0VRkYqWNTL4jM8kg+l0Vz
D4nyaxnXwfbbTU35PkvqIFx3CIcElYg6UE7FGepb2JYNk91QLT5cNK9INA/LANhwmdgB0NxZnnfB
C/DRh+63QZTBVhvAeW+JZOEsHkfK+wJDJkaSgHm9qxysqA4zRfHrrOzeSTyciXPt9wIOm46SE489
8BQZtg72ZoXN9240MOHzmtANmgMYRITf6MznEBV12x7yGy7i3E8MRvuV3Tu4reL5zSD+uQthz6pP
n5sbXg8DyKwtz8CEZ8VVQr2wX2q/pXcrtIcoI1RXMtNMnQgLaMj2SUHMZAMxW2DQBEU32o1Wsmtj
590w2ZJhm/7E75kN3iANtDEZkVKHiFo+S3raY9SX762BFSvjnZXntA9wzSDCKysx1aWNyhIJvZ9F
dtqnwnwxfsU6QAP8VPB60VyJvCJrQLnstMppbBmjdp35ZVt5vu7sr9QeURQqOwnV2Sh0NOIEzBv8
GMRIKIrqPlN+7Sr5rKKCWFBD4l4+Tp1O5voMVUDQn1l2dcStk200d3+oBRFnUNNMdDWqil4IcElD
peXO0Wf1GNc0FJl6o6GqANruUds7dZZv/FHiEmI0T4t/VzJzXEdyC29e0gESrMMeieE51PCmECFr
2Sdpd0I4bTKyWmE7C7DuXBU6PhfuV67VP5SjleoZGXy8omnBdLi6KE+RIrLPM6AHIDI142gxPfVe
sC39QEWIDpOdnO2OfeWSzfp18T5M1eUTgzrqmr6pEjTEjXKjw0mEqEYBTbc5AWL+WFAWY2TnCJuZ
RrR+LcD5EZ6SfBVEYq0+wmlOSi65f5ZqTRaFLxigQIKh1RIpgZ/6MlVfKJSq8VxW7qzc9VQPtmBP
YBRHQfWSWtkvofBT9SnLcr7PSnl0MaCPZ+dXNlTIZKDo6tn3pNziXOvLjMYn9fUI20m2IeNNtnuG
AQ73Id+GBsjEzKZyqQ/5Tq3qGQkfBzpjPPVrkxJtRKVxV6nKSn3MS0Ws4PSlvx5dFv3iVqQePeEO
B1ucknnpAFvsFVAeJ6dJbRTqBEdzlLQ473VjDEkCT+5u0pRuE2RbaBs7ox+ma7ihS/60GzZerXYo
uPGp4ZOYVaktFXyP1+WjM6JXUyzPuYNxXVfyeTlJelg+2B3plPLM9+OSSoRb9NPBsDDD2tryAzzb
2KK6+yTvPtVes5z9tj8/CIhHG3ii1rRVVmwddJw7M4i+fXww7mw9Ohkl3oZRXn60xcsk7OviIKWK
XkfMtzT3sIqnYcwHEd3NQfDePuhN+Flq4qt8sraJVWBqXfKFqqpiOWw0iRp0mrZQIqWvSlWFXpgP
DWYJd1bfH+J8OCCTeoSi/9YMuNijrr/mw3OYMUlGEnGtTFMwSCTBkcJmqW+13NJWmX8XNfZrUVfD
HzTOMAADbBtloxmIPyzI/7cy/pdWxsIxILf9ayvjB6gd4X+sfuDRGOU//s7Q+M+f/pehscVsw0Xg
CzPOdGzoWX81NJbWX4RpAN4jZHAsBLQws/7maOz8Bb2AIaQtmffzZ/zV3xyNxV94qCE9EydkHTXA
/8nRWGDJ+4+URaBcITzXpsA3dOGKv+d5uslYoUVk1BzptrVzxvLVlnCw9bjf5KXZPcXMcp+CeDjm
mZHu9DYw1uC54hkfZcxwsrk72lkJ8Js7z6VW4dzZmPk2QpIK6aMMIYpY9gWrHhmU/cXpgm0Q5PFL
oWGQkEYDEpiuLN9Ffe8ZCRG8+nzzOw4wYuOrB7PNy1My5wBGcTNxzhnuU+UxbptsP3txE+SUgROs
JsMXz9LUIOyZiGFtXM5PFC8dS87xqYwqG1ADKK+YmvFX6xGKIQ2NK4fhZuVOup9HH5MJYxo+9Lpe
EwMyfkaSAhA63qasU8ZwmVO8E2CBxCvE9kakEAazoHsdJ/T6oTaV9x3Ms9eGhumuKLG1L4FqlH4l
fM1x3KWeYBoyZ6dmROc9P01+aB16Wf3wXC/HnyPZGdWYohu35Tl2CNlg2LnFcKwsWuNBiOjdK9Ex
uzjNVXPWn70M0XYynRqfTAQ+rDcdxgvBCAg1vPlaOHSMmOTXayYHv7VBboqCl9MbnOKBpChb0pFo
PdLywjLc5/PwzJQHBzzzBYsIbBmtbIuSu9lqVlOgAz3jIua9oTp4gtyTX4Ju/PCHjG12TImJyeKB
06Ar9rhFDAEStgEikwd+RpSEcbHGHvp2b+DSHsNpR9ixQz48m85ZkykqPmxR2wIopq31bD+10jw2
LkVjZ9Xxmw94akVzfsHYK6SMNYp9aX2xjqp9EmfEfk6O/hh5BN77hbg2CZb6G9ILRhk2j9LMTOT7
fnnwyt6jNDORDZotMD1fzhbfOwwspn7reCTBpWOlKSm5dpdnEyd1XHX7NoE7p5WkghiD9g0J8Gep
6dN+CirxpGvHoPfFwTBz72x3XnkYeVI4AJH4T8bOpLlRJNzav4iIBJIEttaAhGzLll2eNkSNzDPJ
9Ovvgzvifpu7+BbtqOp2VdsWynyHc55zGISKQxZ2UKvStqB8SgldR7ICKsRjsTf69pMNohfMY9nv
Irv46myRUz7ywV2HC7u39JRUurmIvOC5T2iskQqVUV6zcrithWs9eNhOH2zbgcxS0E4wz37J0waA
L5gkD7AmVp8l9GTEIN02sIN56nm2l4VBCqIc1bckmZSUQXwZxcHHEYgsCtpVg/TlCX0l9kTDdTFc
C17+UqPvxPmVrIbeD/UCR9YifYQfOdhnqLRZtL2mbMmyKFsDqyTP3V5AM7joDM0m03ev01zpC/qA
X3Y0FOeuRb3gMISvuBb3tei8nUfE6Op23WlZb3hFLkwLXbz55MLSQ/Htg5ugIiYvHJnAymrHG4Jh
e1jhlKT7ulJy35sN1twx9y7plL+LRHZPfm29YNcI08i2Hyy0N4kR1Zdi2jiNrH5HFdcfZW2ChyRJ
qOIEfuC98+4MccrJhXHVLEj0nq3lvE2Gli7NLnBMEqYndnJIqo3Yi8Qn0OApoNIl7p0WI9FhC7Q/
kIK80WClbhBHtQdjZD3aado+ZHaCsLliS9i2e4xuWShQL84/DB92hUz1A40Y+fTgTVmgIJkV9hAm
HjIkx1/fqrlqrsCOEDXXaGMRLoRi9T88H/nXWrn0AE75aUagtpSMjq1n1J9phnFNuEfd2g0RTQNE
EX+ekRuapIa5TXIPoBEIIj7JHZRpNiaVQ59vlPqKQMJ6hoNwtQAwXdnxP69rbuw62gEOcMWwAudJ
6bUu2UVk8OETjZvsDVYtNAQq1EO1r8csOy99RGaxmafnkVXDvi9d/0DIFai6BD5CahkZ1nzjFy6k
6SWDE1zjEyPISj8ooYjdLTrCXomnQDprk1Ku38XCyW/+FW5iXRue/kMiUkEJ5eAn9TCIxfOog9hf
yaDRXbVPRxmFiBx3snV/4pX132wk5Y+S3WMHs3Q/w3M+6YwqFn/7fK9KwzouwvGhpeOJQ0r0tCZe
/ZU5k7y6tvGDdeGl7JT+URNDaUWSpSGQZ8vMcNoO+h8WFH00hMXCuK+Te3xzXB5iM4Xkcrm0Xv5R
pOZLnM7GhT0OI7gif+2W380YXXVieT8yw/goXX1pGjfbr7mCeGOxAbMSdjZo2NZDWbrctGvbPdLm
h/FCzvc6LV+0OV+L4jPBt2LB71r/jGwC3VS8YDBAM3nyeeL3A/qkZ7QutrT/xGw73toYpMkq4qfU
A8aoc4+h9cLCcVrS2yzyNqg6/qkyslkTkkdnkqVMUsEusrfYebXVR5TAFZ3ysg6bPEH4461lMK8G
I9Oo0eSDsLhQiXViOFW/6oL4D3idc8DKz7969ngSWJWObofMwhkdce+3yDxrY/DYXarp4M4lSeqQ
a/Zewry4Q2n8OGE8JQxZ4foSjHmV9WMya3JtMvNpTdH7o2h0bpJnKKYDULU5hkMEFFM7AAa4qZu9
VRjEbLfWP2tZfiJYNd8W8yLGyn+DmHGjMPq5Vkm1a5cetFLe/4hHn7HfIHR/v7bGoUE0gXJ0Cmtj
+mj60DBtArfbhgGI3+QsjM3LfxcJKVjnBL3rbslc8yDbTpy6njtR68GiBhhMFO5M85JtL+EXYChW
66fVCueZtFrzXIjWvrdym03r1qolG50Ud7F36nCy3XVmUr9C7V0Pvse1jjARvUK9AMa1+/rSWXaG
IYFNj84Xgk4K78TbnQHg9FsVtyJaowsT/yxg5gDro83NW17Ee3cY/Yvd1sGIWSbsnakLXfsaaylu
w8D6rIkv0kzDbqnrc5MPEDNrfDlsDo7fo3l8Ef1z70cXnwMI/rDNYCYv86CHX3k/VkmoWlxqGait
O7co/rZrS1VgIBDXE7pynmzE1PONfIOXoTec185kdTbgAKjMVhwJDgoMt0YHln0VtqjO7Mr/dILI
9cqPCCkdAJqnXvaA/UrfDf3WdYGrqli1bnlTXoGNEJ71mMd45HCq0KmvuFJJp1S5JR5TPGwQGLrq
lCyQWHml7QNwLWYzGDXaWvcHFAfxeVrJk1w9fz/Wnr6OSlM8ZtN9tLTY4ScWtn3nEGfstaiURiu5
V079V3cz7FJ0MCphu9ZLWZ37yeuebMN4n+pk05O+DK5Rv2TBdxkB8hZdunnLyso8ipbwrSnX1ccI
NX7maDPWJ9PJf7sZZYe0+n0rG/fBoy7cN3HTAYRBMOD6n5VD7qicrpBifqLe0UG5noTXMjIzs/6Z
8cndjHjx4hUFS0Bl3uN+GRAPXIpx+Wc7NhCgKHbvqnjlUnBxNvspIuMM5d9lMJu9TqPlUJnAm4Yu
G55KSq1ZTvEhzvQTNWt5X/JT3CmXfl3KuDgxzcKuvYmORjs2j/S0b6XVs/HLmY6XNTGplpuj2x7F
cNkQ3qPNxBN6eHxavOWHZJ0VMLd7dVmqn4aWGYuTTdeE2o1R33quGh3t1oH3/MBXpCzjNSPxJPK6
D8YN/A17FsnttZHVwY6nZ99K23OOoFNnNcgXGSFnXkTogBbaKuw2I5SLQmaF4Yw8MmKQfCtZAyas
LXPtNGC6Su7OZr3ljElEmiwPdQptNp7np3qj3dmpeSYO0IbnQwCowiRrG9vaZsLbyTxRHJOi+sNu
TeFCt1MgW8zs0gXhRTK48nGAKsJtp9aArgtxvUHOUZsY7pF1V73LthsFMsR72WXy/F0M8fXigZyh
qQ3NS5/qZusCCA8Ejxhhzbh3c0ZvmA/ToLOaF3dmGJKaaUYqVfGcbw5b/ntYKI+k2LxGJpBbUK+c
tTuwWkOcJcnT/S7KJnea73G/ku6rtmjdIYO6MJVfWU28cmdUxT1YuvY8VqLau0aa3zsgQ+GEAtBw
F+Qaql0OvuXbKKgQgKoRMTVbul064xPubCafCukcxAbOQ2eJDghe6gl802I+spjYKO7+AZhawpeF
X6pslqCCrj37TnmLfQSINcdxosRwrmM4YMsIs6Sl2MZHyDI2tdqCqpKcRpvCV6fU1EZn79i31ae5
5KlsQRYEiW2dXBwHlU/YJH9zvzfFePAWrzrU+mu0qLAg4mDidsQhk/O/b/p173OnFgMIAwsVkbSb
Ecw++ikwEsaukgp2Y29vfCDM/qxioOgDAPjWspGWB8qNnMQUx8hj3ZgZut02AbBoWDwCidXuizj7
yHIvPkQ9m8rvY4CX7tAT+aDa9dqvlrMfVq87MwciuZw0rKGeJkasptxbVvzoT1X1ajYVqdVUwEgc
TzEFI4QSzvpoIZ5UzvNLKRRpjoNg9AorkOaKm47Z/Z6sQSCHOn1dYcyCjsEnCJEbkp6PVct9we0O
/qZhedfkuuQCVwBcVNQFrmGMQZEt737Wmo/RwEqw6KMtVIbHsrOI2ERcECIhfmiW5j1NoKoXioBO
bAbppamWz74cCcKRS31Bn66OXg9dblojXtA0/9AEut6NPqneuV7J8/LUg2Ph1nAmcnjx++P3Vlkc
yjm/VJZsz2br/IEtM8JPRijHWn3LGC+M0xxHE/dqb+9BbkEl7/ffDXfqgZ4hb+2FEA1+4qP5r6Z+
OYxZkh2SePy9OA0vdwHyrSXAAvcqA30A0nu/bD2GzKhQxcRbLS3hqk+LER+7lnDHJt+4ZDnO1jqB
sb9YID2Tzjv1fYMezwSXnhJWBSgb/VRuqgdIb6xNpR0ql2pFsiQ8msTMoARzfqfI8CPR1gcLvFqw
RADWVeCbBLYmOdf9wLlNXl37UznL7349D/Sdp7WfIeaMJFfWFfCdNjLOzZz3p27O7L127flmWrPi
NVymy4L3HK0Wh3DTb8PfNXqYo/GLzpVPKEaEqN7w7rmjOjfgjZ+wLcOBCrjFh2vEfRRIRjlQwbZF
h+fDUtzbKxb4dRpdlKu8Fx2HtA/R5Wws49nfp/3618ugZ83tnFGK04Rli3fPTs58VTHaaugURZC6
m4Cd3pTbo7oBCT/bjkUaTOHVdyOg9UCxpPS9sj931eNcW/LeQmN2TisUzXjPANnAU2GDuaz9wSTJ
i41JmQZllDGtl2zW8h73zYL571EMzdHwUQ6WSfSWmH2gRUOcSgZK2bSpduqqZ3O23q+sA9K8yR/p
CIYAGzjyzSIWBy9lVT0sIC+UDQfa3K7AubPEfeRnP1Q3zPcNqRrjArNl6Z4WjESXsgAWnUX9qwJf
1SPjdRPfeaDvCLKh8p6GWdz+S2/xceVTdAnlqTOs5pqaqORQTWAD+uDv3mvc8CakWK7LNWgjB1hi
z14g7dDDsFQMcftOZ2P1nk3WXk+194VenYZ1qp8as8RRP/iHesXZA3jSO5ugxzqNBYyN22lh+7Ir
LcIM84YhlSuBHm4oysV80LTDD2k+fYCK7d+wjjEwqH4NhpG+yCL9iLKxvMRR8vV9Y2WoOKK+Ak5o
tgSXr7iaGcTgdupeEoIVHbuzH3JcUncJe8CAQ846c6xQsj8j9SneEmhT6OoR/vh8b90yNOQdBGU6
WtdJyIm1XhQHQFCrAelt0oaq7k+eb5qvK8EBNCLihCoU9HQ8P1rbdzuz36drlunZz8Dn2QDczukS
uDP1XjyZy2mKBudOxpRzbYbGPzfJol/d5ako1EmQvHpDxAX67FZip/zMtrSBIWN2hCn56CHRzjNZ
X5wq+5fJTjw4LKCdMoGAyIj3jGkKzNZsMcToRfII1dfX3rmdF7TAJERFbVAmk3Hu0zW/pPMWC5z7
w5GcSPehAqN9aj39UvsTX3+Xi/NYdifiIatgTNABZHlW7+WSpA/F5FgBOWDoApd52fmzlL/0GN+1
kGucqf8wyfGUJlPNO07yqyQQHANXRInfu3sPBfqDqP948xDMWKx3HVqjfSL8z2SDDXrMZ3YUezH5
GGv31JfmTWxqBFvTzVDZTE/tlydXrDc2i7wOwrOMInhQLH5vSZLss168J+Ngf6HSiiJDX1LbAZCo
orOy3PiSeUXINzNdt7RGBrldIImZPqFJZdFdwbY0DINhTCmejcwhvC51x8fJZIFCRBSeQi9/qdht
+SsBN73TzAd2iGwqt2GtPfU3EjQZZiK4o6ZN3MOawY6qJYgbzN5vff48q2VllKJ+W3YyhaPhVmR1
4TjQ0ytZNe5VTueYGfq9z71smcSrOz2kpB4bAMU3HKRVGSWN+AwL1/Mi5o2aKRbKCwgVhQ7nyJh2
8ZTPOwOWxCk1qK0rTeQ3QCpv18DEZlnaxyRpAM34nliMK+wVdLNlYKRsgYngGw5jbJTHtuuQN6S1
H7i81VfwZwyBkqfaWG6sTtkcKvmoZz2+LahHz9zPj5P0fo9O7b/kmem/kD6C9YLZhCef8EARtAYr
fhs5Z8e+VGdDixh6UNS+JA76DYq7hynOifCh7eW4TNFVtf4z8xFE/XV+mNa5PM/Ueoz1oZrVi32q
sEwYLAjCxUSHZNhwlVIozt5kIWWOmRdqBRhoSN+V25y8vHtrnd/jlqT4X/SIEP/Y+5O1s40/vJjK
OZn9M3vbNqyb9vFb3cvorgDzV7+odXADqq/5XCzykVInPsciT04+6TF3yVj391FhGESEW0xcW0ud
R8Py2YiboRPXHbNgMvSiMetOxnjXeW5FfcRdkVnsIvqq/zWSvkucNDFrIza6uUTX6BnVT8+AObbm
cZBadciNAwXQ4Ei2Nhb8MLvLqehgCxbcR4p8ijZ2pyCL3UdXtH1IavKscRr0GWPjvLgZK1mQuT+H
5vZB/JlJFQHtu5wsd2xCNJUvghHKcYhIz2lnA1ocxyTRz6QtYD1VHRNXg08yqkyEnk5OS+mJHTtB
5HKjuFKB2MdJdjok9YIFpDY6eMFGfXJ0e1AD1xfUsYTtN1oh9KdU/kpfNTrD85ywns/8hbERYCi7
nkIdx1M4Iyr3+LExu93ob13yRFux71rHCOxSPorYdzaI0GOPhiOY1vZZQqK50Nix5S1jrN/b15mP
auX7xYRrF6QjCpufv1//cHWN7z82d3Or9sXoEUaTGByuNWYIM3VqMhftZPd74NAOVb+0YbasU1Au
+fnbtPifc5FyPa9domhahoOYl3vkCIexGaKjM+bvdVf8aWoyBLI+vi97NYRVSutoo/hwSQU/6Fhj
00EuwJwGvWkyIMfOFzeY5vb37HBZsziqjfw+6/zPNfrA/1eG1or7rJYQbzfnpbt9iPMFp16ykM5c
VU0oDBbUjMD0Xm6PyPcHRr4DzAQyIxB/j6HEzBhEerzPLWIRltmaYGBOv4bE746xlb+41EE7yj1c
hMu2l5D1WQpvF1dblFM80hGaJq90ld+qBRMIkE5n36PNVFqFTAfr48jzHq6bCtab7YBS156h8Vd4
V2my7mYrnw4paJ6jUfm/4rb4U8sVgqj7umbF30gYR1GDOG1XFhnckopnBeBY0oemHSdHtG9vEdK3
0JId8YLj8uUkDCkbf08VWAT9bDz1s2eekZzcoaHB0Z6URrgILLRRDLy1XXgh2gp/FmmV6ItggSip
0ZA/8eRyBdbOw3fSAblF5VH20aWegG+bWbMGzCd4eOL4Demb9aNeB5TOuXtyOATOeBH1MW7qaFOS
/wDpZu+/dyQrVPgLgQT8vx7vTUx+kPB1/unVRLsYVB+O2xthYzqvCXlVWPdcOxTV8mZNszqIdDDu
Zs+RrDHiIDcmzmwdy49FWQndYxibkdzbOVNuJlaLALUJwHNalbeTiT/wEDTxwXTmEmg8+uOWOX0K
wmfaPqC16qCRitt/z6WFZ3dhzoiGDodsirsD80jp/3GGty5Nbig6ortVtz9d2ONMLnyNGFNdvRKZ
Pcatf7NY9tIflr0ywMAYBO3ewW05MxZG09gPgI/zaGCvI+1TU7lWaPCHE4uEHonNhY0AOhQu452d
1hRFPJSwy5ghHpWmb/9NmeIrG1UTMsTUkPdTIW9MHHeEHrWhIf2fntV8iRTzfFVdxpwCWKH4elrj
+UtuQFfDbWhwpvHDqJr3/rcHgtJU+mBE96LHgjfqram2fnSif5GuCo2Jscwy3lBm7EFwE2ST0BIx
C1KavBNTI2Yu/R95lwAI8n4kfGroJuZhsrP85GypIHPUgOdaEU3MEHVaG9IK8RIlzttwUZuZC8UP
CFUq3pUJWYukumKizZJ5p4aUZJz7aaAdbM0Fc8ZSP8MuMZEUK0RMjlX6expWNHHIbhCEMLtLcqbv
8S23WqYRFVJVhBuP5H5aK1f4kr7EjJ8oX2KJAxXwho2/MgGCeVevvthGGiJ0nQomryoPvZ7/ZA4L
wOrUJANIk46RgVHx3YOKbha7PHerPCWd4wcxDZGpgCsT6wi5LJYnczt70FvVIRDpULco+53MMk6u
Ye9IUTyqzK9O48S9jU6fNsn2/5SJQQR8vFIzl9ZEk8/oi/kAAXoZTaXvP2Ah+6Agjvdz1F6/g1gI
70AePTvmKe5iEaQQoEJi4z/ZTNBiZOjknSXmvRGJ7MIOJT709RabW04y9Ju2PK6LuB8jhKjUk8zw
tAhiuw7Xjc6Aei8+ItGEvzbP76VJCoftLW/N9seiuOfCa3l1euOZCgHJcBFdBefP93X3/aHZznaZ
ZtUhc7ynViQXcnf5/iJMn51s2hDx0QuiZo5YMrIYqiXmHvzhgbOupVex6AuLMazZUG9fbRvxc09i
InFgxl5RLbRocCj6ah0/CrK8Ij8OG6mvzQAPQuW80fN6k0A3hxgiNxy8jqZ5u6W3r/z7V1NBsB3i
KbcHJjzXeBcS9nyk5bzNz3aFo4YfbNP0YL0pfBvKGcazHoiLqg8KqCKNHEFZuDfuq+nQDZumK5NH
mtI1dIRmCWCaaJRK98GfYSqM2fhuueVPHat5ly7TujMKyl/S/SQdsv3L36oT5+DbHM/ARKEQSH9v
UJ6G4EC8MHLH6txNPlmQpo0vZXpzHO4MjnOIMlHOPN7HuNqhWwPH08pDAR9t5xRZvC/8iKurQNSW
4N0MC9Mi8sk5S4c55rzawfe9zQBLn43+py2MV5nO12R7Ujw7usSxOrWmvPXocAK3J9yqwfbLtIwt
gjsuV90TOhBlx1kolpONCqTdvi0jlHmVdY/5MF9sJkIXIiuImezkze7Klo1ExFGs5nteyQEhwPQa
j9OVyvaZbs3be07XHUpfGTuZVv8ckwOCXpn0y80FuBbvHu+klrBCSsflYZLNaXjPhbbOaw9dFWUY
r1w8Vgcp/vbQOw5znfY7TroogAKRHaYoeuloAXEJ9t2ViWgXpbQsG87X2mDEBfGgk543tjun4DaY
wzmDou61zfBmVUnyzDkRMVZkjOGw2faYbDdg5lHq9WcNqPjQoyT9NpMzvCXrvBSCN7ARdHYbBU7e
Q+0xoUAwsUMBj1Fcl444C6/HYdYzLii9TwKP8rMwKWLc5TqyErl0qcc0AcWNTqfrECMCoDApOv0z
yqpfgpeYKJ5l2TmmBpjfsX+exvarUtaXgSnSHhzYqTYgv+xXZSJhqRcY/rZnTARXwJmnYSeIhs56
RxoUkMtbDW+GjsfklrzLfDEeZQqSgPsRfnM+G1wG7rincn7zyY88mfqPMI1Tb1oRTlO0MC36PN90
nrKMHx5gqy4g7hwLWpu9uixsT/2iT/kYmeHk/I3qCMQLnluHXnLXqYKU7PpfV0fFh4+dv+nLs9Un
+ZcfEIcWk+EH9GiSFchZ2/nrN+S0ZT1s14EE7qiMLmmSYXxfZw8cQnO2ERsf+Abio1AMyCSIe4bL
Fr5hN98NBOLdSYiUd5FUbzwE5JgyEEr6ZgOnIgzAY+hsm/nIL6/pVMQna7iJEekOetLdkqcUeDLm
TbWrSMi0KVi3dcpv5ef+XvCbiXCuFf5YUAxob8dIM2oUnToa8cQbvCRKSE1siOBcRcsUM2l66QhL
PSPBIl4zl/2jzsan2O2PTW5hjDb/ML53njztEhvZPgyrOezHuDGCKWVcp2GtslK7ku+HQUOpfR/H
sLrH7OTVDTYbiehCn5tC/Ik6fPIxdvUg9X00SaJuAsKSCCQbZk4rqhSR7Yv1wQNJDBVxPLjrcpnn
jgKEGDOj63pyJFFt2RLZmEVQYt1F1d7xyFIfHMLbLdv9Oz6shzll/teVESlJZC7sajKyFwJi5oNg
gXaMMvllda+2a3dnPaFRSOdMbvsrlD+oPw6YmbEfMeSqbWQuefWMuAJeZl50LJSRMJTeKZcG11F+
YPhIB+Ws8GBrwNCDZuk4YGOzCF8hRUFeZtKwvsPIyGvL3CK+KFF/uLPalwovDaeg2+JcoqZO6DrQ
etY2h4YhWTbhkfrlTx1Wk+0LIxYCUPyy3FsVdPu0b9tdmlh/PObBrbgYzlwd4iR/LZrWvCw1BvIW
QbM7goRvDYpkrjkMH6iSkw4USbLLsk7vq7i90eVxSYui3TXpejDlsi9SMjllgQ6o682DY+CrLcHP
pmv5XDIoAEOPhbfDfDPg2WbMv2+a7BxdlWfjwrJZGzF33BW+PosuOXpy7sIa5JRaRH4adAXJpLCO
WTSxPXQagqHt/jjn/Oxic7oZXezvEp6OJndCFqPQHaMmyKRhBpFZnRHPNjt0llgpXKCOcW/+ZvVr
b+ZTe99nJYMYa34SWVbu5xsdThc66YoA10qP0lu/2hRveR0BtSyy+UOBpvb7jv2NJK/Hbvfe5Iqj
TnmfE735ifin3HZ0QD0L/8Ii2AiKrjx4/JFj4c23riLIr05nZEjb3zIpIY9tjXtPonIa6sJlFHTO
bKN5VmUFBGnA/2Q5ak+6/b9aJJu9Vj3Ynk+MlGYdQa8Ksyjh4s3JMLLi5Jpj8YiiQZ408ryyGO/j
yoOAC9zqjjRLTG9I+IVRs2hmb0FIJ/cvg5S7ZioPsRF/dtZzBT3rByEWK0+UnCitJ8syj2lWY6V2
uYucUjDrdTHnzcK/Rzdm79mJz4dyte7GSn1UxaJ3HllcRwGIqMxo7h0r2c2kgJHstj0NvcsWvrDg
lqK0w1N7ECJ71cp891gflRJ0foRM1DPrhPfcjwId4hGJRsyZUPiIyOweA5qXXFhTPUwIDzEyq/To
W+bFU9F7AteOwBAgEfGcXpTswrx0ktM2xR96hTBGk/2eUf+vBtAvHMV35TIRBoxL+oAu66ltimvk
zv3RNHlsPEKxEPe1xrEt07DspuSxa5bP7HHW8rdd8HZdmupHM7RseUfk6dK3jonf3pVJQSbISuYK
x+algMN0qMaB9wRqMNKWaN7C2CZJob0MrOJTi3vZZxVGPZ++RY7KKDyseGMMnJVwhnCqtnfiTA3N
2YeDKN0q9FbocQDR9sNz3eEstsrd3WIOvz/899uNaKEW2F1O2tShsbQ5Qw5yEcsyJrF7Gyx8fzD/
91f/v/8OnlR5N9B4ImyX+8RjcBsBsQ/HDLybmOkzF6W31BrvRdAS5nW0oDYiQrLLpzDLBrL5tl8l
//ur79/+X//u+1P+35/4vz5FSvBLTHv0vid4jZOmhQ/dd8kVeqx3iM2VcJl6QJm3ROve6BnPkJ51
qJLuh5zkn1jH3TUlReIQKYAysvUu+F6ZjihRHSVy5J3is+SIzBQQHmgL0DRmE3rWyEBwYe2qib/D
lJfd8+QFHLHWcV6oSbSPi2mCIT8k5OUAVsf3bw1sKhlzOKxq76ROLzH/fUnQHaNj2emVcMQu+sJA
ZvoPEkd2OgI2Exxzul+cgyKD05E+JhnzZ5zZer9EPVlrE1MkM+OUtF1KKJLjhG+GcNI+PY6Oc6T2
1Wx/NVb0tMSRG7i08NsS29DTL6tR5gV/5N4cWIIql7kQ8Hp+PNfOz2xmhjbixxFFkYWzz9oqShUZ
b7r8J3q/fJnMz8Fc/oJOSPariH7E7aAYqgO/74cmrHN8lBruGdRfS+KWDwAKyGM00dlPc/1nXbIH
aheuQdG/oYdmLr1yFCxe8Ui5gEEe4WViEpWXmvpWRvjejRsqInvPN/Vj6lRAl57yGaLbWVb6u2dA
cZct6XycfUBkwBpfKwNUxzBNyx475bCjX77Cpfv09PQylxQOwiEZbCpxZtSNZNgC+MtLtB2kmG1C
226dcNSeE8raey0IFaPmpaObS3hIjIvmvTsv3hHz4GOBWypsyXXbRVpNLIb/AESKWLdvJLGeOMl6
zhhkPcdMYFsXLFw9Xy121Xccmro7FFw0oES3WN/arw7JXD6vi35JfK9nvW6NkFXd9c4wCaJUZUva
0EJoZO9suBLWLXnKOHXyiwByl+KrY5ZelhsFAowS0blnD1TBZYF+NOTldJJbjzeSNM/+gDS9uEMr
4df8LID6Wxfpru80ioAbfPMQ+1NyaqIubJoczfdsnr6/f7O7AoxlhDKLR7blTDIXReddvrt5/uTM
9lM2oXtL3mSECsgTjUCWwGCZofRNZ9Q7FuOn77/Id+5txfdkTIycE2UcB2YGY9KpE7qNBc8qs1jf
JTmgwyMUArEkDMknfishmm5cnMB2xMLSymKrXl9y/HV28ZhVWViX0PzEyEwfZgVJoTvDiUK3NXhw
qIfRuNL95/6RIu+zS+gFJRiE0sNkQ6p7eVfkM4EyoGrN92GGJ2X7EcFX5j2GyGAo3M+1wtkK6naD
iJ7cKfq0iZVji53pl9FO7sRKzKFOMD87rMykLZE8Y7fsdfRBKI44ujahjm26fOZNs7DxZx41Eqh6
iDIgq55IxEvttFjQ3aAD0HTTCBnuRKvIOiHRLZfprUrYbOm1eHM9138wCup12oeDy0aK1bSXXcs8
OwkD9Ad+4eQhG5R/nqtUBH4ZwkmT9/XsGyeddmwcO5+RUOug8U6upjZpZ34qq8DJv/4EzQlF173N
jHJiNo4Noo5jvyTPxdZFQT+umUyhW/DYPLB3BEZVTK9ewZyjgKa/67etQ934vzLcB6i5AIOahPiG
1vb4DQ6jer/nxw6lsN9waJfEajYmCdMtQUW6AVYw6Fb9Iyhz9lZN9p41jX3nT9DTcVO04eoO3GLl
Eq+cfhbnn6kgC8XogLVi6wAMo8C8slsXn5yIzMEUjWaG3c70OWKhCm1NNuz3B78BnzNZzA2atHuo
zHEMTDYRZB/4x6I9V8WahdFgCdYIzfNoOudhW2h8f9AbKtQRBtwXL3qb81nd4TvA9+2k4CLG+U8J
xXzn+UidW71eKJlqMCyDnQ97acWvVUmhiHMChzAD61Bpwdhp+wBYlxHhwGZR92kVmlb6tjZ8btmP
W+qBpS9WtTU9HfY90BvffxAFAI3VdqYpYf3zPW8AIiTfZEecHY/GyW9tdp5j9+Chb/psGjZ4DUKz
Kprfu22DTeQ80PUp/4NcKjmPXiOuIyb2vaslw8DUIClxX65R+oTIeNjNBnAJ4eYSMLPquTVn9gAC
rk7jVXrPOC65rMa/hXk9nYS8qD5VV39gpQ2UsvvrQbjfFc5IFPME3dGyPybNolgIxFgORuZrLtt7
5udFgCKjoi7TDyVffedX9S1ynV9zb7/EMlk/CRy7+O40/y3t9MF/mpw1+exKdtqr4aT/w965Lbet
bFn2VyrqHSeATCABdFT1A0nwKorUxbLkF4Rs2bjf7/j6HpBPn/LWPm3/QD9sxVZYokAQQK5ca84x
meCUqJMdqDhM7Z5EOK3j2RoIB6WDP2EZmOGLr11RRs+ic1/kYNVvU/PZDot1muvXoDUVu6UBgGku
f/g2YtS4wEMb107s+b1gb5gj2JJ4UTYGiGJ63v73ZDbRUbczeAZkgICn8jNsMkR9xuw+2IsEHL+0
88UYDm3ZXFvduldV1G2sOkgORF9snaz6RI+KwVW6uAVwKaKMe7XiqzlG4WNeG7TRI5DBDPW5M3iy
kXr3KtI6OGFSJICxld2WKrs8WAGikqQoHgo0cuB0G/TFjc52trofkI2aruy/OS30cod572MZEhFA
Zbuy8ns1de2Nb8xeNRn5MY4MH60Awq6pKgMcMAamKD5HFdrlIXDowYrpuysJSQniXQHG64eowoNT
I/lm86620cCJcjtpXTrHMA48CrudicLiAc8X+1w8Td+tYE9+RrmfqXA3djB3pyC0cMx0xrW2kGqP
NWNFW6kb0RW7qRiqc08c8rUjBmaXiJAWMO22s6P0uxa5NPLlJj8HVcJ0NaaZ2te6wzO9M14aMUfb
KBH20V7GFO9fMvaEx+TzELblmWDB8pzVkfKcku7qz29p5O+a1pzWklplMufh6rThczjh8cocJjwk
o9zHjm9tpNujp6pgOaVatdhEXBgRYbuGJmXzvBsTzxqJTEp81R5au3m27ZncdGs55yWdGzMxzJsq
0T5ZHaky9AFyrw1/GLZalsjpiXEQ0DbSsWA1oJa2GAd3PuMmSlY4dmWCyDWdj01o+bc9egCZDkcE
p8nVeRjUEvtk5WScFrDihTuCLcoNrxmQY2LeoCQWJr2kcsk652G817Lc8d4xQ7/4HK+01YIi/w/M
e1eS09vmv//T0v9uGATuT169kLAZTfEBKN+FfhqROhbvlWgw8cxkjRLkdoxE695xurYdvaljYkr4
D/RtPGVOkMJ0Jv9zjimFUgoxezpFKYqW+KlvHApczO3HKIm0PfKVDNigypLVUBJA/G6Fkmko1kWN
kzoom70ao/g4UcKjGEjVY5u6Dd6PzjjJBB1+YQCTCQx99ugnhXtR+i8pCdBnaBvxQXTyUvpzcP6f
L06WN/s06B7B6TDXMqmTehRwkNrAfMwdcIdSN+472/X/EBVhWn8/jY40mHeZtiM5leZffZdA9gxm
DBCB2sF+K/vAeOnqGASejMFtJUBjAsKfnmeQ0g2aH6CsG9r48h61o4UcJC0OnZnKe+avzcU2MaIj
INgqM8P+QrP7gRsXM05nP+pTox0SqLfoS4LrmMQKpFNK+JZS31Kjbo6Ig8M7gQ0RyUX4Ja1TNEXj
nD0ZYPQ2ZgHKhUe0vUb+6d/aRndwxqk6IQm9tgKfntlUh5a5M/VZYzw5JvPz319u8m+ZEpwj6VAC
CoVN1rY/BLCARPALoP3BvhM+gStZ7ym/2ZVDwduNxUQpaS0Q/ao99TpS1rAHKSn03SA7IMfmdOvn
rn4TMqGwp7TevxvYYqut9lZgucBi4mD9ZpVZcHE8ILXTp2xcYoKyceMnaBk1P3uBVNk/aESQouH5
/Xvj7/79IuDNqeU/5MKGufz7LyErOTzCLu9nZO9Qrg/IS2mfbodCRl9CjOcbMyiIBTL5IJhemVtZ
NeOq1CKN1BSDtatY4q1T0N1EBXk5gXsn5qc9sIdO/1S7kAzsOqPVzWW1auYC8QoT2wt0XsBO//q/
xApvbSHb26mDEamJpP3W84hU+pR/VkAZt84O8c94xJVr3M5FAxQ10O0Xv8wOmck0DnDqk97GL5Ho
Cacso26X4oDZm3Yn7lOE4BAHeoSYw6SQqGvwWir1gFUC0m4MghT2DXjQwjXWFXOTPTyrg5IknDrG
SYTX2hGAZALDeWDROyIt78AppeFN6arwls0sDwQfLyXJBP6pqfLPfaP67z3DLt9svxTdBHFSIQUV
1n3bo2MAwVWtDKs1H0p6+bsyG/Ojw4Z6o5F0vMkq5Hx216vnaiwuRj1b33m07ul++ieliMJWke+v
2s4JHmPfTL3OsNQtNjscF1q2x3QZsU7Qgwy3rNs16StYVIZtM5fNC7Y3B/vhgXsX/+7gtjcixuVi
9ixHQ10+57Yicw6RAlos8xiHVrZvZT3trBYpZh8L4JlFC4qCMiP0C+Pl91eh/PuTyLJtw7KlKyD2
Gx/vMAY8kSbx5O5dGqZ7HemypLV5tvvPaS+uke2TExzUyqOZKE4pRBxafkmwR0LPjt8ZWq9eZo6R
Lr5mALM8sj+Cna0zJ9cnYGTZNG1mF3uHaHAKdIuqfgZhZrdNRvIrPcimdjxZuPTv/fAFYRuiDbqj
a6jgZ73lJ1NngEPBrPIPb3tZp34ub4c3ljWevKgpcL0padrS0D8mO2lWpc2dsAGV28UFtqy4iCkK
1irVotvA6ghHEdk+D/LHQrjI5Hu9e2RHc9GGbmFgNN21AajX9bZg+mMFZ81P1dKslMhk8CyXPerv
IOtRDi5CyHl8NXD/raSGA5DEp0/cROXGZSaW1M2tkuFxoW3QjgaqNvrMp+3KAlSUWVtSSRvmX5uZ
cdYfTgFv+N+cA2VarsLvQffRWMJjfnn+2L1e4giuwj1xv/1lSgPn3NWSeZl4Vnbb3s2BCo9VEH2z
TbQbZlR+HiKfZIZg3C5RM16QueVLmlza3nhIpwQVcybkI1nbJOfmgDxYRE5WVfef3ejFR6Zw7Yf+
azXq+l5UEz434FBPEuw8ihTutCbGrzIVl1b6yPcZY4dF+pQzeLvMUf1Zg2i6hh0YHxut7h5c++iT
yfzY0RHaVHCW9l1XXNNSHy41I2TCCyYSZ5oemWm2bcoJdbilnpopti6tMM0Lz8tn0KP6RgmDy7SN
2nv0Q/IG1sCtqDqLrWGGPWTQzh2uovUMA9aLhrm8NIxqNuRBnN+1JTyzD03Klr/XRwd5SDXfl5YB
AaYsTl1V30vZOoTYhWiG2QyW7oziGL3kjlnrSStKPCdtDiqks3BTzISIze6pBTV+nAc94pHn3FlG
l+w01errsA1MsqYRpGJTDEoTBbpdOjfCajRES8hfRqRlW/ofb/bkwrIpbUjATpWvSabzr2lmXOg4
pLu4T2uvdFASN3lQexHbd083MmjYDiy10dCSbSSSJTG22yM5Rb4XsS/3Z5rdlhEkoMuH+ISmG+iK
RtPcCh3fMyoil0zS50m1prii/iNjYKWFGJ+brxZIvU09T0i55v5Ft2Wzm0NEKDgjqf06DI5lDkmh
j9k31HP4o0rFFd3m2UCyBb2d5iipaTsHYc6qYttFtE7nesq2pDdONFwiCHqM1nO0gDZqiynSH/GZ
F3dpOEbrQfGboa+o1WfnCaXYStrs+1CYqpusmxjwlESe/P7JYoi/xYC9R6eZRBqYhqlc80OJHBoa
jaHe1nZMU0eIcLFxSW0ynFF0C/KvzbeeTfR9Xsb+ZjKa1CsJjyAexPjS53YAPYHGnRbDlShcd7w2
mggPncuyloXuo+U60b4GWbDt7cHYS6k+t+Snj+WUnS2IWJd20pDuVX2zkmHa3oIAXruWQ8ajuI5h
El6Xcd8dBSneCkPYXpSj+vUZzju6IPqjJ2Y4a3t+L6CdMtp5yiokk7MqED/01tBtBqzSZ8vMGJsX
Bmxst3hlbE6n2iEZJAxL1P1cj5Fl2LciJb1WKsDY4VDHq8nAup1N7edsEPaVYBlP4jZbfHpbMgsz
rWu+2VNziFzUt4Z2FeIr7Yt+v8RMIaPezhQRtzYVLivJMOyBh6A/UfFm4IHsDT1/JRAgqPXMn/dS
Bdc2j5HcsAVjNDcd4F5Ym3cfvGWfpKKtl/rlvM/o2MD0GtwnbLTnZKqgU5h3+YzmisJbHkPLxQ7Y
2vD+IybSWeBKz8SGvcTKykuSU5ojTLpBh7k2YIUtMtdjnaKMGbAmnYj/1LfI2BdR26KEQFyN3sV6
jHHe0Plysk3vo8WMk2Leu05S3UboQWawFZ4ZYMZDJRkHcfbNTRAGkFxNUJYvTsLGq/h+xf5/vs//
i++D58eRv9zVm9f29T++5zzkp9vX7Pt//+dN0UVN9PpXtM8/f+ufaB/H+QeLpnBdyD3IEOHn/Avt
45r/0JcdsiNcCgv+hXX3/6J95D904QgdIyi2BgyQ9r/QPoIX5FmhuzQrXF2XrvGf//u/vo3/K/he
/HNf3nz4/td9OjzHvy7uhmFI9ugmlR0aJRu86l8X92iqh66IjPpAoikKh7Bxd049PVYE4CYTwjwl
lMboLHF3Uz2uUaUiWkBOtEZigpmGrKMELgJKSpD8yY1jWFgwq/PYdtZd7WefDDAebj4YwE0dzXPT
ttlQrTk7v0TWmo/hAYgHg7F2V3WAUZWoX1IT4V6DOYl0T63adGxO1vVn59KEVUKjpWGXki0yvGdm
wDTMYrh8eUevqScQcrQ62ky+jQ9roDVGe84pM+QjFaAYB9Ggk2PWcNFVUQq8VqnZ7RkXP9YVk6Q6
4L0WektchwnXx2SlCnpSxSp8a0audd9byiD8VeU+DaPAszu5SmmrbtHWMR7K09cy4wUYFR/xxGTb
iTWIFOFqPC0R9qRKldTAl3pq9vpC6BhdGGdRP+xjNb41zkto1NR5tkaPNEZR5hRCbhE7MFaOYswF
CKg3AUROl2Ya3FxMczmL7yrQHAaIClgqCpxV7JhfKK7k/pcr+t90ct4r3F8qYC4Q01TCtLhKuOZA
w/31AsF3V/dFX5aHUpLb0SKAev+SOqBRLAXEMID2SlxQd0HexiYgJdKShJifJ/P3x/JhxXw/FFdS
jpu42WzjY0oh7j99DJKkPAwYdVdRmb9IY23W+0LrroHIYKXk3yMz/dMZWG6BD2fABsJlO4ZjEb32
nv76S/07o1SYm1Clh0aLbvSl2ciFTYdoHca1R6J8vUN7iV1gwPVU1lVMJtOAVmloj7wNdaiK+en3
50F8aHcsJ8I2XVunVuf5oetLxf7LEcU6ixs9qfRghpyIONfMdfNeNdBYH4sCFBxtopUyU+WpODkN
zDUARSaM35nIjVLBQBnc7/1IdItSs7Fzi3T3/lLKTzByCIHVLH74/UF/3EG+H7RlGopyxzGh8n+o
dwLuAOqImIPGdASOaNq3sTN5LT4qurf464HpRBs5VC/KAJtcBdyHmFzVynT1gibAW6WmfCddxOmd
VqCXIacxqj7hT6Ypg86nCDeEJrnrtIq/tgVEwVQ0ybH3K0D52vTV7ZrbylpOhIje4OW3cBaLpTIV
98KpWuR07uMf3vFya3y4cLB78U5tqbsUeR/e8ZgEaZiRM3ggdO0gSZIFqhFlu2D4FDKqv5Gu47k5
vTNdmPHRMGckmHQZGIWqCIGOHWxLhGXIddBYK+ZZem1tI/pN8J2QBIzuY18pwrv82w4slIe6CURl
idU/T/1XF7UnkqEqOVqJoW9zq3utoGHva1IGiTDICeCwF5KXZ/b+n+4XFqcPb9vSdTQopm67fH0P
G/3l6iQjxJ6yDtTIwt5kqz5wyknS9dOvWud3u+pHToJXLgzNG5upIRPDqr2FzAUUHI0UsnF1og8J
htWwzNs/fCT/7tgMwxICap5jmu+9tl+ODV8aSlNQkodq2uM3to9zWjwXTs2S0KjHkjkUOiHLe18O
RK/j64eXngeKQjllSz/0ntYut3knvjR2+NXEQ+q1gbrjsmw2XV9heWtpNRpz/cPCfINV+nF2J1xx
J8exrrSpENmJQScjtM42Tppd6cWZG+Cg69IoM2g1EZoiX51//7aNvz/CLJ28DJIjlXJtRGZ/fWAQ
RTFEgUKANyu/IKWUGVMDI09X1N5QWe/ySjL5andDK0+uzzf4kKOVUYUAR0waHFEX/6Fl+3FdMZGO
6rB9DZ1SxjJ088MhmZGGmJb0uUOICZpcyPlCII25AwTLGNY2D2HrJPug10/CdQAa2PVtZA8avjfj
T0ey3Ia/3KbvR2IZgsvBsZFnf+xvxFmrtFrjNm0jUnPMt4Y4DXCbQYcIbhjWgudQMoUBwjwCqUp9
UUci587od07QuteSdMrUEb4XdrPaWsKibS7+cIzybz1gzpZFYvLShFmeJksZ98t126m0qVUx8ihp
rFu3NdwjFGTMO8WTBjfgC7rEOdCzkx0RhVuGX+1+htI/wLCxouyWgvItiRtceeVbYrnxw2gsSReM
omMnuwptAT8ABF0XmFQ9QE39CQvIp64LKwgaojnDLSIWsY43eHL+ePb/1l2ylOE6rOnLdphx9Yfu
ds/GPKqsNjro5qStqha1UtVPp8hxgg2Zp8jWGHPnAkpOa8CmKxAceL6csqPVFPhl7AGx3N5OIFH9
/p6xPlQby2UhWGWVYrBALe58uEB7UGbF7NsMCMDzQe9ecvmKmLV+erR0bLVjnAwQMOZ7x5fGcgJR
HPB1a9bbUYD4n4nwpUW3mOyw9h5oBKGblDZ8nsnYz2mznXMDNfGQXnQY1NhoVLAhHw88t8YsGnnt
oxwROxK2qb2Ssn6wZN+ssfi+jYlZeuaMacg3u5uBFs9QWNldR7rEdiqiYdUSOLSulhm4Wwz1Tei0
bz7BQaek626J3DUuec/n2Cb7yirbV2eGjwRXEdxf0YY0eFPybdzA3cHhoYdVMOPyIzyMPgdy9/tz
/N41/nDrWVzMLhRLUtp09eHDp1wFRwMbhPlxWO/Zn7N64wUmdZgUiM5SV5n1d76rkIP5fb6tKifd
zllVbtVisjRgXTR1ypw9GS2yNeXGCrP4Ojn6wu8oCTHPvxfSrBh5BZ99ZoB77mcMkW5tbZi0mKvB
BVfgoKJf+4nvbiu9vJR9bb4QyW4DzmfndEMuXLqtgenFQag2sKsXa4/vHyZoRMe5wXUdMkxMUVhQ
Oy3Ph/E0kG9UdsOPobHbjTVgkQ4o5zZKd8kNqJDtci+/hs10mdMB/zz6ri3uDXTKLnO+RFarSGOW
HPh1uJeokA2nQK+rNHQ4qfvFCjQku8V04YhbcooKhghQHMx5PDql5f6p+fthveQmAC7rEAvOBtVR
6uMHpLt5WzQpZ0mLWlLm8uaS+Lm+L0dU6Xi3d0zJvGKJ66mAHKz0MX9UKVNC2ynuQstgHAGQMtFA
CDF4JQoC0Z73+0vo/en810vIgZe41BvC4evHTUGkCS4irYl+1sLV0D9kfhB4hc7a7jiccW6zVRRN
W5otM3YU6h8CH79MEWWyPRHpUJTB3oTfAJ6cDdgfjo5+wYe1xdFtG7+qY9F0c50PF/jkNFZjjjFX
GaLIXUREJ/jB4Qs6rmTrC+IbynGYTpoJ8QOFkFxb8Z6EL7H6ueiFVbD5/QFBPFmeWx9OmJS6DYuV
rRSH9qEqTeuSEO5K+PtRoqazZJPcZyNll+Ec8j7XnvmnbRtG+U0QReEuK7+DMSlfZfFixGjACynr
bx3+ccK3yH+d0WWbxXfKme7k2wODZRJGt2Ekr342j96AVWqLTY/7uueu6I1Zrvv0KWBci3UUq2My
BtfaJn0q464+8FGe47F5K8qC6SIK9H3TzldfFNznIFWPNmdyGwbw2Wa3lztVR1/rOAxpnaMAhrXf
e25MFcwo48jA4NpRYRxDl+MEdTs1IA7QCAq0FWZdHk05uvsqD05dykvFbtFsLdOuVrEe3LtqxgYL
nn6dBRi7hI8WnD4snphiXgKfmx983HiS415uxeS8SaBgHqg+3lQWr1uHaPE8nKEYSn0tMsc6FUFk
bOzQjB+F88LJDs8SfLevQ+O0h3Amhw0UmmIDzSLnGDeqRHLip8Hw5DOH7RpgF25eb6KdCsTGEWV9
YkH9otnDfCexnMNiCzxrxtNJLJ+FgovOBQypaGcU6YttaOMpSnHwD1FGPZsh4px78yXLTYtaD2SS
a6NM1NQZR9J4gk9MKCKr796FXIQ6YFGqh364w0KjnmexS0yBWLGfDm0mFpi9uO/S+BUDzkAfaNJ2
TmNOhFYua4hydmqQ5uaZhyDuXcAhRmwdEKP4t+nsJKuWqTax5AOfpNNvBc3LvcQJsKlD2H0lEXre
2I4VlictvJaC4YM0cwxwprFjdyN2reCunvNOO8xmTFK55uubsLCfUHagXyjzJQdQ20ZKxutKx0Ku
W+oFmTGt1CAvjkDxu40anG+hmZbb3B5Q6MD+ougFuZjFY/3ItjlDb5cgcLcmchm1wtn6Pdcyov4W
BM3wNth9twvIYF87FqYyM5+CTVOUF5oXZ9NCqx3ZzYmUhmzvTsMnc2Y4QVEVbNTcbfoKkmHDrtnr
hc0Yr1Qn021oCyGy20Ba2WGUP+txGp4T7ForxBfbTuXIz4wWMpWl2BcznMZmb94J2S9hWyN1agcq
Zi46DfI9EtnUzwI0wtV17pY/oewbOy30Ox3zT9izbSSU/mfRXef+FprRvKmY6q0cZcOAzo0dWxyB
ya7MNn6NQlgjgLSsLWpEBvdebcsRdXnibOm5fMZ4A/i08QF0o7mEhQMjZ25YvqTzhFU2uqsNjcC4
JDW2fqH3oLwnA+QqN2QoPgktGJ9EI2gFNtm8EhRMG+ZCArNaIEjPbnbki/o3nYZvrnTUNpUV+9rx
oSey4kwNVMaZD8XHmneK7ElXU8FZz771+qBWs4lea0zc4GwvBx017sVIbWfNXAJLt42RFbs6vU5J
0m0fBtXGDc2Sp/KukmFwK6ZvKjM2BLYb56THpm/GBWZMs2JuxSTqRs+LjM2gAeZj7h/NTOzDIo5v
+lGanr5Q+lw93LcooNJcIZ8zxrOvmIWLPNTvNFgPxvLGizojR7l3as+Mu/HJwbyKQHj+lBjihvpR
24dZXkOs5uASuC+fw3Z+0mbdJTDONc6zU0HURADdicjaZQOORxixWCSLsD/1kl0uq2EUMkHgttqW
CMlvlKyDtR0l5udcBGpDwnh+mggEWBdao79UCCMg1akrFDtzx9ad8+TQnzDMZh8lCEANYmzXxuh8
K2C24Q7Dtq7FjB5p+tzXAfgY9Z6yO8XiZFjxlzIF0kml1lJK3k525FFosPWv5mez5tFTdT3sNIPW
hP896+kasGt8E0XVMNSWHfZIrb9EMyToNHPvMKqh2FuMbmyz2eHkKH5wLm/yyay4LfeWHT5mw1hf
dMQQGybisHVaWUIeP9t4z4DTH4yh/mq7o0WD0igPacdzqNd6eUub5Jmx5iqz2oYxWxSeszw9pZHY
zWl1Z2FdXhW11ND+WciN0wYjKK7OYzpg8ELQIuvhNS/Mp3aAhoO4UGx6xvPb0qwQrRHZSWf89v1V
x8aO13rEPDQZh9rTHRluTeMLBjieVQMS9DDVdwLtAOYqvTyjnDtIsCmbVgqUN6RjlwKDtMkFrfcj
3AFjII8PBS5WvbtqAn3mMJHC52Ts2q5/qDMVb9NAYuJ28XVORjxu5kLdl1O9THq5hjoH95Yw0+OA
HYMA71o/GG6h74OA6SCzW08bUspvhbgthYY/ReCALZqufgEkqMur6TwU9SeQ0dTQsn9Ou9c2o3nD
jkWCy0luR3Dl6Gj5gOHfrYcMsyo9qHrL82JAmBRHVJXxpagtQrNUfEOKdU25NoitL0m7LZKQVY1F
sMoIViKdbtHvQUOBTF7VB+Ba3pBnzk3T73ND2nuzAnfGFXtADfg8Yye4CRGZoLk56nZbeUZGCShd
1ugSFwTbyK7du3lyKp1HF4yx5U4tI8bGIFCH5VbXFVkqMcB+tqA2gJherGXW1ScdYo+Kas3zQ2Gg
pCrlnnEmxrnENrbu7HxKRvfN7sL87JohQBWaXB2hgmt4Hqje/ek0Dw1Txz72QJDAoY0txT4Gn6AK
xktq5i5BZ8066380rR4TEqndpyaTe7IDNG9KQhCQSHRLXJsQuSx8t+Mcr+14xo3pFjubGQ4I3g5T
ZVag1wM9CMisfnKi4cugfR6xtAewU2gRT+sKMetDsgw8eI4fuAvIXyd5a2/V/qdyWNfGRstte99I
flYEpnEjMOo40UPU0WbklsOMyCO5mIBcMNaZd3IooRq0r3pE+gEr8ThlF43+94qdH22neks4EaQC
J1d0oRmQNAou+Fx4FSxwemb+nY2oYbHvrRSsuLU/oiqaxmDbteWttDvGNNROWKfMdWxaD5TUGxGp
4abLwXtjt91OELFow6RfJ8/Pu69lUNvrnmYMQ9qXwMZyNPopKqzksaY1skJ1/NwNSLd7loHDQCAn
Co8Kn7CEq9BMUDo1n7JNJKdaLyME8fYuWUB++oxxD+a0uxqTDic9bKU9WL8I+rqnjzMWD73fIILp
oUJWdDc2ZcrSjIXvcZhRn7eZlwTIUUxZ9NiHTUnCWNZ6QzW9lYMcad+qNwO2bDzUIQO3hmB2uFvg
gejSQLqZkgJwgo5eTG4r6IdA0xtC4EEz0mEl8gdFeyjGG90dtfU8aM8mNvqInD329mDDKmcXErAK
3vCAybzH2ZSkmy4XhJ7K5lPIBo6ywgb572x7IiI3RGd/NZQkuzsDK8QiRwMmPAPFjvEm7GJptuum
CjOvjt1j7qpTXTC4mwMwaaPG5Ntz59JeQ8BZ2XaG9s2uOO1dQhhu5l8H7KCoCOJ13BK4lsyMzmM6
/ytWr4sMdgRQ+VOdwB0yd11o36RLM8gtxSs42zOx3emaEIabWku/iXw6ucEN0XdwPFFLctHnVApd
ctsGdctyXaOL8b8mTnqv7AxIKW7ovvzU0m+AS0GTo3LZpJv5bZ3gS4Eeh8iNBx++Mry1KbfLUMXf
klZsMDjTm+g+hW0RreglknJCSnwTaO5BAV7afGmKLL/LHHcf8ihY2Lk8+pZuoN6LfleX4UNZ44Cb
fKs+MwLklsA4Q7Ji/YXiaKEakAilQveTinSWTiPfvSONGq3CaLmYQ8iLBLoKsREXDd++/8P7j7x/
+/PLNOfHCGIty9r7/xL67LWO9fqTjpQNrGPvP+gyPvznz7x/P1UQlHkKnd6/I7WBHzRc3d26ow7+
fvn2lz+1vPQAhHZeA6f19waQmq4YcGRXGR/FX19ZtKVAar0c8T9fdmqwcaUy/3kk78f5yzH9/KFf
XiVwxUMOZGpboB+d1++HgZlPp5BHmfs/v/7h+H55yQ8/8+HEfTw1P19neYtBl39yG5pRU3AOLLbr
ZqtnB6tp+gtTYWSXqAMGe3x1025PrdrtiGbFdO2EAC9ru9tNRM2tZ73AH8YTbRs3ZroOjH64SocC
P86G5yzstmESvfZJfk5r2qBNucSKt9vaTOSGfKGnoR0Vl3rneHqbtHDygtYzxv4z4ZYuUroU2e/g
H5qWiHjJhBjuQAXTPSmblSH7K/TFmtJKgwLkh8fGKfObgtm7sssb5WTZVeIXUxAKSLkAoUGot4cS
ChaT0H8Q8B3cx/rXerDYAyeRs89rE9KzS1i8cwCGT0Eyzq91BDN6DGFjknWql3iSomJd0e3bAHAm
uyYdzylk7kNqFNg0BnJiSGyop2UOAWRn7Yw3bbigGlN9X/Szva6QYG/I8eh2ygZdbqpHn2sFtf1I
YEtceI3ZhztHu3ZYCze86w3RslicS5sBudwHlqbdB17Njm0dQFxbV8SVMO3ipDU+QrCxg7hlptdU
fwAim6Els785PRjBVkKyasJ2pYaD4tIBLvWWUrMJydlow2FrWGXlLWwGRm7tGeGEBDKgkeiXd/WZ
xgR1T0/CRqbdZmPlXjTnUGXDmb7Gq27AUta7TZA4I74u9kHhYE2oWz/F0nduQjfbRjVnD7D1S2kQ
h8g0aVfHBp3cTNv2Q9uRNQpuxkcOTY82uSslWkIb1uR+9KermfJANWFGhAKGmwLmmFvpAao/cyz5
WfQIjnCSING0k4KjpZ0u4+aGhOns4hTDNqigDvrRjTlJa2Vw1a/Gwql2fmaOx6BJNgjeY37XPQge
oNuoHH38MfqnRCCPcmYN5lNWbMO8YpKzENmg+KwMeg+k8DqkRCCKVFN9cDpaHiGTzGkhxeYALbJu
iSPWuh5RmUbw0lIvKk31+ISMBlUrrn5rDqJ9aURvCYnd20yXb/4Uh7txQtNmtMpZ8hDXRs8RozOZ
yVIlknzqyitvrTlnTBNy5sq3WqzT0LC/NykCF82HLCKizljHltXtO7yU6eDlpUtOkgZKX1YYo9Gj
5i4XllMFi9j0zdQb/cAvhat2zMgA7wqPdO0viMuHU21/jeeHep6xqswODXwUYtOC64xqbw5allMx
v1pkT0CYHi5p7j9ie3xjimTWNs4xG9GZpR39kDz5Kkv9fW872jo0F6pTABHQ9S2iMVB74ectnscu
59KXkUPNTGxV0FYXGYtu6RxB30gSrFyFF9ZMBHTLZiGuXZ5cVX0CgWJ48fwVhw0hz4YngUeuavSb
Wz21P4sGlfWI9I1103xsAJ0u44GpG0ZWbUgLMmoeE1iIlvUVuKJP11S71jO6ljDDCWdLch7TCW6t
ro+tFwX9haQwlHMC0Iajl8YeMduXvLN5aJhIKw0ryFZ2hGZEDBnOybJ9Jsjn1NrGuOvk/KaTA0XJ
/CDKYRf96PyF9TgqrNlug57T+MEFOKwJ5aaGiM0nwx62EGAAf7QmwDzNnrauFGQ9zNOeSHYuQKQo
YQrsR9LgZ5scrrC60Z4TaealX6kxRlJ9TkVqHmdE3euodTfjMnwORH3v5nGBNWF6Si3kwUn05OoS
Tz/chUYnJgMswLmwx10/C6iGLl1Usz+Q8fmI+QLSM5SSjQ1Vm3mOme3qNwviwP9h7zyWW1myLPsv
NY/s0GJQEyCgQVCrOwm74CVDS/eQX1/L8V5WtlVaD3pegwd7lwIkgQj34+fsvbZbQ7xCpoSPNTPr
NREA3qYvh5eMtoXVZj+l5j/6UudCi2wy2Bd7kz6Jsm0xpwoVTlY8lnl5NzumvmFYYHnGH2kp6pEk
ASNu34O5BIYUowbox/KlwaS/y8rMD7WRHjiBGO5mWprt6GnF1sNXFJYEK3Y2zQRDblyDH5PPon5A
sYZSnfgLPXsDLcZ0whp/R8gmVibC/vWMIjb0l/gty+1vs52jrVCtp2Vxj1lFSSEK03uyZIL5GTLE
2G6c1rPOgjsg6bSryFgfRu8DPhEHFsjv+MIkyDznDd8QmUe/Zl1HD2rC5JHlfIiF9qC3absjlu64
5BGtucVr15HH7Azidw8ujfQmRf5o9fLTpdBrpW5uzR7AvIhol42T+7Is4578NxeDi68CzlC9ILSs
YeauYQlzni2Zk9bZtCfPLoTuVHCgjwhzSeBvWXLY90V9l/bOr54G7jaQ2HrBfdIU/RgMmZ4IoP12
J762hzyKm5eEtChYiwYl/jLSF/ZTrkzg3fPGNyu8JYbV7Etz6wKHJARs1rdjLyqEuuTRIMNeoqTG
IbBt/YZ2Ho6D8xjBvTXGGvJEK59Ml55GaxcvgjwhVwMMy+rJUTXtabGTVQaX9tQl6ognhHmUtXxp
As71fg9XuG+cYWO5AwQ+m4qfreoI2EEZ4GfOgx1i7KzyQk0fij1ZV9hgF4yknHooRViWRybbi+g4
REi7X+t0E1eqQzXi/N8GNRunngBhykriQodDU+GGmMoVC6db9CApcoR4Tp6+RjQyCd4EfmWm04Np
zy9VNdAUBg29rXW6eSzfo0saaTvkay+2jpqAfzLgvu/cQAKjsYG3Dvgj1E1KvHWx4SfOUQa/BosK
/TaMjn4MZDspeWFx3/eGRk1Ddjb69Rgjp0MHhGZFxxhmRUbIeG7jb+D/drh0nr/JcAhv6Ak9ZUjO
Qdjh2vem56W2KoLtV0WbEGBiQANZGNC+42B/720gGFkGmY1AmhMwUGJFm0NErNG67dBFR8FyX0hW
HVfzTtxEf5w69pmL5LCPK7herWVetLEESwl6bD0N5gfgta1/jJfS3nPaoVFHrmgppmlj1s0lJc/q
0nruAQzXAPs5wD0EC+DgttbWhwlCqMkx5ODmhlA+vVNgYmRNymA/6/PTFO1Qz2kb0XU7wHcDxxlY
0OkvMwUtXW7SBuRIafTEEmuMhGSAHt/qiVhv7Lc2GJ/mWry12JWx5LvvfQP2VFvuezuCPW/KOx3T
0cou5Z1tEwESWw+a6HgFRhAlMgHXjeiagfslc4aSm72NQl/1O4V4h6ExsbJ5oT2B4GIl0cOW8xjX
CGJ2OS14fxCtET8+HI0YnIF8YU6QrX0tKEP6/k+L8SA78EG2geKplQF00jkKBwVY6MmqWLTujD7Q
3gzTQMkVYCVz3PYS6U1y55QkGxoDvc+afiSTd0O7n2TwXIp/Qn9p3dKUrlI33mQN3ZQbCZi+GuN1
UoYUIoXBkgpLLDWtYYttrNfYZEbVx5pCqGYmExkAK1IhuHu7hnCM1B5TLHTxG8nz9uDF2oT8jtJJ
0XFuD2601GHiWSQjKEaApx4ECCBv0a29qEjKrfv+A6Uf9DlFZh0L+FtSNkYoR5GeRvdVpoCJwTcu
n6hzN7nVe3vMn9OxmToUaFZ9jjS9O94eND34+//YroiCpyG0vn0sRx43tRlRY/CGb0jlVP1fJEeG
qMYYy10NIsFWmOWYttQR4jB/4b/+bfWlF84x6Ju49Kz+5PRZtBoaadH5kfXRVfCiKuX8sLJGiatR
+vG7mReEaFNgwV883H5mZSWgRv/141O6b6KMgn1WuiptC6KXgiR3237Rnm2FehCfDJq7Y6I+f/ui
aULxNpkaygILN/9aCpW4m5MdTawdXDDOH7Gn4+Y2OsbopHyxK9KN6AbAJCTE5ysrJYKihSVQERkO
S2+Q67mirOAKgMCtq4dclMVxudx4pyWUrILEcjovTUSOQOTNO9pB+78+qc7vvJEMCqfr4lsgum/4
1lYS1c6mx1/CsPtxUufP20PGVoHvxmYI1GkwgFNAwGWWhah9L5lbokFtZBZSxQGVi6GZ3ZBmuSaQ
zDAul/suW0IiJXBPz1Tbo+abn7mzyIOf5nu03M7Ry+PfrUuGmVVx/UpZKnu2PN4e6GeD0/EolcfW
W88F8c1ZLf/+5O3/CvXPzm+YpMggQY3N0JPAUzZx1VvzhukNbyijnBbLtergmElDcflau9ZMK01+
ssd9sgJ+wTVCAKWwHQR/Mu1HLpB7K4Imf+KaDy/D+Fj4pzzS3+wCmh59Dbq8+tvCuXaFZPXBnKx3
wzTeHFwe2ASBzpXuU5QO23mZIPaZ/YGa+JvI9TD+hXXvoy0Zh8K/AppXVfeeNj6iwHwTw7hCrvM6
uVQg3vAbyhc/22hlqLVXz7Z/I758nDqXw2ajY0CckYr51YlsI9akkZa5aVrlyZII2CnNSLoSjPpK
SkZWpfpYe/MZGBWHOvWhfz0I+lEMHfrkUM0SOySfLDwYwyRZH2+f+x9fmhbq4rs95e3Tei+9TTfZ
7//j64aAJMG/nu/2dYtw/K3e2nd1DvIcOW61j2dYpIwaflpnhEGlor8CEjoY4oUd3SbgPNqrRwWw
8spAgqbXQ187gQPzT12vITstdKJgSnfNXPBRE/591LkrRBbmSrTwcseYN6QcoSEO0RMQP8Y4jrYl
tYIzrM7qZvEp4TPaGNKWsTE08WduOUP/6Yda3jdQaCtoI07d3ZHMFZ1d72jDkgx9XLRzMGRPVlln
VPQUN1WN6c+dshOQ4OniJNxWnerdxYUySjXy2iLzhFrhHVssmzQSTExD7QvHfo+art05DpQTR+pb
E40yuT8VANneeDaydtoTs0PRTUiW51NjzGzXO8u9WF2wB48hHibCaFqhE8gZmYfOSTxQk0G3y6DT
JxxZKBVRXCe2Z+3oRHLWl8aP5wE8zMEoipxJUmZlH81U06Kxl43Hnj+P77rhg6iu899GWsgt6c9f
ovDvPFc8wsJ5cGX8x3Yq/aQnGmbrc8NW/gqDe6fnwjlkvrUedYrfWeyk4w8HjrOvJU5pZsMM6oxy
/lML/601SWFvNZr7ovYu3B2vaZCgNzBi/F2WT5JMcs3E+MFqz58ITd4yOUskyYuN44zk04bMdqZj
07IuIcRv5dhsh7odmbks/Q7J17f2h3PWSKSG+2K4MX6nNPZCvBNEFBry6NgzgGEJOs2NvZ+mHqOd
WO7gACFb66wjc8wyACkjumjr5MuzzWGldEwD4+m75dpfXgWJnCCvbM1cbd4oLbRkGjsRrrO2olRp
qZp03TNE6smc3KVd+UCrlyqXwzk5raNm7nvRn6uJNBJHq1gi7GFt6ykxJcYvz0oexniAyAjrveBA
OcJmJ0QthuEYtLSu89CBnKnZ6qS5aXOXiCTM6xbDqxwliUkALA2kCWIEQ+CqS/5o1mLSXdBOFQjl
xe/vAIt92jnlamKND8QRPHYuvQrpPOnj8J4UwwcU3zvPmfYZPXsna6CAzuUv30N/tgzNytK4Leyx
PhPe9Jt3P8cdEj+6RfJFrbWsnSo5mHN+ZqFXIJg/rqjPwMq+J8P+7hnJs0D/nvAiZ+Q5MjvpH5aq
7NaGFBIvnnn2yvlaCv+nQWjeICQIug78ozQeLPEHDcx1MMjZfJG9gOKmFsqlrb9mHZ7WlHxPPnkv
XuQQZjJlF6KtPvNFtQJMZhZiIHLEnDgTEVgmfFI5CZmZW0B2CNw/uS7TDUBBmuy1dZlj/U36JFpn
6ITpw+tb4FIVg4URHooRYxWc8pPld8+Gj+tBME2kdVICmQSbjFZHyQA9aj19HeiVyewWv0BhLmdw
rgzp+cVzoTehbo8vWSubXbVUjPrbU9LLT1noFaP/9xRM0qZnWy2NkmbfEAWnDgp3DvVJas59Mlnt
zqhM2qAtPQo05EY1EiFqTBdrwIyHwCCb8eUOXXt2JwYbHK7vk9hkV79vlG3Ibl87mrxu7JzlTO/K
U2sWTt0V0UgHWA4rl5kUrTX7a9SR4ZhZG84gb0Mz7ql9sZr7InsaCcBq6bxO5Khnfc0ERKP1i5OH
1YoLEM4F7b+y3ZPAtecuVTrhQzaKx97SfkeB/8QrPFOJsLcPAANZespmo8241IGra7287/PoWMfO
voanWo7mpi7HNxpMlqf/IH6u+oAJgZc/EevyPMjlvRkbyjGDmJ60PHcFAxCNt2cAKAXK5GMy0i+E
IXlhPQIjzmiBBlfD0cU6HUhrSEZrSyAFihpnWDdVKnaEGaJyFUhJfsdo6YjFjn4tIwF8Br9HwV2Z
aA9OBOBRXxDUMK/srSutidPi4FOyo+ZLyundpq+TQWHmlPHd9MjQOhfeUuY5GD/FW5K6r0wtaKL1
dJDTYvyWGKBXg+E/6mm869vPSI8mUKj6RS+1u8xYvvw0eJtiRqFMChHEbSLpkOcVVW9ax25bB81X
nGS0AiGIaxiCtgDDjK2gsb+eA46ntvhgmGSvx8xvyGcysXkNA7o2U6d6mOaDaQ5/Isn5hTC7h474
wlWUlDoh5jrN8upHpy3K5jo8xl3ETYmaYM7aLcdkMvm+tBTbUZ8DAjOlPBkKms/knv5R+Vx2xDhX
LaI2iKJAMgZK4HL4PcdeepcG3XtckRziCj24j+mmrpglXw2GAnvcT+kmLevykLCW2BqDCIQJZajh
dAsXjdczgyCFGpQW6GJa53qhz6p7cxsOiY5FGBm93kTH2Hcu/uTaz+38bBH0GGQ18goDNZ4TyYw5
hbvhr0T3o9pLved+RRQ1p3YhGbce8Yr00bhb+rjdWxzENh4cxFVB4AkwI+TrgGow9eq6wfhZ/OTG
uC8CZE9pXrK+mmYTemgZAVMirYJqJI+p9O3t5DctNPLgJSLj+FlmOS0UWww7ys10E/Q9DWiZpydI
no8t87xzYEvv7KbwPvGWJAjFnPpswDYIY8O8C8ziGgNuPEf4KA4TM7Ex8Npzrx58EjU2k8Hbi3fP
PZrKdzJPBVxIWuR6s1TgBzgg5rnqLKlQA2Veh6U6v8wY8vf0z+7dDPXc7cHvgUOaxLC3TrDLHW8+
psJCE0RbP3ZHh9KaTdSw+xI5gqA/xlZyuT0YM8o9LUBpbi8PPoN7F8KeciUi+lwZMiAGCUZ+4U44
C7MS2gOqX7Ot7fPEZrhuIhC6dj3NRBMJ/ZladXj2Dk2iL8++4rPDHTFPbl+bq0gy/RrKsXuRxlRu
cUVQJWaZufMzLrlYOtqjVb/Gfe2BXeMfbmzMW0PN8GsVomQ7o81tgKTANlF05ySyX5IlYV91qWYa
HURpIHl5XLOyz8lQfQsbWohldu65WHBWGaTBukzoSLYXy1pPEP94kXUJvAnZXE886C3at6ATvLa9
0d4soyl3EI/puWaLuxqHzqa01Biul5JnGxgMLzVT/lmn5yKDy+TvRquZn3MogWYm9zOb+n2etUZo
D0aNDA+Eqzu6POcuSlPjHM9scUJl53AAbXiTJw1nXs+RIVkOgD/1fTQQCxtgMUooJ4rMyE79BIG6
c/ekLT3JBc5knhrbRPksMdExxFi0u6lzetKvVY5Aj/IOeYwMuc1sltRor03ZwkXazghGN7JlZ0oF
32wBmXd5yXaNSyNea+grCkF62zigvkA8gInSPkYpgkphCWpF7xgX9kM9ZAeDxh8VlAYxzHzzdc4e
N0Nv39jpWo8F9AJOftCU8OexgW5s6AmGHc8H7Ad3sUqnS7KpAOnS3TeLfV5EWZHZ0X3mg/YnsEcb
LWm56mMlbyHCAYcvLwR6HY6uUX4qKszHFIHlSqXnMX6/2vN8WYbqua6GnJnnFK1qERNCRw1n1Wyb
FaaW1NM2ThenGx9s5KoY7J88Gru9pJuHxGm6EJV8Uv8tIJ7OmQfGtQ3a9wSRGGPNBP48OezmSzOn
MxH3GqdP1n+rIQVpTj61on6q4RdMRhwhZCFFNZ/JykkpU2xmZ2GaslTbtW2GCKDW2lwtzI17Oxz8
+Fpk4JkCi9iEdK6Xuyz9KionOHDYp4HqCmCs3dzs7AoZZhphKdZc5y6vWk7EHZbsOKAJRmwrjVcC
kKxMql6zwQqqMyNz33HJZA8yHj/aiPIj6XvQNBzYlhFWcSbKzVDapxnWktq2JwzH48o1ZL2Pcyum
mpHJ3gKLvcpKHTtkGW/NdoyOllsobkkhn0BB7DP7TwTFlBocxfXEaPUUZclD7wzaIWImLSGkrRn0
41NKjJPIJsJN/RgBVjFAdaBHqK5xfdNbtIaXIG9PszS2bcWGMU/+Iemb7qBjvsocm2HPsDwWRvGQ
tKW7rwKhqBxGeq6chii/ybtnP3zVp+aTW0g/JBpaT3/pSIEDIYu4U7s3TTiQTKF2bi+vVZaRTuak
T6iKldtkOs+Zfef2qc8pmPpCVONbRzjJ4kIxmZl5TC7NWRjkPJcc1m7GhGSBDT90hGM2zlno2Afs
hhOVSU7diilyhJUyO3J9pfTymgenW8go6zH/gF8Jfei9/YKUJn6smsHGP+6c/EZbO4iWmUo47wWK
CMuBBkRfFkN3ZV+NxdCI/vPpoTOR2KQTGc6BvN6s8bdXrKzkQDLXPSl2IhLYQqG4O3tdp2vX+N5J
8NKGVVeLsLYpEQuD/OGcygqFOe5PFCL0gWlS+HZ2FoHzOPSEr9w8wDeznz6Sx+Fyga8jhwguz3GW
vYOi/9LYT7ev6mSHQjPA0wqmALF3RQ0yJCQBQAUIeNOjlMM0QgTTJ4PQDch5q6gKMv9iWKIOgxb2
j11ld57O3KR1Fcrfhx2JOA6eibD4XvACkoQdZc3UY+0az+ULZ31mZouK7otOuZFTbOKmqfNrMsb6
3nBpBovF2OROeq1sRKxIWuDQK6+9MQAvJRCMpQEJExlqa/ivnDtJ3NklG1aHZF0qlAAGcEyayPQ0
28Gz8MtqRmzeyEY39QwnJ2LA6VeY52Lvs6AZt+aE+ZLZPGVhNcM6bqNDYfGKo4s6lhitVgIHbO+i
mU2LF7ud+NE5VmN6Jnu7GR56i4qrEHx7EjH9jrpmI0hKAEnOV3o5B9rbkpo7bbmO7egzG6KXmBjZ
MGGGhHyN024/F+EYaD/WMATrsq3K9bAwockxUHdYQ9BZrRckRlpr/mE9VRa2/MFo6MWZY2WtDJ+f
kbdZmCRIIUazDlPgY6lj/fYM1qNc7y51QkWtgyCKTdb5hPkxckbuBQfGlc2bZDpPLRfJzG/lC+1l
KvCUN9n8KXvOYgSasFulvNk2YOhkziiMNFRmQoTqlWEYSQKyT3FH/Fu6nlB40ODceYgLrbLww95I
rrf9ZGm9QxFXhzl7GEznK2k4OjQB33Jr33UWmiC+dKKWnKrhI1l474yaNNC6rrBDI0IhoSy/mNm9
bZCG6jZTecqCzNh3GAhET9hsmXDI9U3KeZ+k0Fc3keTrGPa+1fXLIlxx17W9vKuZuZfMTA9eXk0H
VQO7xdg+FBaLZjrbn3082g8DZaQ+mR2Gv2KjWebwkEs14VlCZm0VIJop21e9+ynirjjdHrSh/5Uk
WnycCRLfFHV61uJeh9Y9I682OIScqsV7T0YN+awDUmqe9HQfLTjBWUefGLYPu8XUIUpJmM2L45yg
IZ4Qo1APTSJsOOJD0Wx/BaQqrVthPCY9lygEoM3oskmqi0pXWIektz80j2FiJtXrR3vt6Mw402zS
nW2aoPyVZ1I2GfYEO3XmnyfpEeTHcVL6e68tAtBKzFjRIjC4a/WwGPXuMOc4nm6yW6MfrLVhQkfo
efcoDIZVQJkwqpOa2ZlkfjGAkTWjP27E+FDr6Uc2oATNPdwM1I+PTt5cvCnGUraEHe4eUXqoTbuU
a2nULjWVDBIHiqbCzZ9t6VTIcL5x2PmhayHANjitrwi45MZqmxlSaLtpR/dNNoQyMyNftjHqnkq0
bx2V8bqdWINuCxHtlRq4Ahl7sBbTNcgpUims61Kp02gP101L03tQ5jwvcwlm9xS3IKjgj65QRhxK
j6k/nTUiasr7UgdZMkZzu9ehRFApohchGGbHFJh6L2A17sXwbkAKrCLKMhsuDKU+I2NJenQBmR2K
2aoe2FRvr5PrfgBTR6xs4Jk3cQzdfuFmIVw6ptrSx/h1oRAMKV3Z62GgGCVJEgzRtwmXAMIU45ug
yImYNhaI2saN1SOW8MeIonWikYmrjo4C92qqO9gTq4yeAQuWabDU5Mh9pCR8gF7PgEiUmal3qInB
DNMmOXZeclXmfymKa1lxNSGkRextaKEJkHqt+8NzbMg3sMlUEjUklb8vQb1j6J3h+Y7t/oWctZwV
K59ZH6ttV7WXPJjZH/0DkKUPXPQCGDhGNKgQlCV8UU3O61w6HH0jUOf01r51DOx0y3yyjljyo0u5
zKzJ7nhH63omArwO1inKTydGZII+QBDWFfAKYHUxyifO8RctxiDoGQjm1Ho1EC2PKALNPuuzmDnw
5Xw5eZZkm7esYp6ZXQMx391a6thIgDNxikcmQfq0m80hKY1nT/UpWdqXbdQoykVePjRef5eyyICF
ukqjb7ER89c0erkhhZpZPwCqSCShQ/ucVETex7/WxH48aqQPbcGkX8nzSNathVmmIG3RHKxTAc9T
OmOwLibudn++50ySXFqmUGSv9fP7MCSESaMq2BZePL+XeA710VftjP47paGzbydHf/Br/XuaSCOs
zV80KlA8V8tyTm032zvW0q1jzOqhRoOq1vXiWLc1/Dyzv7Om4VAOHP4A25p3AzVOWSzorOFT7wI3
4D6JIKRUyDfR9nM5NyAPiEooeMKxCNNOEEOrVVenMgB4gFpkBh29dEb/JYP51TSrO5gCl7EGBxJ1
xCJheidFyD7Q++aQ0xuM9egzj+rqcfSWRYoqUVcrwRTkbLMsKlYBWk4StkAKhP9r6eejV+Bzdu38
Xa2H3CeoDrxNk6TXxIte6rwF92V/yDn5o1K+k7FiVcucfkVXY41oBiSv6z23lNfWSIfQSlVnv6Dc
hftJtNLEDxJw11aLo6yQZXMfEzOC1ZfLG6w8EBaaPMtM801nRQ6KLg0Lb3/bsCPOtrp5wjQHYzd2
ijBj4NFnp+Fkdv610f1Dbge4A81DYqTYs2TzFRFqBT0HUE/vvEw+c3K7XONnroJyXlUtS/SMmHeB
LLfyBy5tm0EKm192dTFTr+Il2Kt718yI4Sn5dSbNf5kky12nZ/lK0+Sl16kVe1VOTFa0tVvcyn59
HzXcDHqFW1rQ6nZi+1Kjw4Pqytd1Ay7tzJ3vW1977gdbYxyP/Y0qolmCi6m8wfPCRmB52DclkdwD
GUf25F3anMv/BqK63S5xFpAFVd1paKfpLfL+xpgQ+j4jR7BhWYoQx2PYeHPVh7kfptXQWSHGElYH
/LVhCfijNgKSYeyL1ha8CrYHUzHWo5+UTPud+jgwZPIr2tInXxipEJKhLmp5J20mpvOdPRJldftZ
6msFCxx4pFWt6PO3407j6ebatLiT+vQOR5Tq0rPpJJXIV75FMrJJO6TSmJa4LLZNz0Xh42kq3I43
r2QP68viapbWsct97GOKk5Wl1b7w6CgShIvAzuXPXoJs3szlySFwJ0zU2b7Ulru8dr6chpMKKXNI
+2lBe0kT7ApNdzdUPm9DEG20jsMdV/+qKLAM3Ky5vowYoJuqU0g8WJQTBC84ipcFJYLnB6EH/Ijh
DoYMbbSeW9NJV8jbXHbxTrUrEgRuHAXUtsnFQeRJt+ywaGibpcV9luPaqNpfNe/cJsuDV4Gxxki1
x1QAUErLgKmp3XNkhLwVdba+M1rAmZEQz/bYv0l1yio67yQHa8ZBwTbt64zLk/Ehw9tNBFx6HU1u
+s4GoB8snNhyytoWFwcGpG4fI/FHY7kgKVmIOLldj+ONj1QPNr/tz23txktHo8FAwT7V+0FWM3Uj
b9lkWc9+22QXb7a/i/IKxmz6YAwK9vuMiw4hfoGmFyfzwcrT+dgaXY77mUBMx8uaNbKG/D6j90CG
ImR63m3QRSUxAUbtPzPOWVdjYoY8BYmwSpSI+87gDjrYWbEZg+k17+ckDLocEc4sGPHrcE1pHo4h
kp6NPhrRnbawYpne/OJbaKK4+XFrDIxW2mDZD0I8GPyOp8xDyDY73cFOx3bbzfeCjhex5O9+Fr0F
ldER9dFt0eG4O4iz6NcaeBowI4w0JSrWIMBRWj17bEwBhLmhXvtJtWynVj6APcLUMhNPblgob2qW
b4w0A6I+s8/uBCf4tUUTr9L0SlH9u6cFAWePnuQvpM//Ygn/X1hCy7FcPP3/55+Yv3/DEr6l9LWq
9Pd//A0rVCTjv7/pbyqh5/zDgPWHVdEFJOCbPoCx8VvI//wPzbf+gbsXHgVUHofjrgUe4J9UwuAf
NlNwgz665QK81SGmiLqXCU/v/oPfymKiBtjLNJlG//9QCU37xpX4vyEFBMd6LPY8J7+G/m/wFX9w
ayZKsbGXS/voBka7svOK3JszpBh2iBhhX0C3UWkkCvKY5bjOab/u3NLBr19akTzO2dhzhputg+ld
VDC5YU7IQCes/8TX5fshNzEREkheNtqr6NLNPGivQFWY9/Z9GHDgKawCzSQZ2YU7hJExPXlksMa9
f2x18eyar4uvaIRVibmpvisMt994ySX/WZbuvYmmj8gjwBp+Y4F5ZPo1iof0rXMYJnbjaUmJvfbI
vyZi/jrd9DyEpsWN+5Sa7tlHyRP6ZGfTVJt/UoEbwnOjbSwqpkueN8x7VmXIM4RbjDrNtVhFckdk
c9dKCiZUXDcG7TB3QDGs7IR+M2gyPPJ4Q9hzkDo1yxwGM9FoVfXjqTDwkm9uVTw4r/QYzkQ20a5F
qkUkUae/FcEfywlerHSgXRm8TgZrARHb8lgonRxv31MaDeQjWyZeV/WArqbUMnSB4CI3aPOgcfRE
O9gS1VWN+mVl3nLPTRWBrumEoU/BEap/EnZdZX9kKjB9UfF9S2STd8Xvb1qWuwHW+emLBEugVIYo
rXLurA6lbB48zKgfjr1GfbxYix2qhD4VFx+o4Hg3YXWiGX0a4KaBkA84iKig+Y7E+Xkker4OQltF
0XO1/YJPhsFFJdWVwnxz0irZuirzOJ3oLE7uPvV4vf1Cj8OSaPc5K74psV+A8u7GmIgzX7smiNq2
o2r369FMuKi9yQqi+ESDYMyxdgClzx0W5KNpVPU2TXxy5XQOZcIJy7njJa8YpSIR3ubxgCa3LMcQ
OMtaR1p3oPV8yjtKpaErVFgpTrYlE9vamK8TqiS0q4jzgp4ISHeAlamubWeyR1BrmVRCp7/D/7oS
4/mCn3BlqghBpipmmPH8jDwRfUn1YPca2tLM2QdGiQit+MRJ8Gnr5Rk8t6bqM4SeX7nv7+BWQMzo
KhlC1/DCsptQbXUEa5hO8QO8sv/rGklxD3A/43lM6j+FV753TPq2aHfjnlDxqSX6K6s9/TBGACo0
TxxvD5EGjntexp2jFIZCBUFRfzIOUe5BMPy0xikFEFrmA0qboPFCS70wWtnekW/zipByn3UkoOi5
I2hzuMsxUtnaMBGUa5hSlwR2cap18dj1br5b8Ir4bkapg64Oz4K2c4Mi1JrswWuxIQonYc5BASdV
JNRo1SOi/3RDb3Y5SHImZKzLA+kD9GMDUlJNZuQD6TlKLaTjMek2ndCIECPwb+0K3OqDTQwUEzFr
2w36fdsSmobM1FjjG97/9XumznMaYzwa6n5Bc8g7hGN0F7UTqQFj8tun7mNc7jwbSn7YYenYj8Rz
4aBQOk9TPUSLtfLHp3yUBET1Og0/yQR4EUe4MJcm9nhpaVrkdVYepgLW9uSRlKwulFYz0EBFYl71
fXMkXjbeeRoh5Fr1G9a20gcaD/GYNvTCU6RflbjOHvGpDfq2UPQmqHQDz7zBrR0MHdix+RCxyjNL
QEJEK7NH98j65muJgT3a0Y/MdX8mX9br0nC/R40hskZVyLCLfHfbuMyNEz97mt3gSuddcGlbkOAZ
EQNFriJtAaQreLKRyizeskvHFEwcA6/nBK1Gmxj3ecDcd54WvLxuwGBAPVTh1AN5rtL2i9+1qOkF
U4FHCHjo3C6wozhn602Mfhzc06MnzGhdMQjFwqdsyiJtz5WwnxhLneUox1dH64kPm5KzlqTluh97
99Xt0VKllzZakkPBUfNiwMjfuFXDeFjJkDGedCt9RrWD2AydGrrBNaJi4gJnjAm+6xDEPahAc7vE
KGTFy2OvOeJQtuIP0xeSFx0CKWyogS9mjRKx7RrvFQpaUOQlf2diHEqsFNg6mnYnjfHLBUqAnQGo
Hi6H4hlPxuUXNbhzhdhzEO62WlrtsQVDjn2gfIsjrD3JYjMR8pODH5GqkWeYEey0Ni5T2d9lrny2
YFb/Wcr0zdYj81HmiKpsZ3ho5uTVL9LiYK4Bjgu6gcxNt33GFhcZwjnD6r6WDcdoKfp6L/Hv0wln
xE43CUn88mEZiVihtbjoQyrvR12ShVcl3omtha1KRws4WOQ7WsLRN0NBVq0Oy4MXbPbvA4dVoO50
CysjYcRjU9hnfc7yV2Zlu0pPq886HSbmn+6zaSBoqbHnvUSLzJkoDS5Lk7YGVjL/XmrO9cRDdfcg
Xb5md4z2SwoJEty3e2LpbLp/+9+xztzT7cFo55cFzNLuXx+6fV+lvvn2sSRQz3D79+0zdur9SQ3z
N/6n5WxEpbOzl0tOQU4WFIIR7ysn6zOMKouqwSEQkShpjwOOZt25dhmSSZJjUWDqL4lu0Vr/aCAI
fo9BpzKyKYZT5Y7zth1beYi9rHuw4NXoqu/IcmKenP9+MGMyIYf/Yu9MdiNn1iT7Ko3e84JO0p3k
ojcxDwqFIjSmNoSUmT/n0Tk/fR1mFfoO6LqN3vdGQI5SRJB098/MjqXIMEz/ryUCPXIYmt9Y0eOp
QiMm5G8AOscBiV31rspmuscEwvZu2LXrP790F/OG5q6uxwa5uWECJNOGtBBaiRsgnOTY3g7tBJMB
vuJtdJHoWWigTXiEjx0i9xgmm3XVdO6qcPhpSq89JxRbiFLwUPD0y+RP/TZsGSkpgG4bZHxraxEG
3pIwqTisZAftYpVrAY90Dn+Wi2I6qY4S5CjsjpFG3If0kspE7muTbH4WGM5WvWIRGsdyeihqDLBI
RphvtKsQpKI31WT1Q5hRj2fh4QQ5LVbV95CG422cJfJK3/8SY/8SlR3tjykogKGWFAw4v2vT/y2z
kSJLkf/sCoWk12aHVmL1sOaA2sOqak+eIHbgsiNY2Z7lHgznGgn9zKv6AIVDw318xvIXMX06lLrp
l3QAIFhBW1HaT5THPNZWMb0H4SyPc40iMNVOfse7efRL5HfDhUXTd2+CfQ6CvG8facu4Sm20Z4M8
Dz5dtECKVrxbiTdeUx8aSt3+5MtmpjM0rbHjRvQ9u1m/M4ao2LpuU55lD52C7qjNWKXhNY7ZP9BS
E+9CkrXKgNXj8IZNPBXXgWp+KHfx4KROuI0g7nEBzvfCiJ9H2JM0pBjBvvtg4NKzVHe7oRHQn4wA
cyCi5dooqp1pYEkhGxSmywwapzsxBxrIjbQ8RBY2/JyN1AbW2ERKkgkfnwJZRjL0sMa+8AuW2yfL
Hd/7gfCGO5YONbhWc+gwMvGJTo9p5KXGKsuJnYqsnTaqq26BLj3q16l3tQzvbIB72fBsjX9YUX+0
c5V9cqjfOq4BmjGuocT4dnzyXB5zekQJm2tKaJuGHZfGKHMFYs2Ah5dErj/4JVNIeGgUOUNjUCOT
wTyqT9pb4c32kzZsGyKHQSs58d6N6evuMCe8YBUb5maUEyTzQkSHhqupLlk6XACGdvU7x7G/FsCB
APT0m5qTyxMdnsN+IE5+MFqb7kY/lheflWDrTp0LDcD6WsaxTR1esiIbSanrra2IWVFkaF6tNHhg
LlGeE6/YazIcL5JxtG2SBO065zkeYMzUrXVu6L3sfflS1jOy2Al7TYp7I+UOLj5rt81vMueiZLCL
ir4Dk8OQsPdRirWA0IQL+IQWyZRlsSpQSU+MP7xYmknxhIDdgoBm3kDUzcDpzYLN0sj6BqCIq6qs
4m+jH6hcrd9F5zzWHV7W2Pok0rVvAgZqY1NcG6TTTTXz6PEhioJ4e+XdpUlv6K7Sqn6MgXNIRw6P
eXybcxgcrgsyovDsCxw1lJv0WxINzb3XBkWYPP+LsgZ7Rfad4xw04L+cGEYzINgtkVrirwEydkE5
0IjRO7Xkng3AmXMgWx+uvlVhthjQotdwmC5FVr9GmYNlLTZei4yZZVFjfbRSgvNzRI3r0P2wJ4Dv
vby4MZkIgJ60rNpK7tAmoGEk+ftgYUQJq/JdOntlgKyQQ76vpx4QSuStxMi/qsr5hxU/RRHJzCr7
4Fr8dHIcDX2B5btS+kdLxnhvCYZAAWyLMXX2qWGeK1K/h4AmtyFARnHEytA0hc7WhMyfiLuc2JDR
/rVSdIBu0sxlR8jbSpX6LTXurqBaTQ42uyoaXsJJoexEiwA7Ot2mya095doMwLzk1Sn10YKhtJwQ
MfOWxkzgn0OVMGhI1rhpwc6yjPPxUTT1gxkpHdWOCnDhMLUfeLGkZP7KDO8hpRHWGstVIRh8LUSD
rUD9x5xUdQdX493mfPLdeeO3i/WqKiiKSiviytPExC835Bn6mhYgsNyWISKi37oZ6990eH3OSqMy
QvDelPRTJx5IlNGhgX5rkZVy/fogoOdZDiQhh2rHLrTSFcQBwA3CfSKIwPa+cTjAt8PBGyR12aX+
hJR2cwVJSnOug53w9Znk2JrG64PjnxBm0m0JgrEMsVThjWScHJ+Rw36Grg8vLo53Td0XF0Gmb5i/
zSw3NjpkW2Um5KqG+Dt0Bn1MPaLROZ3M5gTQJg+9VR8kGwdBViPUQPGwl8UfjkxU2ngX9O+A0Md1
ZpKbi/DnYDn9h/JwVmPBvsjY3Q/B8OayA8f1GUYcaGl7KW3e2qYiLD5UXf1JHIfiWsNNqZTxmLwa
M7EBXhsevRD9iRPthPNu+eD6DdzCI2Z7tIHEqUmGEFKA7PkYpi4dxAwQDLt7o7PupPqjW3f5p2kj
RufGXwYR91M3c8Vlo01rsW0TYgK4bxIQ5iE1BkAAG+qQXUa4sofO4o/g2yr9BJ0cYd7KHlrb8E5W
xsYJM1t3yYAVYT+x6xdZRsdRUB0BSS6HBKqfnL4UWMN7oF5R1e4Lp3439dz8SFRFRfLYG4dAzqCi
DByGY4CAkxuqoMhr7A7wcp2VTwTSs+WDX1Q3P9Ri3T0Zc+BvLGPALO7iYtImhNva96aViuqjjgiM
4lx4LKrprsbW3s0dW6cG0CMHjJsCnVOW+Ys5N1QCU+vDuuVgShoY0Fu0iW3r0niyy0eho3tkVWQe
u/I6D9l9NttqmwxgJZPHvAFkwzjQ2UQErLBlRdewDtn19/NnYJnfHVl7rnx8ThHXFo8bgft4byCZ
rWz9HQ4iw9pzwaK9LOT9tHND0q1a06OU6ToErmE3O9r23L3m+kuykIJYMwPjzZ7A67S/c4b3aAr4
+DQVrfCMj/YwLdgvpFwsfKTagr+CeP5rSh3nJk3GNX4y3tKOUwAVchfLtfXBUTjm3JhngIkoupGN
8eLWn2PFwoAd+iOi81nRRUHjxk1MHn3plvWlmlCe89h4KlJ9bEcouZkpoMItdtegxhJqVd9cETma
NgGR6uIYbLY9U6SXwmcXwREqpMK4fQUTxAyvm9sHO6N7AkLA0AJpqOKaXF3ZvCV+e1c1RbsetaWr
nKpVJj3tylXZV5FR887J+w1eBBbxGZdoF0/Wrm8mpOCq3czAw3WNiJ8GAMmgZGlMKdbZNinYNTAn
2Yb/7WO5/8jMT4B+/c6uI32Y6qLbgUCCI414wKNJB4f6SL4DoZR+ltR994byZYJ4uw18Pb4PC64a
4T1GTZxz63Mo4W1Vc/Qq+hq/H9i7Q4PytouhgH8KqvbUmOdXNw8Jqo8gK2mZnKARF/FHz1bygndm
PRkS9zdAOJ1x4A285mHOzWMl2NX5FTjXwO62aEJY9L2A72DdDZ6Ru7wWFCMGrEcVcJ1AnaaoFouF
s9lVI9xRh++EOq0AMJa/C+l0wB9/kShYRGsn2sC1LjdidDZJnV+7mnesnVao3sznJraCzIoOOJBD
qFl4cHrkoDyoDKYz3b21zE/gdwvAE50C4++vXEXNycjN6aZa99Zrnlv1WO+cZuEKqm4ZdgzNY4Zn
3pvOZmR1N2LC16kj/5rw95r0qJhlHpzCW9LeMyhRKmOYra2HEG6B1NWuSvr8JIbu3W+oa3WsN7BB
ZIFH96Wfy1er7Z5VQrcWdbVhqg5hPuTHsDfTp6o30qeE7SB14/5zWOGHQCO7pJHqH8nl8whWxpXZ
lqpoMG4p7WpZZE03PrqRUa9o+I3ODPiLjyUmXMFKc1LtPS0UULbX9WaI7KNnhOIR5z6VaAumgBM8
JG6LrjMfcE5gknoK2fjWrFssNGvtVOwuSPbaarGeyClYyablcZ5T9AUkDzn00SuG68ChZsXCOlUj
of/61ttmuh6d+qP7CfoPQt+sPqUvYw7ioGPMLnueLOq2hthkuD+SOulxanRLOmhBZgnFXHjepsAA
NvViRvKW9E+emDgSJ+vWkJJPijhkwJR6ayfv957Bx6MPKvBfaEPtGISEq7zp4CtQyek2WXViry/w
nrImJD4mlQTpPKggr5pECCPnNUS/ZlHjmZHaCGdsvczpgTYIqPRJybTUxTJbuRnTFB51kVwOGn7a
XCZUch3eWjorVjqO5r051pfZt9A5J4unU7xjDBexd+fCjNrvpBILCrjY4f6nKkfwhC6FHh4H/7uv
QgaV8/SiSi6U0B4g9HcQZFLrdzaxjU1nxo+Rod5k8leX2L+HuXmoXOVsR8qWaQEqQl5MTzUyWbf1
DEelHoR7c0P3OJEszucQQbl+Kxouy9Zu39xK9KdRymu8eEOrOLevfj5v7SH4lbrWAkSTxhF8EqXC
Q/rV5WjrtbwLwXNUD8GrN3sgBZqJwblpPVTeeLTU4HDY7bONaMqfc5dwbEBrXJg2JPux2VcEfNDP
IwxVZrSNu/GrF2ojepx0lfs14opd6+wLNOzBkwDGM5f32GW4tek7CJYd8L2V2wl7bdv0opdG8tjn
0dq39Lxt+qtnBjfewZ0KgidaXeo99qFDT4qjgWy5giMDtJFs2iYc+ycyfFSQSG9iUw3/w19KrJoB
m7v9OE2lu3e97reRvtcQvwrXq3aNsh/ndAQNQS4fEQXTk32rsCEtdufA5UBJ77s3xgZYM8V3lU8F
4cmPcW5gvvQ03WPfYhDNkX7fFFhKIZLs2rh6TMb5F/h2bptp+MULkivT7ox91NzpaLn7t3kOh1d6
AHdSedVFtfJR2uZqSuVi3OUQK4PgnuZwKwpOuhSIwlhJ6gFkId2RFFqrurkyja03ZDLuIg4vXo0d
RdhjtbYlwJEIaYkk+daK/exI19l74HnYmB3IOx0fEBaRaYPAsW/7aqblivl7RC15Gcz7XFFP49H2
6E8u5D0oK9jGebqWtEYLVXtQuvgdV3k4KZrhYAwEhCarvvZl9DEgTG3j+LNMqTYNCveaBfJWgxIx
TPsOjJdNppNdZLjwcS2GOljRX/zxZ57DUqvg1O6nIFuLjBOgIoi/sX1VbCrB/VawHOHr6iC+fqSo
3udFLGTvioG901S3lOyGwUtBCuCK2Dcm8r1dYzaN3EHsRw8ft4qweLrugHcqUsSu+nLHoARHv4qB
K0XTh/awgRakA0iMEbQnYp+16gTd+5AQ/sOyMiIxZeVZqFbvupiODSGcxy6nHJaevxBmEcVgmEFg
yXB4gvwFAtV9Ba2NMxahj27BXeN1rJqjvzKr4mv503gYL9CirrXhLyXDW4OIRCjeEn5yRUFQpZhE
DGrnOA1+juE2EmozLbGlPvMF7/rwQPr+xTzoFLdw1FyEXTKiS/3i2CV6nWh19+N8fMHYuBVRmuDz
LRKKFqJd6OU9lqOy3lQhBiHVh7gRWzx8RcIPSGvzZQa2sF22wJYbboqgXwouyEv0igxGDlKAwzWo
MFzXgMRpc/B27djTPcImKfRJAThmhrfRVNk+05LwaYpFpHLQCHXKZJzJ8fKxmc5WMNDfMkyZn+Bm
XoDM97sgjuKNZWGk6BUtpyxrZVBcgkhH+5GJ8DFm25ULD296vQYybpCFKq+mmwJ34ng/hNn8YAXj
OeUzWUtv2HlhlD/YxfA1TAZ+QIchjPYIZPdeeaT/d8PcfGvbfrVzcFKvbVEcNP2NG0ZJoA7xPIK5
3IY/gnR874Is3dqJA73Uw9OimlMWwb9RwzksvEs0gdsxXWamy11LAAnrTb/AKZIkuLaF/DIhgAsZ
EzhZDg1T3Sf4uHdljyVpMnt1bLZp2nSPCrAtUfJj7DVfo0hpOQjGbJs6aXO2zPDaJTRee0H2m4R1
snPM8RcOTafnqGYnPYagkDMyhvXupoxDhQhKuHMKtonIDoCo1n0Ji7Yti3XsQv5NDXvYUimEqjit
g6J376YjaTIYp03UxQl/m+JW+iPgHMr2ijuA1FgQs/n2pg15H+gdNnuS+tmyl9ENjGabYCIRZBrD
4XH3Y8R9YlXOpiyyZJuU/GRQ9VJUuvk5CXS9V/VrN+PJwXZDdCFK9tjtLqaeXv1cvibAuHZT0u4V
Pvge0xtJn6mG6/2FY5EI23c7qY9pALsUO8hzQyzuWZ6orcQSuPJj9R15i2EyrsttVyJBZevRcMZN
thR+Z5Ite81pxC3zVz2yyCYXy9vCiTHWbahNyNPzMYvVtkCZY6dVzPIrTcZpa7BInJKsKJjPjriq
wgKUdMTxkvspsLPigwo74q3Jr0LSAzqEKBtqwp3HJnBkudLMPreciY8l28W3qb7oZuo/ZUSg2kxN
fAtH9mKYaOGRgxIrL4yxHxyG64fZfy788mZ3ln6w4KtAYoA/EZbp2gcAvRf+iMuOsopD2XE5se1i
5jxVNLPi0CduZm0lTy+KPnw4bH/RR+qczZ8F59ONifB0lBVOCJXTgRSTvOUhgFabWvimI0nFTI2V
TgBnQ5TD3oV51wwYHyj3o3O6fZwr8SSMTjwxnVsgJQyD7U5+UK4wrwNM83tG5s12HLJ2PfbywwQm
UJcr0ww5ckcYxpxB/sjFws+zbqP/GLeF9c46wetOgAfFdkhscu6YqXjWNqT5FNdAOWwduGKZOe1p
UszWVcoMVuiO05LPgwxdmYhrYr+1/Wew1DDPJrQmslE3/HX5fhgjbG/BQ4ZdjtPCMqSt+Y3qKe7J
qXpN22NXxV2RNvE7MClhtPlrM+bXlvnwrhiCXcEys42aEFeHwrM3JRc+gvo587ynCQP42s8idqfZ
fVLepa+LH63rkeTzG5QJC3oJwMOtqtkSW2o8yAmLSVvBTdO2vQkqZO88cNON2/yEprYJ+gnYg3mS
WkoeDLBhp9m49SOIv7DyXylLhuFY2jvZ0j/rqIyS9XI5GTg62xOtY4OVj7Axobug+WY1cg1bIUIc
wXyZc+KnppORjUTU2mLlOuhJHiY3n495FLBZtSRD5Y5nao8qtm7d8rtnwV+aV1aZ4cc4VRnvOlbx
nvJcZKYdQPYFqjfACjswNdBNTqFmXRz+sIBSxTxD+R4beyKHpUF3R3s1NfeETc0DcR7p33xoY2mg
vvOor/epBTmgyXuey7zddsO4yeKgvp5dg+BDpCIcOYn76LOB8mZNTLyq4FYvsd8p4hacfOdSJNWx
dH2Jd44KwlgaF13nv4Mk6XecpEfzRxPNsBrmEXPKXRKSgvjYtEcjIz2CcrZGYVP4PfmM7WymWshz
DlmP2swAN+nLTSl7sQFSAYY6kY9R22NSYI7GksoBrkB257JbZSOXZU7Iq9cdpzGa4s8zAtg0Jveq
wIts6+DV0l9iof/8Mdhk2QRwj1LujY77ehM5bFbQyIFBuYR5qkXTL+L4SC9DtzUT8Xue8nQb2ov3
J6HJaWJOVSNqHsGiyGPe4AvPDLXDEQW1qDGbl4w08y4zyIs0JtdLYxoWPmwboEOQnsx63KTUKrKC
tPEug4lG1KXFp17Vpxlsy9qoGc6N0ZsTP7tCzMeuCu52B/j7j4WjoCc9C7R1kB7dHiMgOlJOmClY
Ca4kbeWOjuOTIjezZ949nrjDLoyeGa601YuGb3TqCbYdyBBtJLNLVwm9D4BNEJMDVXRq4KrOURAe
//w4gXKZSfLLTZo8D1C8T2g3ziZ3gez8p51qXvxgcQ9XzxGE6CuqWg0LvoPZUybS9/MAS4SZHk6U
GeSHIbtbF1TTXrIJmBJYtbVXQqFbbk0apTdqiuK1Ej4jcT+uTmFhyZ1n1Ff4Mfh0zPhn5ZWHYeDm
UMaSL4twbPuTrre+/6vXPWh0NHAl1GFIYgaTC10j5ULUeX7vWIehQy2mkXLx1Rhu8VWaubUNvAg8
b4/vdPYgyofB9INsbIFE477AiPBWeY5bYy2a0Nm7sjx0UZ5v9Wx8CiYQyCvFTaVSbnwBQYjb9oKx
C5hUZH1CHTVP6ER8qQeM/QQ+K8AZGydkD+NbxMwCJ2XjJUnYWPfUrKDnOQ1SWMZZfflSg93nhhv3
s5dN0KLjD2hbz5GaHg0Fo2xirt2F4ykh2zzKAn3ODs4hv7W14/HaeNHr7H7ZHjDBP26gzHf2tgQc
WznySP71r9DofZZZrOipH9ADmyV8zB58zayqnS31vjnbTCKdU5C228mzSLxIbFl4Id5sS9j7moec
7/bFMWHufqJOy8O45m3mAkeRZ1MMwkxq8cpEk/rOLMuhkKegZGLikqDxcVxbbfXFEffdGwHVTbl7
YQGMV45JmKDMwvnklYmzq9v6jjVqAKDg3n2OA5ITSU5NK8N5ChVowuRcBAmg0vVOMmYEZ74Wz3os
3+aI2MhQGh9Kkyjo4gA/Ufb1xxnksvv4Ty/TxBB17yT+jYMDm6fpi5AUbrt2Tvel010N36e2kPrP
LnzEjYUnfW5rwGflNQxnOkaDArBFPjinAjXa5yMrZmtnSu6EjiUaeYsCAJ9RZiUxCTc2rpHlJhdg
m1eDFeltZUZ0VwVPNv/39s9l+cfV9OfL3JRI9ME1HPEVtsbNrTFuMhE3sV9S8Wx5YFWF3+/YdLwP
rkNGu07D3R/8gQHpTgSduR90Lk4doXYEmwce2xiPlp+2KU0iVsuVYgZmcnamMFqipSQI1bCsDtMP
ApL6ZNQh/4XEQ1p5vLXugpsbgvoqZ44rFEV84KegjyWJDzbPJNXn98zi34twhjeXRQavrw9/U1/N
OgducTXZiM6Dyne9YqiWWMaB3BdXd+Kc0pAf2VzsdG0UOgeLKiZTIf4MTsbALAz2NVaacrLzo89+
isHcuDYDQA5EJza4C9GFT003/mJAzrovCyRGFvQ/N2Bo80gg7ISSaTCsprJ1HfbLQ85KnzsBPxf5
WqePnZC46KfR3zETu/cpgqrfA8awwD3o0SRIoLndnDLKN27KGfWPv/j/e7D/Ow+2QG+l7fe/92Af
voavOP5HB/Z//ZP/cmAL6fzNM5VYVBcszv/bfi2U+Tfs0I5whOdI17RxZv+X/dqy/mbZwrV8qlyX
Sm7v7/Zr4f0NEj9VfZZtuoI/+X8qhVf/UlqH3Zoov+eaFP5ZmMDdpRTwH8pGh3ppM4Grd9fB6DNg
Df1zoCr/PLcWBeYMsiu2bYYxj/de/kzot704cie4awk+zeDOAxssL8dgFCR/31uEUGMq3MDc00uR
E8vCxHk3MH2cxlYZ+7TxbobMph9eAX3KYzJ4r3KX06dPIYHDTjuuQRdIjwwVWYUFgQG6FEDCeKlL
0oc2YITdHI/ZA1gkjMl4tfb8GN+YRsS5BRy2HZkPttq+9OOtCFzvYQzwGSmI1IwzHPOOja5Zt76P
6QCzM9HyDS5CcRjsuaUNNlQPkkUjstunBPMSc4aM8SAGmRpOxu4fLpGn/7S3/w/4Mk9lXLT6f/1P
Yf9zN59DD6on/xSPKtNb+mj/pdjbxHE6JzK0ns0qMQ7ZRK0A06sJLi/9U3FqvGdwqlbVUJwFQAlG
sKCiUaQnSlMI+lCvh8ZgCExNBcef2KRTe4bi3pr0s6Swx5h48VCmhJi9lQZd0Yp8W7Wcizsb0aqW
4R1dsXiwU/0SV4AC2/jg4to+UToTnMyAlo6l66z1DTb9VkBWSYToob2pt+GAKiVG9en5Ec554brr
zMfS4HmDfYhbE82dooQDXko6QXpGOWy8mHoqqCVlNNK/5XW3mjHTGt3SYj5HNKvViXdpecgTwH6t
C2wgvn6uS2h8Kqi2M6i0M6YgBkMhNhl7PnCsw3zsriqqZc6CHM2OmxhjaBxATm44LwVub64icCNX
II8/Nbs8Y6poHKaah5rDodsPhvpG3ngHv9A8ci6/WRQFXvu24TAz4RkmrHmbZJsdPe3KVZn4tH+2
sbwPFSI7lpd37QV/1RWQTYUndTei06w4PVVMutW6pkcsBclzsPxu2ppCF4elzTDph+6Ry+ySjwAt
ExcbT6acU1mOf5XlkF6HzvgwYvNJl9Z8J9zKeBMW+zPY1F3rsguJWJIvPbVbKwuz4zEB5DjwGs9x
ZP5MWl89Nm5GMfpIQR4G5RZI/fxSjy7Fk1Qn7DHs1k95mMb/l95LtfQR/z2/8edCVspzeSrR7+yJ
JWDyj4+QnLRBYgRaPRdQjVPWuoPkxL+NxoxqHtkHR4lHEXoFcIUs+TQlrTsV7HIvowmd4b2+9n5Z
kUoWLqOzcj+kvbjRcAdOAyvBE+MK5YcvoqywKE5eeHKr/hYDPdjPEcE4zlM7bGHxfugECl5aHdkz
rn0O6aDXRjKmtbv3mrkE4eTSOA8I56H3B8FdRmmb1o9lrvfRhBcFdDX7+Tb76VbpF9km/a5hDfmz
+9Yzz7xHIH85InxCuue4p7lU/RDaoLbLayKmZd+HS7UrQUiHg/UCDA0UoM3WRbW5//zvHx2W+c9l
87zjjukuT39yb6bjyH8tm688nBsBI+Nnt067TTS1y3x/2g59ZF8IYq1pEngvwii8Zg9jWlHxDMV/
rPrP1gSUkMYVLjdsR5TZNT9lVzQrdvDM6kTePEwxamhqXWIRJ7vEI8JP3TVpVOzM+M6meaurQZyS
cZBUEHGkQJp6Ekl5XHRjlNnvsHDSE8LUu04N75Bk8RM4LXqAYhIfs5e/4Y5jJDvGr/gXxJl3qXgw
LHvvdaF7yhpKN8N6fJJe8BY6mCmbuohPqhIkfgrSfW7MQWR2qx+DqR+yrCr2ORzgvUMnWDW3m6ls
2m3tj8wpvepHbKKEIlKdqKbMD+Zs/yoUDcqNJQ4uD7fJ1vE+xw6+riH/v03h8ADeeiNz0922joHU
gC+088ZqFyWY0ewEvAjzNf88TYvn2yT/h7EGO2HknBKm0GwAHik2x08xSX9jt3IfWcMxj5m09KXa
NVUP/CXxP1zZ/SznGDKsHTxUziuT7/hZOv0xbbW5zjQlN6Gd7qMyumM8oPxUMHgwBsblZgf4JPe7
feIUG81hAOcFMkKSGY/AWOJVmszyjEDwqoqF1U0E0NTpiBeew1ymsVX6GCAPWDhRBiM352pG654b
Eqwx/veqqg+EZNEvaDJopgFklcdK0nNLg6CczjXKrV2x83VVtfEG/LWOUXKQwAXSZ+a4q11sNwXp
SOQKNLBZOvLZ87oDk+fpNOH363uZ77nRf7VAuSikIBXVWaiwgZf+LCKtD3nWIO4T9Gxb88J1BaAl
Ze4/pw8MDDdRYlZn4J5HC4baZRimgoI7+iXrEKypntPrON3sKHeegm7hNwdyP8Zy3naTBBzhuwhq
yxcXQ1hVw1SeeGVgDtLqUOTswemEgocb4HIYvE/bisOd2TXpTlRwuTwrPXRFTopK6r0RFDCnBov8
gUmJTE8Bwwlz+nqgUhEjtwPcaHZZntLwgdwGC7ZXPbVK/+yaaDj8+8eAsP/5wSvZu1k4OU3bJoUF
9dhf9nb/sHezqMkNwt417pBL8WhFQhHzIbjvu4mPpxDkmO80txST+DQibDUu2WGQ1pGBf4CbRVNJ
54Pxj5ES54LbKy/6t7AhvkRf53jsw/EXAEmCKfSBU9rTdSNZWMCasoabbai90YAwyRdjs8F0IWfb
9EiTwcfoO3ShzWN3HCRXshHi/xlAUj/4YUYmAjn9arb09Fhhs+YjFw9lTMq51OShMfgaW8cufiss
JWdM3N6K1r0Ws1bQn2eiiFiRCeOGxUMd4csogf6unKVxeIDBsZUmPqoAjTj4HnMbP4vp5OcGF3jH
UPhg+96JBhTrgs5SbAejj9fSltNDxbcHQWRYYMgd9kOU8qxbOnLAYaD4lSpz9q3hgikcYWW3C17E
LnAT1pP5hiL92WNQVQYN6lYfQh9V4TkXBAb6EPeBZLgHqxQngJp3hY9S6jpMk3ysnrT5kW2uiGnM
3MBn5UMWDXu738UQ11cQc50L0J5qRWG4uc39iX2ZTMNzHPLxtmMybBQSBQ8AGskQcCKw/gftV+mF
/ihIZGVGJjqk5dYL01+lKxSejnts+LRPutJYY7bTdysxu4esVi8YbwOnzB8EJQhlXeUPHWfmpz9f
DmPf/fXvr1pn2db+fbewXLRUqXO2EcoybdeS/3LRFnNKr0QUuncgDJASEwiqSO/h7sPp5uCpIC6z
Nx0OzqQydmSZVr4RnUsdU/wq8bdMjpHc8/KxiKSxrdts2k30lG66tHpjPiDPfR0a68bpffC6TPbm
BrQLfeePBNWMVRxlZ8ECdQzKkBAJVy7jce2iiGVsTWVfnTPO/egZ8pql3o+miKh97yM451ZAk2rq
0eFh6uc2DPDMm1m4Y7N2NBwdnP79e4SF///wJuHbEcKyXN9y/vVNGpY4yowScmerwoM7SS2MGzfN
jO/URL2553t+qKVdQ2FGPJkYJtk1Y8Goe+FA4+COw8te7IFCAgiQ47CeAvD8yqGPuHIX+E3qUx+Q
iLMK/fli+kzcaWNulpSgOnpVTPigjS8MmN/LzmSaoR8iGEOmW5U7XRE3GiygBx64z1blNFhq95vm
CXng5pxfXByhzWj7R6jfZ3KzMbGEfCMqTJBQJeZdxcZlY3n5uBFeMj1mDvcaPD3zbMR6ZxCSAo9T
Oqe6LbwHEkAgAoOhO07FNKyoGE3CGCCMkBKH2nsPX+ghJrECejeCl42Vmii982KKCddDOqtzriGz
sJ5xPZ/CMAY4FEPk6C2suVE/DHtrROY1mWhrlD6/wrvV1vJDDRxHB7bc25F+rRXzSahWcAcPA+rW
JimUOJdHS8BCC31kVYO1+0k4Q7w1gCdvwFznl6GhRjNCudaleqBZu7vHDOeMNnCZ1tbqEc6ku0li
M3rAJfXR2Zrjsh4pHU+/rXFsv7yUbhl6Nle1DDygMPZmYEf4BD+S6fF6GvFHtXgjNkW+AAG6xoFE
x4PQiYonj4P5A2Ozx/g/2Duv5ciVbbt+EW4ACZd4LW9Ylp4vCDbJhkfCu6/XALeu7tFRSCG9K2IH
N003ya5CIZeZc8xCu6S9IS9VqRE0EKboRgRDz7Q+W3a/L3XNOSgPe6mrjANZZ8om4VPErnZgn7LX
8yp4MRMMvg5kxBv+h0PlAKAjxuY1a6TxjG5hn5BIiehbG2l+NGM5iqhed11eb/D/5gh23WtTPGdg
1nE9UmwLooKE7UFwr+m4g2z7y6+pB8ReZdceeysCNwSWl3wgd6WTkbqB3YYIRmQJnuRDGGnhQwlk
cFMgRVz8fiiDeutm8RdSB7UHE/2V85Ki+2K11kmv5JrhYbdSwmsEqsOhx8pmjqBKUUzCnQygsA6B
fuLBlYv/86uYm9m/v4o9k+g7z5A2UjcGNv/WGEGPy9o66cq77fDUDAAwVoXduoeaxv7MMOY+OYw8
7Cq3Lm6iPYqQNasoa6S2PXaF0S9DwDMOBxtNxmDiFkRr0K4j/6qRPGmJOH9ig+6IZrrpIg53kTl6
9LxkbHuytpaRdHCEdnq+VaJ4amJpb/Wa4+P3PmtWSFcjtF370EdOGQRtf5GJ/93J7q6npvcUBKjW
eJrPXYKQRhhxhbQNAT+zIrm2C1UsBU7cLYWWvmJIwNwSY96m7gmRw6zr73wD6s0QspX2NL9ZpL27
qbQRjw17h7NfqmDXztmFhVPm/OAgv9itiaAn8qngPcIC8qB9h5G9j+NkenKMslunATIl8DrExRS3
LoeBNZF7/WxOZQnsmp+bgkJ9yvxHx5v/tD4BToX2u/dYfiJ48sSixDi/193g1hmZfvI9QNKZbj7E
Pv6OXlY04Lb5WjsYDMNRJA9OSbnZhbjucDvFUILdr0wF+T1odWdZh7DaXFMju01BrDT7ozGfqkFs
jQwQyLpGJo4Qm5P73hhsEWhlt7U3kOloc3JFebs3E/qKAdrqlgwxqM1pByUJgkrmZv4ZGK+HX571
b6gjeZAhknAceeTcDwntda+9RJ0CLgMpZ1uNBvc4p6XaZdimlLCPOSog4Iyz4c9e+Eyfl76K7XUL
YR0XX0noGghNYtaCjZ9HYCd7p+LSKeEVSqjZAJWDfBEG8WsYBxlIIx2FBOLuRR6gs0GQQCvFwrwD
8nPjcVjZdfJFbqTxqJwm2drKDA5RkdcXB3asqwh9bfoy+zKsCyeu/6mpekSkxisyMPp0n6jIZK7l
H30rS86RjNiotOlzath/mBsYp3L+qCk9okane1mm5gGxhnhKc5LTA8PCrRi9kLMoLrVem1c/NF0s
hUm6kbWeL3w9kzyFXnL/Neckii7QSv76Vf8H4Zpzi1+ECYwvrHtAJ7smNtUt0r6jJiR1r6rkMUxt
3LpubuKbYl9k6Eo+W1OabRlmlWstTtU26Sn/OQZetDpzVqTF1jhVTAcHJ6GYMyB3qEExCayzT+ko
gLsNLLwDG2xBoNptq+f6odCfOlwAoGjM6F122a6sTs0UqAcsuwipVPNtmLE8jpmoNm7DPnNKcOAZ
YXTW8ya6Ec6zt7XO2QSWlnN7LcaXxOeyozgKw2Z6K4lmxhzT5auMnFmMeE74kEHaRc/8Dh7RXVpQ
QnYith86q1BXrHNQp7shvRZW9dgS1LNJvVLbKCCHyMBKdIA+U7IuGqjJtHokODV+zSMSwyQ11LIF
QrXNcvSueQDsxhYoJ3HKlMu+79xrbBe0vtU37bI4h0GBSCvC6ZQjNtx4cLm2KBLRFrAmjIJGPu1y
aqM71cpeyyfjQVrhM4Gc2roIdmncVLty7IGv13Z2dKBArFrKeBwqlr8jXK/esAetVmZsdHejIFLS
Vmu9Aa6W5mE0IRf2r4PN/M7q8nSfBagLW8v0D1aSVTxQEaQPxGiLvI4Ed52+WzVl/xioNEUYNA5b
sxsPWYao7XdcPNqfTYrlhR7ycfJHgvNGDxOyNopzhB7OG7dFG3+lcZ+Swij1B1EiB9aQQPcuWcCK
aFQUV/4DvpHpjDso+AcG1VlIyyrCQXaTYb67uUv0eP3uGpPY6dk47D2DIgHymYMGxu3PxJd8TMws
17qZ6YsOGAA7BI8HzbvyYqkOsd7257TA+VTm5t+0DFBcD8b4ao35JahCsWDhxz0NYdk9IT/e814w
9+RvkhHuqklt+PNhi+aa2v2fk/L/r5T+tyslwdzuX6qJ/wXrs/1RcH0+/6ed0j9/57/vlKT+H9LC
+2uBGIPoYs3onv+k+tj/4eieJXSXgpfIGfkvVB+asf+k+Oj/gezXcrx56WOwUfl/gvi4gm/6r20d
CB9gfnw39lyWJWzn37YZnlC59JXEkp0VPwrPxmJqZ/fbX7hEh0FDYo7y+jnKygedvO+Ryhi8VAcz
ZDJOI7w0N0zxekt09dlAzEDqI38Hl0LJrQHQQgPFXJ8j3KiBj9e9cZOtdoaPbi4CRQZVIc2/1UjG
h2m5P5NTHnQHAS1wUUQrIfR31vNnTesS0CUYw4zBqGCSc7OswvJMS1+v04zRfY9sig3EGKJYk+dM
vPUGZ5edxuDeYsR9yr4W0OiYytsxctz6pGWjpKyZcGXCYF3akO9xU5p7CNga9inxzRQ7WMV4yOoE
GUuE8yoR51xZGG/GnG8IpgIQPapG/RPl1RUqP5ShOj9kXgYmvG8AMRDBUCjJZoLgDMCDSxcbtxxJ
dnBd2yDc0SpXcRg+dll3K30FoM1j9FxF8ssjR0LYhDWjb2GSV1vcE0qbuJjYvsdJya9bPLezZnhK
jgrU497iJpfVNWCdbDTXaUGUZTT2FopCLPXWFN40Z/yxUu0hxkUZAbghV2ojcigcg7HpGZ4sQixJ
exMbA/+xF78ljr63p5JwZINSa5RXXU0vMvTiA7q4AxULSuCAMqZqSiowXGzoqXHRkWkJYRWdU2aq
5dgMw2IQ8jvrIkLbtb+C5GX2VArblCnCrT3ZX4x8dmgwmXnjlVXONmjtr4RBPIlDxQXN68qfqqvb
Nq8EHT8UMCmjBp0Qc0gMUXLOLhwcPLrtbdKQlqJtv/eN9a7BQoMZtzUtFJbtd+ECcGxaRL/xwyhQ
VWEW2Dm1iZ3aAz1QWw8WlOQ1KoE5yn5LKfszn8DSpXcMk+QuzOIb5OjWAiTTldgCzRGfv8KekVvA
FQcW+KMQwbH3CA/FVsktN6Rp6+o9M43g6KT1oz1LX/Txy7R/xtYX6K50b23OM+cAiXXi86in9O0b
12hOdWEVe6CrZDT06QktUrwRLdEkIFrFprYdbyHVeI/DmIyq2g9PrR7vrWRsH1MIoiwQd9xYsltf
HhtEQscmGp7IPE93WjwC49CIxAtsFjue/wbnQMM2ZYOIrzcIxAg6jTXrKMXAyNe0lxH6ajuuAzat
4O5M5vooGxA9y1AcdY3MXwQjhxIf8rZu8SSxtcTX5NdPtSQhLQzJHcnb/oPW0kcvkTQlSSYlYcWh
o051on/kzN7242g8x4NpLCKXUbtJhHUPXCPWIkhEXLuD4Uxbo5vew84jnrVjct5Y0KCJenG0nkQc
y7qoRFZLt+9JnMDe6fvI0H3uUpvWrW8dY5+d8c0G0ds3SWBjVRicmQiASCP0195IJFTezP/oYrjK
PCY/fOyohKJyF2QlEQ2O3NppCBjdQFKvtySjCTDmmLXQouSGOT2ZIQ+NF/6JZqspyO7HYZTJBWHI
uAi99FC5doGfuIM1NJggx+Pk2BOnAUiJuBeEt4nmGWe7aKGXxRsTAsBDZQdfNTXf1lfipa8iZ6d6
HtiwLVHTBC0qmx47umkZApR3LzcZnhsCheWi7coe7JFUYIaL97R1bQYkVntMi9VQ4VSehi9rrmXt
Aa+4UcVrpyflczAaMOeDQwCwxEVXZ+5DrzF7cyaNf0+QNIjPjoSidswXN9n07btEnJeG0yG78U4x
Ukn+NnsmohSrXa+DAuvYt1QJ0GYkFSvsIJuuFCjv8BUOWFnuKjD2EHmHtV5gLfd6J11xFh7rMk+X
WhGWF6cydihsnk0oYhv6sa3pDArcTr23wuiDAzRbW5N/jxATCsMdbnoJOmAyvXXiDBVBtzXbxonY
FI2wrJeG3C1XH04o5vuLITlQpOd/ZTFrQx0SpCT06wSUXIvJM6NaKtD1VDZsYQMpZ/ySVSSM1Hl0
bLn419CKWCvqfbrO9IK8iWApHIRpPenpnomAyY461PZdTtKzLb0NGtejHAKS2ny/2Wgl2/UofCfX
UVzHWCJY062N15X4aD1J2Gc9vIdui0fYDV4QTx56L3IXQcVektlWuLQNCdlFaHd7QhZeBfrFIHYk
7EkUJpSkf7PwV53xn9w7ZQMDa/hVjdA3EF6ARDHYo+5Zm03PSgMXXGbDcUh+TVZlti28aaXiKVw1
QHfe2JayT8G9KirGNmNxzdWUrjH9Gjut9GvCY3hERDgsksmvt5KB0SVkoubnCXdSIkByX53T2P5s
RRuRuZiuW7Op3u2+ijHUGDRWhCutmQjixq/Dix+MZwHpbt3YXbuqbfWHs8Z5nVzreaRTbLrhCGY3
X+fCewS6ptjKVK/JlH51BIUzVGISx7W0m+S0+YVuTpLER8A8le5+1wrtggV+Ow6FtzBAhPYe2tL+
4NDSb0PTwxNnaclDwMRFFeN0xDpOe97d8w5Tnki9iwwxTWB7jbegDbOD5DBOszY5I7o/hVnpwYuz
BJXISDfnYYrU8DvrvKDpIZr32HWTjVUyxKlUAoJfjiYPbBBwHs9CztTV1wHmHxIEzApA14jdoci9
VeZU4QEKU82RtR9jW5Ah09O0alsCtuS+mjgDO7xFZ1r0HUEXe5iplBkcJ2iFHFZCuDud90yFoKAU
QGUvbc9ifjPq5adkiGv4m4Eh0IpJarG2edHi2xVLxyJoQVQMAnUfQSvq62ZTqYxHhiA4eKMZ9h8j
/kg0dpqTo+ZzKSVaRSKZKOBQr01aw0PsOGvNn7hbAqfc8m8IX4PqpQ3/1s0HzshfWkq3rdzyKUBA
dY+boxeaOAoqN9sqRSEhMHOvq2QC4UYez65wguRCKvsIznJPjiCF3MBmxacU0fX63KLdxk48aAeR
KcKU5lw2t6mOxPR9MgJpl0Y4P8dJWhzL+DEC5O8TuYDO3cEEGXBpEiZrrJ0i/aEc8g5NUForPcEI
nVQ8GNNstNEm8criqls3JlkXpqYxN294qcyhMVVDRG1h71lDISosu7+C7a7h7ro6D9+sbJg5lxEw
qm6ixlIMqny/06i+oL9SV/o7UMYtEHTiGFuYCzhP6y8SIYOdWdjFTrTsULJxF/VMnVu7P6X9WRoO
e18/k7f5kimS1L4N3b0vtWxdThgCNKcRa1bI5dr3x4PHxba02sg5YHLlYO7Se2vicgipbjdVEJwG
l1JfEDfdF066bA1X246MdBahdDfFmOfXKo+R6tY3He7GlQmGujQExwPftHfZZAK0bZ9ApAcLrMQ1
2+6yZIbtDqDpkPvbXowFMW28teFW4ED43baOA8+ibtkjVm7xp8HychwcD5sBWGEmpQKvWZisC6L6
Lp7zkYUNMK1CpDvYFvkyrIe3QBUPjFLeWU6qRQPpaBl3rAOSBjOtTuaFNnJIgy4wcFXl1rooOAoG
HXe3HC4qY6rTje5HNwIFLzJIglN8wRq46tjTM8ptzSVuu4HSBd7POo+8e5J3nw4MFC3042U7wvIt
8h+dwO+yfCkN74/LfNvNmQQJsU96+cfv1Q9eIsTD755sL4zed1NHu/FSeUxX1GcX2XuNOOYhMAGw
eydq04umW3vfd5ad31yGod9Vob4KWNYw9dFOJkUEsDF0zoB1xnozhv22ieQSe+hWI4C40ZotC8oX
G8sQ/lSx0s0QuZbnrYwJz7tp3/EkMEd33T92izQ1aB6GunjkD6Jf7sJNIYqbzNgj1iHTzeino/Bm
BIrBtIZ32IYNaRNEuJQsWxrp8ogz3shb4wSkxS5f5j8kiuQZPO1uGNWhift7afkPkhHMKreYKRrV
scbnzlLUs9EHctKaHos656ZGJCe9+7e1vTW7HeDs+PAL0EZdgzFGbzcFOwLEuKSrEfmmgte+ugVe
seWKfWqCqx2zGDAkiOTgWJrWj2Nd8dwki/kHlmAojI6+w5uOA1+3u7FaxFb6UloJ2l55oKFeJEZ9
6l3OeA0HiLIeq1ErQFHlm14DRiYHx13o8AxmrTvBiP6amWsFAUifXyDIEbJl77LHHaMjHuO9Ip9A
hjAIxyLajY1Y0XrsA5OBcQnybjlZ3tZuHKTA0Smz4HYpaxFJaTM58166Qayb3Hgf6vqtr+oHJFGD
UX7CEHvWkCgldxxj4lxo2Ofs4Uvzxv0kPyzXffVDsPVABfM2YshWf9TWACodl1U24TkkmmoId0Wt
/pijThiLODkVBQvUXDnvgYQ7PuaDfCKTAQ1oIN7cIDk5o4k7tmUH+Yi3Zd1S4lDQz5NBQC6EQBeG
u7bz9Mnu0l14KYDALia/2GiZSWRCRWS0lqO4wz9NqPoMCi0SYrUlr4a42fjVlTC8a+1zpRR40/B4
0Dy4Nh7AwbtkB5ua0mVfiW+8OVoBe3yHlRaBXtq9K+YXpLiWrTjMuCkgVJgAEzya07oA86SXwR1x
PA9GMzxmEs72lD1Afjw4SbuJUSnarX3u8+ZgTcVFL8dLJdxsmSpk4bI8ly7eVtowh1kfZo8HRgOv
nY3kFLRB2NvkmFomkNnonUDKG8p8dzSQZjvNIbatu6O1byyJjtyEll1X/+imdWSOC8MrWsZzCJMI
H4hq3g1EGehG9jECc2SRgo6w/EmGp8rIriXJsnUtDsH03Oj1tuop9KZ6YUn5XcAKQz9y9ZzgGdjq
PnLjlZd5B9VypXWkByGjiDOfR6DuAGRlV3i5uwB6DNoYiS5gfO/C+PeWmafWpk7r91rT744MP+Fc
OX62i2c9E6xL3TEfMwXnqFd/dNPejBocqK5+kmIbJunFY4qsu5D1a9qtLNtLK7qpPJkbxmd+17+G
7d+c1v9AMefJ4cNtypeAG9yUODgcHPR0zncT6gHXv3zuMusZTeW31xAV1YyH3MV7hYVHed5DbODZ
778CosDYm9AwcLEEdvyu4uKzkRRvoXXOGhSwWfhm+095bRD4rlfbqrP2IN1OliqORddDCOw9EsJs
XvaYk28KbwrKrr+i5yVH4M1rPjCfSuy5Alas1I23ppHPGRLVWiM2kGIiL+y33ixX3NOAPXfnNjHX
RfreavFnznPie0j6QYrF0P1GS2EW9fJtqw3sfOjR7faRGwabB/S9WjGsPQgqmjNcnaRaZgRS1yax
Ms24jWksmG/P65PHOA73sWVsAzGeWptLm+213V4Hj5RYPGjutHBjWiKhzbfFnduV6zApmSFoNbaO
D/fMoPEiBdUIwzGWklEPzjZ6iUrwY0XKWgpGzzfRPZuysy5Rgk+DhncF8pAUSqqlMu12hswdtovJ
veTumpFvALVNAI8ZvtF9vhRhFW8D5OwI1XJmJP1tzKGwlon2VHFsLvysOI0owEqAnkhBX6aCq3os
sm0e6ZtqDPfKcM6NdwNicoNgQthEkb8jv9yAuaRpQ2VsAS5Do9GP+h3mw740y03kVK/eoG6lWRH/
CUi8ztjPmQA7F9ZIbI/W9ztkzUzkYBb03DiYToBM7RZDgW+HyNgPQzk3I1lOuXHOo/SSNRkWJaIL
mv6Sd9ols7PlaMBBSGiNhnJlJ88ENT/nTnEcXSBtZrwaCVaLmaND4X6KM+PRKgaIVOOpmDQWb77A
mYuJDtoJLZGy4U61kIYo9IDJbhVtoAU8lZuJE/vA8dSWcQ4h4EtTuA+kVr6F5pY4YkAX1p214LWC
BRNmFy1i+Q7aQdD96cCBxx7qD47T1nwz0pYy2TrWXCOm7mzQFxzisHrTu/gJ2BRCAriNq25wT4we
z1M0v+xV/dJQnpO/9CGd4EQBTKXVQxqzV3nn3EB/Nev5e+VAVPBqLvMRtXJD8oNwMOCpb2h969j8
vfDdPthROPGspNWqt60fnY428Nu/NYjznGi7ZFKA18ZXgl1v6Fm3LQeFkR8H0cHfK3/A5+BsRvG7
sKdX9KGnwZzW6eRT4nRXB1zHotQKcFuEocXgttxheJifr7JV753TvXii+cjq9IzKY1uk6bZFEhEV
d1HEMw6KmZozVqd8/Iba9zciAqXR8WERRUhUI6o2z2zvfkIrbMEsJ7lC9HONyJLeXIU5f3qkiyLv
k4rexAyluY/Yg2947w4yjl3SrEsWa0o9NhVLoqXdEFCUYkATbosgZqh3iZWnO1g3NZPsRR04RJ5A
r9jkBeNJwKRcAkw3p3LDQIXYKrs9+UavrzEt2Ssa9MfY+qixSdK5UjDBwZDueANY7XqkZ9YIMzGR
v1UdslZXFVs9CNa2k1/QgLw35OotQIIhis2+EzZ6Q/sTgJ3iBv6CwdVaEaHD9nyEzWsCtxgM5qZl
OwHMjstj5TNXaNE6LCq6euTPINbZ7bUWOIymU1ec7SfFtczalgYdDiMy3k4eEKCAPI90QlZm14dC
vVw6O8wYmMsUNVZMfWRK+TdtcmZgjUDeRphKq/k6W9Fy5RhURjY6E8sMvSvWDuZ2Hre6eopYWONY
3GCOI+rExkrXjpAfWHTt6QAWxHA1bOe9FCwc27THQYlq3cOEWNvoe1oHpSM2+Cc6gj+48hK0pXG1
bztG5gGmWHdek5kyxKcaEhJolNZT7HhX3yjFtrfMWW98qZHfkfqpvZCYSNhkEDxN2nC1iIz2bfzj
5AzXK3Mg6CxsSmsXF8mwTVNiCGFZUDfnHsQiIsxcL1w74LmW7Jdf2iT1VkARXoXyzU1EIF3FuVVZ
zputkTlf0+pF1HLQ7AP0k+hNNL1dVkUMuKmFyR1k1SYL9HRZ1fRTUuRqkRVVwIrQ2yLL4REiG48x
e3MmYRnxjAerrkJp9KxQw9vGZ9WfEY0sWwt6SdGyE43kLnd5CjN/rQuyYizuaGOCFcd2HsiaoBKa
dziBRzOeI/FlaAAYOgz6faDiz5DoGw7VFluAKajfCgsVkQHePSv3ZlrKVaDpa6B04wOJ6i7PBj4W
2N9kdcb+h91TngZRgcCtrtBYu/ScA5eSmcBgJ1AOokXnwmccgoXoHEJzwCUjIPiJu2lXABGGXcev
Vzn4HFPnGlbD30xKjrvXTCk6ADUR+PasxdaLCoW+xCL+WM9XclWxFmkkpurRgACRKuADrWwWQ4A9
UAGyXlQunicutmrqUVxwPGUtDDNzGRKLAJ31Gsfm02CoF2T6gXWtpuLoFvmlyOU6Mbhk7Q5jL0K3
99GQ3xOoTzTrDm75hdL8kep/P6n0pwVig2do0c7QxdEOABcP+UvRo1GA0LZvhXUsmvIPR9xJ7zE/
GDodrlX1hMzX1UkZghL8y9giOLxOsviTCeKUsCyvGCxzWQTgNvz6Tn+d0UGlLwTEMTosiPv2Qm8V
GOZ3WrAPS02SHArNXBP6Gdm7VBYAiRBrhQjxA3PR8BRkvIAzAMNg+Bgea9t+xqBZ3btfAxUkVwPe
8N5y7D3upGc/Ah0qNCSFHsG3XDHnXrawSEWzg2tBmTB801axumrTTwJ/VoliKd+nRrbQk/wdU+le
Tj1oMuOOj/pb70nPHMvHIDb/iGo8xWRwosQYvvTB3iWyfzEjmhLEx0yHngla+NG96ktTryapoITa
MjxErL20eCUzkib9gIHdhqsxbALmsujsJN0FMIqDzakY+ybYI6H9cQMdvm1xR8i1ZAiCsHA4s+R6
dZgWQtUefsKwukVM/Xp5Z4eyKslD0LUq4rioHknvexJZezEAl+lxeEMqCMrILx76Rt8zYe7oEkF2
MK/OUUw3ywLN3qhARiROtWc4/e2QAZ0MwYEuCfBsvqi8HsG0M+uc08+A+n5pgVzqk347YDoP9J5v
ZpBv0f8QnvhOHvubjt610ap2jT/nEZ9H4sTfY/4TEBNn59SNVsM43bWPbmacNI9wDlNbmCbB9MPY
nisDN904jbu0Gj4N8DOLenR1Ioog8uoxnItOPkJKA39TfJoDrdasuhKM69nHIN6u+lPQA7XIqvro
6caAOav40aIKxbqxqSZxxsZ6ixr33eu8ZzJOtpONXSxTEeLenmIEEfugZVepWRWKjuYlKFkpxt22
fA6y4RK7pJB70AydCSkSkU8/2Lr3QHOvMEDXqKzZyuJGdhuwkDCYTbYU4L4sB5GIP0dq/L4hmKn/
573fD7X5w3/73L99+G9/7fdv/PP9IojZo8nqKYN8lDmPEX70jT7xEEJ8dUHmE8HhqS4/4OK2WDHD
zwbisLDmnAYxv/l977/e/F98bmB5koK3QorVR8m+mbEKYzg5K2QB6cKYfcxydkv/vvn9EJRqs3en
50pvO4jss90ZRDTfQOIlW9lhRnygX0DAiKRJXzL/uhb4ZEDd87v4OYlt+X13aoyLb8lhQ7g1N2UP
T+Xh940WQab45z0o0EStOjsz9ZqtXpR7abf8vr+/5j/vJvNP+f24QPrEwA7dJgqvJSVcBZZLVYfW
IGTl983v537f+/2CK4OO5/1/fLme33PTJEUcbEEossg8ZGbJJ4v8xRo6dFQzy4ENGuZuS3Cw6ZCg
gyQsD6xTy8Pve//15vdzmVZqe6/9I4vu6ms9mYF6sXcqtQpxtiDAZxznmtGfifXN2XSTkQIghCDS
B/kKLLWHNCtj+Jbqs2KnZlYl+p+kkT1dKm8kfU9aq/JYGCM5Ph6h6RO3SdPOwXAPFQiZxPD3gcwv
XVSMh8oad0alc3Mdu3NSwVl0bRexLa+fwS5WuN13Bd3yQg32q96N6aGjCYgnW53dbIyXooYzPykv
2QKM1dLkr04MC6EQeKhaAOpymO4SzOxBWH5zDFVw0MfyTxWH5a7L/YTeehHXPRJFbJHnxio97qgk
KKTc8RnOrxGHwfrtsKLWBj9GKOgheE0X5DLEm4DNJTUprs5AagiFiRZwsjpj8iGQ2Pf6zeyN+tzZ
MM0UqpFJOftCTAC76JyeHR9Vlh5AMMsb89wJE7JfE/DqN4lF0ZzLZBZ/3SyJ1vyV9pxhK8py61RF
kbPlwr5GDXnkroEfKxE+FRDcHW34MDzGKLIQP7VoslNOQAK0RvME4axx+X8Mi5hpwcijmhAd04UV
d2qv/uwHCMtATvKLVk/5ZYr+qtYmI6WaupVkukjiabJuHJ4Vu/YpcfUGFVaS5efQdbOzrj2xXRoA
k6NcC4uUlQrjNqRvw6YzIErQn7unlIn0iRnpnmSwuwhKl1FWOT44O0/qf01GBDCn64VTeuYiF1Ow
YpKHOY6DiVKVaOKkpJVgDpCtDfw76PbHM5hVPLve+BDNvwm7J43tHOWNARx6gY263Q5OwLOCBwaR
fFZxEnlksXTijfNO3zGme6IAWevzk8hGCaUJC5WMnRx/Ksy5spKSCJjfz/3z5d+v2BmmwKFVPDCk
ZO3yAugJYNRXnDrfrTM9qKykdo3Vo1UNjNCqsx86B5ymzwMkC234dErzR2/jJ5BJpyQbUVSUx34w
nqIG0WpjGS/KJLFI84oPV4BWNiamsuV07yeU5llqrhD+EzFGpWg4/YNiAbPTZspLeijM6KGeSV8x
cIwQIlIEbmjhAsuO9M5GLt+9WkpA52rqVaqLYtGAR8ILbS4dnzrV1bx7GcD7VlFoLXOJMcgyuieP
s0ob5K2PAvZJ/XjFeo/9RxxobxfmLLqUjf0Chvskx+S91yzKVBpP3cFbQGyKboCX27HapiwZPFwd
0Hz7uLYWtllcIJIgEkZvseo8wS4liR6LyEe0y9iqc0sioXKs+Ay/v3oM9gs30z/aoiDEOfPWvYLX
rRlHKROe7Mn8a9PbAUOzsg1cxjv4PYjIpCXiVcdKT+1gONgQAneJcWEDCGA49skkkbd3b61j3q3p
PoVcNgCxrq0GkJuIJEkyrb8UgNOLTuHziCAZamc9awZuhBbTlVJhXdFefej7rO9ydrvgNyp7+vR9
Xk5JV92lYa37+A72ijv+k9fkTIfd/HmsspU2mg9k8mYYrpybNMI9iShflnHFDkuQpGRnQbLIR47i
I1EOhiGX1q8dfvJCefuKDclVG0L02i0rNV2Io6EwkwfFbgqgANn0eWhA4ss06cCEeh6GdNwOtnjQ
YyrKWuxbFmFDDjquJiurJ4R8aQyYY0yaHDMiMNNUE9IMkizDqD8p9JVUcasIcTLZsEm5ZkABXygr
f9zA+uO6OABadpV6azKTjL3HsY6GXWgL2JG5bRzL4LMLDfHaovI07fqQuW6wh61KGAjAAEM7l9Rn
hUKBYlXld1oa3KY7ICzhX8Pgvu/qigIxvXoUZ50gBHMM0IppkbFwfX1RKRpoDZpIWnECh/V0mEvJ
GhfPaLOyE0TirZ2qBZYzMImIxvozlg2T+gICESYjLi825MG3rJ386OY5UjWaH/Ams3uBccJCjGSH
O1O5o9vN71VdPKOY+tNZ8U/cfpNrSeoBaMKVMwU77rsWXnVKTpuhXo7ueaDjZx8wPONOGmdFrcvs
rGk2n/jJ4WMzXm4ca1qPJczNphkuRjgApXZYPpY4pVdJAqfd/gw1c9rYdJQ83ZciMOx3/7+xdx5L
cmvbdv0Vhfq4AbOBDTTUSYO05Q3J6iCqSBY2vLdfrwHwSHXuCd0Ivf5rMANpKpkO26w155i28btS
850TZeYph2S4jxHI5nToN7Xy9P2M13jvtdQKHVy+I0UPNZULfKgjNq0l9EpZBB0USsDxDJpxlxGx
AnahekjZeu41s2b6DejP1HLae1rz0+zzQ6il87MGG50RSZ2B1d7asAUOoW48KZs1Mx7zcYu2B0tm
Vx1VS8whPKLfo5YMeIjBCHmMbJR0nZvYRqJTBFdCFW9FWKJ881IqY00t6J2h/bIVnkOzfusmnSD3
sn6gLOsdLde4i2hK1bZ6TBPsVxadCgISQ3S/9ZHKkHsbSg3CcVvqp1jBg0UYlpG6xsLFtbE8FGkB
KnoczpbVfTrV/JoB6uS5nTPS/GsXTPFrSjiaaH4B4H0mH2hgoVbv+kEP9nWgHyDF3VNlcf0qrKg+
t9OW0UYA8Z2oA4fGR62NA0zPZbdQOb8LKsB4WonXHc3WH3XvFzFRmLw7DV94ov8MKmxLlizRswt3
E7VoHLOU8kTAljpyKt2v8hMkzXpbt14NHcoILlr4O28k8jo3sXY0xswLBJLST0i52SRKA97p6u7N
lGo7YxByq5NOuC+yiDwtW060ii3tqMum24UuSNQ214ezhHAPJp7iaXNjLnlscdjfUn1JDzaREmd9
qHG2VMlH2nXaGfues2kEUq5+LtPcz5y43smWV59oUYz0IMzOQ/FtBBx2+XPLcjPOG3YB6tmyeIe5
3nXbAHHYxakrpqqwbEa/q6tvf66iOTnUwhiOsPgFCFWYagDMSxKu6Fgk6rIeORSR4RfH+5XEFEHd
IlmBmODzXFNwzlIiXa3ceM1n2f6BNa13yp7UwzgnysdW7VEfFBoNHTZ8iDRCLUeRy9alzazTRD2V
UzA/6Xi2LyWwy12k1dhISOGiN+04FYOKU+7NDtOfxN9KbM/8NmUqZ9iq8guD+0XlMt7zBV1L3v0F
T0Z+qbRg8PF/fltvItYn2KIsybdVa+PtHJosOlWavXca0zviDvNNaTaX9aIfAn07lkQQSq87mk5D
Nk1NpMNK2hpSnHQpZRCiJ7DuLxzcfLIPId84ekANGRZmhE0cE9OIOQOvaN8V+CdZYnQMgfyusw8j
rDWmLvzikXvb1SDNywwgk6hisYPA3lyQO+q7rkYqkBFat7N1lHgROISLFZL+ZMr4J9tWfg+oSEkP
Ey5xETQu4gVKYowUTBxJe4polQu1hfLS6uRbDKV5MIAVsJTwkurSl3q1o7rgUXnsqgs5qLh62/CK
t6W6QFeuL7ndmFujCZfRJaQRst4o43zHT4oieORBWNZlvXdzuJxyUpfEFdR21v8wouJW2ediwa70
y4cQjjQMuia6qUKvO9XY99fXHlN+uqxHbcTc2sUsopoJQmxABk8NwzEx6p9mqM8nj55vakb1oegl
9H5IAno1XJQQ3qYqWc9ocwdpkxcQ6eN3kxb8riJ/AHeRu5l14ItM22+VQwWsqewERQrLucl03vmg
/Xno0hva2vAKXL9AJxTCd9+C+NapTxJAE4TNxh6GEanEsMNmGPniQTwGA2u9yasOkXLerL55jTOE
0Jre+FmJ5LKfAcyazRIxFcd/vNH/7YP4Tz4IU6zQgv+M1rpL0ndVZP9mhPjrj/4yQnjiXwJA35Jw
DGuRbFp8FX8ZIQzd+heRBJSmpPnHJfF/+VqWXO6RhnTg1bhCkmH8P/6PMYJQZOzDtuvwHy1/6/6X
nBHGkpT8d2cEN1h4uD3P4GUY1mrH+Duloe4TN2f1Up21SEI8majCTuUZXZ8Hu0khzp1R9c5kjCSj
ifrvKXGh3hedMe4UGO88a4fLBFhgm2sCZPFEZGuFd1OPhTh5gaadddE1ZwHXD7eTte/MkxoWral1
KHU72Vo9wbpD3X6M1dI+bwom1gjQpUsM02QcKe2iL4TDep4tZAENBRPsBIxZZuHIc+nYr6WdJTQO
PPoNi1+4Jzj0vB59XWhiO5rwOycdL6D0tON6lxnCPfrzRzAlJdiqBYypJa8gNM1zORHlsV6ETWnC
L0YWmdggPNerCdaqbTozUH09eL1jvYiWv1iPvp5gyqnQ43nfGyMjeFZ/Lp6+reZmAPgJtrisF7rR
QYQgp+xox4jc0NufPayD5z9HSAuzRKrtNJNVFhoUwRbjZDzP6cXNPJ1ll6c9dFUkfVZcwsW70TeO
g64qzC9fF9jN4AgBC9hOOGezTRD1Nrsy1W5M2ywv0OWvVdAD0rnNHDDPtF8wii2KubjO7tEX/HTQ
5OHUmEkT0NPv6Zyx5IzKN9oU8ULgfwgGFgs66T7sT5kNm4Kuex1KBjntR+fSBbJ6MnwqLdka3ojF
wIF27tL0GAha3AloMDdhaxo34zDRCk/Yum4gGel+XMdHSL3JSSPbiRkzZI/WGYScTp8sAvIb8tyw
2M4426FZdVJc6tjqrsFEZ7c1CQ4iNy5a9gW5rlN71rhq1C00X+ygNyVbOSyFA6uztH+a0I2OVL6u
zriGkDQaQgdb3Zh9za+znVN/oFMDT9E60uPPboVCiqGyuj9YQ9iLDbla9P7qYTqISjuMop0R7ika
PtlwzWUgrggUN8UwNginC/sK1dYh5GF+Xe/zyoFPj5p+FrABWh/gxI57MmvtYPDWb6ZFYmssrxqv
4GuvmZNfRwrkHfeRpGzdsFO4m0xb7pQ+vzhhXB9a0dKPSfL5WuPeuA5OxOdhpzRatJ9ybpmJJqKu
BmOOD/bU3VDS4ZxvBCBIukLSb5zm324bakDEWGHbkG5UorKLZnr6ccLCT/h3e669oiUhWcd1tB6u
N35dkJ661zKWvgyAiwKDUqZBu/qAGuayXjNHMLiJTlt1nOXCc6UcQUF2X9UPsx2+gIMJGaEI5Cyw
pbDZPtsjJ0tlOfdpaOyshXkalanmk1qNd4qVbmfPANZb9hxmRQIX4QcCHtJ4nyg638jOIb+72Zta
aMSDOQGg9wjbbE22lMVgUAdeD0spdjQ1i+Of0vLP1AVRKjr2GOZyMaTvdIzrnbsgSnMsKeipEFDV
uDabJB2P601ezWrcMASGIstgpZ8z/rBJcJCQ9Wo3OGQ86Syt93WVgHbxqqY+g0GmrOIssXh9T2ql
WZ3j5QIO1l9H622j25P3mdoHMBForQLXxvzgHLPWiY44GOa9KMEqycB7t2oPG3xYtuf1Jc1kIxhR
bez/fJLdAN3CHbUtVfj6nLOaiSwKxPgTKrxaM0oeQ9R09Fl5jfywsUORa6y3JEmyQDS3EgsbX+yS
AW2tAFK9ck7ExYvInM+UFHTkk1Z2tIA96XZ4jHJCDzuoL+SWTX4ft5jlJ+dcuZTk8es9OwEfetRT
Hso0Yj515ASoX0koYKrka2wt0q9Q0LBxB3UkCUOmwHoFXax8Ugt+5VbvoUDdGl1uH1lZbfomys9O
NjBVrIfdEt1Owl9+Xo+GyqV1HmmUnzVdHdby//oDmGzY+OtRUxSPLGpLf22ErO0F2rVMV2tPJOiW
ySslL5McQxqskhDPKG6H89pgYfMHxCStWc611nQ2e/OnKZHH2zBlfWtuHoCcBRiDGutIpMXU/LCb
3zQ1m3OVhVOKG5dZVG4JUDHOOVr07WhQz1Ou8xm5cY3TnEemhSAfp0RsvD46cVKM7AsgN4i7vczi
8ugOZoQ9H9X7dKryyT1F2SDJutJmPHuTxmpWfDPTR5rY/ekf73292kcEV2CKCPFEKiJWln5Qgz7d
hCMOUoFr68XaXbFH55qa08dA8QmduWOdRW/l6P/x0RQLytmEPkYJU21hIZybZPmBEqy6m6cZkDpk
wn1Q0UxWGmjl+Za86+LoaIYPWayD74QHhgLGITUJi+2ADe07LzZ2gUHqVITE5Yx8gP4w54hRj2dd
90kJxOixULz1Xj2xQdf8LoNP7MUDKvNRdmydCXdaIMvrBSwJBjBa58vOL1V7xJqxV57Ukpq1tKgy
lApxEuHrc5gLyhq1MOGPZycq/36x3tbM3YMe1gTnLIPdVwfn66q+DHmkwxFGEkoK60XI3NqVx/Xs
p+zCaLAerheuZ3uL4dTe2KLF6wgTptQp0TpjgOtjuWiNrjmYYH/WMSibGdIVUb05WgcK6/0daHGk
LkJ/W//fdbxdX8s/rs6Brh1yGMOO7bIgRFAetASMJaXDCVSxJYal/a2x2ZT3C+58vWi0VOyajE+k
0ENxNWRVIau2PzPWX/tRwUoyhQbipRyB8TxrgYMOI19+mfQ594XZcy6t56aHLSqh00l4lNsSsK0v
5yDAZO1UsselxuhTMv8Bpnkf84eRWw1+I016fpWVXDrkRIdxmv/qSRLIy3N9tSLXe77uNrIjzj4L
bzzli6+b16M4wKUo+zeLptlZDpRUB/J+1mvu8qHEoOTPX1f/HFlOQqogQ3uFgGC/3lYkOPM36+dY
2k6BmrYqDiKXNpoUaiVmPp6BhOrXuJfzlbipU19qLrWajC5wnf+OAAGeDc0yzhVhqj4t7YepIVUj
XXqf69HaBQXECVt6PVxv/HrM/+s2SYFsW2ghMIDlub4uslzWR4gmu6+b/vH36x1rTMJ61I2VttU0
i1rBcuqVZUY8xnpYUb3ApzCay4KdgNKRAZ02t0/NE8Xwgtr/mkK/rq5H/SzIKVnvXq+v0+zXVQyB
uwxE4LkdUSrguRr365RjLpNPTe+QqIJlChqW8whC5a7PmoGqsUFm6nrh6iNAQ7ft3GNfEVVqldAX
l4tRotedmJG3hD0T3WAsjlmTTAxqfMz509TReAeP1Bwj2DOHiZw0qqBiokftlOE4b9fDkSw4Kgea
UZz/edffHgVZDoUcsKTyz6NyFOlFeZolo88+X1YfzTJprUfrRZeRAPrnnhJRKdWS5UHsWqrsuB5i
u8IKgvs0O66HkzVyun49i9nYalvKsU8vYUEaR1GxF9gYPVBaKi3Lk//9lq+nDJaW+PqM620j/bdT
hyJgufkfj1KTconnWe75c7j+739eyPrQ9XpUSR61Xv/zP349lR4Dtwct2FKnlwR5/+P5v17Fn5f9
dffXs/9/3FZkBOtVet37bISIVJgmJKfbBWqOKpTUzhKOLzKl5zEXeMOiAS2yUd2KGH1IO9BSoNLy
Gkduj667fE1KC8O6N9s+JDdxMAJ5D9yy/M5W+JMl+nsrVUUKlkm5f8bXX5g83ChESGY4Ct2oUS/E
DlB6i5Pg7MAXEqpbgittnPmNA0U2IjakLdpnC2XJrnQbCJbMKBun759BQg67Ds23s6iEW8ICZC9J
eIpBZEa4QswcZtXyNsWSuTN0uKA1Jj5H+u0wJfuK9Sn05bjmXKBfiBIYc0pdpgciin8HzsJBGIdg
q/T+h9mSOuc43924lWgc4mSPhhgPeu2jhnmDNVRter8vkCmZFQT82dGsk+ycM3EUBb2o5Kw0Pre0
EZeiaDuGvuiHcltay+rXMH2kXnCIgTJvelRFfpirby1wKNwp6iQqNqR5MZ5DyzpYeOYNMkv4qug1
UkX8RX+dkqBnH8yAikTs5H5Ys3Pr6vabJp1ftrYjfYgCRjYxt/Knmy6ZHhOyeq3Et2v6FU2ZoaVI
nb1KrQ/SYR48ShOvffahd2g6WXKRtZm+Z7BI9Qo/rQUDuZootIMGWnSnElDkkLPjEF0JKOVtptEN
FdxrTkVCLJ2OWPcUW7Rt2GUfKJjyzTq4zkPEgXWKccZz23d9RtQzQjTDK0KFnSyMLYWTdleyfdzn
Rn/QROJsxgzIdC1SPyrxhRmW+x7zSz/HzNSowvrZ11X0PI/I1qQZsCLRbmaHBWjGwiy3HYLl2oAR
MQ83CqP2cQiNJ3egQGqlxQmrp3iMhPvklikeUoPde5ggMDbCOyKaDm1F5vFsamCFKVgGfOSHyPEO
EGFIG8u6ax7FwS+tb678q3BGJzRghpp8uYgBrhEG3jnM3ceIBdaGvMMYL+7BFunZnvU7j+LmKQnb
+qzL+IrwY7qDS5WciDq5JT8D4z6/V4Ooh62ghdRXKAKXbD8xwBGkfWr5oylbkhOHewqwUHBFdW7a
9gN6K9ohXY6nofymCZdhlUSY1MKGGFO6tol8Yk3U2jfuEgSd9qgZTS8hw8GEhYXc6THfWvGECSs1
gkNuJ98rC+ZTYz8KV9e/4zv6VjJEYVPBbulW0BiGca4P5jz0N7p+EzViQt7NLlKYRc2jCM9JaR8F
9XhboK1xunY7JMaDQwLW/ZR/wuZ9wv7toI12N/pIj0E+I6HXYUPVZXGqUNBTwNJ+kezxmkcB3BBF
x8sj0A5ExDYLsR4mKaaPKWkicuaaX0iq7F0gvCdbVs2R4jrN+IMQRUFcRUWccUe8WqGRq+yIgNPN
Ps9UtVjmucBHEQZmfXBtUpJKCMlEiufFBApaA8YQHI9Z3+xpcZHMKIkZb7xz5qoRAFN8WwUG0cFh
QqCizhzgjbtGgbS3CkY++vyIU6j7mGVe+0hrvmXBkinnwIm0UdEP+lMpteCctomvJKY59MeXBI3P
gzYKaxMbQ+LLpPk1tB45O4xRWx2Z7j6CDF/i7aez1twCN7iHU+r4nXMYCvd56ACiEsrY7lxT/xU5
5sWeLJDCQ/Q+D+lWuIoMVzOk+s/vCwZqf4Ph4dWqkexO+sLw7fmgzde+Tz9LjPHQS2p4nD2pyho/
3/KdMgXvqSe1VRjJDy8Yj/iGnwllRepdJL+6Arp5Mav0EAsE4UpY2VPmuLCLvB32++4+ldfGypxD
U6SP/WTku1CQoQoxK923ZVT43kT/LwZPrgxs+9H43oXD2+gS2jUPL22YnqlfQQ1s0icvwk03MYtn
ZgLTS10wttzlpvPR536bMtRgrTp7PTqXinybQgLcHRc+e6nvBqP/dMkRTEB3UpSTvQ8AENcfRHNK
mfOtsXxAuauwQ6FcUaPXQi0UwV4zMg/YDLjM0spN5F8yRS8TfZTD3gWdvY+7Hlo63pyuqhFOsfUE
wb/DY+3RFwJoCFIiRKsbiWqr5waazrDcxNF3kDEg2AuhAd3tP7qmxa7tlZwXBClGymh2RC/tzDd0
I+Y2KBN5pA5VFv22cTpxGzbRPtBDkpCmCdG33DptDfg2c1BxaOqHsAkSC27HRY2qhoJQh6D7Iazk
XLAb9uvBvnSO49waubqpFzEC4ZC9n6TuLfVmssBQhLBFowOFMsFEYlA+AIQ5MgsTm9QiuZWRtTfj
+VuhIOdWcevse8fMaclPtN9JJ9xEQ/LgRAW6e2rslhrfhSl0iJ3LEi19Jd9rZM1o/jaL+9CmDIWA
CzyIwBqgvYKDuTTvpYohvGnvrRdV5zEgn92Y++TEdvV2CnKTZYG6s3roBqh2DjbKm9y4d2ciknMP
tVAPEWLGo74NWwAVk2AwViA6OrT0baUAiivmZQoIj0KzXmTAAAmNXX8oQwzAGKVJuw21R1EY8558
5k3fk0nbtSRrqkLgu4gBCqBJOMxtc4+6b1FkLD+I+Rrp2f1YoDGJ+crQhJABPDE6iJRATSkvGix4
DKalfRR16mND9ghou2PlB/hRypcyqS9dru7RGTeXohcfIleQDupzIaIIVM5k7kcYkKOK3b1DNPAm
MAiHA6HzE5HFczfzOWIEqWA2EQPEPKaoSzbwsitWsL35aNiEW4fxLUkbCL1JT9MhVOzLhggnI8ZK
0+cfKXAS367gv6u431D87ZE4uu9B3IPKMFkCWl5zp9MOxpdlbXtLHmIXWpRdhL/Zc1DFF2Hnfau1
/NEjv3RjiGiiJFze69F5yEkUyGV6NmNk1D0JBnuS5PyyGx7Z5TJRc9bVBtGYwl6sY2idRhHqW9OY
ntnsPRVmk1yJkkTDj0WLLB9Gc+9GLduQOXtEgp/S2O13hpvMN5NVPhgEcVw0qJ5lrl0aQhk2BpaJ
rS7RPs1zVT54fU2t2SWyNbSGLS3UcVtXgElIpq2ChNWtZKdIDISkAtew99omAgchdBqfalN+H0ae
xBMOBKXw3hiOSGZjMe+XreHt0240bvs6udS6fvY8ZvDICEdm2nzcd2lEB4Zwz8m2ToU5PdJFHu+l
pWfEIBj1jhp4BLCmFDQDivoonDj2DVrkIaUv8oYvILo+JfnWWEXoIuhd/hOk1i+4ldAuJeEo9IGp
Gqf6eDeQE5sMzzlLwoNZlM4SrHAqB3AuRW7MR4uhgQHR0x+GdrwuFsS72aWzLajtpoOHBp29rt2j
YmQPu83s5jYRqmbvhSKk6ClQgnEvcElCJunbCIKuqE8DHBr4LriGgfBFBznunNQS29aMHL+gc8Pc
8dE5pAvPSPDJpyF4HvHlNYaWxUJLfUbNDaErfsb8yjIyONpZ+Wg5T9IzjOegNnZDOGAccTHvILux
q+pH01M471rzVZgs7j1pPWSh/a1c9ByR/mC4DtkxVQ760UB+OTZeAMsWMqeJmh8yOUEhfOKTgqJE
D1rfxGV3TMdL3yWAyKVOMXl87EAQb7ViwCc8nmWn4q3AvtzS6AROPv60cxJXIfyRK9dxkxYQq6DX
sLXksi8IzP1g5QjZA6wag0YAcUhnzlgyEmSps4ShLxYhQehGhVWP2WZoU1SUSJVklP2ycmnsskw6
7MfchoRPTd8UFcbM6repsnYxDI5EzHTnaPKORe3YgOUp+SaqKI9GUKXbWJYgbL14zy5HgFGPfXqL
N6nD/5wWNpibJmZusO70jklrFMAaohlGxCKWi6PurWPsJ0ojmjEOOz/qNu4Y8Nx9UAjJydS9O2P7
nHTeg6ioqlcEY7sGoI2AXPAGuaQ1je9TjkQ9M71vfYY8WMeOMJcVwKa5ZLumgP8a3UCysrhIl4B4
WkyU9CkAZS4841pb3iUwdju+C2AFANtGUYKG7tJH0YcNYAot74KmAKsUD581eIHYHm3fCfvfJPDe
ZsnyBToliRgx2zaxyPzqyR+84sWtmD+mzAM9YxxK2f/usvHFVOGpIK6PZf17QJD1KfRYLOee86g3
+Y3SxuckDghX09pza3eHvLABYqFhS3DH2i4nZDGKaNdbI9rC4VwEATmL8t2ccQ2UQ+jt5xI9aBTS
aA7Rfm2okxnXDs0qLcpqvLTiltYQKLQZ7aeasxc9wUk541HnK0NUmE537F2oBNnapWVNyii8JP3o
bfc651Zxyy7FTBZm3cxHVqI12uQ1NG7V/qRv+6m6ebmLwmNo8tN2xAujxK+K5plfZtbB6DHyYSzA
BOYxagcAVpmfw2uv9UyiobuL6axvwpbWAugL1HPVqxPqvb+LtdB95OwZ7DJhlxKg13Bp6KX4f2aF
zzmzfxQTCWkz6tuE4Ewv+pC1TdGP32QjMVmPtKs3US+pj8wR2leKibj2PtWMT02RVqqi6cPI8UKT
FQBYY3kBOgkphqpRBRK4WWnfOyLLcenJW9YI36zWeqrN/t7KNQSo0Z0X8y1lcUgpNRt+WiDtq5b5
iY181VnjNorUSwiTAXSw51thsmCcWgSGmmKHrMJ7YIrGQSGDItcU6yLwcLJnMACxAhdUmBnVJuI6
x9ylUgqbxjBZvXdjzgcSMEUKnPlDYROvG9K7URPxH/pUdChhhXFdcu1xtSWM2sO7VTU/0DFuiTUd
6ZE1Ckxz/DoZ74Qu/AgJi9+0WAtRQTE7twCleyT4AIBlik4aAtqNaeEKKnGvjaIjjVWY2OD0C9Un
nLCYH49pA4S8Rwgtuu4lmuzgBiFg6iL7AibxUXR4dpKu73yNbTxHw+NUSh+SmL7vk+TTw82wAXh1
DmQe+o2lwj12P9aa1gBtfEI3lLW4/adJ7lJctX5nP46F9tINn56i6u0YLwNK5i0xvG+a/QIsk1nO
6jPWfPIYwHvkl0Wju2MEAFxBLzWNF6diflKlXAS71XYGMnbNp54HsVJFw8XKAePtSPA5+ilGEGIs
tpnb3CuNpmCVCIaH+N5TpC91OlqwoD5MvASYF4x8vGZlucW+omdusBytPayv7FFRXAcbAwMpJyRv
adTHb11XaxuE1n6smSZobtR+JVr3TeliVdCBzOMAB91c7o3Ze0ma+rPNis9FU2Jn0V2fF6QuvzAj
sOStolc1wJQywb0kUcrqXPtOMqy36Rp7upHRT5Fm96Ta2vCfanLcWXf2swWtuLJu9EZ7aSaDLjEK
vh0RqRvjNSPyB+xTz2A8Qylq1U+tDyO/So4ju3vADiX0f+PGKucHSQT6Nttby/e0pL1vhx7EnJPy
AUJyA60Q8mvRlb4hjIQgZ1WyNvMecXmAakg930P+YuHxiB2IX5Z8UhSgN664SWwkBkSenaNQ3VOP
I2RzSO5hgOxMZBZVMzw7U/xMcvPjOEYPYTSdora8bZvMr+tbOzF/FLwF1OtbWf0s4Y+Fg3bf2DM/
L+06RiV6m1n6y8Z0xnXKicuCNjTurCR8NwPrZTY7WGgzsJ64+oyVrDeCXUKPVce3tRfXm46lrd/A
1cYMHUERKALerl05b2LuH0y+LQsd6chyUIkndwnnEmN8NH7QVLBSFojsSrcy7okZyfjF1CIvyMCp
URt6ewK832Yp35ysooRg3EAC+YTI/WZ13UeefwwNuQI5DY5MD15oIz1UGuHCTv6J4eWQzuUnwJMn
FMnPeW/NWyqWGc4v+eHxez40SfcjZ4FNyDBDUlxNEDHa4j3F91zXWNgjWkQipVAwnsSU71KzfLLt
mGAV/Zs0mqdBAtMfaRUXbvCARYjKcl9/woV78MLXgWBSs9Guqo1PnZ7+LHW6SrXULikMLCQjSGtD
JfwaICZ+GK/cmUb1TYvuyzn6gbvidxbeWk2NlKksYZW07k1hgo/sQL4ZCBY060b29qdtZPCT4Tls
XRP7T082IT00qkistFW5b2V0DtpvlmiOKvxej6F2ytrpQQvYCkodBVr0OEeHldb730q+/6Tkc12L
dIP/LOTb/U5Jyax//51o/Odv/tLxSftfukDAZziOrVvo2QhT+EvHx10S6hyKPA8DqWOCFs6LulX/
639a3r9cixskQQusjEmy/JLxuf8SwjBs9H+26VpkzfxXZHzAj/5dxUeOA/VbcjqhbXsuL29JbPlb
1hLRzCpmvMXqholk59IEm7FN+67jnodFMh2xVcHZPbEC3YilMAqQfT9ExJ0bPRLTrJJLDDX6FH6t
8EA0WgUxcuLCwIswJRJUP73Oja9LNPZl04aXPld73aUUVuKzYkI320uTUQhP1LVrCs3XQuyvZUPk
bEsageN06K4XLojW6jujgs9D7tmhkc7tQKb8KYLOR8fQvhCWkyua7vbs0tedit9Jkc0H0dgxrFm2
GUnv7cExfhejfVsQl50Z1qbu0jeh1S7VTpxgI6TMaXIw1ir5Oll6uKfUeOtaSJ/xfyb72iRCLagJ
XafBDdrdPgSZbT8xrF/o0kN9wLwCqUzNF2cKD/ksWAtH1U0NAghxPlzabDzhs56PUm8rXzTJvRmG
bxTEKaZHjMqJe0VXV59pO1O4mp7xP4DNIfkQFDuIOpSNWJ5jQinHCu8QCVY/Zr3ZuDmArdm0n4bB
LPfsOpKnIJQ/otKv0xurZsE+oPfao5n/PedkNrGJuTVAMmw9SG8YnZudmU14ZJroDWZIFJIXFSc1
hb5sSYSOWqqyA0FNLaD5DPq60/r8hj6TAZcjKL5xU8ftUxkSRuMYfPe+bravmYkZfB6X3SiIMeXA
b3NDuimU4dBJU4JRJlpp88FOOlobXoKEqVPAMvpi498pQNI4kYedHiafk0C0Lskq0kn1M4rspsOv
kgnnOQgo5cjGqbZNjfyLjZZPmeqXUWBJtGms7BLHAUkRZ/eK/8ixEH5Gsr1pC5YbAOkeoOsShSyv
Qd/dGCCKKE7mTz0V4W0U6C6GClaZA8XsFMrdhk7tKXHDB9PNrhg4r7b+UZfZfVklAMDx/4RBgJwA
nSF2kvDNc4LTVDpgyVhoJafUsgi2Tt4qG5mjBJLSJdleunn6Sv78doRJ3Y7b0lI4s2m2QZXRjp1O
HnhE2lsJbKWr7kYr2AeS1PAk4J33HcAUmzU84oNNiZnEz5gZWFAiVuv0sNtOZIKFpJtmGLDqjkCT
HpjgJuMcx6U2wsvFOOFU8tiVSxCtNownrJu7ECgmDi8rP1h5WrKMgGBW6iwz4vDZARG4ydsWzq6e
fcbuo9eqC3Tdak/KDk5o7Ux0FLF3Nc6dyX3q6maAU5sxaTsHOZdPjja1j1qQLkBXWu61erXKdD8O
0SeY3oAm0ykd7GPgzgRR2ZjyG8c7xtPTNAGhTkcaAyJxnzuCkFKn3mPs2Rb07g/URAbc7WWB4zy+
OkEi96FFSyXO8KChHyEruhGbJmGoSeo+OpUfdWoH9/atlar2DMjkFsc0mL9lbNOimapxgMI2ML5N
A0oDNmSP6Iy0nUkDv5cIXruJBgsKxdzaQm2s6WVR3MLp1ewHp3qAIjNerXkE09lSeajaiWW9ldew
EslnXfJVNqw57blPH93KE0cQMVs9AVsYJBbWyq6dfaFoafWz5wcY7gD70ApXT4Wq4ACp/Klp6TPF
tIXTODAOODVoMijjJ4sALZtRYT4FTXzsMRrpJPkZSE89415WRkq+33DbTw+mFV+A6eHgsxRY0izY
uQHxqlEf7eglv85m/hSFXcQWBmMQ4jLn4iA0ucRjb+AfmxatY+hT1us26Vh0FyzHmU8030+rausL
6Zr1xRzo7Lba/KsnnpH4HZ+axWtsUH90DCBCve0erJD41qmLHuTYjAeahXTBA5d5A7vKxTTt8FQu
OY3kaS4Dv2mM3QV4Qrkn+A1hnK63xxk/iYigqSNC9vCcV8nVTsmbDxdHOWrGIhnsQ+cOI4MO4yjK
rXnnFTmAwkUXm1nNpylxipbBTB1zIk84ShvMML15r+U2ATN9VG4TLde2Kq1w6aS055KY/05zZEy1
br5tYzoeWl3cWOOkX1wjs3d8FNTSqA+rykuupKp886g1HCwhidUEDX20POemiHW2zZiG9wrAzY4t
r/PnVdTLS/nf7J3HkuNalmX/pecogxaDHjRArZzC9QTmKqC1xtfXAvxlelRUvbTOeVmYwUCQDjJI
iHvP2Xvt+fMU4y/fCJGnT1vQx/cbDrTvT5n6Ub+nJcKw1uNcRifeDoWGx35eLQLSzepHzcpIA9OV
+0xUoFg2PnHGOjhTVb70Cq1cenatHyk73aiU3byWouzfqeRY23VI4FE2tr8SrfBW2QBPWw6fW+Ix
ONBpveCddUpZBU8xqOcpDXU5WOMxpohOcx0rlMQMtmmMft0J47EgWed/szSG/Ov//p+3vxt5koHB
gPDvR57/rwzGLP0vDpLvP/lr4Ik/g5GnKFHfN1QCUdTfDCQSwe2SqmPqkwhan8ek/xh5TgYSU9Sx
ARLTpxsW48V/GEik/1Bkknkp+5qSZkn/ln9E0pUpOeP3wETLxPYgWSYNVLTLqjKFAf828mTkWBH6
hEXdVGK6sUU97uZF30fjTpqUv/LYZ05K54PblFju3EnY7EK2+WttehiM8VNak6fW1eAKkKn4iKys
AbnVtAZaEtiCv6tnse4k7JvX5kU3PWymhTFLe+eNArnDdGb8rdjTKPCy4R6fMW1Ca5Ko0mv04MnJ
40H2a5cUYfgdPwugW5Qm5sfca1lt1eSJ0hEUg0mKVU4fwceiHeGiFVgyfWboQOL8Yh5Wzwu5qKcG
zKTqVH9W5dj6CCKZYXiVUtCZn27bERvIvBompBMyfg6HRdhCVSA/sRC/vzFziMkQQ+gYmjrAkPlb
/H664+JWIVsUV90kItMmFVqtM/r/eRjHPmK4VPCJHfDsKKuRfo+RxvVwWsUYgSR+Xp0XwBXAwfWF
Sl885aI5ZlM8yfQ//1lI+vTf9yRz0gJP3zwCe6ooSY6TTkIE6+c6ObxtmItL4hWpHmiezsV23jy/
4OdVXSk/ap0igPVoMHEWxZVkohL1eFKhtGNN+udagOdcnIKLfn9aDHoXjaVCTIQAWsE1UUlHdc6X
NL9wfiy30xf521M/e/9tn6kyfbVDzQUzHshH/+Pd8++n//mR5n18v9O8+vM55z9M8nU+cKwh5OES
H5vS9xpeYpmWfZyA8plW56fnRTHGr8zu3OXPpnktmXYwr2mFMECCDL9f8bP95w+0atICgk2YVIeU
X/nmcb2y/F6fN/8sjOlY+X5+3vg/Pv5tV/NqUHThCrzl/c+fzGvf+/lzF7+9739bDa1PBV4Bne1/
ftg/9xTrg440UWaqNP9n/nz+X3z43/7gt9V5B//iQ/48P6/Ni9/+/LfV+alAD+GXxcoKb3DmyCaz
6p/De177223f58WfTwexkm7+2ChknEzzqTMYMTfvP94BGVIpLgWyIGJoVb2O2tqlYP2Pv/l59R+7
nZ/Qx4sfAHef2UqzmPiHsvTz8I9tmUoKhj2rf//b6vzS+al5bV7MO/rhOM0PiYPjCjg/ncy7m1e1
rmbP80v/9t1/9ju/jab690JDbNm8XYbj0j7Pq22ImGUZVrSyxI50jUnATQkn38HApLb+I9z+1mzH
sjpirJueml81b62Djtq2MaKWojLSLdRaCNv9/NQohvp4m1dxsiQZbSjewJx3I9MFQggggfGZZd/f
+5rk0VQlS6RbEQIQelfS0Zooa7nevwel+uKOOUYXCZwO/T2nL5v3KFaRRwE+XLbx50DDlbmdv0yE
CqYrAHmnM4N9Hmc0M3u6qRSem2SnGN6HMrZIeLgF2QjMEsctQfD89im//xsD2icIuqW/nN0v7XQd
/7HF/O22H7/M90umO8P8t3/78FvK/8eu/z92gymwQa9mbuY9W/PNdn6n79V567wb88fS87efhIL1
zgdNQRbwZCz4/jQV88N80hrMd7LZYjC7fuY1skUYKkxq6nnbn6/5efrnNT/baOeiqv55/D/tljI0
98/5r3928e+9zbzbn3f52c28jVjmlwRzL7YXRl39dOuSp7vpvDZvmx9yBz9LoTisfra3mFO5F05/
9r06PxXO99X5b/7Y4/wwme+Q89Pfr5z/aJzedl77fv7n8fc+fewgg6BRaIJ2R2FFOOFC1faS+OoD
ztvT8z1knYhmJhkA+jVdv65EmGcUai1M+hVV/UhcjMSxOzFdbZi6+XvU6sQAMGMkexDlnE5cA+1y
UlvKJDlUlpVt2hrKZC624DnMV0X1gJUEu6h61QVzK0V5sqUmIjuZC8RdNa5DSsvJEzEaCVXxEY6t
umgZYSwD5QRteDx7hbuugCbvojKGmBsU96IhqGs/q57jQPgIIauvBwlBcjZCB+qoS4Xy6CDIqKwU
8W9gkQvRMVeP/LVKtaCJReZ3MQUrHUJ9VfgfkZu5DImB0E3JVprbLSfya0JS4pIYzG6VGuomjwrw
bsGvCKSvzYyD+omuw10R0ZB0FjSPKHobYpPIVzBK+4AR+cLEQR3LhCUrUX9KgvwgDtUyY+wOjMu4
tV0WbrViZfkkWxRZYVE9RD0GDAUOfBdcdWkUFroH7fCNnl6yAFrj80vSFlSzIDwE3ficxcGbUY/K
UupeyCUHQ3EuVMJIi02WIOzJjek6p/lrUtApgaGjRW1GCUsjgsYmxgyS+Yjk46LqZMBgSt3JMgps
ej8pPN/sFQctids1eeoJ1Fl78BVqI59xaykIzv32ITYMZIr+cMUFiTy5eNEmYUhD8kkzXLzE24Vy
vg/z/hfFNzCBRenaWl40/Bakwkg14L/YH0bYG36wrQeejWb0crTrai6qhaikFH9R3jZWtTQTuaFW
ZX3Ad4cQhYT3MChIzHQCzZnNB1vfkCHVX9wSQ1MeEGdUqNSryZvFKiCuVU8zltC54pSxv0bNt6GA
6+hjtwWP8ZJiG7hrG5qWzbN5E3tUlQbBd7ZWCV+Cv3GLNEekKj5mtAPXJWqD2EMcXo3KWYlrVE0r
T0PJ2SMWdmoN0a/UNg6BA5gMUsQCYPwo5qnKyid3e1tMJIwgDPwJY4GFGBcQOCwiSlxv2WlJQQmk
fvGi5heAFjqgRd3YSXTXigQTTv6JOxhQfua0keWecqXW96bnUruJ6Urnn4LuuQhN4lUMRBMROAzg
upFwuOe/0kI9U6uSpnyM9UhlBVONOgb52orORUhWmVbKsDoryk+aH4OlS0hmTVzyDECSj3xxzGxU
PZGgxLacPKN0zUewsqqksx83aOywe6nH/qLXVB5JiOJWKTe7+S+GnJqtLw4g9Kpz6nr5i4kYOZDG
fW0Yq4Tzo5oSV12VfnUYXhpG+zbp3iaIEx85NOHEEVwSNBFEwmeDtJfD0CVFg8ma6kkfvVbGSxA3
saN5Q37uCXgeevqwZWyJ+DgUh2C95oLIf0DdlrTc7SnfahB3z0PAL6EqFrjawXxAVM49vBQ9J2/I
2TIUT1oXmnqPK6o4IDS9lYpPDOtI1yEIgeWVOcyiDBN4wxC6iLzqKJq7xPe1da/E575j+tei3INl
rT34QkPSJIjUtouybY+JpG0qyak9gHC5Wa/GsH1TS2ykhM3DMeHERzdeQiGjhl9Dp9YEd92AYlvJ
0WSLafIHvKookGqSCV0UKrQoXhUGI8ROpFxPcxLQpr6RXrKDoC01wlGQ4ajFSjJhuXTFVitHu8GN
OaCzw0iPnMFv4qcMQbnS0WDJ+WQL2qXHorMIS2qpZ9OoBx4xVUUpM5J1gIxCC7tNzo9ry63/Nbbu
V5r5RxrvGz3sb25akNORa2uzJqtFKMgCwjm6qAXEbz02G6RwHBRuVtqiEPvrWlFurSKpizGwttCl
U8Q+/XAGb5cAURMAQ3HR9f04ojNOmTTPVN8BhbOqXblB4TeuvbheFkV/Asn7TMy6RLQeRAVSNO0s
G18WQypfCyN/5OxDx1o2uU2IF61sHtWWu8o6lfloRCfBoxETygUmkmpSzaSTXs97CDhN143yJmVw
GJEtFo5UQFOj8HTrCXJYGC150UPtb7FYo1ETdBKgpXupYSBUW+1B1F4tJAtrkjw2qJgbzKUx8PEy
uSluMtpeGXmOkEYFHqB4rVu1dqOx0LamvG/u9ILSK/FsNmcapokwGJDIQykccoBzibXHTw/lyzDN
padfIOpKiyDnnARFVtlpIcBg1s5mU5+KnminwuDYQzBu0omMtlH9RPU4gi+M85vLXV1Hr0wQSNxs
QULUlgXmouH4gEexUMmKWtdliHioVLelGC4aeUCEbAZL2pjhZQpF5GpHu20Y1H1AKuKCE2/ReAau
jcLsHDUIj8q4zsYaRXvb9E5jqGRqu4+jjrxV7a3HQZ6EczhObXjdTj24b2Wj7VsZ8UkXJdS3Iv0r
KSFyGT2dfs6UdOMyEwB8Jd/SHoQdIDO6HsZe1lGVqAXNATiJ0op2AF0nCfEvkLOXArg0ROAE97LJ
pjIXzc1gCDlT+OyFilqyHVtGRI0O2lDTH/p2WOlS8pCOEDJrM93EHr+wUVEh9q3xUJhqzWy9IkAH
LRMhS/BKFP8UmVm3bActsgspcJ3KTIEVdR4GyvCuvIokap7MegquAGOQcW4YEUArLiT1om7f2iZY
eq7aLwLdPSsInrjdyBoHtLgDWwBninpFF5EKFTRqtK7C4NFNwng3hvRpGrTbbb/CywCblYBNjgzL
Jim4hEChn7JSiNcq0ddQEA/u9E3nUotXxmCylHPl69Cj5nW3TM1ydup/5lJAiJvKQKEK8J7Vopot
ygwRpSlYAjKPHB1Mem9SIGq4Hu90z1r5IHaPKd0S5HxygzgvPTW+qNNxogE9iNmtYuRQFGix6ro+
W0oB4bNVnLiW8ztNlx9lBGSZu+71RuZ6hj/KCOlxQ91OCgJTIunAi/jZlEuvSTESbO8QyC2GCN5K
DE0CKADswvTBoeoWB3IKrmpPrvBAelAX+p9R/6jDrx3k/lfcCYNTGAJaS5T6Ffpi0jAj/PIqlpdE
r0qn/6WQMkg0EFEKMlGCJv1ueK3+yW1N2h6mINmFgV09TUMEValATzRK3W3BEFoss0MO8wyXOaoT
rBOxAa3FwK4HTrTBHke2UIr6uyHPMJBIXFULRdwWRr8aM6gnXOOWiWS5R/CFV1NtP0CxcwCA/A9M
vjg/DlYhMYGMfJp9Qd+YOq++p32SxkOwtRSyv2jEap20r60xZTyPNB/rQC5HAiCFXAEFkjuy+kog
qHJXSdOlkzT4td4jU2jaD2h2XEx8h2/cXYyeeQ+1OWdat86qfD3gn2HiklxRtpoLIc2PniJe5S5p
IIOkN61pPr2KJCMRyFZu+M8xpn4oK758ENRiKQZys/ETPBIFZEhMHP5eNDRAsuC+aSwiUHyGtQIg
jjoD7fX8wH2Q4RZaA9/MSU8j4ccOGCjkKuoC8Hkq8QXY5jU4qhWMoYUnvrb1gNwPf6OCtk5Ssmti
mcE6runjpSAxmngcFqI8eZtcMAj0ycel2Mp3oV6CN+Fm7CsCSE8jPOZhe9KCz9Kkz97J+hOyaCcO
drnAeLuPqHWP4dcwElBct0jfVUvzYSOOHKO05wUDC6GJ+JkhmmB3JhnvPkqPRdFJnHz0DoUAwERP
NEiXOaErn4QpjiGr6SV7bgZVXtAVbJruspZiKg1dOLWso31QN97awLncecMRhYW4Sr34CZUtMopy
xF/M/Ifgj/yhzjDZwVXl9GJ0QNTeIu4od/T1uKgi/60ZgnssPChB3O6XXEsHw6J5SWbtL917oBwf
rbpq+NUlvfKo+UgoIyGfBpa9suwkTBxhVkE8WIQSfD1PBaZYeYe8xkFq0Vdfm8Ixsbp3C8fAkcrR
KtAUdSf11ZEIEoyLowe2uFE21OjftKwa0J6P4JHFre6TdwOW7ys3cwCf7pK87A/iJUu7AFOAIjrA
m9A1Wz+uP8vEtVZF3+/JHSY8REbcrnNTyA3rYzJ+ZmFjQ8A7aka1VksITaR9AG3xLmYZPWZkRXeS
+aBWLQ4bJsm2YuD1cAt+1eYBwwQ7c9vcNsTo1IrVgas0YSsY+E3CbvHrPWaqDLOsOwggoYesjYm5
RAIQBeMJt98UuCn5G5rD8rq0+MkE6TIzZsHFusjaivhcuHtVsEgXmDd1kEDKPo6O39vIbQXkh+7/
m0w7v8STXR+iVU8PfqLVzrtDpvlWY2NfFMS2KP54q4pbFavduZNI9zNK0ulSeNwdKCu7w8zBB/Ee
hLz1BASn4y4sGmPZtritYA9qKmcVJYJTCzvrUk+LIXYvuHHMyfpBnJ92nheUI7EYDeNEjzH+2kbL
u1iPDdRY8Z/bmtEkHg4ozbowkQuYmnuXTIuGgzE3ijMnhcwlv4bqmpBji3ZcPlOaBZ8ymX7nh3Tx
lXNYGsEdhurvTT/bK119Chj+7uZNJFjI5xiEGnjeKlvO2+aFIrvytvJgA84v+e0JBWgXw5efLRr0
BOxmWbqd33h+wvWxblq1smBymi/mTfOTAeykvaYPt3kTXpHgZKB/6Dw/vFArzGC8n2tJCi5d0f/q
g8LFn4KcdgjjQ99r6nleIFJqHJLNtNXPtniADUseYoydXAgFO6fsclCEZhdpkXYOpsX8YtI4aeeg
pRl8QuFTjIP8qLFHOKCWm+vvx+WUE0QQjeoQMcLzfq7JjIz6c1iZd6PFNaQdi45zp1HPSIuEO0ij
3vRAYXrzvWBq9UKE7LgbSPIVGIWM1aJPFW4O/3xdj1psE4+Ets07Ai+s770kOCd50pxyQoe/j6gx
DwjggYBmxUl1lzH6uqiCiVAItnfuelhfpmNuXugF7gfXTPPN/HB+LbliNbYbfM7zX83b5EEmfogE
P0xPvQO61jrHiFjPwPnHiUr7ivraOs/bZSNp7/RuCpc2Rf4f08vcZtjmhuwf51cwC8QqJimUbTj+
MtRcG1LF9TMwEOOcp5AFJB9eHnMs4zw/IdVhtRVzIFvzw/kJLxLVE2h1PM1RDaPb8mtiHhTsasHA
yK3VDj+v9YvCsC2sCfB1CoR3A164UXD9S55igsCPSBSu4SL9N+oCFz2xU05VFAHwORZqXdVbakqT
GAu91v8KV/+1fID2vfKv9APbT67mv8tWpe+/+Id8QJKQDyj8k1QFsamKDPYf/EnJ+A+yBiQNyqVu
Gj+yVRXFAUZD0WCqZqmWLIGM/Es8oEr/YcEX0hEiaJqloWn9d2SryBRQwP4X9cC0iwmCaSHQVQEW
/KlbxZHVaIaL5XYI202EpLzzA4+soKktnXPVxTU/cdrmRR7ULU4mn1BKA9yVFFRQEqfVeRFW2HEq
LiBOM0VvzAs8vxS8p8X8MOtDCttp7K/iiYSFJhR8z7RoJt4ZNIe/Hn5vE1ISy10YK3MbJ5pYP8G0
mNdkugdTy83MHdfA1ST1dPvz0KDXPq+6hUyCaovOU82eRmYUkKxKMownDLGhmRs988+48wlPrItT
b3U4Sf0EdSl6DqeiSMK+LRqKuuV1q9pMjj5dn5QZoC1Z5FEodQMtJNUZxVrGthqidyvVof2T0Lzz
JwjPrJsQWmSFhVydBW1CYk3kLFUAZ2V7RX4dPKVdCQafCYTUQzNYW0PGRE+c61aRR+arFQm3cEjz
XT/3xebVqqxokclTs0vBAhHBS97MnxOmFKSb6RMHQWZsqVEVXJF380IaC58uXHDXt1W2Ccph402w
vWnoNCUDFZ4bbHry8+Jcb1fSJIF6C4No7zM2EOvK2Mp5h4ayy7eeR8VXBegA4+GWJEGxIBX5L1XI
1K6ROmyVsLmZHk4wp58F5f/st4fD1OxaMG699KbUQAoEozQvxAkZNK8ZU+bMvCabsr6JVcLaJvHI
/MnnhTE9nLcJo07ENHpWyFRMn761KWHIID9ay8ImvjEmxfRCxhgCTi90iotyoHWBVal4QPE7wdw+
S4ghPTMXbrrMElc4dFthBcGztnFEr32HKnfumIBk6k0h3AoZvFRzZc1C56I4yWOLJU5eVFivxLua
GiiOUKR/lbGPpGPBIf8c/ZIW+J+esqMfLEMNzYRDkQXuYIa+tBrvlJ7kx89MW5lEMRJnXEYNGgg7
9xcIQpD1ggLdA4yqRLqMNoDmzdBux3fxAWcMXWkmPcEVNbXR2pbtp8yHjb0O1CNwiF20ELGVi5FZ
pXogVoZ8FJWp5xdeJMsmuZkJM5AP2BAQEtJbelPClf6oA5EBqM8cdrTB8mCVayg5qGjf1ghl7BEi
grUhay0maAdjdM9c1ym9U269558JQ0e7vWvvg4v+KFhYhpf1ob5RRuabMJh92rhOgA7Ik9capStO
dDvYZ5ecxMgr2/OX3jaWb9E2tPO9cEowiJFw/oKumnBChiy0ZsAHyAOTcUckqsvxOFl3FXiWdj1g
DmHQQ2v1q9HtrqT941Dk4D2hgmWYtj7o/0Q1MY0oVOxapp5KHdAR3yiYTXrTGPBq76/LCVkLMmEH
0aO5Kv0+PcsPyhMCe0njGmKTb8w9ubooZAVTE77BRN+25RI2ogKk3VvpnJvX3ATDZiN/RhsgIm0U
l/GNVkhq10/pu/GQPuLJvgsZReK7bvZW+QIfzthQ7xL4FWH2udTDbOzUJlek9sOgeEQO9jo4xoMj
ngdclxNVYGHeKwfhmQk5/xkOW/VN/ervCSPz9vou39aICxhiLNFHYROIP7Nq5XE6gPr5SKjbKjQb
FglOPa4UG/Ux2tOMQNPdXKLs1h6Kx/4svxI1VzLvpibqTDasg5kTAWMD9o+JO3YodNKA4YDS4hVt
NUwKhbGvmdTrjvda7pfBlvJOds+sFqMQShKM0QHdxKW0rC+qvxh/WTtiwitbXpnV0nCinf7L+gBi
v6++1E/IAG/Bp3XhukNvTL95SzoXGubd8cEFYNbaMgL3bJ+fKX72lKeeyDSBzYEOa0nSm05x644y
4La9G1JQ6w6oTzpK1Zv8lmRoYTdwPFDf5sHS/yyq1QQiXHy2R1Iq2yOpuvqTegC/RMRbe0QEvZST
RbXE4W0Qt/AcuDbTvWOHUdawi329KO+LYz2SE8A1AxLVxvyFDXd4pGiJ0VupnyvlhWuHS30WPZD+
qZL3ZlwpCrBSEhayld9Qn2U7ok+49cTsrs/4sMvyhThqMrM/a2+tOxiYyb68Sv6C77x6IzB2Jb1n
X7RiifijUqmv8JK0XKJKJ3weHrSDN/Vl7G5NN2TbEZJhI4nXHoIXPBDdKltztexeWwzY2/wc1lhR
7NKFi7f0KzpOJ1Hc5vfubqLv1Jv4LHwAceD37QQ8+zvOvfS+x3PAmRjgQrT7Q/PojlvCZsUpv2Zh
CZQ4qAdiPLcrRsL9XmscOdqk3Oi47ki7+D7koCSbVlh6bwjaKOxAZYWCoZD0FW4id6lfOL0vyTF8
x3lifXhX8EnanaFyAVG+TDlayZrtkxrdP2ftQ1gcI9rKN/oIvbBiNy7taGT8wsEQXqsB3TiInOpQ
fki3+tk94sEzhnM02MBMMKKJaMsfNUQDebmh7RCp9A3WtfQ4UAkSL1V/Z4j4lfnvLzzM5Fxtk6Wr
7vUYW/FXAhmZWTZ01kv/nAc2gaf8t43beHPbV7n6qrjIcvYWw0I2VgqnUA6Ey0LEnNt6cmYfqmeB
HFqSJc7FwsByTpArrnvPpnJYWfwy1Dte/fZJbXEN77CzZL/iLf9gfqzcfsl/jOu/uGZstvM/PDpP
9j05nxcvfo7Uo3zCTgrCcTx2W8d9LmlDUSfkmBULSGQgNje999HqB4JFKG8zlQqaFcnbMgA7kYk8
c5tzVu6FYCnVx7Zb8/HoWlagVZOtlB0piY53fFgy3evFFHVgPxCngbCDRoGwUKuLEfXAQvbAeXbK
Lrzq+2GjnpS78c59MHcc0TgN98KzQZGRS0xEmqTo5M98BFo7ZUVQMcSwVaqcaPkt4nApuZs2OKXy
TSZGVkOd6LjXeNndgwdZKCvIq/FWSqFzYRd4DOpT1B869UjA1LAnEXH1SKwEv6D2Kfkfqr9y5U0/
RRXSBFqo8NcoBQU0klAPjcFev1rMf6s9lInivSbbSUgd+gC+sOk1pJubMFwDGCA/iXZQF96Pk8H4
KLUb1AlmfNRdWjYOTiIvvuB58hqb4ip2oPzKhehh2hWo2jufUjmjW9va5l+46MsH4awWa0knDgn5
gMOvRCc+/AoipsIOqxhS02FdQ0Rgsl7ROYFei0UHNhmpXTS4CFHeW9Gj0W0wBk/0HMnGw/uUH62X
xLTTC1uHcu3u/X0vnExGGo75VOQLPtJVJq/BHg792nxXn7KFeIivQ7Wg0IZt95dgLMqTZ231FV2e
ZtGugQ2tlWX6Wl9ovl3GpXcWpF2zre66vfJSbC70XdKv8rU/AU8z73L2QVN5r27StU7wXbMIuyM4
92eRWNp7IGUijMo93xEmIDxUlL6CG6SwikBrhqsWc4UtOaht9KicixqWudPIpGgscOWXa/HdehGf
muqp7ZblQxst2kuygkRe3YY9YyU+xZoxuzasAVKhxYh3RD7oTnhR9/FleOqeyge+f94swIpxESCl
n7hxkPTkZNvqvrtHW8wRS3mHZiIUwviEzPlRehi//H6pBJskPZKDuGMa0OUwL2wRq/JHc87f8KyC
+JpCgTiGKCjTfbIN0iSvzda7CffGJwdOuZYexPoJnYz2KIE7mLgJ9NgXuvhkjjcaYSKf5G0KYXyk
bhjQsq83ZXslUEXL1hrF272hwCJFRLNyW/tQOhykKHUwpLvpa3ipVSLCV1WzjHFCrbJmKUZXKkOo
F3TavZhO8BHrK+WNDlKm2NIbUpe77JP7tIX0KFkpj4CdKep/ktu4rk9NDR7Bkd0HZlXFXf0gvieL
0Xo2V6SvR+mK3gORdVV1hO7njqukY3R7bq/ltZSPEpbuq4L0i57iS9ABOeKoL86DDDJuVdyiD/7z
BbXjO95goBUEMSXYFWe5dcj/qvQlnZPWOMkiSogdvcnqDmoSL81IspI26VWtt7FBIhPx3wsO+PB1
qBz3FN25T3yiZug4mZ3Uu2uzdZsuaPQwbbJ+aQzPBQjITq5eiD4tg5uRv/fJpvksoEN2zzDTSP5p
tgOGuJ0m3XVbvvOEVPhDN4JxIUeQMacPBple0whxt6zM3RzkA3yAMMhmS3CnuZsXhp9aO0EImVqW
r64CwrT1LSIKGzim89q8bV54Ks9aosoIw6TgH9dZtc8bHc2NGy5oOXd2r0QFo32myzuUo8z4prVu
En3Pa4kg8LnC6ZlYhRoI/nDfW2JAaWx6YQ96Ot387V+reU7mjN4xjtQ2Rmg6RSQ8F6XXLuWUkaJW
YdSapa2zeHUWtBITdYosYksTadilbVxvVBoolZuWOyjl3PbnVSVnij/ESefIZzoXGY3M7Mn7yr4C
mTAjRzwyRau4PIKUdOpyrZVrPLB4muBTU93teVfOZBALqt19mVtifjaKum2NnQl84l1HdXJgxhPW
NplxzCRUW3zRuFM4snHI5BU0GRM20C46toBqelhUhDyv2amqn5oj9AZHvuk3wP4SITB7Aas+Yh14
ucYy+UqfhrOwxFn7RaeP92D8+YRs0z34jndsXuQXJkjjnv/9KYTdbQtOvdFt4MD+olmpL82xeGXW
6YFjIwdsXMC9SEzgLyBl7PapCBf6C33Ys/Sq3+p3YVh4X3U9DcnVl2xtdMg5Fvz2A3p4bYn7X/5q
P8Mzk9Q8vmrvmEIvREejp4j8q3ZCq9K/p6t0y8CDxmd+qA/QMUbOQvCnTv0cbYYvQgpeQ8Z9L0i6
FjpfHXy2U/jJoJiZXqc77kv1lb0WiA0qJ6wd31hLIKoWxReDS58/8yZO7TSZkh/LW0sHnxtSvsi4
uh6Ud5n736Va84vQAC+OhFpDflr4K35uZLXDeSD5YaNdMDwcO+K4T4NEqWiZGraCEAFexycF2AZU
ILjGuzrc9HveDUUtYjgrg9S/4o/Y1XgtFtWzu8pdhzSOWjZsWpXQ70P6RCvvwGlAGzB9D6Ey0mF/
oqQ8afmehOVH7/Rcx4KDe284CBO3+nYU7ejorko0fqtgp2xgtyjM6teAK/kJPtlroTgjCJhNvbcw
2L4TYS/can8Jby3asOEqXOmR05nJaRFxf78yf1b21FGkPQK1/BbeeardSo5GwGCHdYTftYIochWh
6E8UGt4k38RPpcsMnzEVnhebrMCYG/lDhvVwoe68vbr0LmS5ZgVj+OLqMzQMVhxGJjEB2Fc7Bxxr
aXOxtY7iFq57v2kewjsg7sZTsSOykej4u+zVv0X4nvGRf9Kgvrjt0ggd76F2OTIdfhcM3e99BVrO
9vFsMrXUg6X8qTL5ZkYl4IgBnmADjkkYUt/kbbnpn/g1irW1yu8g+pgvMpi6h1xaJkdmL800CNwE
r2q+spgIRFyDsxWdbenK4PySJ8vKW/Cz59kirpxCc0inJilco6e7QWXDSl2hhAWjdm0oP3HjRErE
7EG6THlm2DiX4ZtxZDqQmL/Q0inCUSPnmrn7B4M/pqf6Ot9SIdMkW5sS+pYaM5RirhhQIwDg8ij+
MpN1S/vdniQNryPe5TdSZn34NdwnKj7EGjs07R4mQ9hKmzftPdkYiTNS9KA6Ga4Meel6tzS+155W
4mO/ze8Cykw9g5jNZF0E5+g5qYJgxG6pgz2lLxBkvHHdIHJFKUsb8V0iFHY/wFWl3lI51et0FL2a
X1QRAKLeODDQNXAaUgDiB28uVAWEZybf2jsHif88EisvOMWrMi6092q4JGSohiukSuFz88Ulzn/J
i4UOWTpmrLZvz9UJEQMNqPYplzdhyUWSz0VxYqtfOn1BlSs8d6+WhHQBR5VDHWvQnqKcyiQCoaX4
FSPYex2QRPKldXDQ7JHbt+eAgzN/VdS/4pWBkurV3EFwI5lSoOzjgdU7WkymjUX17porUFTqEYlp
8jgumnV4B+qADuz4lLxa10EDibXsmgXc5Di+xNG9y5XpCYAkLcO2XHvdseqnMssUGhdCU+LeS3HI
O7jCSr6JmgMy4QpTdZo4UHSgTjA1mw7jU3vOdu3GvQ2Lmp+TSIYLZS1Ay0t+3fIzunCSeMrN0Lhx
Hkdlo5irZFjjcbOI+dJtuM8P8pLZC5W0Df6D4SG5wB8rjnn3SNWLO5GrnX0kUN2SW075biyNExU0
gtqeOHdr0R6O+Z1+Hs6ZZeu+bXFVOlQMFjJb3ykrBQI/9n27uASQ5Eb6/tvhYbpSALO58ctzyglP
MDrNSwBkiSss/dL8nbtGNaxDmv0KhtyGK+8+e4iO3dl4hepuObG3EL96dTOpp6K98E5bP1IgEm8G
fwfczqQSGqx6wyYlo6fFxSjGsLl2UUfMhK/5++aHUZfipeUiYL4sRNGBl4wOQ9szz3bX+V2VrzSJ
GB+Hi4+FzolBSLZBe1XKS4nJp1otimEnDmtKWOYXt1qEXcGwFuJnPdxzh+IqyoFFzKmB7ZgI3vvu
Kn/V/Mw3TjfwBkm3pCRO7S7ELi6vXBzB3ZI3VNWFRD+M+ysnimxzsfdPRDsz90dX3XBa2+mbjyqU
TsB/snVeu60jQRp+IgLM4ZZJ2bIsS5Z9Qzgd5pz59PvRezHAYoHBwPlIZLO7qv70wCM2f8wf44kn
jQ1bZNbV81ftWDplyU3UDhlsol2zw9YVQrvBcip3dKhcKxw3qRZGw8OE8A3hcpBsVOFlWDd6hf6W
1871Vq/tuOW50MsjnIHqoHxok2dAFYROvexWLoS5qSffzM+QCM2f2KM9xozNl3DByD1dwn7Iw90f
WgKa/AanH+xFd9V1fc/sLDVmAw7L0WaJgSrmW+0ro06BJyJhSnSKqm1oPKfkaHQsBbpKjm0MNAhl
DZwYltzoZLIXI0rnuyrjFHxnLyDA7RpzM544Npoacy9XCRwsuq0ntl+bEKn7wK5FDSUf8FXiuRt/
ce2xTL8d6C6fxBuHIkNBmH7DT3lpcaPbJJA2nrkpypt6Cy/hTf2BymY8DYeB/PW3yW6d1blva52l
dfbrSt/Jc3hoUZKjNks3PKP4kbHwyg1zEYIuxVvJg5kwiuO3x19qLzSAHeCQ0zH1ecGkvTlLX/Pg
MZhcviYuBeXcpXvVStu8E9CAL3boBpeWjWQdR6d0i+UuqVx/fGlvuJ9/pi+ip3/geq1H+BHYzd9A
vx930pvm4wbWrAa2kh85wDrFTpi+q3LbbgiZ/WT7VVmWNw5JfPywRyYKsl+f3faXWhxmbUcXV4EM
nIRPjvR03zrq3jxVDwk3on+6QbftL+at60Yb71ZT3DCxSbmHTrAnBBIDBFNdB6sQsKyemU7+RM//
AW2eZwUP2t6FV1D37ngDU7/nPAEUeCMHn5/jGqM5+QG/QP1fxA5sIXtAymIzI6VSa/hJW95PR/kf
u65IyilJZ+fwwCrrrsWP6mHyXjQu/PHAro7zpcOP5RcrSHZwJBzwg9NkvwB+jL9Y/O2T5/ol3LJa
v3mRmNW23ZFhaVVhS27X+2CnUrpttPQk07Z/mHcs+r3pAKXKL6CgLrYiszwZ6vT/OJYtUtte5Rul
F04zNCX77CidteUZN1q+KzqKS3H+wh7VKFtZ8iE3CaU7aWuZEUiH0DxGFX2PvzoSl0dau+HL+uLh
xF5teGOxyD8yFpaGbben8R7sSb1n9d+mtzlxeaBcLt/PR/ZKDNe1vbEpJsxPmN+8xpQJnrxT35cv
621pN/MNxm3+wbmkqeesf4rmbw4ayv/gqHwEtRvBq/+mOhGwxyw2TbKLXnLKh1ftsnIfrylJBSSF
styO8isSo+xt2GLhTd+zz87pabqID62xy1222PmxOKgG9rlgJ7jZ2wTNdA14iy3vKs86hc8EPUVb
VB9nRBcjXU1yl33F49k5xp6ytfzi2TpM2+llfEgb89iwJdEskW6/Vg7dmZE4QEXkczcaMjQopDyq
iwhy8ZdGeXJlj2zXfcPOvqTVIp1cZaLWaJ+YOZuEwNONsfNRTVZeU29Y4dhVxkdtY20YE4yvq2no
5Ir4mJquYrrm4ptMeOGtTAdC0QQPyU9u7kqoblc8VtYQPFuHQy3YqUJGAiHNLuauDgIzPG2VW8XG
mjKLYtqw7ymR5W0meRSIlTd+S/tm332Mr0Pra6MrPyZHd7npVMy97Gs0h2e6PgrTlxJTkQ+yXXfl
jY7vACCwo7EwbjU70Qk3e8wtRBzP7YVnBEHBu8iklU0/hITpsXaET8hfj+nfasgHTe9UP4TO77+7
eyBDLttmlxqf+wIvU1u7mwfxi8EVzpPqm7BvcGR8me4jdPzOZ3RR/mAXaPKqmObrNGTiFj6SvvjE
FskxAADDTW64V2E7GnlwulpgPGhikyMfO5EGn3HKB0kh4pG5DxYuy1HxjI15rR+r7zUQFMW4MXs5
wxjGJC9q+jHwjuLd+IjHq6b61uyQqxAxmz8ySf/etgIzr+6F21YHtjMgsECGE9gmvHZG5GwjWzQZ
wk/nGP+UO6AHcpM83GhAbNI2flaWEwYoLcvCwRinNm8tLtUtwoRdRBuMa0iyRYAON0ZIXaJgtyNs
L4ImCkjzDhPF78qWnPCBVElUcQH3VGyyGztu3JQYsxdphulPpWHzFNDDLy/zOXvq9HUoVT6b32Oz
5YfpC7IZZ0kvPbFrZ3Q79Hs/s0+OtQ+2+Fw/EQYe2pUn+yQ58fBQKnOQhCfNq/zys79rXx3pPnZO
7MOnyCgZy2DFSf+Vs53/697NaT2owPpwgt+3h+gExhr+U16TjfXa7kdnoOGfP1ToWtw9wkhWbDRy
MAbRTJ8nbdilL4HwvND21yvGuQT7RnxeMDmJ7ajfT4+gOEyyDSBJrAObddJv8Nk3cT1fHE09kt8N
SKdgf0soyeIDbMbrmXWTvrDsLsytZG0ALZVwExgujr8kEy0YcKWYMgK6OcBEjT1h/Rpu5LWOABM1
HUwEiXSsXxBC4CLGv2o9lAFfARfzmZJQAMHjWCCO3PykOA6e9NluBlvbEaTn6eCFNH7uylP9Lt5z
ZmtIBCNSzy6atomzu7Ztrqj/ZpMCxk6+IzJCOLLcdJt/dkzPIeSKbgoanJ0BOLBsTvDSybc0LrWH
TbjxlPgNzdcp/JDZx6juPbkF4eLuUQGnlzhFiri+gsW084sM5R8DUzvKfY4zrz9F50Q7tcPO8BoO
RMMZmMRs2LLh4mKUTA9EtZxXx4KsFUJPqNGsT+OG3L+4pz+h7rHU82PqWJ75ziQAgiab0Qdjpvwy
HcMn4NPulTg1E09YazO80sMDKFrvzcjK4I+/1cQuMoQqeQee8Dt+Iw7rbVlz1wNp2FoUGx/YdXJ8
c8LlOuIoatvxSf3NLzUlzs74hrxb44fmzzK+sceO5mCjPRSXNVFwwvIkEb0AqjP7ceF1jVvMPot2
3au5+ZS9r27d+KDJ4GWGY0h2980BqjjJz3wrTfIAKPy5pHnqinfS0M8C25EMMrVQ28DmsxQP2qCh
4E+DOzWSA2eA+XeL/faaknkheSRQo2GIPtCX1M/VrSy32GgBLoA4SAkzO4yndlLyPI93nHLJ2YMt
FIQUG7wUH/4wc56NznjHBRZkratee0LWtdNsYcvoiLVAZVe5w4257By7a2z81XjGW0Q7y3uOR/Wu
+I3fvimogoVt2TrDTZYcrLuH4hgzNE4ZSw0eRrjLNbwvV4zneuUjNrGeRTi04a2UW5M5ObZgnZNo
zpokCFJl6Lsw8pfGGyGkRB/6k+5hUcGVQtr9gHFcJTe8n1Uv/pwyJ3AC/lO2s7oZ5mcAcwCjsfd1
w2VkSbmBhNxTj4Cny53JhQeM9eiBKW/SM6aR5/o1e+FQJ41UPwguxkU/AEYJ/WhjKzsAh9hhL76K
6jnZY+yFtWvgZL/Bm/iGwVJG4b2r34tNspfdxWOqo3wy7O4+mP9XBEzhO+DIh+aj8Mh92HW3+Mrb
UbHZ8kA5lF1EkqDLyI33HZ3C83QqNjKeswyVVoQujhwWDbVd9tq88mhOrywyNjy59rWr8jDZuM8T
GqKd1TmKfBzKd0KflLvOMKbbjATHFX6GaiGBb+gCd1e/hXJoUlSXeEnBKnUqrj3lDkFueCOvag0w
F38OPDz669E1Ur9McXjZGdVJCt3I2PUVOeFer26WCSzDh0WWBz5SI1CE4A9/mOSNiaIYnVf6lqEh
64zDIDxJJw6WhuzG1uHqGX94XKLhcGenBni0rbw3v/E1/5oKp/gFEL7w51kx600gENXGta+kUXpr
D81vI7JEONJt45jcKtU2X0xxfXfK8IcsMdqqbSBAvOYGpn6v3B3eI5ZRC2XYG8Ir1zjpZ2hCDtZV
L2CHU+MZP1riuQFziMYxAArxUEwO+mH4nL9TclFpRP+Bc+y6p2aykcxNyWYc72H/JCkeQrwo9YpL
+MDYrWSya5yMjQg2IlLbqgCdMKhdpXcpNwhbNju6WXv+it9oKoJ800QuTIgW8MTr9xrPKZSeL/NA
NgSE0VsGcdkXduwOIorBDcoTq/SXcVtjIOjxGNQuXn7yK2ZUv9ILbPf220Re5UCLuGW/AtPbkrGE
K7/x7w0+752Z1al9E7fKDUhRcMur8K6/TO8hRrU7Wdt0jvyNNi7+6V1OCgZxNyHcdY61AVu8GTMG
5U57JQJustW38MqmoIsrEU1TPWIQaFKezNO4BWeoyICFJC45tR8/S5vxO33uAN+E5160WfHVTXlX
AXniK3mH1c38mon8Zfhz6F8BTxYc9jCa3Jh42b/yN7pLcxG/CLM5W7zXxmkBOP/4KNN9+Wg2SrhC
rS2DBuaiV0BmzA8xgoFd8pDd/Bp9sOzCq8iw2THPQD7oD/Lj5ydtdcqEYTttUmqwXwOJ3K1mKORE
/EO8xviqsuFdkxtGFRK+f7gk2dASin6Hz//M0/ll8TvW8V/GBbWO2SZ0QjZOuAtgo1cEKcDKALfw
przsd77qfnRpD2uFPHHwQgSwoZDcGFgeuqf8rD8JLrc0+ah4sA6x37xUF2unPadu/Txt1C8FwHC0
oYUc5C2SP8J9HvEbj260j93iQuIUSoHtPB3wj4b3wliesvPiYlm3iYkX9QUoHcYWHh5jFgbzLwqb
R7W+if6t+xiedN4t8O3POrINudWglIsbHQQNhwswdaQ8dnFTt9mLHnpH7V8dHXi+9K1aMqvbcZ9/
mMXg3y20CFlt6B0Q3Vi+EG+YOgAiYl15UeSdTiaJndav1l7E1s1ej576yLqs9tmtjF3jU//ia71k
K79sESwU6R1dE/ou+a05ya5ExRZTEbnoAcbOS0BqZvyc4dOh+LN5h2q4Uehsa4ex8xitS0R8bS7w
PgUgNzpqbD+ST6r3SnkdKJIWT5I3mFZbmi1+10f+EmRZJMXoqpv7eNVhvvAgIO3FXfSgHhBpaJ/9
a/6aHFifgNd4rgtMtiFiXruTsE9f+x0sKv0P5adrfJGP0eyOOyp1rEZPvEROTBrEaGu+AWFjRV+c
pHfmur8TVdUxvBfHlSIWuub0Ecw761x/RuQV2Avz1AecEHAbZKPYDh7XDHnoc15lnQMYsfDh7s2j
pQXHYiVz2benRw26y3RqH95hdAhH/cJUoGMA/8FJ95qme/MCsewCzfXSvddvottQR2d+9bkqczG8
I4OF5aOcOUE4afQ9rCG1hobGINyh0JTqU1g784Uq23iWZrj/DrT+vrnMr+1Vex4PzSZLd7HqGFS2
92bDBnPuVV84WK9ZuNOfRAgknMxr3M63EJNPACkGh0WHnY8UOEIvoMGx9CJHMTfzxnLZCR6o6ac7
WHdzT+7Wjaa0M5n429YtpA2i/PJCt98/suBURK5BXcvEmK9a6N1tINX5X4zJ5yN5pWHouJEhzHxb
9+rn5imh5qCtqZ0A9waZStnLf7pPOtWYTOgn6yO4NpTayIWbXYdNg7itaS5jXCEORfWUiFv9W/9O
ZZtNJ+IiHg3D1dItMHr8oKfqH+oMHOLpAFfimfD5MHfS5/EHB8fyipHik8KDifXBp/DMSZcr5zx8
r+GwKCwulX5q3IrzsRu3VvESZ5dR2QaRXwO1Upj+krc8Y3vtxpyvH1LJGMutma3cwu8p9Yivw96S
x4edOkNuWG7HyqslZ0o3ffOGuIBenaOpZpyGhnbYssqQpE8GuCvDK7AmjGYhRJ3KQ7dxsg/+1kxZ
xdfZWgZCDPfGey551Wb8ihHVtEwBdEQzTjStDbWCTp3MDYlmca1oiOTOOawJCUPOe5233e+0kQ8x
T9CwYgvaa/uWQlENt1F5NAPMLN1IdUtlW2anGGZGaLPzraGPkPgMmjZH+p730bFilrGsJSzdDXPL
EAmFR9gGa6i4JAzNx/vUnY2dCWw6bBUFGuqRcxpYGvdOkl+34/wSrqIP8rL9WN+jNKci4QXn2UMK
oIxWtoBbSDLscHCWOFQAI6it5fXy17KXnqsR763DMF268iVOz3J+ynG4LCGyrzEyi3AXxt04PBfz
3gTtAoMsASb203BSsq9Z36smZLH7bDKuKbaUJdRl1EIUCSq3l2EIJTtlt+yZsc9eye0gQ2Wcjpaw
CSDVzY48b4PB1XUX2l32UF+sZ+hJZOKlnYPG1yy3Agoj8KjKl8rPUN2101HDajS9szFjkznc9K/h
+Q/Y71e0/z+c/+9TSWFXxxBC+F8uwN/PRWa4Tkca+HD8wkRKHY5KTTBuNIwC/742B7rqG53xPAS5
tcNDkZgrBmNJy5NQCQzl8JzqsPYfe0YpfGRUMOrHWSKfoDmagkqv+Pelv2/KSwFhs2O0/fc1aSFO
3bbW3/j73CKIxEQeuulUKPZ5gi+gOMU/0rh6UP19rVm/UadQ7f/+N7dID/4++u8bfz/3v79iqj1R
BkI8dO6gAm/9/VCemfjp/33496M4CNOYJHK6H7SsOYfDbqroxlXcJ+Y+2Cq8WEmPzU2DUs0Pwm4z
wwGSkz8bZX129cKLb2k/n5pwvkxB27khkkU8phXtrBfxGavBT0vJXxRV+JTFofNJ+FIdC3gjTrEg
FhKv4Xntg/NUTAoGOVLCtPcRCJj7G0k2+Rl8ujQcpjVBLPTzpFxTdSLHKoAaM2ixs5KIriFItDSm
QZvcwxPNlOQJueojH8pxN8TUpyhOOPp0zk199Zmu2n7a5vinZvH4WYqlfFADaFFtuJ1N1eOu7JKC
a6SR3NJKpsYaZDQ6PmNtIR0sDfQBxcSPKYLFm+RyGeCTaeuazfyBKqS1UZeFm37QczuAkiaEFEYZ
Ov82ht+pwbZohzr05h5aYztyEKYtw+aRqIKsjB5DIu9L2KmrkCQAHuitqiKGvGMwl/Q+F6RwiBAj
51PDhiW3ajJqYkhei5pAphuGU6jLv60InVknFqxoJX9ZwMsrghQd/Cp/klz7RJaaulms4bWs4axj
wEyYTLgvDeObBDaFagDtYW0huZLgseEJYoXNrzASMNGc8wiyHYTAufgxpyLxxhbsLX6p6B9a2GKY
MUN3mkmQIucCAdz665GVHeLoHjdD8RKUKYQnTMIlXOMdTdHmoxGVxabI0QKLbUa4sfY1zVutEPYL
1tKoVZPY5ZJ77QTFXYqzxYvz/hGIUbWr8n9iAvMhaCCsG7ge2XhY7i2wgAHRQywxc2i6mIAsnGgw
YWavyYrPuEZtIT0lFTJ+0iAhLSwEdhqp8REZRkdcrP5lRQSjyRlDKVOCeSxq/hxDr015R6HKbFOO
dMyRtBpWS0nyVmRS9PKo7Qylx05+mrbdvMDmjizmwWCKil7ea1YilkcSc8h6hyIKcmTKZpaY2b9m
jJpDZc7nZWEmYsYzG3TB8xGM5FBqiwrIk1G7Gh9sgdU/NQ9/EH4zWss421K0t7bMku2Yocm1MBwX
c94bSLwZa1ENqEn7LpicBRUTtLoDIGpUXfDkXmczkLNPrUbYLjfJg0ATCrkArrNRXUVysZCaEM7T
D6CqWMw8hwlHW6JY114NGftVKQlabGVJlWtnYi0EeXzGxhyj84FhhEwOUl2FsHMz2N/Fv1FI+yMe
Wiq+Dopr9TUVeZzH+IYAdZPFB/U/nDYEAqe4G3QULCo8Q7GAPZ8RHOgEGgcqouXSnzWcq7kAQ830
MCdzyx0IDiMQJVK3pgzFf2mSI4lw2Ci3VH1FlV7G8DNup72kwvsSIRmwxYZbVcP7RAWGiNPxJ8/w
Pkrj8BGVQMqlgV9XKacbDMp7J27SZSP3auG35sxjAlM1HAqG/82ixjTA6VuzLHc1fcbazx07MMQp
nSE/96zgCEeKTGCIVQJ8xpaA898sXgw1786lTAuTTt+iIWLgwb0uNWv2BCSU0LK/2pLefh9EMrd2
Vs6myshRUO/Fn1/qHwVoBnBJRMi2eQEHV2teplxQ31PGjbICVmkwCw4jUkpxbx8pIuRJ58BpzW6f
DvFH1puJh4juoLQRZkbjAmo9AJBOqztJAEsknusLjq+22RN/UCrAxElN5dBJuDQMddn4hTCfZXzI
ZN0I3dQMaHsa5YoFSgH5nZmhMZUGJQPG/f3SIL8xojP2uvKTKPePRu5vZcNz0i+l1024ssgG84ko
bKMnJLh2jQ+Cvmi4oYgpw3a6OWOsKv4u+5ssBC9CEIJT1EK6h4tYd9oh0qgvEguQ3CJjAWsd8yGm
jClxGAHAR6EgJXO3JdfeE/TsZk2rXEHvPzozCnaiQTk86l+Znv/OHdHF2jQOji4yg8+9SDdkNw2g
lshyHmEELklnsluhDEhl6poq/VI/MtKSQ32zhP1lDaPyrMi6q6W4hjgzp+AxgynXrilAaHFDVjlM
P6cN0feAOI9FouNr7g8hfMOC6DS8Gsa72L/MY3tvy5f1JRIkFbGoIl3YKDOhS4misU6ye4xnC+5c
mrSXYzCahrwrYBw4HpLFZMTseBSzcu58q6eYLgA+Bl3ooUCLTivNpBdE2G4Ng3bGgAZys6aWHvrq
XS+RPaO32YU8CHxlgXlGs90YOB27YrRAbCAfF7hiDiDa43agk8zo52mLQIQ/gmkJbDlXyptzEbLk
jaTFrmkdU7cU4mrMPbXwBEOWAHdFqCRbbxguV8tgOsLM7EsORECITnvLRIYGuXlc8Jv31Br2RDm2
HcylZVtVQ7Ivp2ofaGHmkc9Ku50j7UtCpvyVFvT2gOW8v4aepniUgaDRwkA8GaEshBjHk+3UEBjc
XBSpErxIEwEJJxr7RGXq0RIUiskeJCkD4CkysOSa5AwMU4CLDXOknofBrnUcRUL8RmzSX55mnBfg
tWJKDRbbg+/HBlHxbP1+1CCUSYWyJdJbS7YxQLs0kdEdQJBvIvlNMpkuC6xvr2OgVibkYyKcvFlZ
S2SJmQNyjmRDdWp+lYvkLtThVlrT0sK+xZ6ioBkRSdftQ0QvRZugW+IwyRsDXzJC/nL1aSaumIO8
2go9A8xZTFFsdeUPV5yW3bTedFMbH3NvfpMqdp3kjhDAfmgPY7hTJvAAWY/HgyYTbKBbNPVDvpqO
WubRKvJPLcAahNQO2AHJ8xSZxl5Z+tvMCmSxUtZQ3VVju0HZyugVpJEgciLHqL3gcS1ob8Cfcl19
5DlAlgCJLTFIj+hiZliKmOH5WEs/Sqrdy6aW3Am76GmcjzEBCO5A/+JqQ0ewu6RuihTqQtS+kDC1
i3Xiv2NIDbJUb8w6ZFQYovlRyF1X2rGm++q8LMZkiDTUp4pkE71ZEIwBHlS57FuCJJx7Xr/baWHz
VM7NU0As8DyZ0VYnHXBx5yRX0bCL23BmmkRK47LBRscbGvg/YguyreKCNU0twXvxslfb8bnOyBEu
lGgTxUyvpAgWf5nUyJDiHrHi2gIJmMBF1ALtwDEdW5hASvOOWFJS3ZLSTYXB8sUKkD6LErdQT3iE
JI4eAq9qOkJGUfqHM+63KXb8WPgMDXo+UN9xwaobBl3mrj5aU6deF1lHd0tqX44kDd9uyuh7RACp
jwJ82VrSvooBc9SAVSst2nGMNMCUWiAlEK6QITe7WGNKP7UyOWjLcxXmCG5npKSt5hhmN8OtzSNn
WQx4V+MJO0G7wziCrlXHsWqGDTn2d0VRkl1GaBtEhEluEFxCqK8lbnXcYc8iCuRooPYliKMmBNio
D+qkhi9VQm4JXpstJnYMsFTdV+vuw7Cq8Zhb1mG2aFcsrdoM00ehneQqJpi8gpePaREIFbZosfEW
Sdq1y6Yc4y5ccsQwgU2Y40FBQ/A6h+ZXrA3aVpkVy2+L7kXqhvCYq2xlxZy+a6nwm3ZcUI05KVGO
u0ir3psairGQt49cxtQsEcunOKg1SMDTHg/D1s11Yh27jqtAXiFNCZZptXIVc2z94uEcVsz2sOgL
TdE3MViyujUQrFiOhDH9GGMeoHL8ClImO0E6ax7FGIa91fykGNJTHgmqLXSwFHyVUNSXumKo1tP1
svlb9YVEeCbBcdluqpXZi1XKzjJqwQkV+F8INskmYYgRUnu2KERqbb6rU45Y0YxJeEpaybO0+lDj
v1m25nspcw6PmbBJJWZHZZHCFGoZvs0zRi5IC15FQLMxbt/zKWlJuhvhTY6psSGor04P+iDTQsvD
QVc4P7pIRmRS5Hw0w50TQ6VxjRh+mqY0XhxD1WgwR3KGb3FZEkfoCt7pBb/1mzwiKYskklZ0DXHo
OMTQFOcw8QNyByGRE4UU6bGb9WC13A0sUrUUS2Sx9QggZyZe18zzzdSNaTt2iqA/S0bNvKv1yaDf
C/Amphx4yASkUOhSoTDni8ehhc8ABpvE37601ZHg6Wju14kbXEEeHjhOFQae0bhTSnkTYdwJASDq
LswUbgI5IpWaC1sl4AYST8wMZOo/0r5IHV0lCnaMBKftxGMwg9aKWg4LknHjDFla0y863dBe0i6j
CCCWzPck7LcW2SS2EUmZn4eYrGo87LLpJeObJgmqExFoDZ1u1cu2d8Td00Gu4Fud1aKwDlq5bOsM
1z49xkpV0afLMEh03g3FTKAkjEJr84mQsgriS3hagrVYllic1KUQctoT6zx3zdAC37W+zKYn+bdL
DpIwPCehfOKNL7bZ0rARkIOGfaifDDH5SJUUbzeNK9TnbH5lAUvQSF/kCfb4oHRQS2aur7je9wA+
qSIFBzmwsjdRDxgzCt0Biy90ijnRSdmcFbinCXhgaWB9IrjLZDGb5laqHcCGhqvuaVrnfG0lPDXR
Vz9p+2bu0oNltqwOUwXWaUJUPlBaTdqKcFYArRfUtqNi7KLkpcygMYRR941J5D+lYThQdzQ9Frj6
pHauaKDtL0aubsVwxg97CDtdDOAtlDQXeo1qa56nZsspgAC6UeDpwkfUa308RSXGkZY2rqMMNN4y
pLhYDnpPnxQIq0Tx7HoMv+1eXQq6bdUZFdjkYoALTg/HpYH4SMy9jqiq+Yfdp61Z0XzMsQBjWTQ6
JEbYR6OlBa4aBOMTzlhb4iJOiyinBzzwKmdaqoPVd61bNQHcwSD2tCS4pA3ka2GRD8oK72gqG5Oa
t3c9M4DgRFcf35YwFPcYgtwHVYHMNbSGzYvSsb/No60qECo5TUDuhZYflKJHKLW6vM4z6zoXfEVD
1zDflUxHiipi0JtUMKvIRrRDVv2I87A/Ffgr0gW/Qc2oxEb+XuprJBNSvu76BjcUganTxk9yHKMN
VuILcV+bSoZhWM31tk0zt5aE4Co2qy8huDBvLJOyt0xX/GHZKS3aCkHBFwptIxOTBbLFuClE+R8b
5U+01LVjFHR3RT9KPAG5G7SqYDedAryGiSzR1KWnxxYNrWm9FrPGQ6izUA3AwpEe/oyblY44y/he
4hhOCMT3vhXpdvTxHQUVIbZK0xxnjTcbwaiuq2LyhToB5xC66DLrX2b4gsShYiZFdhOuz8Yof4gd
YMq4okfzwxjpXDK9/ZBF2rrKbwP1EZRoS5Fg7cUOnkfWR5+dyFAowTMgKRMiwUfKqgSQsq3rB48c
A6ZAQi8iqu94J4+2pEA8FfVChuYufin6eF0aMI1Of0qbEipAa0LnkyCQjelPZMTF8wJVXy6ByvDz
syeNFk6ihqvGEB88qNojI5Apk47BEptXrQEQGQGvZoZfoRJLT0YpuaWGjAorvWSfVoSuLYr4ZVZS
9EVv86MFPNKS/lpYhA6KSvvD+fae68xetC6kyjqXdd9sGWdqE7axYR2/q6IKL2vXjxyosYqYt8VK
rmdrOOYwXOYC3X4nu7GS1xstpIgx8GpolNHn6AKaUIkbGTPTKaThK5AT3ANhipcB1ckcNPintsM2
UjPJn0y2t4IA4Syw8MxM0K9kf5sV4FMwPcVT9m5K7bhZ9Lw91pNqgncJkqvHYgkhp/4cRnWzthlO
2WiLN+vqcrCsASoHdUu5NIU/SMGJjS45mLKl2mFVMNwwpdfKqukN80mA6okoTusfHF7xBcO72dFM
62oaJGETtAvrv25vJpaiuJap7lTWyFJL5ap27H+FpDZuFpL5LYjCBo6qXCF/Csws55xjxjOx9xUT
XpohBuh+3qj7piz0rQHzQMmMfhMIFKEmSk4lKNiFchE9AlWSGJfo5Gn1BjwLucrqTlD72BFC8rNw
jtwq1Bb7sFS/41ywznFSPRNX2HujrEy+RWwVOzCKl7ygkFd1T080P6hFf5g7MEur6J6UrxHiSc7G
79AR1nB7yUUwWlCHAM/CwjMXBZL+AJ4RJZ/N6mhlMo6ma5htfTDuFuS7HKkfmhfsirVK+FcQ8jjq
pk7nJpyNvvkJGbx5ZQNXYqzwcLVgYiwVw/o6oOxep/almBMEZyipPUahsR2D+cmcJsUODDBSLZgp
5GqKAwPbYjsQ4CDMMjuGxPwqXBoZKuskOEbfv4ehcE9wkXMznS45qoqHPC/5VtbSQxC0ZNOMyA+V
fiVZdp2bz+j4hZGNtJQYNivtcyOYWDGQc24bYaT55N4LPTm1M2jSMiLq0Bv8ClrCFNlJW3eQ0PKI
Ba5mWlyA7S+MI0i8x5BRIrs6kUmxrGWuqjCJ33qvvSgtueKWAMfKTKqPRJ8+xU54khv9yFn7PHJn
71WgERWEgVtUtDBWWp7BPCMgvnhMdMXboMFHRoDNUBzTESF/AvU9H9n8O2RZHCQTZrsD57Nef2ch
7l/xX27CXy7Q//9hNDeXsVsFVWuOwmRpZXL++/GwNswZoHptIoZxdmn8CTH6+6H1f/99mv8FKfx9
/r8f/v36//v9/359GRpoz/99bpggjONGEsZ//JMRGgkSn+L1f38f/f1PIBsUV1ZEqv99+vfR39f+
vvvfD/+fr/2fT/9+LsBtphq+pSbwZhJZvb+ohiD9H8rOZLt1K9uyvxLD7Yd4qIscz9EgAdalREqi
OhgqUdc1vj4naId9fSMzIrNhWrySSIoEcPbZe625cggPw/Qn/vbl/V/v90el51tCAu1DtrJH9icE
OU03HF04bv+8L4zuP++rk88WH03wYiSjtopG+KmCWMlzlVbmJo6mJC5TqNeqm8zifDBXbq9AyyEA
gLO90Da+6Gub0XdN2wK7Tb3G3boYf/9GNP2IoatMHgSYr3/8wv3H7nfJ0kNw1/nb+z8FmqpuetnE
ydaIkYp/GW7P/efu37nfZEnJk7PpfAgDBeM2AFnuTs97/3Yta9o6kz8GVdYQDEP9nI06WoEAitiW
wgHK1kQrMgqG+W7MWlzkTH9V8Od1yICmLYdyrmd6vbnfyH2NIMLPyhF944hCBOqMkdWfvYDWIjU1
up9wl7cRC7haMjHzSf5CmSrMI2Bjq2AK+gImmdJ04eC8373fJPe4kcYoy1Xp1XYmtdgb7t9pvZSE
cjdPv+KOrvyfvxffQ0eGBhIucLRldH+E+2Pn3pQh5gvtlj8nWP75fL89y/1hf/uZ+7f6mkmK1KW4
Qv94UdH0Qv98efdv/PDY/9dv//kIuRlWS6sByvvHQ/3wnFlgroKo3MYSBTDMLC5/ZgJIQbNC2/es
x05FuChL+OyMod5FtJ7BSUHPaM2UYZgQ0Lp8i1SpWBmFy1Qg89cQKFN4qmG5A8DKVClijl97q9Zv
nbCO14KHbqXIQHmBWLFdS3hrS/FbV/1k0xYM4suYUr+kcmHHqbHLhlQg6HBsE2aWssvO00qVHgIM
DKLWqpYusw+BWFGnqksab9aFAiw7RB2XNKsQkc6KouPVsIQJqCOHtmJY36Ylwk+TvYjaAzWoYHik
yRdR8oJT5migqAXsBoxmQ4vOxi6PukjPLrXOAKHwIYNIKClaumQ2RTfz7hq/YhCr3rropUfZSI+U
t9W8j0WECEG4ilmCV60ulbN6SoCT2JeJboCcypwYnM0pljIWs8BtDr3EYKlhgikpjOmaSQ0ee9am
zfqB2FlMW6GAlpg0tpFTCyiOgVYZ7seAUNLMhfKUMVt0wyMk23hOuB0SGqn+1LzIdMawMGzZkraZ
3zXIT13E6JW78UwMIKJhPUfIKmvmILbnBTiIGhQ9aUXzXnhrmihelGn1LhqLKJ4CJwAH4oOKTlXB
ZjvUcjTUPn5dciqYcQTQZbVXQ1Pe5KjBPFvRTFMHaaXpaMf9DGFAdmwj5IZGXDzjMkhmlgnnpKw9
bwaoXbOlKNBYAisIoRHXB0HNesjU7B08ZrBRHZRboxMOzAnKtr4UInWxxM60TmGYDFVA2m5/IBVp
1xEvhH6sCZ3azPZCrRSLDgSsIKvvaTH1bXk5AocwzRFZmAlhAzIwxRgTuem3EQfb2CVfIvUKYe/D
sYfWTtnAh8Z7EssHD8qIIrblvKxoBxRIYIbck0HESy9irXzpkbBKPcwV/OqedgAnjD+eEkF/bPWy
P9F7lD2KNTL6GO2CSF8Z8GgKmiEbQRUHXFNRtJZMdkGpJWwN9zFSW+1cx/K3JuPiD+KrR4GCo57M
PkZFbSWCS6nHZx9qqMQ2YZTDFbRuJA16Te4s0D8t7wTHLNjr1RkmPqWJnTzkqqYk0shwhZpVSRlp
I4GtUkMEnW/JThYZH15LBnBGe8t1rdz2u2BRdIDbXPq6CzdxN2IUrGlmXuVCBTzOOyRYikCrk9AJ
Kat3cWKhgTO5iKpJh61O1VatQoxFnbv7yg/KjaoSttFmRDD1GMwxYfVVeyvi8lXMeQXkDe7p8Z3z
TDpVfs/Wj/e7FZx2imhWmuFTinRhXwb4BOSKFp7gS6hp0GEBes7JWXFf/ABR9ZiKMHX8hKITD3Dt
u/ts1On1cn5AjxA+2K6hqBDXqYXB12u2Kgq7DmNPVYJU4nK+UDpofLkAs78Pk+I90WkbVBASbUUH
vqeib5No7SF+iaqFMardY1KXqAxDhDK8twiYa184UNMD8JMQ3Q4pySOBdzIa1mSPsZCqBt6iV6RX
M7RE1DAp+ks5ug5q0CyriG245AMpb333o6aF1pBTfohk5F19w+sqmvAU1Dn4wFHBPes2nN192yKL
GWZWS2eK4A5Qy5270MZeJpOn7kgs7xhbdpeiqkS0pf6XrDRkANEsWNQamt9ekiVqeB6UKTEal2Zy
InaWNS/xTMdVUsM7CWVHaI+8RNmWK7dGMUrrQ+2rAgAwY3Xot+w7h2ybel0NOg81KUKO5SgImtOF
mCqgAZFdVc/0SkvWsgJYSBP8I7mkHRqtiYTA9G4BMbde1554LEZ0YQyrrs0YY2pqz11VjXPZpPcx
5BL2QtFTN53ZfISQUmm0pZ99CJKwKwnKyVvxSRCLinedgAhBg5RJ6vNW1EyMbY2xaMOGFn6m0OAh
7mBGlw+zRdE/9rWMHlwl24f+7yjnBMYgrolJg9tPIjOOXCNrg12Uj4lTkjxFn/RIPNIkQA9UJwv1
gm2HUS6bGv1/149w/0s+aGusDqoXAKfJW5c2Qn8zIjQgcd8fI/r2my5nsJKY2Lj6UME0nFmEnEa3
DsGr0fe3WGeYLurhvhkF9NEDVgtdxsIklgqRU0jhh3bYwfWPN8Vi6JJznEtcU1PrLU8rmvk1Fl+9
fIpMMUAzQ+Q3Q610DKCI6qzMiWB86tOpqsuMcKJkV3acQPTsqPbG/t0Vi0MnDjnQHP76EMe7JGLJ
NhMsyIV/kaxKk5DqWsUaXU5SIESAAsrDJZtOB27HmBkb1PRv92+MJmy8wlAvWVV7W8vXXoIYsmFY
is2mmQg23XQjdRFmCi+9+oLvb/yktOBB9y++AKiiIrhrI1HtIS/hphQ0z9ES5AQhOqhtVKTSurBG
W566h24lL/tpDyAa7AsK9pFmlZEdOEE+7zfyH1/d7/72EqdfmBJON6lz/4e2linn+umVm510EaIY
yI/RiTYZdQ66yOekr7dEJ6Vg8suRhtMQ1RtTNvmSQXoGfD9VbMkSAJCU1jKFiZiUN8VD+y9Z6Dzv
Jf39RjU5FOTp5n7XF0w66GzYyCgsAXK7r57a9ONvL0qpqm506qE6+9MRHqmsB3UYEcjD2cLmkk1E
IYMuyaab+1c//VtrWqybOgajUg5pTk47JwHmPg0upUF9GRFr1jRs6NLps/zzpppq1CbQvLnIxHlO
5gkoR2kis94RqV7ksWdJxWVfga9vp5vQIN6JqzxfBhOUdSzoxlixstLvgZGjQbLtncyalA9tbUpr
3YBYZE43Y4yQV6iLeN6J3USqAha7aXJcZ2Wm7X0j4wKhy/JmaDJlc/+qFAV5k3d6RjODVqw3MWIL
RZlqMY0tB/fur+H+lc5W19ZVJFx+sMu1QtrUlSlt0LG3vu6SkwbNRI4Q/Xq5jwk+ltRh7SsPjEWy
TSqZxdIPTaBs1W3sqPPY6yVzxgYFH2FGMLcnYNkxCPPOZXK8KyUs7YY1dFbrqA8MmUvlhE6GdWkZ
KbQAiDexC02BDCw9Z1o3VCq5aC17GeaYp9x1g6WUGBxOFltepw6E73tI8p9JyVLnIqYfidH7A5Nr
EGtklzENkbI0U/LTJexLAgsaVC+Cw8I+DFA4c0N/dZ3Vo7TsmY9uxunm/v7f7yq0FOOEZg5vtwdA
b/oMqNx+v7F6GComWoE5wcoocGM2RLKvICrtlllDQnBBwWtNIOE/D8D73SHEU54No2s3lfmoKN0t
z/HUteOklQzHsFr4Yv+uYI/num+suz7f/leitpWv1kJ/kIERjtaa5g7wTY+Vl5418MmIjHkncgzc
YeLr+OmzgQhpEzrIq+E5OtaleBcu2ZbRlIhIFaX2VAvCXA4piOc4moydfx1v4MU++yMTC/fqXxK0
HktjgHA6T76BKE4nZb+k7ckEMceXxChgmCmqwxAEunUIOJJp+Es6AcdAkJBhirUMnnTZAXpdNOIS
qqPfrsSH8Vh/ZNwdkA0SOAvDf1YwA7zJnL6SjTCnfuGpdGZxyL/KmfiAGY0hYYIbHOGNvgveJXYx
2FPJHOIIpP20ykimF0mLd6icy36JI0RWF772gRgGvG0OaPQi3c4ArJzgROaWPsNmjNDiQioN5BNs
5+EEmiLm7sM7yTvUaYALHPyxEAliRq+fOcsZiW2P+ieZH4/Cq7JxH+nHU+tV2LEU2Lsz199RM3BZ
kW/h83B0P3u84c8dDOx66e2kYK1i4G/mBBNpOhvJhVrYAlMs5OQ74LNjzqZ7lr1wHOCAH5lOMDXa
xdvwHcdlPk9dR1IXBIURvVbE6C0w9gJ4aIRZQR4CChQ6asasO1GJcd1AEm+dd6gtlv27R0biw5dV
L+oBqfxuwOdtFiyGK7VYWcYjGUU/4NpPvyWl/y0lAi4L0rr69RfZhOdOXTh4xDV8/voLwhNREykn
iMFCmipp2k8J6nnRd2GsSBg1RfJbkKw40bewzVbRe7PxHqCcxugWFqJ7IohvSJa0FY2duR8/OEKo
a9HoxRPbZdBtaUFMYcJHEU+c1NBb+ubaTU8wO7schqqtCEuBVPQZyTjKUkby9wLRBGXg0/gN3W+R
LJIbFI49HtBV/tSew4fkkj/VdBzmsl1+hRuItS/xm4rBZdke4g1rPzpMkQMWY/1KWQ5MJJbGmYsZ
WoMVshns1Min8e0rGJuGpUzOls3ZQYadjbJ0VHFH1U/GHgxzTzd7p7dEtCy+yvZTvyQ7cLz+N8YE
DA3GNw6oKedvyy7NBph2C98RQ4qf9K2Rv3aPDBYuBR86VhtYxXyHsxpeg4CsHynZGsOsu9POHLI1
48cHxGbFMxIL85AtDhgl8OrSG455/zZIom5GQJG9it/R6i+Es/IEBXNhOd7X+K5j7FaWwSWeOI3y
i6k4wa5ZiyuCOw/4QtXXKp9jn3Kw3tdnMIAInpPnDLIIrheUTQ5yZ8yRnKcGboD30JkH61QD1zrj
DBuOEwLgoojzL8BkgeFQHdj1PLBXwCyBfTLB9jEQbpvJeLHFpwBO3ZEeGFZKPpXOjhY5dPGJ3sBh
i4zvMNhUGbZQrCAyrPkTvYVykj6TZF2s+je24LxUFvCltiluw9a6sa9cUrktqM1XAo4hewItHG7a
K0pCFKLOJlyazn848ie4/78c+LosSqpu6JYlq3z/4+0hQDP26y/SfwGyr1B0yd1BNtsDniXfnq4x
HF5Xw3qRJ4XpLIDW9YptBmUTRqMrjqRqIn5PWuX/8GIIQviXFyOpKopnUSX74OezUAvrXi+ttjsE
Mr1C/qvFtZ86A28RiDYcNqwfNj47MijZV3nHvD56DHCxWV7xjwTH+8v574/+fwEW/P2yUP3jf7j/
keVTZe/XP939x8p5cP5n+o0/fuKvP/+P5Vd2eEu+qn/7Q/vHxeXnH/jLg/K0v78s+61++8sdJ62D
Gh/UVzk8fFVNXN9fAH/A9JP/r9/829f9US7Dvw26kBXRMn74yKZn+P03p7/x118OX93fVm8Jysqg
/Pox8OL33/w98MIQ/65LkinpqqjLZFr8HnZhyH/XNFNXLE3WFd2QTPOXv6VZWfu//qJqf1dEXdIs
yyCDQkXk88vf/hl3If9dt7guWwrCG82U///iLrSfLvSqaRg8ko4CVBRxj+i8hh+Pd1XQe68wDcRY
XrWMAn2vJKRyAUe/Frt4ZejzEXuOsXHprtBgvNRv6ofHFRKbIiPBYZJoLHqqQOG5zreNC6iXsPQl
1ZmGyEBc0Y9NBBucrH+NIMmn6xw28ZJ91SJ9wznEqJ8qAFunf5U+i61lG2vL1sLfAlr+ctj+uJpJ
P53Tv/2NlsnbpikG/5sCP344p0tXHiSZ/elKHI2nRpIeyP8iZ0k5hZ360ZTNtyDAHiaP6qYF0sMP
B8Tv58yPT65a0zv4wxXl/uwqnxQyVgTVmvLTs2eJ2xehp4wr82p1W/E7eyiPOEjE13qRfIPZgzzU
fBuP6kOGqmKLVzZ6BBO+n0aw8/FY5FCrpXIv7ajM35LDuI7OUPCqA0VVd27yeeUEh+ENIwEzQ4Ib
aFiEdrbqP7Inf6ecxGVufnmajjTNGp+irwiYxQnoog3LBRrKhBHZ18kMBd2dcf9aXJMrhCDghFoy
S0C4WZNNW8rZGmAhnnC61S6hKhE/ezwaK+oVswCaZnPdplZ/LA5080BkLs2NYiev2XVSCX2EF/6c
Rf+cfo9L4WEE17h3V4yHWUnbN89cdbvmGDqiuSAeboV+x6Z0wuIZ5bNveYs3rLZYboS1SA/rnVKx
YSW1k3ckIr3KOlK+tqadyE55padMgJwsO9QT3mXabFzdahmH5+E0GtBJPZ0O+iU7R1/QG6nshH12
wUf+QEs1fU46hGWoJG3eDm83vKRvkOOjOcpA7TtEv7HXcXhJm8hzEL17jAbMBf16D4wSZjpYl8S+
Di8tdgtlP9LIBNSTimdVXFCBGOfytdvq79nJxaNJ7dlNaVp0EVfAXX2c4A/BkkyHTXfwNtBLvRMW
eTJFadXPaYDkbzRGaK3Tiz7Tw/0OHbwWDdN0ECKz7p16OWoXfoQywwbA8IJpK89OwaX291hsBxuL
/0R3dmon3Y5LCmqHJh+sCgYW2k36dPc5rs39+EKJQn7xEfXTq79HtOHx1las0xj4pBkjDlTy4dLY
9di2w+WwNZ9xs6XUTkArv8ozg1h2NcFMPYo3cJ/ag7fGqOrTdArmmTynP2NdWt4J9voAdYxdUc8g
L74163KeHOUHTO/m1XuHPkvPC2jWMyT084hP+gBsHvtYAxwOk2sCdBi2UqLsjHOlOjSkSXB8J20c
wcyqWMUvzDmAd678Zh7uybJ6wlWcNUvqit5BlMvZMYu/2gMiioZQ5As8dvjOeKireAE6T0RSRNoE
adov8vShwe5DbkvXGuCJU7/pK/R+mG4Q2c8R6wlz2B9nbeMxpdtTZNHq1+CnOaD39A/IUdMfiPvE
MYi4xePLGzkjZy7c4zHMVyo7nHl5gFVEOt8+whEEDfeq1PZACHJLb3De6HbrOR6K+s/46gOsVm6I
lOIlxeeqP0WgK5aYebV1eK1fB3sFZOKqihONnSG4B07SBkCvXdw3YLfVpoFbvW/b9fBMco5Ddp11
hnTU9zNhOZRrWvr9ssfsKc/Mo9JcrXO7r2+wwNAz3IYHES8zJl1Ugw/Ssez+w8WZ5e+vV0dTkjWV
VCdJkljmfi5x5HhECq7LaKzYh6Uom9FcPZsAwv/9ZfhfLsLT02iWbFgii52s/5TpVJbC0IhIN1ea
1F2mp7CGfj14/ddYBQlsb6gVY8ES/9//rDb+D5d+Wf7X1dWUVFk0NVWnhqOEmwq8H1YexStUvbeq
aiUJybPCpMnRcK2t8h4kUKorwquk0UIDGOrmiC4toI7mW6Z0qe1OenVD0NdqPlwy18VNbGIhjuMM
Vwvwm5pZ9S5q2ObTqAE/VVYLSRnQ+ok0ck1G3otSlnLcd1kHHqA61D2XjJjempWpW+QW4TEdlWKn
dgMWhNDYROjL6K0/yXmj4ZsNCjTeEz8zzQSHNs9DnYAj4Sg3BG9YycAjBzO71prRPHpaJe+tON0W
YY4lMDIQtqleDjel2vW0cMg/ZSFzxfxmATv0tGPsJcYi1j4aj/yetGFSpwuwP3D+Z8kiK+qNmBBa
oYgjcnTyQvQoxL6RlksGpuy8y3KeW+DPu449vZS2pyDlT+Bjr7kc4EG0qkVRSgImRoQ9pm89y3kp
2CjlAcyWwXdDFORB7uAPBJn4GOmuSgA36NJ01AGUyRN+SYM7YGKgKsqzHhM6KkJ+J5MQ7qGGO0nI
zG/54ksu19QUmBiHHIAnsOQY4MHvyMKoLtWCpkePQE+QwaJhlTL2dWXsQzSXtiF2LHyGehxKBaWC
oL6TEqoerBqqk4xjszFiJJXM98RaY/qNNpqd+EnJhA8LAcIm1caLJr95vF5SIpPPkoDJlZbrrGej
fAzbeu8LGvaNjJhEOdCfaHViYkHeg8II1L9OkYA5cSaVxFqPuv6ojd6jmMPAiKSDiOFAGLST1H8W
vfYw5uzIVW947vX8Ke/jN//YiD6w4r566P0UDpR3kYPqMzR7NK8cwKPasCWunqev1cluyJhrxGG7
QG1se/0Iylikc+FGKmGfxFFbjaONOn0XVWaTNWUIh0xyytA7EL14xRG4FwTAEarFJ21iSw0zegWY
ylYlYsOwxfqpRGKFebd7QhiNqo1k2D73zIXQEzMb2+SkX/pc/nSNAUd0WnLhww4pRkv8gCi5PPR+
fqOfRIPggYGVoT60fAIDvIyYdycG8EbKQZ57i6Z7zNV8XkPdmcb/OXkZ6uCj7wTowm+IdJ/6+MuK
vYWB6FnxNXIYgHEx0a5p06gnnS5gwgS6NWCXEbiURwXdd3BkksuUxZiFJaJcBGkdXlLpVWuRdmFK
jii8Uu0r9N/G/nFsMbL37dWsuh3eqzVtm4VKCr1Bz7waB8AArJN9oG8To9S3iuepyyBJjoOvQW3w
XADNpjEtGmWjgAluzGbmGYcRtmQ2wPGvVZfR6xRvn0rFWtbTYRUmDbJXVyVbSOqbbVqUD0LmkYST
ebhro7BkqO5LG68a6VBw5aOZaOJBbmU8zG27kRrU7JELvw4Fs2NKIoTWLFgYFf3t+40+0PjGlkzN
Jlu1vyxq8+TWLZgiQasIyqV7pA4KoEOfFN9eJYLa0N/CyKVovf9TAPGjZRCSYQXb3v9F8wmPvX/V
yh+cEWjmtRSfiAeiLynU1vHKSXtTx1w+e9LlN34jfxWeDDRZJg3qBCNjmInH8aEiZpqGTjMjXdWu
9tnZghe0bGFEcfDeQHVO3UH6Ena5Rwa+R7oJNnFLD0C3bOs0CgwI59FteOTcL3ZwPPpvYi0cjH3J
TjmYN0Ct4CbFmwDv5+i/VTt10e8bSJqH7B1180mEBEqe3Qufkf5ibqtHBNDEjEGU4zp/NBBbsusH
dcq8U+WNQsJodyoivblxEE8QHHGweziP9Q3lbAtDBgCLsZbONNhoQkFBuEnVfDB2pMzwawYF4lwP
Z9DzT+Ynvp2voL3B5Y9CxjYwF/nF9pskCu2p24GxBEsvWIgGqHqgItjxwVoaT9mFQt47mXBJjCWQ
pmPAKIl+ko3k1jor3/HrGC7Tufk+voJ6NJbFBAWh0kYPQ9lsS7pdb+sV1qkcM+JW7jeZtwFz2ovW
3AwR9tqlttSlbQfdV2ZAiG1kAeBUhoxcbSV1DSF64GyDBuESmwBKhWupJs7Q4qDFz8H7Eg8A3Rv/
itPpJw1eB3/eueDatAXJ70BLo8+OLJ2eFl5/8Gg9QH3eQ4JqnsF24fmiOD3QCDcYTqxpoZcvcr5U
iOCh9zXMGa7FKB5/Q7aZwVqGdov/Dx8+jFdYiEBDdbsD9zyLOL+IqsE2AMmV90Pf9c2CBiQG+ITA
dQJQoVg5SM95t6guv3DIK+W2fMcDzccDe7R3iLPruYwfwepFTOK9lZ4+dBATrBuEUyrfg6Zt9JuQ
O+2KwyIR1rzFdCUT79E4qJ+wiEUYGLSRcnSFCBChiVAzmhfjwOy0Cg8mGT+fODzP45N7ZP9U3cqJ
mPZQX6YIK1pzr5S+L+kuX7ef7MkgtatfyiI46PvkrSG0QploxVdg2BCXrQOnTeTUEOi6OYzT7Jov
ykfk98DKzRtngPKesFnDVzcRt6agObCKxZU+oWprh+iqTSGPNsADPXSs3HHt8rlFUdOtcl7/htcr
NvsJ70/ZzVvt9NDPxNmFwAx0zUaxLK4SJgmPNMHpoVvQ59JLhs/VJHNk5zFMi5wQMDI/y0YSSfpc
20mFY2xhULIDNdnX8EkteIwiAhgwS23RfWqiJ6j1iT7XI2LCtsI7sWDBgyetSBvUrCUJY8XBOuKp
BLGd9Pt+3aI9m2XegiNXRcZLQEC5baJFv6GBuScsj8om/hwYZb2IwK52wFDY25KTlFJsp+vsvQQG
zW4OYNA882bGC8cVaiw0VljG4aYLK5lrRkPXlhihip25v0qJCTSJEQJ0r88pBtiAQT18wgoVHeul
C7epg4A+q+6kXhkOsTnHv2qwZ9CdbodFiUCYcW9x1LBFpS/gxK9YiaRuTsKTf2ZHjkA1urQIvmfW
hRls8wzHSgFoOlfW1Vx6kRbyUr/GS5o5twmEx/KxBjmzUK4pfQXH2G0zyRkfu8TpTwjIixORQ6v+
Vi/CNVkD6h6gIbOjHOTC3PhkwuWtkoPK47Yv6tJ85W84s9OdgIybdokew4MSi2YHOqC1phvdHz0w
8OUc3VeaLcSD+1CDzQZxBe9k3tlsy+uH6ijciq32yDSCEdXZymavoFa2Lo0UyoQz2WEwnSHi9O1j
OCzginLRX1sL6x11zxNLaH1ChiXtCE47eIfyg4kl0gp5D2LJOgoYOii3rvk7oTF7rrDqRTmAJ9ni
+Zc3nrJBL47IBZrpIK7iiAj4dU62xFndG4/ZU4J6CwFoaqewuznqgIp+sjVg1rEt19KLUW3GI1u6
AysMrRD2iME7tMwaDK83RcRVBpCmOVmQAF1zQuHWvC/qS7Gd7GWqU75MUD2Fw8A8aPUcjSoywNZd
TeFdUDpyRl8L/pYsOov9LlNJzsC/O8NX7BJ9tqet0mUUCzt2ldJnVbxTVSA4RDClnv0LgWHwkxfm
WV5ajwTxFTGqATLDGD/jLZ0HKG1m5dqXbUy7/S5YAfI0rUOBc4oF6QAGVOKs/Cb2ToFhMfOex4+E
wEkuc0R9gA+luzKNFF4Tb0VZZDnDiYHTJjqTqaBI75heQpM0xH3wihSvi7cjXGSob/XWzJlx6PtJ
ljhsPATxyIgkjnThe9bi0zUQvJy4/ljDwBbsgqHzcXD8D+lZsGx2BN0+vtGBUF6kIw0Q4F3SMV6P
i+IsEdVAPXcmylGbLgaK8ma1i2bfHoEWVTPto1541Tx5FsW5yTRcnCapbJtDljKujxipWYd1yYmv
fX71cBPp8wh8NGtLtmBRAYtk3cLXmtjHIwQGmDYvrvsoQA2gAF0rHLEkBGoM4x0mOGgqAD3Cuwcb
9V5cs9fM3SGpDx7Ck4kPS1tpq/A2FZ7CApbnNKedtYFdEqS7CY8kPIwsFM/SKl+oS5DHjDppiKzE
Zb1me9pAx7f9clnIi+bLhOfKgEGzmUTCh25u5qM4HtzHdIWQ6dZ8YZHJqQIuAHIZf2Oy5ETxDrCK
rsw13VN2Vud4anfJOI/e0JQX38qiec3pb3wPwOhl5QxGBSVkh9Ny3267jkN6Fj+y5gVnGI6nVlxq
wRrMkQNxuLGLK1d1hexhHpXe2CHaEr6Tb1hFlJX5pNOmRKJ5pKH0hsvxizsSNj5vTVAGJjAV1AfB
IAWCiLl7kelebrWHnGYJpnnIA19kT5hgw740wj6i82htI2mBEjFdKMaBcXV7avU1rgTO4FeVdkus
vrejyOYEZIT3gkvHLiMWKNRU1SLj1AvY2HYqV7pOJr0EtwwlUBGUbNQdI8fIzMQ9XEp4sPcDG/SX
lPS+fal8V+UHDMvyxN80sEYxAVt7X9Qw6bGkSDiDAHLJxKBK2EAsKUugoPP8RqwDH5z65fIxphuk
7sTQNlfyEDiO/Uu7az+Nj+6VeAEMKON78cWu0arsrJy73wBrehYazOrmhl6y9uz1M9YsEdLPEtTg
fsI7JkvSBOCMIA07kEl6A/ibYj4iE7i18y2g4OIQOIjaSY1SP8U1JWKwLBFrbNV9saLhx+WlcLxD
fMN5uGRaWL03uYNQ2b8UW9C2zG1ZKY6ERRxMQOLL/qv9Mg8clQKWj8u49/fph3XxjvUeZZ76bq2D
p3LXchS4s+IJPPCQfkuQjHDZxaTSzYeQzAM4s4v+wzCXOWMKwHVM+0GvJFhZ+mBSa5hIYNV+ELej
rPI+94XmkUIWzf1J3d95sQSjevqGJBL0mIDUxW5fOnXMattM373f3H/u/tX914yOZN00ipgVoyDZ
Wn0gTfk//HRmjKAjhlPs1asuCWFXipLtab0CKp75ns91pi4qwhIxKDqGzPuVK5BpklyX7LBHzOmb
c2gOzPh6TuykauHTSQRiGyCiLX+rayavzarp3KoJfieBFWQ0RFQNKc6tOoJSKbdRQv9I5uKhZ4tA
DqmoBKNeuIPoVIaJgK4UaUZhx54BrSOjOKxvSFZ9pwD88ChNMZlJGpPfTYddtCi4awZbduGGPTth
IgQqmPeZa77JeNsoq6FeDJCc45I80TJGdmkhJOjikqa57CYLJejhMgUo8YA2CCHE5MCry3mruOWi
mIz/RcpSmBVZ/VBQHZmKj+UtNBGHeGzW0GhjPu62ajPphqORRorZbf0wPguTHQVGgUtCuXLDEtfO
Rq4PYRP563Sgk6kK4UOedYSlGVuDxcn1i20LXkYaEYsXBRVyl7nnOHBfVQW+SM1wFUE72+eQ6181
aqQpAsjPSoR0RKV4W/bXpzqHoS6rJN8NMjEJQ5CwEyGhl96iuvY66+onGCVCZNN+a24qg7ievH/R
o1Ret53AnKzWT274FmPP3biW9KXm5Bdprdk77RCGS+T3rL/CMmzU+KaabFbciMQ/nG6IhMa6dAS3
fxi9c5Km2guEqkrIxHkv1tC4cbZLnY3V5FJo35IAB4GkPiJOYtZV0s7pqVnfRWpsparHHSa4dE5S
XkMykDXQqyjRTIGt7/gs1Ga7gpkARF30v0cUQxLavdL0CDXrWn/l0ssrmvGKQJIAgxA/QSGA8vL0
jgmD1z0P05ORt+lFyFtkCwdQ38d4J0aLiA7s4YgMJxAcMFu8LmJOezpQrOUYqRm2Px/dBpDh8bkr
hOc29Q86a2iLdhvmV/Zc12zG7r+LJfVbNNeRhOI579i/008LjJ4tf2weUaIW2DTESy2qL2kfrRpi
a2DsqpT3BavOMFpPXJX9WWN6vALjAw3mc6Z1iDjZEOcpJaqS1VfU9TGLD44Oo7Peyx74h/uuom2P
grbZGhkFc54wQQDuZak3K5Ze8LBXbEEZYNVBRxzLsMtafN05WwbZZ4QSFqgrgjheSmXirR98TKiI
y9jRRX6xzKSAzQz0XLkwztZgPAlhx7bJKKmnxVuUd+9hz0pjpu4SLgVbj3oNlG0D6ihl0NNOum54
3pN3V+GSEovslv2KLA4/QIKZKINTYKdemQGaXysF29hKLACGd2l61V8a6GrYl4Z1K84lQTyjqVtU
FYgDIbi42CM1VSL7BT+DY9b1Wo6VCGBszrooI6T63+ydR5OkSJeu/8vd04aDo7YZWqTOkhusuqob
rTW/fh737O6or6ZnzO763g2GA0EQAbgfP+cV9kjewoiwkIE3/iFJqCDSRaKC0wS4KiPebFNvi4b6
0Q/K52RqPwiFyB+9BYx0J9Bf6F8C4HM8b9OHQgJngRnATMZbkIjpKFuEaJVNFeVkE/gYeHYnco19
Lapn8Kn0YK1VHltJSOu0En/MbPiUQryHpkUthj68uAbNR9tniibK9IvXYyomU4iYIPw3aeS/jVN6
XTEfDS2Z7X1AoVXFXHoeY2vnAN7dptliPdbUAQ0TcQY3gDmeezgoBCsO09n8miIFg0Zb8K3JmblW
cfFhBlSTjNwrO7BBR82KkJo1DzVphr7HbwZmmz0On+oKjYRuwW7OzdN0Vy8U1kw5nztwjZ31NZ4J
ZOv+i+leIlE/UNc41h5wMb/Hk3GmcF/AAOoaAvzyvlpscjNFdL95qXznVDTNqxn4D3PdHsYJglLS
m2hutu2POkdGyPwWReiAkJU37vxE2V90kHMXL/+SGfsuo/rbOvF9XqEZQy2BgIcpzvLlm7vgreE0
BPZdrIzlyJPahnXtB7IiraHmqv70kvglgUeaPJu41Tq5UxzthrLvXOHqXgWvUZtiUjssDKxZfQQq
f+rd8RwCrb5UrQHD1Mxf5rH/MtZpc9cUK+GJFTFZJiYqyvG5Moxv8zjslthGQrK8AJ14nOYAxzhI
ZOh8MpUUIIgMD0XHDuVV6dB0C2DoIUI+scecuIyijjgq97ZVUHyo5olNNWm1doIJF0cfTA9ZSogl
GZDxQzMhIONNE9nf0Tp09GZ3rp+R7hjtB7FaH/NxcQ9Ii6BNkp8dp1y/rU5yEdFqnFJTPBc+MWje
1x+mOWcS7favkCnw6pq854HnFHU4OngL9UbZofU14Ek+U2uNJNOq0XMOXVjvs8behgnyqCDokppE
n53jWJeI8mTn9WX0k1eD3/8xIXmeVdnnzMsQ8c1jokUGMlGip1oGk3mSo3kxA4C1ll2QQk5t+qlW
wpCrmdh7XcsEM3QZ9o0BAykNAkbcBi2bBJWrcXzMwGePqQIiT3DgIyvA1HMSmEZhgbKQAJKJxdTQ
Xb7JDMO3CdWXTVVnGE0KTNL8EzzJAS0igefCgF5tWblbd523E4iN7RQvQPgt7IpM7r+Lha4dMy8T
igMXpsbTIvvi5NQSG1hofUhWV/um8kCBTtafUzOSxsVNcXobDdPZ+VipNQusmaYb7jsrTqjsxrtV
lghu9q9d4ZPX7NtTOPjH3EvIQbTOM4o4qGutwymZAwxduYYk9K61GxrQ8hhsKFrlefLaLB1vTOd8
suYaPnlWfMlC8wM0juXguLgFJMEnz4xI9I3z3rEn1PaDrjiNkfsZUTayDqmxdYSdUaTBe05ID8Og
HCiwsD5DsEXcB/j9na9y1o6Vv0AauMT1+tpmVCDo2JFfEDWvcSGnN7+E6xH54seAQuw90osH8viA
w2Xd7Mewf4k6fIe8310rMbdd6Z6jYvkzrTCC8F2ECUP+oUrK3YDm1R3CCxEp59jCexkk6sxb7TXf
vUYpMwFIg5YaFtt+7twtNm4FHFhrhIFSWuJDaA7RdRyYKEjQEVU4jJs8TV6zAoEJCjSYUvqgghpK
2dkIBGLFuSMMtjMVjWUirxH13r1lExnQsd175rzcDcEzRPZqg6blekjK8XG094ZvUZePB/uAwIE8
A9iTZ732S3NGg+6EvOdd1GRIokf+TtgQiCcfcu9tobchnhrsEjP6GqWQPfQCtRAMNlI0QoqaqC0U
1hdTAfU7t/zuVEj5BFlgbUfTQLAAza+zE49k+OKISalgIqsoCZgQYPmUoPAuc2ZuUd2fxyiqTpKs
k6Og5lmT/7UYlvrZKGxvr3HoHWorUBOdyntHo2tIegkC/tx/CcTsnY1/FgnwArk6zSntYBnnalFA
Mz47zdDvPcd8Ac5IVsx2yifoatZhRKnomjeZfMcM/wXD+6vc/Qsc8Jfm/1voQA/Q3k+AgP8GDsRk
t2q//ah+xgW+f+YvWKAwrd9MafsB+rGusKHG/AMNFGbwm+maEHt8B1RBYPJNf0MDxW+msF2XT5qB
qfF/f0MDbfe3IBAWSDdPId04yf/5Ba7wfsNuaM+fkWtcxn9iM0zf830vAIPoW7YjA/kLNtAs4pra
5mpABI8L8rJDc56U4rPzz9r7tlqpBSMhiCT1pNf1Uf9t3xz28MQWptM/7Vfn0029oNtTBJQIJ6sp
eOozZIp29OPP8cgktVTMkEzz1rsO78Qi8rGnVRsTxYnXi3pZlFSuPqgtYRTBc1B8eXVU/p+H/nS6
2zG3M+m12cBUjALzl3FQcq3/fM0v3zrJFADcbbde++WY9yvrDKoUBTmB7e2YUnSfzHQMADCQD/ba
kfGdCVi5Tu3ZlC6S4FMW9n/5hutdntv9RzurnL/kxtdY9d5OdNKf1gfnIwwo8abXbwfqpl7cjnw/
XH3tT1/wb7t/2RaVlU946N6jZoXoqFm/S5fn6kz6nMg+0Zs37l4btL8btutVvdDe7LemNavpu1Tm
7HrjAFL2bg06GC7q/7/dxV9uqm6W+v6T1kE10fVq6EpKelirjWux8lQCba9mL9mlccRTqx/Sqqhj
MuI1NnhK31xv02vvn9OPNOALey968aCf00Vv07th6F4aO84OupUjA0O9Aa+2nz6rV60JIMCAh7lu
vb8c6uHXzfeTqiayPbMwHibZDmeCJ5dXSq3qRTIJpPPzb2WSYjMRoaCMwAD9faYWper0dRMoUr9Z
oGESDdrd2avyuD3q1X5B6zNqopOIi3Lb+1SLbgoiQ0eq0uSebUU4JEfo4zu986ZKYmYhfmqteWgV
LQ95LthxWibu1rbbyt7lbvnFmtv6rBekpf5as2Egn4Va6B35unxal9rf+eoIH13sOijlcXbUyxTC
PqbSk8TjIWg9JMgRKBkVeS/yekquP63ayfPsLLweC4XbrMrZG6tBvNCrvuJITmjpAGh9cqPAIbNk
3usfVjLU0lco6qDvkKBDDqkgZglCnIktzyoeDepiXpq6x1Qugbm7Xb4nUqQJYPLfuYpNV6u/Q8uh
6KZeaCEUvZYVzb3fxf7eCbBl6b0ahoi1SjLkpvqPCia2+xUmpP4X0oFnQK/pbzMHg/KY9FAXaOfz
EiTzOV1LEoHl0gAM8hIi7GGezlHSsOo4PeiUDP5Gnlne2V8bb1MnJIiWtGOq+X5dYiWxFqfKTZB0
HHVLLkrfEwmQbIBzetSb9B263auQEhHE0jxc6eSzvPhYd2W0f2+ivNycF5JTmxZt/Du4/eAow+gE
HqpDk9X5GKCdvp/kekqbajysaBqd9T69JgV4XZnnR+54ezagZZ71WjDXI0qGTdeeG7SHCN2GH34/
YRzSxx7vCcIgaJWqVd1GOutV+HgpO6Osz8Zo4zygV8M0ZsRSG/0O0e+gja654nGKsqzPWQ8uSVko
VPxbLKIWDxUX6hPCd9Fn04i786IWeu3W9Fcq0nKN/9SbhiH64o+zq/K9PBKeQaUOCaxwb0frPfq3
mDKoTXHUW4fEBZud+Z9qmdPf//NjfRSk+LH/tGcT1II1k0C9/cL3n2mTugFgsjTnuhfWySyuETki
Jsp//0rd1L8XzFJzliNICr8NcSkk62bKMUHNg1+uf66nKayOXuoNVQOQFXW4I0KL1XmYyXcMVor1
ye151U9HlXUAw90lw7NZDf7vb7B6jYPBOBSxLQ63TVIWD03Mm2e10EtTmyH+tohgx5PURtlB35XK
b6Z9Y6L0qMiuk2LdohaI6o1qongKmkW3HUEyrVqRew/0WD8omRi9MH3UPo2mQX88oaTkjnawra0e
53X1zLtzOJ0LD8XrtBinTYtU3llvC8vlK0o8KdBqPMr0ws1JpvUVOfopBmpjr05/NwjGtFmlfvUa
0DEe0jJr51PrvQrQlKiN+sykmrU710XBVJtxrzsHaoE0Pxhrcy6A9QrG78xKeeDVA/7eloqxWwax
8n1C4a1uedX07W/VjdSLdfHZ2CzU7K2GGnm0egJRAY/sNsJl9C6GSf0NaE3QVyCu1N+nH269dmv2
LcnTCiQiyCxq4wsYLr2IIpxER9ytUBv9i2P+C7P81qzWErCRppjrjfojt6beZqdRfLAW96JbkhGa
WpQ69fuq3vrTed5XfdAGbk+/5y7ULduuuVpl0Z3nhZ7B6mbnZHbPleWO22HwIJeLzN6ORhSBRwOF
NpW4Llg1z1muQsle+7CIkl5Dqo2dXtX76VSweiLHZeatC5SFoWVSg0yr5Y/0qt6oF7XardcMomYG
DfW43T6jm+OzPTjJ+0n0Lr1Vn2hx1ZiVWRQi6s6tCU1UWwsk3c4Uh2S2rMRBWI0ABbMj9R0kgYln
9Wqso0+1UUsp6eZPsk3/824cV4ibtcCTPuhd+ul2Tn26W/N99y+nS/Vbpg9CZAlszIDr9D8X9NNV
vh/4fg6vgfsZhb61oSaKY+OsBr1uYtDTbfKqI6r0qB3qbXoxqL235uozOumD9drts7oJIT0+U0HQ
DRl5DKx61XTcdd3og5GOZKtefd96O8/tqxgRcfHFKYZyyt/fpz/ybwf/dMbb7l8uUX/4p/Ors+pt
c0JP4SfAv3hZhXpt9UKLCPxb014K0oPzRKlFHWypYUzLIdwW0ila2NvLD70J6xWGd81Qvx3yS1Pv
+B+3VVWMbPFAEVsfZ+t44ZdzvX/Lv+4fRmBrjasSdfqK//mh+tr1tk53Urefq/8Mvbu1U7qv20+9
HeOIyDmNsJ1rDLsmPErfP6TOrv+8yei55Z6Yir2Rua+ATkn458OIr6sK8gqsaWKFO++Ufp2jgjZP
h3y6fVu8b2xLgLnoYyLr9stBWjzh/ZT6JLqtP/6+UbfNJYcGi/fd5AOTin0D577JxMuGQtu5z0Gw
mobT75o2qe584M476SBrvWtqEJ7SNpAI08OesrB5FXMHRrPpjsj9pNtBAIAxVQAtVdg26Fhy1ZF2
HPP7fSXtuwgT+5UhkGcU5uRZr8WIlL2vyWT0Dkz1j7EafbDgaHCsUVFVWqL9HNhYQS55lAALvMCZ
K8+FjvjmhLl/XOaEXIkavyO10BtdAybMaIH2rTzxYsVBu8/NaAacFPtnEzVREk4+Eo9qMciqPiVY
JehMmM5X6bVi7MgtEzO0Zmmee7WYcOU4d60tYBA7v8sBgZVRzYNuC73NJULY2jAf+K8xajDWZgJ4
YaNw0mFmgxCrsxFN+nltffza9HDsq5FYL6jjjoDGPpl0wXQR6p9wVFyl/xi9phd6R44Q26YfQ2QT
Cnc6vy+sPD52q78Pdd+o9UPSVXXXWtXifVVvNUt4TBKTkGWKx3PgIpYJ+ZrfG7XL8deDb2Ikeo8+
AYZ7ta3Azm3f/7Qo/rOp9+ptiTKoMYLZ2SplI8rJy3h2U5zqgY5DB1Pbbjv02qz+KiStAsSEiOb1
/dVrt8WongF9z/U23eyFSvrc2u9r6/Aco8Kxx73k7716h/6w/lwC+rx3JcAzNeQOanQlNizPt6ah
h8hYT/a0aEujlT1vh8YJKMnQBD3500G5nRySpN/FI1PVYK3C7qhFQLQcCFQNn+BIYBaFFB0QkBpR
p8kDYDza9XDVi6GZ8LylDEDyuWNQEAQdejEU5KHupPS3EGPq9w68GZXBxHt3pXqiQpgzSk/ADYcS
H6TcbraILk5nW03RhFrcmsOKeCBK03/v1mv6GH20btahmR91CvL/Z2l/FAAjE6WX+L3/OeNqCRH8
r2na++Q7qvrfyn/50F95Wt/6jUkoDDUZkKuAcH3L0wbmb9L0MbWRgeOa0LyCW57W/034gWkFbmC7
pu0IruJvCrdQFG7ThhImvMD1Pef/Jk8r1Jf8zKFDvUPYiIR5CPmbUkJw+0+WWTMbMyJDnbgYoXjt
26a6D+GLnCvb2VcAFGYxk0gcKlX/602w98n62DZLfAlW8aBbg6j8c5EHz0veyuciLj431TpddMtB
dBvlCtzmRR19B1j0R2kRgBuGvMYlCl6rqDG6L8PkbE3ublji4hJlFL66Bty6UQzgYxG4othbNi/z
PH6p88y9eC71ubaLHq22tD+EKbgENIM78DT+fKqm4pH/+qlDKeel9Nxk77ohePrABDDaDkV46dMZ
gyure5QWeuKheSisKHoWDuP9slALTJyup0I9xd/cHp2UeZyoHY7mdplF+dpk4LkXolKYATjtoa7H
YO/Z8nklrNl4oYvVomW8AiT5ZjsdiAfGnAuGGlx0892tounVo9wGzTrH+In0cNVYy9fIRHMkwFMQ
iquDGDhWHHtpzZfeglyQU5XZLak5vhYRYmaNH1z9QQFc46w4haOxHrl95DVg/D/4C3RXYCfORoo0
vvpyfKylAy2hX06iN8aHapj3tYzKPxYxeNdh6iCKgyEdLKs6jGPm3XVZaqKVF8I6UGn7ZKQsHSXd
eHV7tG/MmByeRGkEUFn5WOLnlXkFTASUZdAx9q9TN5/L2HYwtADZUHH4A7kuJljtU2L9WeLmB9A5
lc7WMuwO8Aq0bD9yn9yV2xI70bM/mdl94Y0vK747L5jEHBbX6h9kE80o5OewUJgRPYOJOYxOmt7H
vfE1X1boyX3QXMKFaVHefIyKvrqIkYgmNuuXqQkQRmVyfreMmX+ZM8/BU8wDN+VHHcZrYudjH7mR
i4noYjBPm4mK9MErGYnxLxtEPZ1/quP8C7FT/CKagKMd7xl66R71F8exfn3h/G6Yclwo2svkeog7
hpSti3C82j0YWzEk9zggxifHTl57ZvKnEq8SGaYdHNp0uhMgLHb/+/VYwlKv+E8iA1yRNIXwpAOX
Ft869xfZEiPJ8RMdKkTpIvxBcuqte8dBDTGvpxdkDuXJBPnHOwlLyR/cr4xUxnNYO5cWvdIGMAqS
MOCwQ2RN+7zw8Q8KqJwUYfR1ktPVBWJZoIf5xeO+3aEFFr0F3zGZWLbSCJbLOCDJhQACuDqwgocy
9cNd2inXSphsI+4/HXOKexcxm6YKln0/8MHIhSwaBUELZqDD0KR2BhT0DQCQzrA+ekt6TxEZSM/i
nZoRfn9ZP4pcupd4tJOdyp5s0jaaH6R56ikX/26MK+4uOCQcXCO+h9yYvkVDf12QoUSN1PM3Ptaf
O2T57JMULgK0Irp3hZltrDpEmKiOAZW25au1GF+nIFpe/BbKU2t+JEUjrxVpTBcLvKeVNBrGJ9Cu
08nfI7OPZl1tvZkbRGKx501n8ySi6QXOIapdPea8UZrLk4znk8Bp6jhOfxah3R+adPggWpeXO4GK
1dgG0pdB/LCUABsGD6OkKEqvbpoGO7v4UhR9tEum0qGEHPTbvhDfMBmBVQID9JANwyfPhZuD9wi2
DFOzrYsAtWJy0TAesN6LUQ7DMAhjgLW4yA5akU/u6thm9vhcesOuww+ES6qOgNDanZ8tuzQljnYa
bHHnFZHJEAbvXT00wzH18C4WQIgDaJaJyvb2qJsKEckdfGpSiwbqY7ANL2OLJpPXdZcYmexudLKT
cHhAhr794kEEhMdrEv5GrnuQ8dBs+x6NcMfIJniVnDRV70jrGEoeko+Hy6cxTiCyLem+HyU4+H4J
qksjEfmcOytEaA4gTVBj3t6hXiljKTGiWt74TY8rOrTSpa6WMum574T7kK+Nj2fPLB5ymXBJqgCk
AAl93CdoewN7scI2AY79cWyg2PW8HdB/Q28PH3Pjtn26saqgR1vcPFa+HVyd0HuO3TTbp9iogNJA
uKwJ8SmLnOSxBc541/sfGodnIA/A8vl2+A2jRcy5wSW1tYgPUGTBRAHvHwx0F5iB3Ev4ZUMRZC9O
uYldWMVlUAWHYB7rbWm3MKUGf0SduNlVdffW9WJ+QbyOlDMjQNgZyz0WRYCy5xLHBAQ2QKS82rOQ
j+sALG6FomNb340G45155XdmSfhmSwh8DtqYhl0eWkMmuyatquvSbmtcl0XXzE+59GEMZliXpVCp
Q8vEGKJMPlqAiDajS+mMoRi6SorzpBdjy9MtsCXIXu6rXgRADYFCGmNSHnDfhDaOx3TvhxlmRhn2
WoxSzdw6wL/y9tiouWSVk91Lul0pTLkNEmVVu8zBDunLD9G4/C5raLvSjp7SlnRf35gE/O3yMicw
zRuZfw0MifuF6nmatf0am6jNjbGBrZDTfhzL4EM3OAqeuRaHucSse1L/A9YZFzM1ZqpH5THNV+vg
hG8eZpEBKrKOQP3YQCcYxAVauxBgZrtHnt7td6lrHYfJTK5VDGMzzg1oBrX8XiOs/WB/L1arImaA
TUZKG7zZn1NS8Cx2uHF38Q9y0yjwq5exDMOn2G2PgBABBo5TchiQ8tN9XJ1JZZlKkNF59rUG/3ZZ
+uSYz3hrFcIhuz+1X6tpSo8GzsIkKZlB91/rAqme1keiZ23gu6UA1LIlRYh/cWzm2bxkYNrPi+Wu
u3pKARJjresUL04I+mQwkVVZZ+ehh8K8129kgYRHvMTVg+e157ojoGo7rz2O7fBQrVX9PLbhJpJr
e62XerlDp7bZMXBgRdb0f2CT0WHtN+yFNxjH0Kofwlb4T4EZBU++D1OrjtCslhPT1dEergsALa4N
rZHCPruN+xUXDnIkoZ29uItxQQuhu+QRIWyVxKc+qJeNV4BJx3jW2hA2v4W57R7hgu/tfEVjpNo2
TWKR+AdeXUY40YRLSn1qjQ0y+kZ8yfz0hCyQecFjDJPdAU23ifcv7rN1K/3EvIwlytj0xsds9pud
FLOE4xt5e2fiCKIS3ORDh6pYhHC3PUQ/siArn5sMD+Kwqr6YoUzPrT08V17WX0o6k4c2d6xLgg4u
DpS9uDJ7OOWSlHZvkuHr+gArur7eG5P7UJUPmZmkJ3x+oLrk5y63wt0kkSfuEQzbuzYK8uuw7KVr
wy5YPcSZo+B+SUwCMpx8rqCCUHK96xmMHssYMfa4s2A1mg2vySDJmdo4TJcYgmAFUiORG1Ok9H2J
Ut30behh5Deore+A/gJ2jeRySfz+6tKn7f0RMpbDP7YxR1w/EVLGeM6PGSCUd11jk/IyDF5GaTQO
GjB4bBppA5QynMcrwOVno0IyULemDIi49GoUDteBcjRD7GtuxUdnXc0jRqw4GFLEG/FSvOMZy7bm
SF8uovmUDlb4DMcKCcOD7ftI2NaIQS8jRhX9bD6aJsznNbWC3er433KSZEDoo2HXLkxLyK3xuyP5
YWm/1iFU4Up1sInqaocIVreL+SuCn11ywkX3s12s8dXyw3Eva7GfOhiT+NVlWxcN62MMxm8Txy99
7/+R5YzbmWWAswCkRfJtuuaEtMQt7Q+B+w9AG/FQ2+KNy0mPZZb8MUdmD5fIOdnU7+4G5FcPUdR8
6GqhgKM9PtjgZQ5T063bUd32ZLKSh3WaP2bTQDELel0y7SJkBR76xjhVS/MIV+HPxLTrYwz20ORZ
lVRUn+c4RlAQICoCDN8jN784GdqvNiBm4GZnXsItFzrvIO3DrEvTfe6VxgtDl3QXAS3YfDLpdo9y
7fItbkErFancOzlB8QU1/PbSJO7zGkMRrlt4aP48QHwqhoa4E9MkJ5hfEhNBIpHSWdj5QHbJQAbe
j9q9FUT2hw5dgqCFmxBU/VMxt4hTuCBL46opL3oxlOYPwNAcbsRMwPB4v8RI22RjcUkH6l8LZ8BY
HFRED5TemJWOQcwvOc4oWBz6riRr5zrV9X0C2Sbe+gJ9JUkcRcZiXK4T6J3Nug7bhGgQ3kMI3LlV
cqhxMR/jFfWn1EfSAPzkIyCocl/jHbP1aoiwVj2nm4JKznEt8j/C0MXyYRwnDs1G6A6xPCVev97N
Vo+A9FB/0U9lEUWw2ab4mpnOY1A39VPcRMWGqpbyGJ5/j5khbdIea+2qNa39FBB513Kp9wC8P0He
8TZTgugy0TUV3KQSeJq68htXxuX1Nf7gxPTbwc2KQzouFn4Oi2J1TlT36Pp7H6O9aAAZX1rZqQom
l2koGvnzFDJu2dWlKiG/eWUNUTiGoR+lqMIZBRraQfdAbWrwXHow/4Sda7OzM0LzbnRfbCNJgfDm
SFsG39F3N8+yTf6QCcTkOZYX5NW9o8DH9m4kB4vtOQx2pL63Uza5+yC2s68T/JR8wRI7AsbPIMer
zHb30PYQI9B8QXDKNih6OhiXRdbJxksQhKn1u8Cxw4jw6raRktgNtbJTKQFelpgTbylENtsxRukJ
HAkjrg/kt3JdSmujle+a2H8OJTU2OQXFoetGpDi/+vRsD1MpXmwSEYaAfJiHYBxMYMq5U1UfnQpi
e1iaCKG1nv04z1+tPt/Zz1ia+UdsG9YDRjAPAUxyBx9GTBJB+IuiQf2W8IOxwj5/98RsPuRjhKhk
0Ljb0qVvt4b1lJgE16EbfUE4pn3Neuu195fDMMB6ipbJu9r8WTsm+DCo0ggafgr93YtSceik/JO7
kpybOkMPooIhFbUnuQoQxAPAYavrqpMTF89Dk34Mk8oFqdvjVeGqtyAAGSUFHUCARUCYdfbVGdCH
6SRUoCxdHvrjWJb+fT7l+J/HgX00W6O7Cse6r4Ywu3Bh38J59Z6d0CoOw0pev7DA1gBZG0GnE1tH
EvOGLLhLujbeOQ2vt10k8iNR7itSG6OHvyumwg/EANkVFSi4z93jIpSztIOTiUkiB9fM/FwnpJni
EqkLnk3m//k9Ja/6MjkBtl3BfIE+Btk6QzZER3OlFXqbOI3u8xCRFMdl5mC0JA96YvddYZIh9pYu
uJL230ypj66EWqxwdKXMHsNYmLs2tdbd0Fcb36tMJBaY1KbW9COzeJOmkYDRIraandh4mcqhukxY
PBw6lXZLapX4WoOcWIHkDcAlbKVbccJoebwg1eNvQh/ogTG78SVRytV6rREYAo4otgeyd/FzBrAT
+1VzJULzjza230lipi/kJ8tHZyiYodERIDxXQSRnGxL7wzc7TLMn3pXsaTZjeNQDk8fawmo6surH
JpvCa2gBF7kbxUwsasT5hVBfWTYy2LVY7WyEuYbnNhfBZrL6zidET7+vlAyAUpTFCwlQcRTLIHZW
DxsTQ46koZgmy/BLOPTFtY/Vm1WifyKH1D8PDtOI0WtmXJ8s423Kyk9EugOe8wvQ7gKxbh7JTR5U
+M/WyfIoirXdRXmYIJ/dFHjZrDjHzhmCM+hrwCjC3SJoZ7SdxMWPwWVNKullzPbDqMzrh9KNDskQ
JW/RXDrnsudajMSM3+il1+tSRT+uk0y8V7PxvNe4aekSROme4sVBgs0Dk8Mwnj5XS4ZRpj1eTNyQ
pLIo85d0S1q3+VqtgPISx8E9yx2rg5EU1tPgh6/Y6Zh4TwbY5cQDljZzZZyyDFKD+tGpjaZ0FJTI
ESCm57fiXj8rvRAIlhTPMBzqp7rOVwjCJCFry80uK6kMfDURLHLH5I44OT824fi4YtdlltMTsy90
5KAjihSeXjL5WLgMHrQ0LNG8ojPv4+bD6rXrVTmR3reG+xJ6RGkNpFdZGWhZNIG8Nvc9crFrXF2T
iW7Jk8iEjIbFwNtiiN0Sem2dJPEulRNSCAxOAzioe6iRkK6K7OpZ6YxVWRZuZngCWJr3FhE8P0kk
sPWCijvV+d1bSUBxbOesP3bt+oCKfL+JMae5L9Yh3EgLtWsDOybExezp3jaxLTc7pSK5TgiCJLAv
1jF8KQaSkZmU+MHRoTPamvMBguwfZRHUF0oxcA4TpkmAW3EzGuwtvoDFJZ/7kLQrSldT3nvYrrOQ
ldUf1ml6dUbLu4wTIiVjMQ9HHYD4RnteoxbDkG4WqAn0fPkq8PvCIKArIXTCm6O/sMjEpGK7rtMf
QBRfZq+5TCViD/So3yK7q4geILNbjFD7oPeRxomOHUmPOzna/slwyP2Y6ezxdI/JXtpOcwxTlA6z
7mOQNx/a2gQlBkG0LO4tNx5hKSOBVZRC3DtYVZmz4R0ZMtDqWOhBG9ysntY+R/Rm9J8HD7OIwFuz
a4C3ruMn9qVp68c2dqrL3HSf7VqZRgXTvZt4OX6SEXI5Eotwp3oLi2yvJ5KVgsWRVv/c+yR0uo7J
Lajnoy8RiY8yfn6napqVW31LuvWPKvbbfdB9MmYtIOadbBs1z8jEusMn3Cly8HRAJtfDWhkupeQh
Pq7KtaALdtxkY4OI1ak2TPtaGeNzX8bJvROVn+PEmIg8g2+OmuJBEsLhSLzNpdKfQMfqQlajdcNt
yCh/Li+dM5FTSJmry8Yi3xTy0BaIezLlJZlHqWZPR9Ptc7rxO0JpCOiJk1PLt5oD8zhrD4aKGWBu
7AYi5Q8pJNZUwHFyK9t8ixyIox3wATI0lbnT95/QDTMrY0UZXtafjLEvD761MhXKx3QPIYa42f64
FARhS5E/jGRBr2Dqmd1H1nXNKS8sC6p8dd7Z90vp78UwyYMB1JVJBYnMNsPDqRMYPmOlBLusjR/j
ZTdliGfwP9onIsH5qSt50Y22PoSti7CPu/w5WW5z39EzdYNf7QWZzsOInfI2NifnXMzlTvqYB5BL
whINg5Zri7QMIQGKAG3Zbg08Z8kRjO5mDElU1on95irC1Vyj24QtUbyJBg8hBR//bCs+ME3ALqst
yNQh/XVMFi4OHMNgBqNCePMvRGQxiXSS884WZnSaRqQqMjQiWum+gMlSdi/RRyd2sKOxEFixDbJ7
fYUchuzCH1mKgoBKFtVm0R4R2ws3gYN3WFiS5roj2Y4BXuox7rqkl3wyw396CJVdjTwyXgeKO24F
e0cnU4aw+UzZ46Wes3G3jvl4LFa4OAXGSAvOfufiowuW7xTxLyFTQWgl3eqH3YKVWyxEPGxmF6Vh
eLBn+gITo/qoMBQqC4qiehTC0sbYCfZqvHULn/A/kYd87pCGcknbuJL8Dvl3hOyaGO3Qeip3hvs1
mzpIQxX9zoTR2vN/UXZmu3Ej2Rb9IgIkI4JkvOY8SZkaPOmFkMs253nm19/FLKDRJd9bxkUDCVmF
lqhMMuLEOXuv3Q8Vxl91ovKSCGjjfmv2yI7vVx9bEIUGctVWxXvY9sObbtUrYrD1nDOIiv0HMfX5
kzmTve7BMhNJBTaotcpvAMsBhOmc/K0UIkDfBxRT9mtbWvoYyDYieAkYlj/Mzon79CsoBCOiC3rv
3Avua1dW1aNoo+eGVLqNnkkOaDnm6sIO12Hk6889plESHDk7+CULaD0Y564gz+jekegEa7gbU215
8TyQIzHUh4H5VxB8iaOGvFcTQa0nRzre5MCtTFdH6FmEf9I9hR/LFz0uJ3zJAzgwooI8G/iAfRzR
hS+4YAtYj7rYKqssz+7yoiL3AY1Ju78XLaE9PrlFY+x06gZnm1untTyEdp7fZrvAgmpVc+A9xyVs
CnoCQFA0EcaKf5I7gAV4eckd47ODuxdWfRisLXyRj0Wld13IUt221lNiYZ5sxC+SK8Uhd/s3EdQe
3QzJ6aly5+3QgvRJm8A90ya9+YPMT2NSVpfGdlYmOWunOXbeTCPAy12UMd2D0X9qhugL+z90r1YT
l0a5zBnW3UgqSiJoYPTStUlfHSzTRhujyIzzpX2k7T2eVKztggut3V58Cef2r6Th8E1VZJ3s2Ak2
ss4AuiYEGWqM75nXeXjCrYZ93Mm2siapAtstSA2TWFPby46tEYFJGrHakU2M520JQ6MEOvRuA4Cv
J/NpTk3/Ie5q+jN2dOIni3Wnvfm18Sj6Y83YQLv9YQBbfmvj7K0uh13omfZrJX80+DXJA3HNG4F+
Fz1ECz4iIiC4wKAgB7pgYm4/OSpHL10TJNVbg0B6VHwyPW5nLUBTN53vrRBqf00rhxQQ9VUUicOW
OsAj9TO1tQYSOLOJAoX4sH3GMPBkwiqN6WsKm3jxomUcyZT2Mmt5IwiP8UNqjpAE/F9+MnMcpOt2
QcG9M1lKv+al/RzE9G6SvMQjOrCx8BEtJtuoufUS/n+kLjwd1kMcGSTL+S3hFDlVLcHUAIc6AAd5
6D2PgQaC1pvBbk68chePYIbiOPxqkIi2d/sqAEdFEmC5qJX6FGDefZXULRWmQ/DNDhdM+Q3UpAfX
bh429//KnslclFRftDwXxyCJp2D4uC5nzhMSzownpmsH3eQSd8W+UtPN78L+GBgh9N8UJpIzDUQZ
j9GeR33NWMxcS091n/zwvTKmdk1ipjz6Hk0TzkT1hhFW+SDVRJ9aU8t3edisXL+Jv6jix0SyE7O2
gia4L8k/g496Djp8onGcjecRX3RhVN4TxzeasIwA53oigz6bSa102l06+DHWzhjbsXRNdzPW2WWa
rISRzcTCNccUJFXdXIcM1LNp/bIRTN3H2klMha+T7tVvo/rFG74A3MdVg/ehYRnZTJH3V5+2dL+j
2VuFtcBX7VT6TDPnZkzzj6HL8cHCwWohMylZLRHGmGh6K/41slBt6kq857b56gQOsBhTJ7vNKAM8
7tog0iiYgnU7iqtsol2bhuY+ioNrrLoXaffHmMPHtu/8eqW5zR3H+OEHoFxCg5QIOonxplKcyY3m
oeVsy3sJr5eQH9NxT2PD4xOa1pnzDYkcBvzI4g4cyJq9Oxxqv39ykxhkVx5zJX32wzItwjQodxil
ONY87Kzcg0GRQZQ3KM0ZvnvrMUaKnkU94wMjzeiJd3ATdkWUlm/EkNk8MpQuMlnHJXgoZ6guQHfB
pYQOoYbLV+RKw64bNC78sTM3IhVk4gzO1yHwPg0BXQIlAJA52F0Z7fNy/+r+YsyNeQJge8jHOngM
8iw8jG34oxLAWskgrMLH0h+OGOknBCrL99CbhbiqehgIkn2CaWu8dha6x1C4eJEFFfjj/cW0BSxW
9Dh/f8+fAQ3VLRMSV47xoxkAi6T0n48wDG7JmMPb+s/371+hi3SoCVB7e+7OjAzaKR05syflFBew
/pzQCphIQ8QSW5GYRA0JQcnIyarvR3PHz3fXQd9B4qYhDPNG9PRYEvOktXyzkaGhRMIJbSLZ6o0E
JB9+7I09V/WWkDm9NTGvbQ0P+p1JEOJLQmvy0kdAiU397DhzgOWf3FWbFcFv6ffRi79lvLNrg0Ww
8dLHKKdDJnznbeDktSqL6FNhlr/yIfoshgW9ApLTpDVZaQCBQUUrp53EvhYR7fdani1UcJtMQF4s
cKMUGePp4Ueef3Oc/t1i+NcFtXUYqr1tgQJO3S8pxKyoDptdHTgXPdEs5mxH1eZAEg/z4LlhjppA
f14FuiJLhs4ZYChGR5rYGAedhqH7VajCdZGY7zkA7FX41lnfXeZFnKTkqYB6u80rk6lNH2RbHSeP
ws69tewdQuW71IALCcVYx7YFb+MgCVS9yhosj3S+Adc/Ta4Hm9CCcxF67lPqpIx4y/pRzeQvYmLq
UZia9NYImWYcrY2j74Ok6JZOdKg6EH+Ut17r95xKu0f4d+kYfhGqdNGtUB/EFI1GK+njtenFDfmB
aBi+5UCCTQJmWXarLZvGmtYxOTkNP9NMl1Nhc0iMCS9I8T3tFbg3JdAVziQcGQsqmjxLbYDwtYgV
cqfbqL8nI3iEALE1hTRYB2051nrQCW2bHVMr6uHMhScEvMJmnschR/yYB/8TdR4xi7160aW7iebo
x2itHHd5LmpzoQvBuZBwa+YIAXaRJilxS8NzWiaPxFA8MTtGON1C2DGTsdo5tX+2hctTEHA4k95E
Ki8KgKpSrx5jIu22tHhC3BhuqH7q5EfSuUxNm2Bp6AEgo3ccbVThHLJAkNTjk79c5hgPh6bYml2L
Ojl7GfqKMImugrYP2KXJGwIuU/kS2pENSaAxt2Xc0wIFSzuq+otNANqooCCzd8BfM0katHd2ssQc
tMmRFZ5mfLhD+c0nkFv5NpurZ7tWpESBZPJ8BknCcJ80WI4NAtOS/m+7CnpArpwzf1ijuHU13Ufp
5xsBT2hrqhbhVfTTJT0K9XC3YVhJYvSIzlo3wab1zZZNst7bKr82NHiEMzpM6WF7t4n5xlDyG+9r
VF7FSDhR6HBTFRCStmbLgL4ztkyt2WMK2igl6ug0GKjqDT4fH0nEtoONO9pJcwzb5sCZM2fKphjC
lDTtE/Aqcz6Qh0aS6zDFNywjnEkT0LVlpfWGDhobjl0AdhNN/eLYlM1Nv8tj2W77iBxpk+SCvOmK
zZwhTErZDgdSxziVx6tyZKsI3OoS1BBQK+wvCfBjNOUgkqGMoakDiNt025jMN8tIngovlmtfpfN6
NjTZjYx1ps4AcdDnzMpy+lvaEqQXzwsEaMbZ7ZSEX2nzewsUGfAZpX1SpwyEIckZ5Q9cggJoGU37
2YFWkvmfCm0f0oxeSm3BnGDg/tJZpDLXu6yQf2VBynRlekfZ9J6woq1cBVInRFCTNjXxHL75Vk20
fOhgrKpRfO4GgK3ua9ZZWCrznW+Tl+q67UORMar1HRpxcgIYZwFrX+pNOaj2GDmwJGaKePAUyb4v
32okL+uhDUlJnpsXMrtBq+QoKYsswDnAh+qYzg4uy5GD3Zc4Tr5bIWEqisU4r6etjoZwb3r6dRrP
lQAXzUoEKqMad94on03a9aFHc1kCmJJR8rXAwrINSoDVRfC546mLwbyv4gSTmCzmt0xnP92+Kfcl
qX+9dwzK+lvmdMFmFj2jhvlS1ILWaWjTjIBD1WWt2vVGf7OaLOQY70cPMAS+Z34Mq1kyNy9BeNIv
/YE64C0o+uHotIA3Z/3TV2y4VWrsBjLG/xDxsChdP4jTXFfwP0tDExB6yTn67xSEqsiEF6cwSWG8
4HvH/eiULUwvpFfhEBD7JsACd7UN3rDzt0k6woU28Oj23aZz6czLxCElgSdsH1Ad/bt2ziLQ6beL
U+Qw2cjNbVfqD/E80p9DN2SWcIobTxzrpf0Fygl0BrmLtOjp56f6QYsuWjpaKcjAEEYHsHaHwaxh
UZcNs88RJbPgHaFEtafnP1zgkhHxT2mf6zoul6dRGtqm+UHa14eF0zU68E+SYx6mx5pqIg93CWj9
fcWFr8NmIH3FZ+JophDPUpCktige//0yftMYS9d1TcgTBFKBrPjIgrBk1xgB0sMTahqGFHOyLiJn
U2TqrXAoOtPlwyyxLvpFmv5B3vghu8P2kDVr0jPQOZuI/D9GhFSBdkvUwc4Jw6n12DAujCOiBdSg
F9AjfzGEuQGFTOH9ITTEXj77f771nqVYP7lzTUcq70NqiOWROZCnWGfKKKquyL7IFzQ22m+sQxuQ
bDFkLFvN+JrP3i/gjvXGk7fpXu1lIKR9I/qFAzTZTLqn/5aPxEvP3TmN6/5BqeI9cyji0Tr8SZ4q
PnA7ljdMkODoubaQ3DIf5alTRstHUxljPKjprxgkNC8KgoKhA/Bn2d8E4G+kGQcEepIYkLVvz+kF
AS4kUDwNO1SJ8WAD+02YuRvQ3+qumQ6JXT+VbdmeO7PcdjX6PRf0FHNjROTzDygz3X5oYgYOjCZW
GYKLS2mHaOVcB6J6E6OeiGFDJ9kDhbf1+v+9Oz3lcCDzTNclhsX88EEVuaxM3mnn1NE3XjU8wCtT
VNuq7742gkowqmkAW278pXYSc/fvv/v31Y3fDU9McyZRNpLgf65uqW8PqN8b52SZzjafx2aHSLPb
lq6/gaHwp7yc35crT7na8ojkBNiiPq6lTovzCrWkc4ps4+dQlJ/QeEMhoLufWNmvsfR//vtfZy/L
y4dnQGlYM5BouK3oCfzzz0uqrKLzUSgSnH0YhUa8piTeW43MiVZamh3LiCAqaPsHxnNZ1jkyL8Fu
W3g0AZfxaFW78giQ7/kuGs1KOGC54FRFrJJRKLlLWLDmNlDXoKlO1ND6D8uH/fsC6jmK5Ys3TAq+
+vAB5VHvT0PqyFMYG+6angWMsKa+WUAeT6Orx4NlGV8FgzBHc7kIqqBUZVi1y0WOOBCcvSpzkCzY
elI5acYZzoNnlJ9tiFKvc/7JV9X8N0vp/0ys+32x9TQRypbF285+//E91/YQmXOp7BOtBhr8immH
8qr8gALwaPmFtckXowOt8CAzz//+eVv/y5rHnQyoiAa0K38Ly3Np3vK7M/s0Lu6BKidcxPJQ7vR1
coZTBk227qcHq/VI5YlbZl2LprYezXGFxq9f/eFqlrvrw92HQUYSo4Q911Efw/N6M8pFiGPulDoV
69WiHpoXzc+N+y/czwtB2+WBoz40XKP4w5Pt/v5oa1w6akngZGDz+7LCrMsz85AIXNP8Rk+wRDki
pq/K22cCGFvECFoogImZv4xwzBhAIulGBsrdNzeyD4Amre+15R7mrlCAy0507mGy1FAdZtQMgRP3
u4jB5XWU1m0OKTFKX54CDTU46fHoKTWDXwB+3SrYiW3IyK1EU/sYRMFW0GdZYRhRu6yCLt5MDvyy
ItWbWGbPvWgPXaXzM0OJZWlQkw3gnRXsIEtUs9YUhGsnhLGXNpTpurbYy6z8LTaDZ3v2ml2sGRQO
ln8I2rXHjbKJ3GC8BLHt7IexKldBaVws0U9vI25cwL3rwciS59qgcKOovTT9MDMX0ww7G05UcUce
gvR675K76UsbJLeuCS1OZ7n1h9vlf9mwtYkRytZsexwg7ovZf+Vt5RGnx8nwSWUbpHeeAaujNPge
h4331LfmGVrDuU4mNAOxxUGmAeiQxzmgUx+qwFwzXGZQFVToiu0u3WtroE+AlpFhSUlEDwhTNefG
CoeC/YcLV78/8eS7sspSHmtPePc78b8uPEh7ZCvUgARbIBMlPBNMyvSrCwL1PcvqN8/ATpgq9yGZ
Z/KewpSZdN7dWg0jlNOD9YqEJqP+Ys2KzIsPUoPus0A9WI9rhp0CSDFUWif+HDCt2vZM+fbSX1Aq
JbOGhrGWpb+KeEBebxmZPIuUST6wnOBkjeXtXlm1nPsv2Q2xAgujHsmTt6Hh+syWzzITTyO2+E0K
tNxH9LwZ04hJIUvmoaKDVw+T3hlvniiXKKhIbNBh8fdR3Qve4Sv5mMSy4wY7FC06L2UP3/6wiPxu
1wGUpnDHsaDyENsftjCzasK599jCUu+gafY8Nm5bbZGz4S/SKYkDbTbRiGMkmBSyOKWVS0hMiCgi
0WWwr5M/rO7Wb1sqma/L+oqFiLVNfryeKmoYXNbTfOLjHY4uaUGe627Hwqwf4eUi+39K2rxYuyW6
x9Esd+GMUj13GbxFYdFcuoiMhT+8Rb+t+lwSriZQWg74uN9WOm+20WTTPAQ3GAlkpqBs6Vf4A/OG
JLRoz9jI61zHnB7o909HB052Bvn0LCyIt3+4lt/q/eVa0BpbpliKV7Vc6389CxnunLLB2QtnzloC
1xT44LbaR4wBV0PHh+bbhP8EzD03rWMQNt9xbcZQXoMkzcHlZzfm+j7/n05uKk67HCYjwqDG+e0P
F2r9tjs5FBTLoQRzEweEj0ezVITR6JTucDJqwuPxTprHLDAvqGMJfmfseKABO7DENP7V9/XB0Puq
4NHWURZejOhZzJhQBld9CoO6PtY4o1d17WWXdBoewt2I0PeZIPYMVrb9CNe9fGGFyM5MLDEcDeXW
7liGIfHAE5FJvYWi+83P25/mjPwT7q8Pl5jYPqS4OVTWHEG4iiXNxUVYHVbg13tPoSx0mr1AqS8b
Vx1VBdO6nsh9be2qITYpKM7EanEBMKpk57n7rkkXFZmbH2gWCORBjt7N5BxsOvzuV55pTLozBvlZ
+cgbSZcpSM07j4Kx8P2lBEG266dC7u8HkIKBHupX0V5m3JK4Q3LnOk9IEEhg6Fz7kzVRzsdJ8Cmz
y29ARZjcR+nWkK11xMH5qzbRg/Ri9vC01w9BSLCJ03X6el9EY5qGZ9PrX6aq+2YWM94IEqBQWl0i
y3hu7BYjzoiWwpUkw5ZfGPjHeA60Pjm48u8n6civf42wY7AG9bwb7ATrfA6sRyuN2OMy/9BINf6h
5vj95lcWJ338xlqJ3yO/I9IMS9RczSlKBKe1mpw8itJygNQjIJ9WDBCG6f//9CuLx166kiGFS9jA
P5+4NjDtth/D+gTCuN0ZhXwAnaHPsZGnx7h3os3sCQjVRMYuqqwMM8/fegXVOd7l3x8q+8MBR1Km
L7xJkrc5e5u/PVM51g+rqpVkNG28Vq6XX3iI2IIhZpjIfvfYN+TRCf0HQ3ZAgvFrzC53IqhU/TkG
Ux3WYJ1yjzyYKP9OIULj2DbWJULH0cionTSj/Dl8AnhJfg3KbFhH9U6R1lCMo/2nld772F6CtWfD
CXUEfwsQTSrYf761MmVSKRFtn8KxijaeQWbenCnzlDUxfe37v7EsWqf7VwnRFU05Rcc7/iJucUKv
7l96PpKnVepl6W4SxudxTObT/SWiikfiPlJ41mpz/5YyCpqHtC7A3rbzyR4TBgptexAI4RiCgI1O
EgwU12461hV06il2xClSMdGMYTn+50uIlFsjoPGMc1yc4hAcoHKaX5mejFNUzCP7ewPZO2t8sujG
JQXK75EtpSI7SJUcYqNkrh1LHxDTpfchg83Z6MFdX76cMAsxkDjly8v9K91EHCghf/CKO5liVZhP
uWoxy9TxS+tL3NJ+FRw4i6aH0ZF72yNdBjLxS0W4j80qhmKues3aDKExeHdGVvPeDT+FWaD2boWd
jVkCenHDiVZ2Hb7enZl/26/QC2K5I61EjfiBuoVaXaayuhnRu9UCoxNZ9TjLkAK8jsadwKZF7ERB
MJWfpOsRLYnNcOM5tnrrNQ9J5kbLsh39hFFByoDVmmR9Bngc7VNWabJHiB9zycOk9+zvSggY9/Js
GsqbjEEQlkHi7VLZhocWo9j9KpmBP+TM3o9dREik6ebqpU3saEOYZbrj+MJkHokQYdFGewH62F1i
xE8cLkok9+RRrOuWXlOb9zffr8zXODD1PkA7XEvtv+D5XycVz5BpVIJ9qSmNDTD0Re0nH4I8SK9V
jGC2SFBgOQMJ2He7DtsWqOaB0ZVRgz9L2xx7+4RdHrfWgXsQSH4eIl4VRr4PodOsgobjtFZBQXTA
X3hnD60YrNdBQl1PqsDAA0pLfipUdkHlsqid1EUlKM8CfBT7FpErMfOxBaye85OuGmaPvvOKYMze
xqhr9kWGHzKBrd96kcH8J/hMj+iK1Yo2lCUPXhpaRzuTh4DDPhr12d62fn2aSGJg9JHklfU1z9Rn
sP9fvWYJs+hCfKW44o92V++M3lUHEVhY+SA3OyYW/zJcYn56+wvCWWrnPCUkA2b6oQm3A7807urx
xmWuWgd7/N8dSjNBdujVz0WFSh0j2fPdmDotstyx0q82+i6GMPQyFaXfJR+7a2HN5C0aMVlZA/Kq
Po2+oISt9r3HbXR3F/sobG+yZ8JkRE5EXtC7GczOXjdWuh9C9H2TmdrrPA4LbK0c13EZcL/O9tOM
MuZ1QCO+SqI0RJzEP9Oqe8DIY7HamgSRdHQX3G5A1BKK8RbVVP2ij5tdFnnxoanMi1ZGfhA9vuc4
xbw4YvjbSmMKcWH74hm9AL9+rl8mG56+qcwtTE/MXg4Alpidl9RERp6AsCenfIHMEKzLuuoYnsh0
LWYmrDlxMoce6+2GLK/UxHKKgCA9yKDQiIaCZeudAsS2JhLIOrzQLAmBybMKNWD66S91kONE0pB6
E5ubngHWgwNJHiAT9RM87AduBeJZCoFCD2fBedhPyc8SGuQZbV95MaNoUaZgOEkRVl4Ip+Ck0l5o
9aZbGpB6Xbmx2HkFYM6UVNSj15OpmzhB9Upduy6gOT5RMWFZ0c1D3nbWIzklMZ6IZ4w7GXGvHWsM
EQfppm8h7vhyHM78/eHJyW2CobwR+mE+3VBQhdwB86of3GqnZOjdjKCxriUPU8Vxdh0gxjxF+OCX
Bu5w6ivjQjpO4kN4ZaH/WpQjPbl8eE2IJ2CnnKZNWwZXBMTeS5L8xcbAhLUR3qnNOPVwkiQMFdsm
Yl65bzFZ9H6PEOqmR6t5pS1v7cxqIt4CDNRpTINzBpA0iVysJe17SrzunkQl0tXKpNvUyJLOReE9
N+aoeEvfwy4gENrxTolGBDchft9FjLXJt7CClar77FOWfOoasR5xW50j1OSEIJcnpozx2VBscbUG
KxbmJbpGV1JWliwpz0YS7EoD/YdV6GvRkvo31ma995P4Sea0+gjsRctdkpxAjnCF6GYejuQXEU01
ZZ/Y8lmo0Kjybps0+nTTYUhC37amJtZYkMZ+kzIM3geds4L4ONynqXGJikh6zbnEgwvnR++NquRp
NtWjjsWvJHA2kyDcEl0ALmk1qm2EaioPmHcjnC3OZEnPReVvnFy++eSurKAh2LvWU9TNaXJFdc/H
EJcQ+iE9MAEecH4Ze9h0tH6qcn5kJEmjzZwJusdNvAuxLW9xxWR7f67wSmiLLDTzwe5M8cixBa0a
fJrrUAuc/Mha0SbZYuvRs9+Pbb0pXNu7IKDrtoUqwh3SLXPP+3rogZSRxJ2MRyUqPOfLj2YoDDl0
obUg3fF4OMaXgVVo67KEeqxBL5UNwFcE3Yh44iaVUC8VS2XmNvltnop8P/Qtubo1eXh1n2DxIWth
XfkmyXVjFW+Vq/BSTlC9cY9dCMlBlTeP8bupPzvJo4w695sDb6NRVYpfC8psPA49CSv1+q79LRLC
6qZQvWeug6owTsOjNkCs+YZ8yHI5beu+vnGk/GFH1cHr9Xy0zI2klOJgNP5AzoH7MGueXJdUELOw
1EF27mOaBI82Pe6r3UzfJln6mzRIL3Zj6oNdZ+Z6FkhtgyWrhShza0+Jtu2i2Tk0mCeIbDMJbJKc
OkIiEJ2JNkPbwJvKTOdIYoK1KSr5ch/LdK1Ijo5RE0oS52+CWBvcn86lzauzXMTWYyCA2SSXIpb1
0U46xsl+gNG6J2RO62E8CH6LlZXD2cmLfRSE1kX1znn20h9VG+tHH1mQoMGzb+f6Vo0Ef6SBP5HN
MHenyCITbz7nky4f0ZchKQaTeWTyDOTFrPWWbBwzAtJAKwiCwBQ/F9oLHxT2CWuyvEtVOxtvFmpT
+8P73VneRmiMqiwk/bq5VB4BdEpDkNFtu74PQ9qSxCYiTjZVZVmbEWnrdozoERU0orfM89G0EkhD
5HtIQrb1VNIdibu/TKjNiBFk7ZP6hqZkFfqEmSkwenuZY713Sqzvw2JhxCGKT7gWDOrC70iLx0PZ
ihuK1nwzxTUJK07nnzjkoZPHGr22Kq+++Ngz95Gt3iNfiAc1N4tRKT7aZvrVHwe5Yx5KFlGGecHF
6xOZeXuuXedFp+U6AfxOUhaRs07BCZQsppdcNOa5k8GGIepEbIXMaRY3BwvbLwzx4pne3ms22eY5
ndGrDH5yTCMYlim21e3kivAROclumLE3AyghprlrMZ4MfUS8obK2mDLSE23BjAOzujlG9JllvD4N
NI+uM5uxQN56FF7IAkLQfTcrfaV14kQIKCMmgggsGftVTf9G9698cp7ugJMgccfbvQ5FNL1LtQgv
1PuCZRxJt1Et4WI8+RujJi04cwM0hR03J0lnUrbdEZFHswmE1z8Zejia+JofSP4hSicgmblUZOXm
oXuNTVnvjSzFNDMjvINZgFClib67fTIfx6HDsaqz59pK2NAy48UMZLknjEaz3MeIT9SAGTzyj3qs
yud8yeW0DGfZOYODX/K7xj750ovmpcrGz441+M90i9BDlYl97TFZ0x4CMDPFDWK+xMsOJJsvhCON
Na+fz1Fjzle7AzxQZ4PxNon0ihOpcwz3lw/2v0Zb9c552NjUdnuJiASKKyKeyjaxjnWSU99I7o10
MVXhAGtKTEe9Q067wB96cCrvO3QAG+fYuWqZks3+lJ0SQMtbqTRIeQu6098i4AY4AeJRxqmYi1YO
lN8THJ9PFXF9oS7zJ9TYxRGs4sgooHvyROa+DzxgesYW1KUNaHTEkc/w7tF81s4xCsisHscuxqDu
L3sGR60xC0+x/OoQzEaUb4MkuWxKa9MiWTs1ZRUdw2y6BdVc7KSc/a9OiNpmJO+xiPtb0EueubgR
j+7Mrlwj/Z6i0L75Ql61GvGADCK9THipdUSeqifwOCLve+gqSf9iqp9UUzZPfY8isi9nuV7OD/f7
dkATvh5qGC5Nh/K3c8X4PA619Rh3Qn9m99FbNaGHx+izm0qABD362E3tkqaph+k4G5zzOGF/lnqQ
ZyMzMViadr7nk/ky1rliRsdq68fmutSoQ3MS1p4WpExZI46fklECaBLjS9YCLRiS/uCkGLtpG3ov
qffNnxUAFEu/DOBX/uaK8FjX62aO2NaXcUFnY3vibsO8WPiMEUnwDBtZbmOo0CsaZ2iu8vGYmS37
ZC1B1PT9CA6g3xYd9UBaCQAXgKb3Oh2gG6SFvLDVTPAhbARIZf6LVobeMlWx102dkVVnj9PRtHBF
+KMSuxiR3oMoxA4xT3LOGDYdW7e92ET2nEaGLJ6qb/w4xL/xhIQ5Scp9q5FqkAxo7MniaPeFb77k
zADOEw3pe3trbsK/8p4Zrsb5uso6P75gsWZptp1XRvCvQz491gauLkkFN+VNjOORjHSjCetDUeP1
tPZGajbrdmEZNbEi4hEPTkWU2NZfXE1Y9ZtrWfXNPg80PivLO7OQ9Hv81d7OpvkFfrZ5t9tOgCTr
Z6YJKHeIsl/WsHwyPpnIlwPFycCZzE3q2Y8My8ZvqcKCMu2yNHUobcet4w/I24My57yVN49D2yYn
q/VPWZsWZ49AoKCtjH0ajDg6JFOwQjAPuyOSWvSzW2RbBKQneh3RgnqEibPLVVM/iZhCklSy71Oo
J0ptdFle1K/IQ8L7aTN3caIx3QBIac990IpTFikaZoXqTpTD0UVl59Kfg4exCocdJgBi8BiVIAEH
c+IwZFUh72GOiopwE5Q9zjgcO7d2DpE/PgYILg+jbf9y60k9ZKZ3mTx8EY3Ek0K21XAIkWVuTEO8
SRTHW/jhCCBETxIm79/BrT8PHkuDLdjWu2F4voOgqI1MHnxNTB1gy0UkgtTcevSniIjksH4wVPda
oVpcA17MtqXn+BzYo27bB1b6QAvZH4rxMqjx5HGGOJUgwDqUdVsUvwlULac+u7F9tWCzPnM+5/Zc
DLJZ9Nh72clLtLziyz0XXToiupXBjf79po81MexBYG5aF1kl9P3qUlclwdZ1dbXKbvpCHjXMl9IM
6muDEF3iWnP7uXl0O3UO+pBPHjzEzlfF21AvgaUBlbgaZsKYuvyaYBXaWAHqywpXxSrx2s9VJ157
bMjYjCZgJ3Ltxj6YMBhEa1b+75kR4kFL7eph4Hce9aA+G4V+o1ZZVdIjsbHSlLk0NfZpnWOgSeOH
qiF/eDll1vn0d6M0LR1xzAk4bSxGr7Ni7zKXrqXu08fKDil4u/TFFz8tYFzYw6uJskodzKqwv3j+
OxTF78GIZ0a6g78N7RR/pMWxf7SFt8VmaW38pg12ONsOAe6YZBbNVvawY0IdPuAc/CE7CjmXxgDB
05UiNhFHEIJp3Gr2ayJoiVlW5/wgCCF/M2YRPBQhKfCZZ73q1Fk1gfNN9Kq/2lF6rE03PcdV9hzU
HLykkHBf/PFpmKSBAssgAC8hAKWJSu8Ytfa56YIJ7rFQ770Vqa0xqSOJp+LKWfTCLV/8D3vnsR25
saXrV+nVc5yGN4M7uOktM5OuyJpgkVUleO/x9PdDZKmSxaMjrTvvJSmEMECCZAIRsfdvzKrfggdQ
F1IAx1is4DLerkpA9iIAdcyP5ABoQ4TRanFGhi+4HmXrD18hHgUrE6J3AyygG3hWKxCrvsX+Net4
7TiV9lLxXZ/53lBvtbHtYVZJ6dKRhyWviWAV1N1eHUiBtgq2xaQ1eW8CIEP8qV+ELmQ9ApAeNAod
mz+DyLs78N1sG3DGaQadJSJYmYQPjjnRKyuAg6B913ahSwvwb/lck9yalTNWy5YbHmGNdeigjynS
O1CExrH/YZmI841yiLt10vsTV3B6oVff8zAoN2iJQD1vx3f8hv0Cxo9z16lNtzM7tZv3mt8uhHwX
qgJoJ/XA9j38DXadSrBWgCZJFEc7k+DlLDIQdDG8fq1beCW7bOvsNK/Wesey24nZTjEFmS143hRi
+axucXrwsnTX1tFbU5vBkaU8hqkmlq826ya81OpLVzvaVqvw1okGWQRNieRNbXI5HJRE8RZYjbX4
N7WvmNbUqw6nzXkUmcQ+Ldx/8ehlo9dPFJV6soPzK3kjZvymRkkiw0izZLdVaPDC+E5CQ0XUro+T
7sWs1G2gw3q25DtItLLR59sURWFeEciLQdVA3LQ/A/G0ZlZJplQul32jaluXl2xjm9V+lOXLaEc4
+JQIhDSlBGO763h22Ija02Ynrt33skM1wS4bvs0FIhu2UaHW7XThTkf6az7a5jqekoky3Dy2Udhl
q1mxJn+ibXPoQdgMp+CfRohVilt8pQ/yi9os6yBQDlVX3Kldb26lAQI4sfSzs8tOcxRbTKJFOdEp
mC7bMJKrRaXk9kI1q4c8Vqt7/JL1LS4xhBKl5FzemZ2hX4zIO5R29k22Y3uZt3qB4QYg7J5ZYkXE
V3ksmKq2KVmPrMzOsYGWWxfA5nOZECCYb4E0D/fo3m/MaLAn/EZwDO/jwjb2ZhMrC14fZ8sckAvo
Cm+uhryiR38wD6xE2+FEDHmhlWh4hKidXsCskqQrzGFmmF3F0xgNJw2WG8ThSf45L7SLZPOy1dXK
3riIzMzzBkYje2WDVMT0zS1QhYHq26wRP0Wgy0g9EuGVjqVDhUYDhrzLpFetVaQ0zGuSSrgas9XX
bvhuI+rOUslli6n28Z1cJm+uk35tDIImQ/xYJar6pLYjbFOmNmQ98r1qtN/Z8/sLSFMJOYvRPzFb
LXRTTQ8VQiUrDdY2nsLwxYFR3peGscR7SnnIeBkNSJobLJpWfq+/58UQPIM3eLGVfInMb/nDIN7p
RU92amuHppH9IwrPGwVM2UFtSB/YhFs2OIH+6ILMh9qAvTMobv3ZdV/ZET0mRIzuMw83i8CPTnUT
y2QygmE1ouy+ZHkZbVjQH7qUcLqES+1Dmcs8PvVgwPEusLB2OwPJO2JSvulVFzhezypLoKOWHyQ1
kNdKijDubvCjhmxQ8RwZTbXAhrF4tScqgotv26koMvnSKekLfLr8PGTVH2mDGpnahfE66iQLsyaM
aHkvSXfZAPcj6kZ9pbL12lSNE7KAkqo7rz83qCBlayt2F5oVAgomxDZHgYR3lTkJFRh1ER1K0NM7
NxgJAA7qboQiA58HmOwWJCeBLgfTUl9NH7qw/+JmUr/ykdA9uEq316bQCMYgLattNnNJVg534OiG
O5VX2ULqe6K6zfAUNZ5+bgcuPNO5taLoWO3GNUnopmgffCibG7OVeTim6pC7zYPsbHUzlk9x5q8z
K1OePL9bWqqcvJZkV9YxMhWrMlPqJ6tItiz8F60J2322dOEq831EoQapSOlNyYfXDv2PZ9+BBm47
9rJNFkZcR4dkBEbmJMbWqlGfYhdvm/U+8xvEh/lsGCC4s5OSDuE7IF/XmMv1Pf/8+HFuZ+0M/jv/
MF8vwVqu0QvZG3fq2X6Mv5jfiQarORYXs06D4I+SC2mjRc0KAo+5uQ5FZ+nwFkYdYNggb1weOvsU
dA/g2HO0issFqNm1vlgu75Z3r3cwy2ZvGLbO3Vm/7JfqytgV2+AcnNtn+0X7A9kbVr05dmwYgvLW
ZAPGO+C+qJeNQepjibm8/d6TrtrI23g/nLuz+li9loDW4ZnAibLQfpoTuHarBUwwqV413ZpYPuxV
kCAwSOQ7f0iwEs79R7/JVxWCaLClSFQ2uZ1vEEJs127Y6FDxS2ceaoO0tbv0Dtpddmc3/muXJT0P
qrkkb629RywEZixnJaRBI2uDSd0hjtruLcsRA2h6KTsOQO7OTSc/j166qro2/sJBCDIp81hjBvEX
IslzowSCEBk4xKuFrn/RWpOIWchyM0z3GoSPlJt4+FIuzRkcm2F1rrsFjMzdOUK4yn04WxfYlEXe
mQtjMhcQRaHj51Mg93mtWn5IHDGH9RNOngzW5IPlTrZAoiqOInzD102SHBTSaZPz00HyDwmR25Uw
4fhk5nGrlmRHNvgcLMLJ5SxLLJQ8fK+gVMiXrfrYvhc9o4v8f2CURIgnvzQ31A4WCcKV6HQnx55i
Ms6Y7qDrVOlDe57iR6zDwUk7bAZFIdxT3QALtlubOELWZnrtM2fHsJaV6TOrlPnaHSfHP/GTGAHW
HDo5XaT3c2g42My4lZethzouq72cq806Q95N+ASIawpvAHH0qS0sEHBSyrickyd9GtPCX5WWCpGp
8oN6wYSGItRkOSD8FiponXEajmtwjCqvHtWHIUSiWhVmdb8K0eZZZUxIL9tLkwGeKMjHEjsNhBde
b/bI3UhAJDSZt347WVuxDsp20WTD05Hev2IH/1fS/z9J+sMoA6DyP39am/6b8eoiYDeKDcB/ZX/8
F3KxTfIevH1U97+e/1Pc3zL/xfsV0Bu62RB3FRUyRfejqv/Pf0uW9S/QMASJwaEBJgXh9UvcX7Nx
WtWBagLSBqlmmXT9FPenC7qKBn4HHB1kBLr+vNPzFdn8dyas08d/BEDrjkx2VAc+opIzMbXpJ/8I
hgOWGyn+0MuAx9QZ7LvE+8MY90SAVzK7TCXpZjIO2KEN3UT5YVTsg9oH1h4YOX5XwUFUsovMvYcF
fLjpunOXb+SAiPCLQiSqDs4ffs0/b/6jY6xq/9XdgnYBisSvR4Wm8Pvd8u41c9v2uNte3im+jbUT
SwnZQojH1V/IMoCbQo0eSL1hbQjV3VsIvpPWGux2U0j1u5pg26OrkP7kJZBWNK/dY4C5aKeZ20HX
0bhIZqyemOf8mXOytB/T4wRZjoTAacqO4foDTQEBhvw8XW4wExT7aGNEVHYrvci+TWOQkQf6Gi6m
j8M2bNM57lweJS4Nt9NrUNdADqIRTdOQ6ZJFrqynO7CRtpgu1aHAWNnNUs6/6Vz9z5sq9HQx3dN0
g+KG0f7NMCA3LZT4ufGAy3kFCrdMCC6xqQpYrusQKAyI73FccFxNZEXWwSoKTZUXQciUT9MYPzGX
pbEufE6lG7zCBMRGZpeh5B3dEI2bIl3Y9Ukndac2oPdb/iub5XS2HjgbOXG/mlUxCSCai4CcSOHz
fpVIJ3MuKnozb1gTc1x0iXOcLqeG+6atkFtuV9OIKOguBaOzGrG06WO7Wv5DtZElw7KeKLBRoba1
qjgjSrkAnyHuiw8vFKyXfv6o0+dVEjRo4oQ1QZSU9SNduuaL//cbQ34n6TNXAQSIH4DroPqMI2iw
nn49088+ffj0M+hSiHoHAKfps/gVutMxfVVGBCYj1v8oc2uDlj7rEBQA/kCnjnWL3xeeERpZcnAN
HsBDk+M2O4fqIyvRBRv3uVzvAsedmRPsjOo0uFL6WcYWZkACUp4UKeOElB2qQZO6eZPup3Z3REqt
dRfh+DXgM6brVhEof9DZEZebLqFy7NQWXEeWZ9wV/LP5n6faaj0vSANEbNADsMAux1MfWtazdpnr
/GRcLdLJsgVK/SDH7Srh9OkOptO6eGU6r4qG6bjpbtAwX7XITKEADdkM/AygZCAYFlRfh6//Ac+M
uYxi5FsLxrRsovtech8dTyLbqOVfoyoB/QBKY9DObhI/d7kZLgIDJV/bIEts7avBOhYlTDKgU3XI
/huVkYYN+SK1WfoMxZqQK06ntv0YpS9qxXZHQpQTISd74GfqvoEkXySALxBLneLdik+cXVtipsX3
rFlqXX1h3p3nKL40GT7xkXbiJeZdwcb/O3n+p8kT1fS/nTz/b/xWRb9Nl9cz/vQsV51/OcACmDAt
TQavwxv+Ol0qlvqvyYRChrAEIJkp9ddsaSn/0iZKIvhSm8Q/lMpfs6VBF7w9ejXN0oFI6v8/s6Vm
TdPhjS803Y+iKoaOWAJWOLL9mfpoW+2QJI2s/xir+o+yH7yDPxoEnBsEA+G5jG9BCFJHqcPvRdqo
M9NXtEsZksJQLIsMRJkB/O/6i+e3kLSbpF/CwcseyrKtLg0YDteOQWFPBfYSZBDhhq6JMFItcv3Y
GPYZCAFyz3Xr1DyqMt5bYrCEHVSj9xWxPy9GuCXOV1pAbmyEllPF+PX8Kqy8zY62D9mH7JrkzIka
oQ76q1sciTHiqG0t6YBm8a0ZGslzaSUN6ltSt6hAdL3EFowSpoEfiE/sB6VpXgdSX4u2N3BEIOa+
i2QN8WmjDh50uSVTY6nt0hoBzqdyVh4T1S2OrPBzYjfu061JtIvi1lbY8bIC9rQT7cDSqkPXXEAl
mlCEAcrs06kAeNOT+eKIb1q8ccrk39ptNUJMIMvjgl8jo0VxrWd9RJ+4UGB32zLumg0oXNogeU9n
peTbUgMWn4Uw66zMquridbzrdJIJ8yTWk71EIDeb+eQJ9tFAxvzfDoXoIFCIeIu8sBUtBaDYTJOe
kD7Q4rHLogHNCLJmU6/oqIvMW4NYJTSJft4ke1C8BiOMWxc1tp3uePZLDiwT+cpXxwW02KPebDlN
f+f3CfZ1g5W/KkrgzNNSr/Y2u9xnRLDmVpcXr71qphtLKzFRnoZBDrxkma7dW6HZfTi9IEM7lzQg
kzm5EETWJYSBbbs4X6tuEOl3pisV0NXMFpEpWVKhZZ1MU3V5QPBjacE0LQqkcE4CUWVMsCq4d3u/
UfT9rb3xU3dnqd5FNImiGUfnRBYNDUAy6Ndr+I434jbeJytSEB2yAxStbLSHMWnB8Pd8vz51iCG3
tipIxpnmIyeSWyHzjabjmFEVX0QN/zTi2+Lwc92XYrqaSfwzniw50kbXFreRJICn7d2kBnprDOph
Cb4YY3EQLPeikON6XeLcDLC4qe+bXAH2kQaXAkXF761S3Q2yn7xpeaDM4tzxnoYKVG9AjO+k5v64
Nnsl2bthh2ZdQPzdyJxm78mg1Z58dAJw7FQT6Y7gd4pX8aBs+nYIztciTqMDKn67D01Tp2QXBuqL
SLXcOoLWCc7fyXb6P8+dBibQTcg+x/o8VFkGFXWB7rbiPLb8QPei0FX+zgTX9eWtLXDHgxNK2jFp
+vq+1OPmINvS9SQXoautBXIOqRpVPzjNmB7gmIhKEI7kPz8cAuIihe1g6+6V2s+ebjotRMMdZyzf
RWwe2hCUL9nH7goKK4k0xOV47wkpqHpqh/pDu2uzPkuHSF9fxzWj69+J/qSSvwNq2g1ovKxR65Gx
E4uHe2shjq8FCREWKoM1J7ys3Is2LGGey8gtD6DblPveS9JDbUUvt5Nqv0RV/veLsvifRmdeeyo8
RePP6KdnO66Xo6w2WK1RuzZFDdTJzmrnohorQN+cQU1uY2/tBnnzVSJJ7Vzjmd4lIyzDUW/dY4dG
IfkRI/lmE8+UEAiUa7NYSE0SHe2B7VBn/JwV/nmAES6y3PD+gasI8e3TJMuGWVMVE2ct2NQTRevT
Lq8yFeQhRyLijtUgkKjLh14rlYNqOK25smLDXBdJ/SSpCiHqRM/JCgZjts6n32JjS9iwAc8WYBWl
NbItskr6rJw6RZvvKfXMAkG+G7vAOCoJJh16SfYpDcP3eERVigDZOh+9t0jlGxqT/L/kQ7oSNVF0
7TY2mwTcK/1dHhxkfwzOtd9Jj0YNXEx2nOYgOvPEm/wwYV+JqozyTGVmgI5COz1BuJR22jhISLfK
4ZcxLs6en4TfFTl4gUKhPGVmoK3SILJWExgu8VFTzbtQPgehbhFu1gJiV61y1JMRrRwUcJ6UlB28
X/URyQkWyvhYRDvUA+rJs0C/lxoKWDHtjLeWS0YxnKpkiJPRO4iaGGYjoraIUWxd4X6g31+HbRsF
tKWvask5syt93ZuhtHbqwHpCR+lkll777noRaRrVGc+IkhFCQFIEjF2fvbt3nYVgAXJa1mLEMKy/
kMT9B/kQVf2d4QqR3GJDZ+BQZhsmAiJCJOYDqw8gQJ9kVel97ywc1WPo5PegCMaL5i0joWhetKDz
x7o4mzYoWQR866UW9smjnCf1wUobb9Z5Yb/XCnyapVFHu2ryhGAtCoI6gQZYTKDjW4c4Em1inKh+
arud+6njrwbf2lhhAkfpLYB7arrMA9045nokbbFAc9dRq7fnBO3Dua9LhDys5sHROv0PJJjAWmne
t8ZPlDKdkag/gIDSdoaFPCycexuqz1QnowU63Jpar4ei1ayNag0383AdPg0U7Q4ZRVD8TXzokHfa
FKpcbXM3yU+gkTHsiDTnxc7QJVYy90cAHUNpi3ybOMRFhMppjPvAsgtbSHhtgjVBjWkRESQO+7g4
hbkJZmZSQxVNg2siw5qETHOogTM1GO99ETmHWuNZGzNAn0CDtSVIq+jiRRRyjt1klbEqKPUsumjo
4l1skmIYT6EtLNrEOKxipE1it6h1TaeJorMLadeEw8utSe/b5GihiKzxK1+opGo3DA9BckXaUwS4
M+lNE1g6ha5hBOzGSjlLp6XDrUMciTYEv8DN/VV3U0YqhFdcgj6dV6teVc7MSnuD1FEesAL6ocfI
6PZ2YzxbUGk8DRV6ZfS6B/zUljhIooghS9khd0DGK7WvvJuWvnE9W/1iwQJb+a0XbzvEiB+YXL6J
AWqEmpxhVA+OERRbfdBlIO6a9KVs7LWed8q7Q75pTvixO5noih6YfTArmjritZdGa29UUbiCtjoB
fL1jNKT+cTBVUC+4dG1xsPHuWBpDm3LrMwEp+VhM0rtKJjk4vIFPFp2iaKXyPJSKfBS124hCCzh9
OuvXNcQIdNnc6zXq0CMWoSYqAOyCpDSC8fbuehhmir2TNJvWD4f9eewGaW2hv7zE50N6dlt/XLCN
g3nj29IzAVpoYTazgeg1kbqSLFt68CO8atACh+XPqDYdi38g8H0SFEB8lInOmAK9soGPLPva36c6
14/6QIJW/AMORXvO1DafdaFbveeRv2+jEqX56A4kPqq5rdcewtpSn+wm03d1KB38GO2QOdhCmVBf
nK3E7GZHMWrQgx/vgjbNyLDUHTleKwLEHCH1+PcBWaEG82E7PEWuNeQr8K1VUBXgp/j99oeYUM9o
9u53qQOW5KTZcz+kbFtt0DFaDj4APc8FUWf9JZTZsQLOZEPBhvkRza7t6Ob6i2ZrwSbIABqJqttk
32NU586aLUkXy/AermeTBlrBWvPX4tqFk10wJAC2Twroa9CP1c5LcvI3pQoUURxe67VV7cVRZBTY
dgn19zpDPC8bkDjJMnCnJzKp88oglRKSZBxdvdlGttGWCENG9j6ILetahH3VYYsw1VGvLRZjjnhk
m0jDXMx+uouNYl3bL7qCrGWvZv3WIRP4wDP0XQwoebpnlizZ9+OIw5ELf3tVAQ0AWIgwJbmdt6ry
o1XU84ozxlp9Ggndr9Iq15Zya36sQmryZqGGhexELQ6VwEdYkiNR+CSNZrCEmtWnjmD0kn/wKRWu
n5/+/Ox5IagbKPeYjuj/MOcqmjfITh+a39vKLs07g8ybR9762CfyqQqC4V4DQHCvWQ5CtYHqr4yp
KjogEy6R+xiuwzxC0lvfixukYmNShGR3Z1Kt2hdYXe4lKn1nLzfJc5vZ7gXXevcyKHm0Njwk/to4
s8I5/hUwh/B2WoszxMAReXDe1cZenCHaiTZOVxUNeHTZ4qqiJs4QV00UX53fruIPpN5DkBJrMS6I
sl3hVStNK4ydEtWRPr8eTnVxJIrO9o1dZ7L+RzSZQ9jrC3L4YCmiKF39/UN4VR35/c9A4AvQpaYT
z9AIn/3+FKpBGkd5YKjf4xw8C0HQ6AT8496x8XyxYHyeRNFOAshhoIXzjGz3SrSJseKorC1t2SlO
iywEZ9w6+qKrt60/vHxqH/oyussxK/59eDR9OlSdQ53hAH27jBhWSSGeQbEmXT9dtF0LmH6gs2so
EL/u9+cZ6bhR64RH5/eOlMzFEVOADyfcPgyBh7WdKqiL/bq5QK+THXo7pFYne3q8mynA38aza/3z
oRjgmgoDPh9+OM3XMghM/3ax6eI1BOUFKDwHKFhvHU05to/iiEyNqjf90QibB1JnD0LrvcjQz7c7
cuaGXw8oRuKDcRA9yELYB1EdiE+t6g4tdWLcyOpIfvdUqcoX8EPePRGo/s6CUDGZdcqvcQLyWWkj
5TB6dvoIzgulNdrZTKOUhrjSJvED5VU17/ElKF9MolTbXMF+U4z6i6sqaTH+gywAYiR8MX//4pIr
VWUSmSpzCO+z37+4GIEqUdeqyXeCHvyFTeyeZk2j2scIeX84tNFe1LJQhXCCM0+8JOJakwxhyIce
/Cl7Ny6uTfUgB3CvVNthCap3i9vgfsTBUFSrPEIQPHQhOrjNWu54b0F8WgdKX98heG1f0Ixi/WNZ
c8dKnYtoSuu02sE8x3Ulte2LOhX5iA13ArMd8CdVMS6aDFpk02ygDtHWTUxG5uOtDVVgnyqdsRdH
t0K0oe6arnhFwxicxllqEYMOnA5F8em8D91G1A3kbtnMBq7++fqfTvurSxUVhigDXmF/cWewqqxd
zO8IbGOPFAjOfQdxFATVcxsZEmDZ39pR6fo5QozVSlbADpI3LE2II9/O/zSuA0Y/LzsTgYHfL5BB
ZWxn4kMqL20WNnc7/9AorogirIKPnHXnN4a+dyNIGoSoEGRx9l4VldVKqmkXnXYfBeUMw1HjOu52
BtG3iwuBb31rup0mrunr68B9ILorH2zuZSlLdfdcq8arNoW+ox7aHHGGN7OdzBSA86xdIpfn3ouX
pWkXX+3BHhfxULLDaAqcjCvLWEi6a746BGrEtt+MQUxJvhw/9GoXbawirDeQqxddXLgn1R03uW3l
z1KFq30e16+JmxXPuLXlhwZNRWKuVDF2tWD/gT+6jk3Qsygb3M+jqbcrt3goJ0FWwHRturPWhyVm
e3jp5BgBPXQZIW0UtKzvsvMa2j0GSgW8CNKi471djPa2DQEXl5E2zejNeJ/rQGvMsJQ2og3mznhG
IP96gmgi2A+Y3i+aBR6n4724kutpFyfHr1uMaBF2QKhvRKPWLbo5uGSixEMJ0un6xusNAHcYbDeb
QSnYyuOKIQrRe3sz3joi5hZDJS59a+rERW4v1Nsn3drEaOXX5d2NshXztjeOzOM1tqtooTHDX+vT
jD4oBjkNBSV7MWRquk3/yl+sBsS42+Lg0+Vu5/IrQGVI1HXkq/5hsaD9LlbIhgOUh20ohmbB7mPt
/umVK2GkY2WxpX3zNGlvlllsY84DKylKYGxd607g++eq0KtZj0TI5tpoF3Z+BBa+tEjO433ga/55
lEfoyEjowMjiFPhq7rzMoF6xdw5PBXC6RcqKfKFJZngSbaIwY8dcV4Gc49JDB2SF8GSVqof0AOS1
fxK0FBJ+v00y6Bsa5vQveBIyi58wI+CIqxIF+OqbXnpb1QzyA1LB6grHwh996YxY+BVVfrgees6X
OpcsNEtc+ZtHujpj3npWfE1eQody9miEVwgH5zpyH7AMywhbCqshi61WZnsce815NBMVaoFsv6Ag
nmJxMql1WL7zUuvNW+5W5jnOvPgC4fWVsP7l75eCUw709wnVQNTGQRSG5aCsIAzz+4SqOJGt9qqc
fjND/FnLsMekLXKhE/jmWdRk2VbXaOkqCAsA5pgnZnbBFic/it6kM8tdrCbgDBwL5cwi9OcR6Ll9
PxTuXhzlWndq4fqtRY2MJ4wIcSgKeHQLcxzkXecZLkkJEzKs1Jb7OqrldZvV9QlFKxYZRCEebaxJ
542Tw+kpU2yAKlvic43AO3gmBZFUaS+ORNuoq4inWO761nQbJsY2UesBfpnOhTzItYKgvfOGAM9b
KTRWlh2kKyxipOd6gFwd626FMgVVwFFfJMkxTqIm40zcj/Wz08vouRfjpZLScPP3fyblcxqZp9Dh
C8mCSGY1jybSp7+TKylyn+NC/x5IRr5uUumrhkLfRRSw+mMSNOGZ28TInd2/fIQUvGkwmLqgo5Ne
ysZLTtFkYCAVLp4huGGfAxuxkTYYyCq/GZ3knsS1lOmqtt6QStBLHHL//Awj4G9qs8QU1xPtUlA+
edg9gjUcL00OHzvCa37fuIayz8J6xEvKVO/jMPHnUKS7t65WNgl0wj/sGO5sbNpvaoerCbQy72EI
R1S4lNTdy5GFaDyqYyDgs7tbOkiH879sNCX6mCIqzftJteogUkSDkzbHGPLMX50UNDWS8gEnWNMJ
Yohk981x+pTajxVw4dAEPnyCIRVn1Bu7eV5k9X0CpP1YBujhRXJ9L5p4KPAmwDB2KapK62Qrwihe
j8HMYJkH9Ax/pBC9z50WOJdesx86nqqXCWm+wom24KlqzJfCb45t64QPMGHjU9mhSAT623xpkx6d
8cGOt6kLKzaM4mBB5A452AFMDarPx1vhy+bPaln3T9j9EmPH0qDV9sSxfxaqq2v7GIYxhln4wGxj
AzOHqU0MGepE2/uIYK4jmVhBGWbNF/VbabXaF7kuhmNSyCSup6ok5T1KJoOJW0OgfSlZEsy6Fn7E
z3Myr9Dv4ZSZa7/ziztbK3TMdO34W2UeRzmXvwZwNDtTwmykbLIHcyC8ISMzUAzGgNOjpO+srh6e
AD9sEnIuX7GVUpaSFiXbDKDuSwgMQYxPfBBcY5ij2zad7hiz6eRXhHxTcNlZ808agIoqf54Jeeos
Q8yBjg0w8/Pmw/C6HMJrmb3bFXs4DfLhCVqMeSpGv5/XiRyuRBsQYWDLpaxuSpt54jbOB6q3d2P3
UHRaDUsTHevG6pW1NzTOl9brlmGrjm+wzlHkkW3voGfusNMwFfaQ9TmnhsmEhE+oBa3yLJqwp3HW
rQGL7tYmOowRXxmwWEfX5cyiRH26TDJlhSQYm8FEA3ZBuqDbA4jUSTyDIxFVz8txVUZtrttfD0Wr
CdHJnX8YIA7znJxPGPZbUaunq11HT2c7ZYnHHZJT+1YH86lLbv6A2xqCRNDBNoSAZeh6Jlqno1XP
jRBvm7DK4PhPBRR6/zDkaYGhCdjFW5s4EqZt/7ENW+JojxLTbZQYSo4MvRC5RXUwr2RSkI21lKRC
Dud6bGEjbbrqFvtBLJinzRtWAJjIK0BUpqbBirOTlIw4dFATTVULWYLEBABr1Q3PKhxIPPFABmQT
UayMMVLwtGIF3XR49QN/r7KAfHTjSCfth7a5GMYfxgC4FgUYPCNP1Jb6vWgHDdMty8HytqKqsqeD
gPFqIKMD3Bc2fhbtQ4TOZu3g+4/1VLQKCXinfri2+AnyoXGf73yzNE5RmuR7VAj3at+U/AkosIEe
EXeAQTbiFPlQ+Z68K0NkRkSvD9dgmWMRt5VYOCyG0AvugKmUO5SGsnWdRg2CvLIzY4vuvndFPQ9q
3f1hmsUXUtLll67qjAWyw8Fd4UsIRqAovIq9oEmBOkZsDcWhlbJLvBYor0NvneoaMk1rHGUnuUcf
STjV0G2yUM4G6fhIXuceKFlbShDqIreTtmQcDXBOCGOQ+JGTtNsCgNnZoHIwAzOhk+N5DODTHh8I
4d7h6qm8wrGFEFJLEC/HyWQJp+izjy49BtLSVtSKPLPO4siGs+/gznRnx5BNMrtfRfLgwg6aXrx2
MLSbWg1exXsX3w7nZ4eoJ2O/GIdc3X96P4NUvMcqyYCaG+TMUQnEWSfrsAoMMzyy1eAJ/2FgkFHi
v+qZ+d2KQPL22bCDm+wiVtZdpGiErYCaErfRuneisAsTjTLXXMpWCxRStEmS4d5lqfISjBrJbNEh
NUh2QnFfO6mDHu8wUqBngpIUVbuOR+CsU72szGpTWPn5Om5quvaKOo8HQltTIcbxFTuLS/VVfApK
nNUUH3eWMZTbB1GgqOIA+7o3MzJQbljgsm5G5Vr04TSUHXOlfRI1OF/tQ1GG7wY+ZnNkvXG2tw0w
1FOBpVO1sIGhLG9tjRlJp851Vl5SmYdbuxVZ0661/cEnSSdVLthz8i5PcENGMEo0isEy+qPbMkzv
IGDXW4Ag8cugOZvaSMh9EVQ+N034LprDQI/WUVI3K1Ft+aIj9uMHJzN17UenlhaivbatbEcWPVpg
fxO/RIgdIG8QdCtb8djompnyNZNyh1gqL4K0H5xzjkffjAhq+eZGk42N7HsXsE/AFlBh4X7xEdWH
Nlj0rlTvRREh7ZjjrPFnvZdGLHEhRKIoRlsiur0wb/aRqdZ7JbfibYNz7bJAOfNsOVKCZoMUfK/H
udXXPVzNBH0j5GZOWVjhF+A0zGFRbD33SX8RIwNVfg47x34yFGiGUuxiCu7Ln67l2SjARWZ+troR
+/JYQR1MHOp9pEGYmlp7HTHxHNUtGVVkKL7fGuw9ZpVjtlvLM4unIlHQu487jDjZND7JblDDDY3M
FcvW8ikbbH6RfqUsRa+TYFg7uoa8EL2WXSKqiYLVXFQrJG93SNpJsKQ4FzW39NC0rFNENeUPZsW6
ee/hdENorvV/OIC4G7erkJZ0eRps2/oauumkjG6nD2NVSUvDVVy+8y30Ghiem06Zq81ciSPrrhjw
ZMQOVH3UU2wFaysf3iqUvZtSk75Gqr4lJeY9mhVaaaM2LNlvY26eSdGra1bYK0uh/5jJQbs0QH7P
IRumW1KwA3bXzDADRuZToZDvux6JaqNYsJ6m4jYEwmK/VOA5A1jwMMxIw6UMvHMvCiLf9V73Q1Jd
9UQ8rhNbWkslVHlt0rsWReYkwbZN67dbkzgapVJZ6UGmwI5I/h9f57XkOK6E6SdiBL25lSuVvMpX
3zDa0nvPp98PUJ/WTO/s3jCIBECVoUgg8zftKjKN6Uume2eAOMlL60TVXsYDEY9V5awk0/OI3tF+
ALKzqgOsWMIpLE4klAvIdJypTl2c0n763TuJpozJXi8FCjP49fxhNmG51CeEzAx7bI7oGXo4NjXV
t76GqV7a2SeWHvWm0bMetmKlP5dG8FWfWQEDF92GXlvDCo3rkzzTyffhROxi/aGzEVkoLt2yx7WB
9jeBVfM4JnbvkJORZK8WhjPlD7JDxm5XsPTo2WGJ9gCL+ODxGgOhG53B11Gzrlzj1pwaVCll0ydV
v7CV8jDUo78r5nrat+UAU15zkstc9gMZaJUfne0ywhtjd2larNQTRApIt8TGKyD3ipxkZi3qfzdR
1hkQA0jKA1Rjt+AmrjLjRdWL6LM3zHGJb7dxNdvU3owQEfYFQih7GKnIf7pqeQWuYSznyiYBjpT3
A9/c9Nx75lseoUpniJYMRUJ5M3U6jBC7uEZ5hFI4fxa6szCpkAIWf9i6OrqlHT5pQz8/tDZSTUCa
u88wS4GT2d2LFvXOoVTTYqlnVf/ZOtjqjV00HiNslJ9b3Tx6WMN+6oiwbsZIBzwipoPfgU6fxxA9
4gdZuCdB4e5ksV4enDDHK0mU8WVHISv89zEwdsJVblVrTenMZ92MN5gwt+8p3899BtxqiZRr+x4b
Q7kZQsW99fKvxLWlwo5Z9qq4b+dG5r6YbeVf8gpcXzypx0L1Y6BYhY99XhMfC5v6tWjJkDzgaDiN
Ng6dAAUvGJaVj0nqXdQEfepKz4pHuJTNm55Z5qLNamcvm6k+fm2nwTrJVu7rW1Wt4ifZcpV14IyQ
gzM7QvSpWhmlbR+aabAPokbXL9Bo+t2WwWgY/QXqNun6PlB2/NXsHCR1fYS7/4r/19j/umZbUQNV
hy5kHZJa504Poi0m1pBCSKwk65R18zIy42ytJu+TjbRHi2aaYRoRYotVc66iVPlsPKtGws4InlBo
sDf9oE77KS3JvBeDttEmNdmifpZsRy3P9tCTAfHwFPmCqNe5DpTyRcbxG/wdz7X0bLFOetL7r20W
hSjNkXYry7H+1lrVyYlH7L/9hsV6zh6smdzprSb/IAcodiqe/uZ4jpB5PdhzV/L9CJpvuRUtRrBp
XzLFNtd17BaQytLhCb1jZJXEtd04/hHoWfk8Bg2iLZ2TbhAqHGHU90s5wKgVH6mJuaQYaTqn0gBU
nYuZQwqPuEAHitIm1JQYLLgEhMuDxH9LqLg8u3f8Ne6vphxcwd9fuvaIxJwAmN8v8Nf17p8Bh7AC
mTeXq8hWk41VTCMaq1P76dboOnXJl8Y2gMCibARowE2+kOTBtt2ZyIUaCFohn7CWw7KiPXgkUSAx
pdEuNxQVydyp3o+DU+8jNWn292YvYomrdCxwxKls3wb+mXKPlQXWHkVS+6v/GhxCx9zWFmL2WlEs
YOpwF0AOfOma+HtYWvlRUAVf6gkdtGSw5m2r+Oj6R7yyQrhkGYQkgTnmz2OtLDvy/5FycsdoX0V2
eEsyuR6Zt7iJ3m8ZpPuEWztWgn0jBuNfo674Soc7pVeXVPg6iHc6ZuXyTMQUM65+mUa5BAThHQzb
YVsiDrJ5PxQBwPdW+3mP/DVqNkcL86IUj1a2i2VdNE+J2CJNYImA87XdTja1VjFZXCYegmV5/mLX
bg7uSvmMB9L7lTBgx7pFOypaouKJ5OWfaVXvQkSOf0yj82bYwfCWB7a1NutG38eZox67qELiL0Vk
YygzZYdqFghtH//g3LCVs232vw+jabqLgV3Lg62lwUV2tMrQntVuIxsTEt0opkxQGkna7RrhztQG
9cII1OSn1u7K0Et/9VH4E11aqltKwq4gnOdjKAwa6nnIHmZ3KJ+AJqJrxAv6W4pGrpzEGunSlp79
oTYwVD30Rs6dDZDcGM21FtUogKK7ESpz+63qUdQA8RxVWOyO+E2dbIHqw7v9ccIy9moqKa7yZq5/
a2flHLaJ/6qhqv5gqYguU0OvX03Xf2pyu/wy4qaAr3nx5CR9/qQ6LguFysAuRTRlh4LRSAYn4yRD
ipNRvacQ2Brv7JbBPWjlDy1p3uvMh+ziNO3G8IIR555kPrM1HPGeG/PvJrJfc1L9yPqKIjWqq9fU
V6pHfvTmwaNg/hK2MZo5YgjOPA+o2QyfUDnsVVA5Pjbk6K4OvO5WXT+3n1afbeXnkhDnRmWN+lRa
tb1ucn84Idj8+4D0prrPgh46xf/injvGJJNiEP4V2yah7vx78H3MNFAuKCbNX3SJdY18NX6Ixyp8
Y6mnrsoRiZJb021czE35JWRz1mKUnf103smmlSDP1DeqtyeZFr5ZLfiGSkvqo+yNWv+DhLRz4lEa
vbENPpWj011uF6LQHmRB8iQnagaijUObXbtJGNOIl3dGCWvA8mMhX9oy1iF4fehq+3gPyTgguaEi
m9zawSMbvrh9MusuxKBFR6m9Bz5aTWn1WKTzd4DD87aDIX0uKr4oVWFQfJ00VCiSxvsxUWTWJ/w8
+e41p45M8pcot3L4vlX35PtiI4hR6wH5lHzvkbx4KLW8vZJVVxGdSmJEojCAtn2EqqIKrHXpWfGT
PHhd+qiChDrdWlFDntZWHu05TW4DXMWaH4wYbrHTFoug03eKlYzIrHHwkYuEBylOJ++jn+PN3AT+
W+E74X5oIJWZyey9RVhNY4Hr4IMrmt7gO0tuL9RLRLM20h9lbronOdVK+0Wnki4j8VGiyW3dBtlu
qR9KI8GUScwpAjvd5lkerNU2WPsmS5MZ5abDUEyehuCiU2FNk2oLI25cjV1h1BzUuICVJrsKT8hh
ifFIs/AvyCb0JIM0g84sZP4wWet3sZFdZauwgvb877iqDxMem2IsumaDHGtgQ3sbBmb1H9eQcRka
o2k4kKrCBDtby80QVSyEITtq6I6eRe/jnN7imYpXkV0U9aMn4v8eL+N9XRQvdcCWwzZ8+M4dKHJx
pmfAy/UUro6SkCwfJ2XeFhU6Rrf7Vty8Fpz9wzxUexly0RK4yFu29nctFb7HqqwU1C7r4V2u7P5r
eSdjemv9LBstZF30r/XkfXnYJSgM91aXLhr7g6TJ8EkGvEdGKvbWjmiiaHkmP8pCKI31Y9BQ6pFx
HNu4seuZdxuW2C896/ya/UagG69KmEV7s8QHAya+8pnoyhfM5q2r4Rn4Gnvo/su47bKQY2tektDy
+rVe9PZuUD1/x61HovsPb6PRcBpLk6ndSqAr6w3l4usVdznsHMn9KGO13swDCmsyljkom84xmk5a
1a8Bo+iXeqyt5zjFu9ny6uqBP6/1TNJc3Ve2kQi2u/ksh/yZMALnZKscA9H01OxlxL941p3oip0R
/I+aZ2KRxS+xMswIrju73p4Fg7kd/VPmZD40IyytLL3YgXPY5WkqVBuR5pvL9jgJOJ486GLjlVjO
hz/0zaMMxWKDhhF6CrWCByWIz4QCDSU8ZfaVxawEk7fKi07bGf54vDVlrtBMymNU2vpOtupZ54Hq
uhUcMP+BRRCGDOIApPPdGO0KWgEeDXOizWsW7866Fs3OZ8VilsoXM2mdGr11FJo8bbrIsUWEdGQ8
d8rtakYk8s5odMElrZRnQ+/15/n7OKg2ngFToS5sM+p3CLFZG6/2cHeI33LwOb9UH66KZ7UfQVgG
KwfDYDtqzJUeZ2yvo6SliGHaCIzHzbXOzfqq4XshQ3nesx8XI9qxdZCUplMOEyHX13ZwO8otO0Ag
dNCB3YNjF2G9irToWa3VYsuCZgZcJ4Aesvs2stJmVEANAwOB+0w5yAqCH8mAN/dIWu2pboxrZprT
x6yy1Sd9BDteNOELfEl5eF0aHNPlKK0lp+a2wM4jNoriwJqGm3HuAQ7/ieVBHj5SIa2gMbYIHKqo
sONVQDoyZlk6NNHeH9Eukk15mIsgp6yUFouqKFkKyyBahSHi6mJOAgYHM3hxKme20NrVEqsPu9oi
AN08BVUI/9Z0+h9AozjR+29qqgIGqI3m3PpoAAYaryfUI4AW9soXShP9Dz3W2Ytr1wyfhF0WZF3w
0PX43aQR1X43r8MjuToWVH03X4xBHda6kHHvYTBkqaVerFw1XtHbPSSiJfsGGDeyTxUjRV9ZJ9qt
7/+eJ/s0gYH+M8/0UtDkYYJwaIKynYGL0iWf/O4RlPnwwGugfC4MD/ENAWeyEYQwyQnGNjpSWWR+
G8BFYTOe6RdlRqBwQN8JxVcSfBVrs3I2vnWB+Jer5DL6PkpOwEz1pezQDIwNNXZM9cCXpm5CYWfT
coNWDq9Cce00Hs5joERvoUbaRB+0Yqu1iXIAxISdemBaO9QtEUMWisjybLSLra8M4dYoMgH8EUPu
vfLsPi00SxU+mR+fWK4vxsqwPwJHnx7KJBkfRi/1P8YMLfHczL7ymmrXupah1Mjj+YU/08XmwbcI
Qh9piXjuX/w6BJyWdOoGz53+RcEVnMx5kyP1QG+vNvARSUcYueOjGuEiINgZyZMFvfYFnjyJYNWc
9/crNQ549UJMZTy6s0a9r/2kO2R4duPnHmOSJJsN+sFQwdpDj2IOL3RxehsozhIlftO4kx5k/H5A
EfsK2g6qfVm/8dhvftUi5wCz4QdLXjTMkCB/KW0nAEDbIQMzRurejNDOx9r5lNTOeO2dbLqOac2S
CKCADMmDNaKyGDbdWbbIYI/XW6+cENasEHoVO/E/16g9Ht9pNe7u14hMd9p7Yf0mQxmPkpNWDoCE
BBUYgDqK3YIu3IrDvZkpwXuEcDO244JRLDvA9at4oQn2sGzLA3LiCRjyaikv8PdV/9GOo+Cp0k0X
QrqFNiAg4pWG3tebqQPDsFsNfbOg1d7QJMWuwhtRX5u19HESyfVAB6kU5lGxSfMwew0db35AJk5b
hXaevsZ5peOKhTb5NKjpa28l4cFGsnpxa4awlHSveJWtSgG961V1u5y9pEIW0UDMXZzdD0rkUiKR
7Zhalnsb2QRdtY/bNl5EZaehxNi9+B6GJlnQDq9REze7enSTpWzGtpXucz23FpWaja9FiBSDb5rw
QcVgZ1TcQz+mmAfZ1oB6t2sdkZT4notWTrrjFMfTm+xrq9Q4e1F5kROTwDcu2JfuZV9qRta1cpSN
7CvK0nlCj28p+7ycN16b/5RdoxkmrxpPoyBG6DdO0FjOzBc5Lp+6RVyTEZWf7QzmijK7uwq7Bo2G
zsbfF43xBHuxC2yB4nUO23e18JqT7MPWnq1EPCYH2cnXPFtmXh3vZK/iRMXKZEW9lc2iJ0+Qj6O6
MRFjsevS3ed+GR3Lfx+waenVQTvI8Nwhf8lrev49LNZIvCLhsOqwFGlWcgx6A4yZ23ne4ppz/d2U
E2W/nB13sbrBI16YfKHPUNqDumM5QM6JVzaQHis1DkbnjkuFYvqq9Q2Pf5UI4iHqgzuVg9wIJLWK
3V406PPxfpiF6L+OVu4OhN+jJlqyU8aTifw3DHGvfkAwMlzIYK7BYkc2ncvcJhdRtG7qTixolF99
CbqNki9I3UFLVsVopwd5CAOA4f0N+yiPbtdmt66syp+iCTG6f4yRp4oSZweHP3bhTCMC0FO/1KOg
3FVm3LxFFW/3EWsq8jE0a716mhM1vsiW2aWr2einZ1YvbDWKQyKkm4a6Kla+ToE8mhWcT7F9vIZV
Mm2mKAtWsReH8ZKlTr4y+qJAq4d7DtcEKu2BSt3s1tZq7xxm7nzITN28yuu4JS/w3LjM4npFHLUn
a0IEWXyEDEG4mjHcaX/J0C0+p2iWhGazlD+EjOFzCq23D7p12GvFRkMTn1UTz8gES4lzMMMWNX3j
KDXYa7HrknEFCYpQUw0kSxlqVsNgLfhL3WL3YXLWn7EynrlTddCEplGHhvYXHzFRRSvUjzFy2u3Y
IT0Zw+2T8cC35w+3ntutpVbdxjMrDHR6KzyYFbbxbVWZSBz2/RPWW8NTqG1DtzWvMsIKRd+S51QW
zizU6+NcxfETcd5HJXD6J+ThzYvG5vPWCyAI8lGEb6WcHGbJzx4o8crG1OqtG6vHMc/0q9GlCcRC
FJrZpD1rGFu9hl9lsInc7rnuHYovTMhH0hUFWp2yz2a9f/aU6V32BaRrj7re4IvYRvqT21tvwVz/
0FFMfImrwH4u7U2jYN255HKviucrR1P02WnjYIFVtFs5tHcNzOrqBhla0ZvNvnf4cx19auR10F9u
L0MEdbjR9LMhDXbEbqnMjWctHoxjJVqB2pILasdhrRRsljwsLE9ivOwsxAi1sf4eT/52wP6QTt+Y
65MzmWcnCwEtpT4ate7o7uwSg+tyKM0nXlLmE3IF1iKeMPBq69B6yjU9OKMIu5WdcliojeaqCUjH
32dZw3MBWe0q5+il0T3MyWQt75NGrX5yfT0+yjm+Urg7V3ywKT7zrw+WzSCOD0kdvdp2r51rq25W
ahL6CN/mv7zamH+GxkuhGCnMa5jHmqvPn22EWtU4G4CPeM1sMJqc9wkWCPtMYRNUgJC8Rs7ULgfs
wN/8EkH1vEf+YcyeG3GogwHOiQJCJi/S7Bkr5+akR9ZBtuQIp2oQ0fRQa5azvD6LD/XkfXNMxyq4
bMGWOak6kFrO8AgbuFzoSZigiD/qj5nTn0FEjFgmy2Pke8FRUz/liFsI6mVykm38FNYg49S9JkIy
bs9sTvK4Gldq0fXnwkC8Ok6T6nNujHpVqdq0axrDfx/qF1cYqs6D6m/xZerWVpRU5CBTSDH4QfMI
VdRl5ZUlfj8cTB+dtnAOy0cZMzSNhC/boM4N8ODyiyefJCzojqLHloU+OapE6AFiRnW0ht44G+Jg
5Va/HKwWG2jRbDQ0vQpe9mcndK5sXPTdPVQZnXmKtKvesC5YyOklUHG+8NmSbzSUmh+znVgHeVBc
j1SXPC36itPCxAcoY3e0vA9qxu73cOq9FivQ/zXDoHscqcw+mn78nefGzxGxHvKe83zQ/DDiG1z0
zxB+Hcr5qv81t50HTTeUX1aPrXWgVsgM2sYC60nrGX1lb40hiX2IjUbbRegpCVh1cEVyYRdbATgt
a2WMjfMZppm70WJrfNBEU6F4h0qS9e4avvMY91qAoyFF9iJEkiKdfWNr4bf77gX5KxRD66KPefwy
U12V4SYJcWRB1nopm4Hhe6usx/Hw/zfJKPELQrMa9BbJ6VILv9mhpa/KtjX4NkzBOciDBY3yg33l
p6mCqulNy3qqKv8gw5j19NuprhFoi9LqA7OQcVGOg02BeYzeqMTcZmNZQRrRyboL/qW7kWLMJ6kY
FDzACW3Scgo+jSm8+AOYPIXH6Jk0foWkDnHUbnAwGXWR3AzCz2reDLFVfuAbb7PQmFHeL0bEHntT
W4O3PKg+uZOeHeOx1/RoqYjqdo3JJHouRnwEOZu88HrZyzJ3HYX9ZnZb60EWx+G3LQeqPG8tqPf9
VNbBSg4zYP/Ae6vzs4mSxxWTyw952apIsjUSSECZxKd0a1S0q88mRY/KsfG0kpX1fvY/qWwP5D6b
hifqXCF2SIl9LhVUmUEHPDbTN6tX42mhGdNznITGtqQ2WTyEuhtuczhPh9mijpB0rfegtqEJraHt
21PbQ2EY42FPclXTuPNkrIiOLQ6ihWhZZt9vWA8nj4o9Kfu6LNDRGjLvJaom5Wx5KWr0tBKsw16E
5olouP3QYdqXtSJtAZsIit6hqKnT48YSPPnoo3J3FeEHqtbfy95Sfvh+s6RYEeGTwkLHHerpOzoj
KL5HeGSgHRMJgBH2AerYr4dorJ9nZcSJDaLirdnDTL54ariaNK0lvW2A1swhLKxDA0F3/G96VNb2
CQ/yp2gcaAxZtUoMRA5kH74c4zE0K0iadIZNwohE+5F4U3JIoBRs+FyKWgmOGiVW18e5ysxz2aFV
L0Fg+lj9ytUpQz+AoprDAncl41o/bnI2/e9a3ZR4q1lg3kbDRgaclGvTfOVbPK7TEDo5j9Zfuh9O
8GKqFAkX9I5WjTHxBE7wK9ZGZycP0DcAZMpTBnJaTLazq8Th7/5/DL3PN9qu/z1fBuX0W3fdki+o
cv2K+jVeT2XSf3VUYCEY7whhArdCWwKgdniOPCX8qge5vqh603upKxjfIGHUM+lx7cGDMYsCW93s
lRgFWQxA012dWf4Vyan+ARMRVsxj619lbOhyZcm9bGz6XCUxnPbch/g/bvJyrh46IM8fU21/dVFY
utRQGJ7zzHgIeUCwW+3mZTLbIJF57tnrbiRJBIqhO/h6M7hHrFyjrRcOK2uiAJmD/XhqAUls1VAv
tuBulKdw4DtUsm56NRINmXKjyait+fX7XI4Ia9pWcrREU/GQRXWL6BXJHyCmvfMkw20+eo9JmYUr
n7XCO+94H1C+0W9lr+tZv6DlYpgnOmVINnFh3psw/l/HcZi33pC4a3PotE8yYscOa9FnPdeCoxM2
L8noOotC7WMBcuDDdS3e4M3rrXXRBGNXb2sUSiGj0oSYoOwUzFKFwFX0akRlcNJC8vqK9ZkX4btq
TdZL0+T6BqxYsW74A7wYvkDSOnW47BvFenEpTpzMMn5NB4zS9HYYN0ptHDrL6Z57gfDMEagB4Bsn
+0mARFGTCjCRUBPQA/TKcTFmrDULwKts4YCDHkQG5NKtvCsg4XIHzs6+hEABuG+b8buGG6Db59kX
34zDNWt7ljd4MZ+6ElV7OaJEVU4p4u8tWatl41KP92dQHU7t6KvZQ7ap6ZzFoMwnu4oOft3kH06s
haDFkm5nGX72MZgYUvAaeu0cuz8NZUgNgT/ER59a/pqVqP6A7rpwdiE/gugXrhvCvabow3VacZtH
OjQ3xzQUPCGMYTeWvGb4/lsveoDZqFGV5dVMw3ibGYpy9Abt90FNqycLTY7He7wFeZmaY/s45QO2
oNxjn9henTswzr98LAAws0y/5xEZPbsG7ATrMtn0HftEdVRxY5z5YFXP7Ke2xMsYD9bgm1Pqm1i3
pl9G4O8msjFfGh0jH3UKvINlxcFCSepuoUKvfouMPN4hzTMtZbMObfsBzApVOtGrJyhyhJlvbcCn
1W8UbouVg5j1dhK9tk7CyDYrkjuil8UQvGXciE8KyYm3Gcwr/nPJVV6p7OAgFM3wAkxnepmwI5Nz
dEPHyaQs7HM3jl8BdHW/fPfRVNvmJ8XgbDEmWvlqQ6dZN1gcHjON5L4VZvnDRJ6XnD8sevw4i6+J
W2/h6LW/ssp6HEi0fIlR71/mUT1jPhhB6laydpeX4XQ01aRA4KPTXw1RqnUhq/600QEWs3kE/Mjs
RH1rUwyFwUQX3HFw4lPItw8jyg0XywMBrMfOxmr4OwLj73dK/gJoVIseK6et96jVNOS0JgfTndhM
6r08yK5709YjQFUuumX/mJOnsCq0ylO2vD6KUy0ODZiTlVYP/QrNyeJEfgkIm+zWGjf5R0/Eno4V
O2NkL6yWV4+dRDs+Fi7v4tvBKgJWR0O7qYYUvKroGCofYEbe6J8IZvmPnWzWceyiQghgVQxRrVkI
Avs9xRct2lMRr4uFPJ0CTZzOeYO/W3+69VS9H+0RJ0YJX57+Y3zonicSLPjQNJuI7Mj7rBr5kZoi
kDLRjNqg2Rrop680vw/eVYx1ViRN5q3s5U1dLeaiG46yl6I6yl2K+mxNVfUsLjm2mvImLxl1c7uQ
TXnJgerXSjYDlje3S8om6hAPllk5W76D6q5pyVYF0LEQKcMf9R6TZ4PjzztrqJHhlu37Qc67N+XZ
PcaCZdt47ZEKj4mYwGtbZhDCjd69dIHjXly4XKldzId73BxHPMVTMBNyBPtb95IKVGJLJpYK1f+m
6jV/Giwfh4UcN+5Mg6Isz+cEY+7OPdbiTHPj32cyxlbpd+9f4/6rF1CCe7tekQZHHzXXJNGdXTvC
IESJCIYs7qOmuZSnWDmy6pCntwFyLMU8nA7cvrlNlbFazpen/5hEucTZlZrV4rDrZBAFlHob9QB1
s7QOLnMWBHA2NJaVNTCdKvcoPv7pmBInOEGfX8ph97iXoDHL8wK4PalqdyG7W1M/gioe9vdxSqxH
uyaaPkbLch5b31M3TqOOOz3xxl1vCQ102cbtdtpFauGb63u/Web0y6EyeBt/a+tmoIMLBASK6tMi
Vs+5m89fgwIbczXN210YYZKia+2HjPu47ljTNDY61HyWeSna2des0ZQLYtfzmpu9XdWNrbDsCDF7
pfSIm1kwIjo7V629B2V5Gy2nsLj0zkn5IhvU/pg1WMrGo8R1lDF5MFKwxUB4eaqoob/o3UYkTwVL
djE0uUmSJ/H4ZuXKrh8SqKnB9OobWXstVb26pmXyZpbl9IFmAuqEG3Te1df2tfad/rXxe4NzPen7
V4l1/n1uGwhPZsF8hqbtLmO70DeDUersrxCKArL0szY654AJ3PgS1SA0Q5XdU4T72wtL3WDbsQJf
yV6lKdJjM3vfZCcOlxpLpD24hLRbRnO90YzgbEw9iEaz8o7ykHUUuReWjx9lr2DYc2vf++WZU3Vb
1Uz1XdclavfQIie+KnOyq15c9nurJ1eBDZLS7WXbEUF59lfMTXWo9GQmWYgZSIjoJngf14gObe8E
584dfh8sB7ngMZ6rzV8dEAbQuapcFcO0/80gvxdgGpvHR+6X5V9xeU0/LJ4ntDoeZWu09YGqGolk
wQ2SHJ9ZG4pHCyf2O+1Hxi02aVDR7kQixjwajLuHbmcu7KH75WRMXvPPWBn66+p6GOw1u0Lkf5wT
BTYzYh2W3209rGdLmAjdRJluKIrH3k3EKW15lqOUujDS6IDJF08fxzdOSHiZJ1OfAzSEppXWK+XJ
nnyEiLUIB9ZYiXNA96LXZP0w9N6imblRwCrz29VT9D7p3Ea52Wdr2cyxcFwh3lI9ghuO3w0t/qkL
aJPsTKwnviXOK2P8CwXGS6Up0TtYRm9n98gZykHBWNU8rioddAPX52udLsFDNns5eAz9Y005+ura
NvU07gkZbjKrRpYWU0Q5STfZyylfbtCHMv+scLK7SEgDa5TmSgQGT3q5Ix3AoP8VKbTPOOmTC2Dh
5oaX+H9f5/Y5jfVxv8YwQhaDrrzr8glMAYnmcF+r/mTjoKsADRMHmI3tKp9TnhN52UFXVLr4kEFY
PcizVgbn2WZzrrchOzcxSPZHjd7+Hn8bJSckGRV1pM6A5v51Edl9mxQ7YXLA2JQd0T7xuuah77wX
ErzKPjRHqz7K02jIAxhWBCe+kDw0IDWA9nN6MHYQHbkPIp9sSOwr+4jsyKLIT6P3o3X9eCXSiBhb
iaKjrET+d1FSdgEIqPZypGKEm3ao853pjQikQFCtdIEmrdmf3xTYbu0/3Y06KMPpT3OM0KleSG02
Df2jBn+scTlUVrIftRj7ybuSW2tMtw+ILaospz/N2xVQMBqRy8kGSJ3zcNU+bcsyrvJQ23p3jM0Q
uH3I06sPG+UxcuqM/11nXPMmNa9JFcAYUfBDv8c8nsGrJnEovIpLyY7CqXFh1qkw3mOqan94ydzu
5ZVknOfqqgE/Do2ImYZWxBfFwVFCfJ4M1a6ZU57tnuSc2IFw27f4LbLHgrxfjoD7eF71vocRyFDF
ixzBDpwX9SHmqNYWxS4xYPKDlVLG4y4QE0s5SJ76AYVHLXab9X01VouV3b351+Ls3nFfsP3/hzRJ
0y4AdHWbsWfjM4NvwLOxPvvAmVEbFgd7uAQTbrUdr3nMTkSsKpw3MrDmo2w5SV2fc0Orzo5X/Rit
ClT1n5AcMelGCpJkLreThRRx0pfKEZXVaOGH/fSOCbgwlfNbDKxxa0lLxT96ba9tTa1JdzoCzofG
nYMHo2jri2JawyrOoux1nis2zb3lvqXd2O+VTgUfRYHEBabJIcjG7FBWey2PvIPuB3R2vfm7U47Q
9Sk+mDq2P2yM1dSKL4UoLMZR7JxcG69p0ZIHhafALjXaH/0U4G7mtNHwUHpVA2PBt1eNnZq7JoBs
HkSh8mBOs/vSKzWb1lzftxaYQkraFy86OZaVIP/IIeFtfG2R7s1cpz3L1i0eeDv2ggqma2BD4No1
X3w7snZyhJqm6dVFfBnzxsHamk6A2SoEDSAJTR0+3K+uZgiBDjmF83usaFJlPRspRi3iMvKCXdVN
D5TV+Y3ED2WJw5gn7WMZhsXi9iN4qsHawNZezGaegqWNMsUxbPuH+8/c2UZ+KUif/vu3G8YJAZkM
0Pyfz0OH/fbb3UN/fsP7TxCbLiWROLC3t4/M2W4AVGH5cP/M2HFQ4MmpwN0/tY8Ufw0V7vdvKC9Y
4319+w1vfy2M4JH6Fb/d7dq6FbDe4beTo+X15W/YIJx2/yEH8Rtm7e3/d/uzDCUk8GT8/dvJ2apj
7ZTABRUl/hBydpHlX2K9tnb3yzuUHTH0U+IVMLzqGdyR4Luq5bG0O/eJUtlzozveJ+QbNPZyH4Al
pqjvhZYvS1vJTgXm6GsPV3oH590zDybrOdfJyIWzz1MmSqh6pqZ+UDTjq+yUhwowhmF502183UOa
b0mAbmQ9dIjD7uCWyY//w9p5LceNbOn6iRABb27Le0Mr6gZBSRS893j6+ZClVil4urc5MzcIpAVY
LBQy1/rNvb+jED/knc+C05YXjSax1ismmfak7xdVaCsPvpepD2hoHey+lo7hVBoKq9v5IR+taBTd
TBfJelbbPjqYdHFrHzkKG8njaQ5xUOu8Xyatlf9R50bVyjGt6ny7yhBWxPxdjP6mOcSoWsdIfjTz
ZCeKvTJUJ8DNt5IY1dfIGRVmgRzp7/v11Q70gWJfRFWI4MMGMYlsfr9fNMN/ZnJcYcDODcZ16B8t
tbpdU1Sh7U4ctI98sn1/3Yz2Fnltc/tIAPvnazlMgPFrX3vnqLlpeqokBQLr4AVncWbECdSprsw3
omgZMUruhQoCIdDrcPGptxPJ/baE7XifQPQQB67gYlF6u8K92ozyEDL+X1e4N8RF8+sqGSQU9ONZ
D8ktGsmynyyBMhPaZtGxUg0JL6/ai7Ys5xGzHp1+T9bZJt1eFifHwSqhl/36qoEuWJDPMZ8k3/bm
rZb2X4yq82dKrw3fwqw+lnbr/nRGcjWp37MmbMkqszTzZjjQsz6R/e+WrnzUlid9wbTaRiGsSZ9V
eD2LBH3VK9Qltqb4u524XWVt+q21t6TW3jqpXW57iW+ullnChoWVl+J+5+EaDkC18ga3rOmosOSv
tTbZipZecybGUUoueaa2yXC41VqaM+t5ESxBVKT8C2r+y+kcwzzi/ZISrxqF5cm8SKd0tnJNo0p/
KNAfWgdVvg1KJSBm6nhn2QEPAr5YQoASJ9xITerjWJnyQyhXz6Lenoxqw7Gsd/y6K3AqtUWaW9Ib
eFZl5agunqLT8L47ZmqD6G6n+1seDWUpqtkh7ruil5/CqzH6NjQwM64Rf3XgWa5YJhKEJOMb77te
x6S6yms4ytPpqKJaYRvKrlO8jPiivwjsNl+OQ5o8OybpM2w9nbltmfFzLmGrYGbgO0SxbaBchZn8
U5RGqbZRSHeOYiSaL8YDKulztJF5F08HO92ALKmfRKGL8jXK7fVVjE3C8Vn3AvkkSvwlKBG7fngQ
XeMOEGBDqH5L+EB6Sth/bnkUchm79SogVs9B65VgLlupthyD4FfdmMDnQuG6AihsEPYTHcNe/at5
6mg2I2Zt+Bj/UZ8bU6ChlSN+SMeXCLcVYNVF/NpKg4r8P29+UdRyYp5aqHs7D5DWK2uAF9kowgt0
9fGlMRaik5I68VnLW77HzGCrIXwmU2ElMA2JbYN0vuSCEphaB4Ufx84a7aNoHcl/g0PyngfQVVdD
q09lHSevumIH+7EOSsLxDMraMVuZYCxWYpCRyxIo34DNAw4re9T73ZU3MSbFIRS+PE6QJPt4suwR
lRpYQqKjSMGMXlk+hoS1hqhRr02klagtB9Ey4xNeicZusN0zacdbSVSVTefhvDvwCE3DHVLae6U2
yHj1OQlIhFCfpcYL2SYwE4FgZxtCLgDB/FMxqm8oOwD7CSaauG7ll0gvjLXpjhNnrkf2UOKV7TR4
dteq7uBm7eTvlQV9SpnS6EqDWRTQpe+mW2CcnmTyc+6bpFp0VSWQrWNBiELU1pHGCU+SB0u0ZLPn
KmZrxpey+058bXGbCbe7bd61+nukw1QwIYY/NjVRrzoOkqMmZ2Tuot7bBLLlnn1Lyxa2EiWvgSn9
SCzL+Ij7620eTK+uElYqb43R1YCvWunqoPqwcHGn36c9jqnYWj0F+EE8tRVOUJEFf26qCit9nMHa
AFk9NRa4T68ywulL0cpvY3Ro8Zfn9URrjp7yU72/z0U+bopqRfVBtFtOkiwbiy+Z9JY6Tfs0YJdc
IOD82hi2Avwi0GaiqOWGtTL9pkC6u65e2Ylh5RT10Cemzlrirkh8tI+Km5QPUKtu1b2Z+Ps0m9DR
U68Y6/El9JF+jXG9se8k7Ol0Q+qOkz7FQq78Dne8sT+KOnEAitAf4+kwhrW5wNKJLtOIDuneAewq
LaKsyki03ptFnWhFDg70VGruZQzw5k03uqfK9KxjnVk9voSj/U4Ibuf17viSjxg4ZG5VrOFkBl88
fcRbIrbfJQjNi1Qd9UPQKuElJX0DrVe13tNweFUwn8DPFwcRN+3ANXbB5X6wavdYsdDZQ2Ys7Flk
O9F2lEwft0n6xYH1q7MXoLqsy+kxMmE1zUxCdbPCqCuef1Fmd7EqEj6ewEiHS4Wg2W7sgPIIdkA7
xN/LEWUlwRyoKQHp8VFzglUwOMF32WyCk2AHTG311PP/Y5yYRTf6ra2UwVkeoQpIFYl414icB9/o
nAe7Aj5im1dRM8gEfZDJqReiTdSZdr3qnXo8i1JsRNGm6lAu8zGBS+emW12Q6e2P4TRZ5qr2agTz
HaiG+YD/KgTWIGFjotXmg5qN9jW2gLnQJmoq05CWLnz2RZxVqDaGUbjUIIAcFVDZdlmG8zCMyhcl
S3+diTpoVs3j0OdzMBTBV6f7qZlZ+cXKzXRrQXBbimrXC/aO1egke/m1wjoGKYOkC76Go/wdyn57
xdE9Ow3aYM1E/yrVkIrIrO7kaHJydVX9Q9QbTu6yDihMZGt4zhy7OIh6fltrtDOTZhsaifcl1EnO
T7cjdVK8jpFgW4sid2f8vruus/tlNt0FCjP7orF+3V3LUmreqe6qQkUlLLrso7CUMxHZ7MsYZsbC
jHr56NZOsS8yxB4nU/vnsQWiQJwm+4ANPo/qXj83mposGl1zkbr0MAGZzu6HpJGGtdlGB8ds/qwX
fXVZf/F0239uW32vxKb6xe0LdMjSyD8WSgM9XnazpZq41muvxmc3sJUfoZY9gIpLXjWPP6srM2kf
amN3RJ0C5qjuV29g5bcey+gfipt/xZpLf5ZLKV3ZOcF3LajlU+eNwSSa6X6NJG8puiKHhKOTk1dP
mMZLq1ZvvJ0Mlf2MelQ/V5WBh3jQW8THBxdU26hbWy10NmwwcNJELOh1TMt61o1D/NXIg295Urnf
iCScMgQ6Pgp1XMr87GOC2x4RPcFevTGRv4ExMoP6sdKzpPxwfPmCmVrzTWuDj7H1jY1kOt1Kxnnk
0QW8l+WPyEVkj21ZsAEdXGUl6tpRL88QxzZp1mW3HsgVenMn1glj4DA3ZMGDn4bOOQ8MUMzTGUz8
atHEWbCsbeRElj4KY/wHnH2pkpTm9cq+0Siih1tr7cJLCu06WEYW4kWkuxvm+WvIrY5P9TZEzO8r
mbIM+6BexXYrzUIpls6u3an7eAAoF3lZ+d6GL+CPrW9x2eCeizLykX+YedQRWp6XU0MzfE/gIb+H
Jt6qXsk+wByAqORyh7xaFFrfRj2HkdH4X/Jucmy1Q3kr5Yb8YIc+llFTj741nzQ4mM8B3qUb9EFt
wHtm+dwkyqPogCRRMkPUD8hZVZVrVQpUPgLyRUAxgddVXyww2RspTvJViRGM1UT+C4r/6jbWnW5p
97Lx1RyaRWClw6tb9vrGVvENEfWl/K3ug/itwc5t3QA/WitOYH6NMYH/qtlEFPpYttZF08VvQ/xN
tEVwnFdsq7UNli3j66BVC1GvGGxUwypRiXn1/gsB5Y24BPEdaxHgsquZsTQvDR+rM/YSe3GWT8V7
nWjQ/fL/6dLpDoazwCEWn8b2IO136NjjaInEnziUITjlIsi1P+rSpMvO3ES4JlOAF9HvzvHUgD+B
jc628eNTvVpDufW9+vip3vWy9NiA+G8jc5hXsJbnXde9pkZVXouJnGij4bP/XQXrvbpiTnOrIstW
EkSCFSuxrfX1QVnkOOpdvczQlrXeI3jSOs4q1/T86LDT28CK7fdyzf+TtLi79Uwn3yeZj78xKp9H
w0VRp45yMhgSLn4RWsgXP6zQBHBL7zFRWhRiQxajoSqfgAFk59LU5JWptO4sTQ2XjfXts5CHDRoJ
7ExNMz2LOnHmxo6xgxl0EiXNCT2kjBK/OFYkpIK4S8+3urBMsBBM5HjhD4P8CBnc29VjCYDV1Qfs
eVV/DgC6u4pWI66LhRVgDyqKWmR3h3zIvmVlIj9WetmcEFs8xJ6Laq8aBmR0jWgjirqudLM0D91b
a9CNa92J3Aeyp95TrTYL0cseWb+UOut4GbYiwC+0ZgZjJE/YueHBL/X6JdDLeTRoyDFbRApHvW2W
otjU0Q+48cPFTtromrL3NOoYkKija8vcLGp0LxmU4FaVkTHZyBn+rpZpVA+lTRRYj4NjI2OIGNVG
cGx5+Ys2cfC6ulw2ql8uTVMZY4DQzUU3THntgSDZpoGbnMVB0YtoIRcmhnZalt7qgnpMYCt5Pi6g
JnDGqbOoE2cwOMuN3JDgvNe5ku8uUHtRZiAP83HZxj25kUmDJ3GaZBdCalrHlC+MQ86ubRp+oJxn
R9Xcn0G844Vhf4SF+1NtevklKaURWFLln+sMp2oU4QO0Fk391Cnwd3MtL16UMA/IbxTtB1heAyP3
n1oZPoVPaSnrvKEG83aoEwuFuja5FhGm6J/q26nxUx2xDRxXmlls+D8Lw6vUkwOeGUqGPC51gAXH
bNQUsJHhBwLnA6ouw7AXZ/eDZSjJWokaWNTYuznTwWcdAutxOg218qlVyRDfjd5EvSrB0xd1t86/
+4nWe+e+VIplLOvuRoKNtsZsdQBtZAavqiJJaAfKxjasvODVj5L3wHSqMy/u4FWfsuBx9eK5Vk9o
OHkUQ8aiUnekDLu56BSzgwX5BduDKCzvlIHXxtjBLDJ6S3s2Q11ZJNFQnWNFjTeKXCTgFzTzUIRx
vPLLXnmwIInNO+gkb91oPRBkn4D8LL9IWs1cmOyByzLE17VyDt2xftAr3iBJocgHBa3aXWpL3mYs
5PGc++mwGDAyfek6dsn5F35zkoNu5KQAwqqbEeCSowXw1vjgTVQqp4EKORNlcQCSF4JwaEY8GqO/
WsQcorvocxsjyqqEYmvXvg2Vnlz9Sfpa6bvs0KfFWVSFUxUIBOMYdvVaVIlDp6vNmVjBTIy514sz
dVLBvtXR49b19/xIg61vE8oJcbokqs62n2YH0V8eA2nlGmMFEEtz1gaBrf1YhMWuzjqHEHzjH+1K
01Zg4qILuvj2go3L8JgNRk3CWCumd26OOZPmLbAwBx4Q6coexRZEDJJJLUQp62glKkMltYvbqe2h
0OwSTRv28oAXu6qwn868pnpsuxgkuO4SrE7kZC03HcKIfa5vh6QstukUmQxRZFyNThlfckmEslXv
SZezZG7KVfEFH2EfnVBCiy3CpLA5U5bKw9qdNlEzgIXLtiuQGnMza21hqm5MgI+2kIIdG3D83qai
5TfuDL6EdAjjpH353a2xQBfaPYyZzNd+dXMr08W0jG4Os4l6MZs5dQPX8mc3ViEmOIExPkR1Xa6l
2Ca5Hw3qY2Ca5dXnF9ysfaOYuyqkgBZFgl3pxOqjZabqJvMMmPxTZxtzm8cUas/UVc+TbK6AdduI
ropcx7tGAq4tirpVY3jpFOqms0gJIRskPyY+ypqGY0QvuceupxlV80sdshjm36+8RyNSEn6t/JDS
ljVXjNA2sYqZTZgrnHnlmm0GpqvgaZZVlBRXSar0edVANS/DFo2mJiF0SBLgHRL5MfMb4hahvfHK
zP5Jfu7Z7cPiLU+MfG5Jhf6ggZJb1eioHs0w0rbNkGgbLBjak5gRqZ8UUS4X1ey299/LjNUp764p
dnybsUhA70wz6q2Tz4dJpFAHFrUVe5y/2wV9qiMjVuz8hND2aGx8SIphpvcpDjtDskzQH0KlW9Ly
5BrUefZcNMVz1mnqaXDb9Jm7zAA3GkRkpsZRypC6s7VyJ1qtpgrR7zTajWgl61Gg7uSa+HMyljCs
saqIdfdVcwJDU4B/1+I3O5APxuS6YlpsTzzX+ZLq5iQ3GjQnJ6wAZraKy/a8hhAWFe2s0qz6Y1y5
npR/lHHcAxBBEkvOuzeoHc7Blcpfh7qphmWcxdrsU8OnollW7LYgR4r6McjQDnGwEExG3Tn4NWFo
xNfZtIYGO/wi6H+wIkOQue9+onz4gqG4/8VJ0AmGV9Sdw7g3NhW8HLgudn5OSAgvkNk216Y+OHNe
b3zs06GBYLA3FRsduV7DXlxUZriiYiw9RGSmDZf31xjMAt3TD11VuU+u100PilpjzEgxaZ1yWTYG
lhdTZ1wCzPWo6chtTEW/cdBxxgz5NpWVO83Jl5pnMXRkV/yA4NHcmrqaddPNWfoEq5j9BLxIb4wW
eczGM9OkXnttEn5+qgX7ht6fAUnucX4IEB0wFnk0dB9yrjymZBnf3dasZqplOi84mA1zPHeTR7mR
gyXC03snsdAJ9Ac0W8Mx2/YgcVA+UaRsXpftjqWGDZ6dVsXS47Vk2PEii9z0MZkOA5kFMg1XUSO7
3sGxxq1M09H3TeeoKpkx4tsNfVo23WQBRKiTF6K9HIgIZy16xVXjHkPi8vNC7+1Z6stPkQX7ykSS
YT2QflqZblrOhbKQEA4KJwJsneWTdTywVnms8FeJ1RdL58+zI/UsSjIhdJDXT3iqVhcFzeFdmaXl
wkst421osx9WYiTX3KmkE/LQJL2NjucIn4cpGnklm1x9S/zmh8Fn9sbLpcH7ElhAqDXBHMXmC27z
3SmDxLQMbBsksWNhmal01bb0oFu76E0OuAVhMCSPB56Wr8rIDyQ+IDje1a23Mh0Qlui9BT8c/jFa
KSmbSAmlDQHAb0OJsHmiI0BeoIf+i8uCQmSq5tarPujuGquTdG0WeXP1zfwYu4OKDZnG1r9Mvss1
yi4Enf2LFRbXTvLDbd8H5h4RbxQhp4MRn738PSv82pt5HXzRLGh/dupK1uR1HxTOFz9zu2WtyeXe
ZgNx9rjFediwyNJQcFjhuq2fy7Hx5h2xSNhCRYhStONHs7qJLGif8llTmvFdmSxWEU9JZ66V53yj
hlUm268+WrvfbDtAWaWDcMYLJVybJcoormx0r44JXKvU/fa7Zwzr0itI3DXaU5vqDiw96eqZ6abW
EVsYLERHhkid1zUm013i2+sITfJ91lf9xrSlnTtm6VIZnP0YV+1MJuhBIKbpV22gmavMbb74Vlrj
8G4Hsyodgm/oMl1so7A+ch4epJzxgEUGfeVIdb1D+nXnwG8+0WEyM4ehcEoHcOkRMJDe88OrOCBQ
puylCFX6qSqSJGTFEttYkttRjp01KEe5y7/0dn4pzJRofFY+QR+Pzwg7y8+ZpCDgpVgnNcyr42CU
ly4EypMnYbgPnI9QbtKDjOiEE/bD1rNQQAHen+kH6eQ2MBV9M3nrQGWswaYjzTQVpcE8T5GtB1Nt
u1Nj1hDXJUBtuhQGi1Ju/L3qNEelbmw06yfE4QRM9B3OWCL8iHIfjNSAfIGoFwfIWODpRRdRdvzq
K4v+FBXt4bnHTelcxOFzrWTViUArT9LYkeHrqvZFttNwBskiWZdB+8MmE3LFJlg79r0FtVH3gzmr
jezA2VU0IhrfXdveAq48Rt8I69OjU4xh6wRRPruVA9XqZ0OlxoDq0naZ93bxUmhhs8QGM1+LoqmZ
vH4cBX1Zb4T/5uTDvKuhgRJl09L97dRi17p3dZh+8wlUsY88/YFUsDT3O2wXfWeXVsOlGELjbCeg
Wrt6qTvaD/Z1xUwO62+dbrSXsU5IO2XIfJbB21jyHIaSOh+asPrZ6Y+dbaHyE/nOoSDNNEOFql30
EeSZJsSKPJAad4M1HgEnHudLgpLnJZ3OSENfEjUuIHFSJRrbDKJU1/FbKYqyqicnSSm/RaB6MpzO
nspIbnkHIQslilbgjcfBJljGe+4JzGf3kDTZHBqE+ZRncjILgAmQOO//dJMbp2Icabx1ffP978zk
RA/R4PB62GoDV//tWWehlD0E8c/Cze1dX6D9aDf428C6STaBDsMKfibM5BJtMrbcw0rLteI82qUF
2VJuiOF4F6cusk3GUn2f2uTlfB7/De8QknMZUgoIHo5nRJmzpRsE8kMzRhYuQ538lMfXsmQBOtn1
Xts2DDetjiN86Dn1eQim5IsTl2+qmx7lgic9invc1oEzEeXS5qaF5brWGPqmcUd5A1Y6mheZGi8V
wyq2islsgLunV0ZXkJlmXQpreanKpflh58mjMmATVGWyjG2NtOyMMP/JLu/k81v45rXcYedHGRJN
QbMph/pk8yitI9Xu1r1hDxfZsr0FGtDqq0yCUjWT8GdqHslkAR3nYb6YfW29WT46p0WrVA8kmJpV
EdcZWJcSbDRhLNZc1SWr9GaeVlb0rcj6uZ+V8Yfsl5ggpEH8bAINXLVIn+zHUUOlxQDL6zudQk5/
OKq1bj/ZjqPwk70iylW8B74BvdOWi52rdxZ4wu5D8SJ+KG0LKL5RmQDhm3CPFHG4JHIznBLHzGet
YXwLldx7goo4bBSEU9eInjrP7NGRiky978hYACBMk+FhSPQO2k8pr8q0bV7RRd2JHoFZj7DWiM+p
XZWtm77ayJYXb9GEMLcK+YcD/8uI1F9tnpGecBYBQv7LpifoPqjBcEgJ+876wHGfDF0nHFT2uwl7
0mkoBBc9aMG+jo8BQD0YNWW9LA1sqj0+y4WJ4+eWl4v00oSjP7Nbm/T31Fo1No4zhv4ky4iPknhg
UVTzIi2BVGh6222bhuj1aCvpmxNbHx1I00vhhPol0/wfmLWnEKCdWQ6Oeg6PD4UFRza3mEgN676N
0gdPnSLXWVN9NxHPSoJG+WCX81HIgfVcIP20VJTozR7KfEHe07kk0wHMMkqq5I42rimpEvoelbIY
SzBLvls6F9HRcUyg+SFJ7HtdLvUm0V9+WKZZRLeYuNLFvs19myw2Mddpzn3bEWyWPH9pZ3l6lLwK
A4IxRvip1eIDqIuvFoDJY6AZy8yvHpGgDubqqB7GytnrCXFcy7GVY46p+3wcfGVh1HW/ceJK3eJD
Mpzz6RBs0oGQCyiDYJN7TrDQzUZ9NQf09Mu+/wkZbvQ7duzIWj2XxNtnVe1kyw6BJH4uY2/ckUGY
+7pkYBSVaxt5AMQWF6ZCrMazNm4kpXO+8jyvSvzFd1RkYGxMYDQ5Hw4jZNV5opGODk2tX3RGRIRe
HiwodU3TzqK6eUQsKNmIuvsBVthfXSpb7Zad1WkzViNHnVTBq111hGEsPXiZ1CgXbWJol8jxnZUP
OdtNjDUZqfEAwSjdeAaON51aoPgT1Meu1JJHFBVYV+OyB/ZK77eiTkmAvqAuCxxUsi9sBawPRSUM
NU52ZPaDp7FKxm3iXZakYefr2bgDj82n45LBCCD1HxqwRywEoy9SRdqhg4S7bBFg3iRFb19lDE1l
S23Z9OA0D++VWGnAHscPmnnsJcEBzHC6DUYCFjYwj0VhjepC8x0XcZfuwSMa7hgmKfwxlMxjDULR
ha92lTIvu7KWntjO2EaMJqsmD/Tus4kRAOaGPos8hLiecfkiiB7pT3x/TDA6cxTe04vdTE7KzbMF
GflC5DO5HQry0osChbDlMPUSDWFRuac6/y4KWLvKSxKm0cKyyvGCwpQz05S6J8uijZdbnWyYazW2
dfCvdBEN7Bb0swFEcqrJuzCaywYG7rXUlIfesYpD08S/zmKkFlDoRoYR0WtAyqLP7ZRfIr5Xsdyu
Yt6Ex9LAz1iSjXydKI4Lq5IDXwNn29QW8ft0PBqlyQsgCa91IUU8/vwssoK18LZFoRtjEygkpWFd
RV1tZwQaK2RLQ1tlm1S5JOmI6oL6W49ymi6yYjg1yAFdZJQN5prre1efu14TmovJFnao5nvjxQZM
dOChqzplga6gzmva1fdOribrOtTfWr+Njn77gyB4eYqbIV85totaTIADUeUiuinO0FRGJkec3g+1
deqLfiB0iv1Ib8omRhMWetVS/OaiivLVwN5iZuhS/cLvvTKvQ9d7LOwSp7awdM+mzJciiBDtCaK9
2eBGrDYGr5apKA4doh6wIJ2sz2aiSe2JW6fdQupi9aJVD4E+iTPJZow9Dx/wTbtJJhy3hRVG+mKE
VMKuV51CfRi4CYElcSh8hWWBbzYrxZO1m4BTWTfYr/Yq+kKThJPo1+FrhV60eYgydATy0IsXjaXo
uzqAr+8A5npSfLN6YDs9k/ske0L5cQlMUrpOC3W3qZRXLXaKQ5kE7q1o5EkyD4cuXCHggsdK2vbS
ErtWaR0D032o9Ow71AkwYmnX7XjWgllHpupqZBF4OSce14bjArgqpRcfb6uHbkjmelNWT94wlE9Z
Yl9yxIRPuSeVT47WGfN2GBp+YSnatuKuSVGEC7d2T0aWd8c2H9xTir08+pzhq5eE5TaQ/Rzihhe9
mhGxSeKQwUa0RvCowciTKhOtroRxVRpJj7Ktyw+8Pzaiurfa9BD7GcgmNpoAJEcf8QYymIZWxQv4
EOazEUcIeKtoh8OoMp+Titg3QDN5YU9FY5CVdZ7xepciy3hOYCkBCVXipRirOq23RuG7Wd7GNiCH
edtrKPzSmRVetcpG10Mnjamitg8QbYf/JYoqJpVLlPnlleicdmDSdWRHb62yF6WEbvx8fRvb9+4C
wR95LTprkCkWpW+7t9bYrJqFBc1+IzrLQQfoqZ3SsOK6oy/N9bqO1uBGN4bltOfWG6xVEoz5wY72
GRG6J9y+WkXuniYmzVNS9i/k55xjhrLABoUH1PW1vjs3dbyF0u7sLU1CjUXU1cp7McLMulW1Whed
dJAKrpyrAdKlqb4nO7KzO7s7i/5pGcQL9s8Bhu24m1hpxxIvIE8shzG2deQuEqX/nuZG+57nvoox
umac4aWHmwDdqJp02KUxoudGxirMdFJ1R0y9nYdO772WhI5XGjoHK9GqVNh+1EWMu8jUmulA+qqs
vXiBrb0071WReBvVzxAt7wjbhYlZLiqpKNegmXlv2d447BxsKoxlaFh/ncbTqa4khTr/o8Mfp3qi
5KtoYnt5xgPmtt6LyZ8HaXlYSMgAvWh8265ujBHRVJKMTj+H3vAgSuGYZqcCdJ4ogbEyDhoOPbNg
klcfS0Se7L5H73yaFYNObTWpay1CU9LOgyv/OujS1pI673yvZsGf72IXMOXU6V4f62gu+kNgzj81
ZF4ozwo3Gdb3zqIL8Qj2OiZa878v57ZsGI1SUZ4xJljB7x7e7NF0F2PtdIdBSeWjrBLualSAgyF7
ZH9AbCKYfITEoZhshcRZrBmTDgbGsKOFo5CoU36fxdmUZG6xp/3UIDqLVlR7Mf2YZhbD8Pz10FFA
yGI5AqK+zVoRWwb2RFKqmYFkXkTDmO6yKvh1gBuY7oh8pztxdm+497s3fOr3H3S5Tw/cDMF7Mf99
nCje+9yv9B90+TTVfew/3uU/Xu1+B/cun6avPOmv2//HK92nuXf5NM29y3/3efzjNP/6SmKY+DyU
dsDf0Q8eRNX9Nu7Ff7zEP3a5N3z6yP/7qe5/xqep/u5OP3X5u6t9qvs/vNN/nOpf36nt+SWrQy3D
tHdgaRdMj6E4/IvyH01R5TMqJUd4G3UrN3qU/Vm+Dfhj2N9eQVSKqW6z/Lv+96ve71rucKFZ3lv+
nOnfzffvrs9mhq13p4eszu9XvM36+XP4s/Z/e93bFf/8S8TV62G8GEXXru5/7f2uPtXdi59v9B+H
iIY/bv0+hWiJp3/5pzrR8B/U/Qdd/vupbKdEOrfU3gfJCPaN1E4KiYDN9vHvg2iJhqHYqdpFVIsa
cVaJAfe+pluGe9FckkDaOjG2bFrnPWRao8+9yoBbVRvSNQtiBNTq/oldMEK2UynOYS624FumdjFm
DHRzR/b9p2gX9S46UauxRBFL1IlD1aOWYeqAwGrE9g/IRZ8R9YjPhS3F2852MHzu4PnaZnQ7oFAZ
H/MUBdKplxZFOMmJ1sCSgLN58uFWJ5rVSP9oAVAROWuQlhFT5X4PzzlX5eWto4uq5KIyAhudZAN+
STZiscPOHhwmZqorP8LL1UbvxoA/3xVnnaABefsQds9UHAKrOBdKXJwVpdHWnl4AXRejW60aNm4B
suGP0VbvAExOmzfEBZlRDKzMHFsio77e5xJT+51WEdT09rf5gqRoDmEaI8v71yVFt7Tv+qPKwuLW
TR/ZolnqxpHLHhIzfkHe5FB/M6tHHhmK+h/G9Y0M/2ocurXB/20PKNc7+NXkZe8aDBKVYvi9uQAn
4kiOvku6BlSFnReQTlOUPjJrmxeWfys4SuCAhpnqc+C4CFwRvLqNEJX3YZI1RnOSHvXyjzG3ntVQ
Lrs4SfefB47K4G+bULp+mksUjcw8Euk2tkpl4FUfY7Q2yp13CprEO4kzwF4evq2lt3aBzJLXpvXe
IPp1zhgdR5ilU9f7yNtEWvtg21FM3DTQd+IwEjrb4Yys78QZhmnDNpGSmWhMfncTRVf/H9LOrElq
WNnWv8gRnofXmsfuhp6AFwewwfM8+9efT6oGN1z2PXHj8qCQMlOqorrKtpQr1zKDnIITZhQURyM2
q6x6TwVehtpYCPFYV+l3vaJod9LaIya3BVNrrKXj5hXhsjfMKkfeenCRsUsEGSd7p5RQeoDXeItd
vIkWPiIypHNg+4fTmAvzYOru18VugyfU4dPKC7I8vrqXnuXFPDQMQdUNUJiId/37fd2GOaV6lBq6
W/kmLCfQ+UTqDIYt1z/JxioKFOtv7WIdEhtrQU0Ip4UiNgPZgvD1hPLdnA7KuwXMquTAIB1S5bbg
bdK7BesRrlcFhoaNDjP62RRNHJfdWQ5lb2n+slGnB20sG7H14vh/WmCZdnsNffR2BdR2ORuferxk
bBFRQNazh1AN84fYytldxQhKSAfnbQka1IjUCnFKeGndE6UAc76SY7Cnb0bHCp8QWlB30g56zDst
M5bYWgpbymXk3CXmr2EZjFRjeO1xVpPPSpeTySgtmNzMOHmMAKgdXYdDA5Vv2GvVGwcZQQGXx57b
Cx8cAWPPC6rrSjutgVQ5UPgLOEkv4CTdBKinnEub1KPoSmMrPLK3xMgpzbhzRuSbllBp/tcwkhCV
ZaVUne/8vp0+zJ71YLbZ8FSx4T6Vpl5vpzrNvwamRUoJgBVHZxMkbyIFpSb+p8oCuJpU0K/Fbeuv
lHY6SrCxRCHLpm1cf21ZXrZdbBK2nFNVt83Ab62l4wZP9j0/3hsuX/13oOeg7ZMjzIvfboEdVdxN
BGMuAlf+yas878TO1cxXsisbuNgtIAQNmvY3a00V9Fjp1s5YIiE79ZHhFDHkjZCJFY2c7lZtBMCS
Y4HSbkYYQ3MI1dU5aJHNiZq7uoT3WfZkU04Z1ba5CarDb94cye9eGgBygMnZ3Mtg1TCQg05COFFb
p7kf8/Ql9j0H8uEUyKmSTuiG/LLFpLLupSMUvf9mz8b8Jf29RtI/cWxZXlqvTK5w/yfXrnY2jcfR
J6RebybpnKthBk/SaOUREtqLOrvTsJIxzQCCmrwnyvC5l1AfKNbK+raJ9rKbdtYPN9KL/TubfKn4
Zwkv+EX2FY5Mx9HIILozvVMmmtHWYKRcxrKHTjC6JHZz+Nuu9N7pX7bRCv2TgugTmu4i5raqtMqx
nCObfqL0ZC09VTWpB7LKvWVrD6YZli8t582hCpDdTkPzmVOP1u7KlyDIVRTUB3D9avGiISF/bw32
o5wRl256rUseGkuT01q740JjUnJ9DvPQP8teNpRfpsC1d3I0TJV/Dhogydzcf4XEv3uLbQBmisCI
j/qE8C6O22S5jlzxr5drqdbZ5G0mOPH/mLcEv82NVFQonGinhlGxr2Yz+KCoNSz0lZd+4vTuszWa
2k/EtT3LJPXrBvFj6iTtZ69PSOnEffgxjF2umVasnO3WTs9/rdNB+nUOhxq+G77EF01tnOOglJw/
QTuwahHPuUTIS0zXDlbAXR8DvQSLYNevcaJ42xS2rpXDQTkJ0yzZwjvWXTrRkKx73yw2GaKp2jap
XeW42OWEZSjDpC0vDfswJx5abX8saZXz+1dY5hsx6Yg2yx58y6IQKkXcwYGVfC+HqVpmd16W3gGw
Tcp1l6NmEYSobYVGC8/XiAKXZkTjClKtgcT5H02BXi96rxbc3ivpigcNHmvZLYMMFdiKY7V3Rr8q
7K0xxKDcvKbbRVqiiZKD8FE2nQmBBFr3H+QoqCDAWSIGETYQETnzrwiemsA/ash7a1XebEg7Btda
kiRVbcpju1+MW2mEOjO8TpIQKRVB0vjfY5Y5S0wjaJekI46N4KCC1YNBqDSe4QpJfK187huU6H4N
fnkqpVJ2OdVRFMOI654RFNsYKoe1vAwuV8Vighk3FI7FdruOCoc5+Ryki8uqbJalFscybVlqCS4Q
bOK8Nsu5rrfzI7X+48ol436aE/Ri9MwJyLVSUpQ6fletG7hKwk7/OAonxBjuutNAZsvYUbGtc9QI
vdvC6CvSKtHZrfXoXnqjkr9InkFjLocOmfk7MxjPCAepj/W07amPaUDSAVkQcuduYWz8zg6POUIX
l8yBhYs9UZlsZBdi8alZuQXITspQ61075WOzqgz1LfTmX6bK3hAJDoaJvYoccspONdMICC9Rio8u
1cZ3fmtoTxNJz7WROOYR1JT2FNaOC9t94KM4XUIVpprD2hbZVwvJ16NlVN+rWXXZrgobmMYAEFhX
H2eRh5WNGWjmMWrb73LUiZytjI0o3flnrFhzmS57cl2tUOojLF3peUyGivp1nqc0Pod7swYwI229
RrVm6/nefq4K5a6kTnc7tT1qc2NQrscm006zbNIGgFMh5ARX0vDOJfwFXB+nIOvfejLkXbSRRJ/y
Qq0PoHfqk65CLPlbbVBKDsphERVn0iLhWZpaqUrYZKTObDUXFPy/9AllcG1TOaeMOtBjJAvfzRi1
8mzZTnC+LSA9yypzDt315vfbmPqGRPkcpGsrKn+QSi0fyUBVj4qSfiHX319MMdJUazwAmUTKSkSU
lV49FlG3gfp8fpDxWjUjRDxSIiWdimU3H/SWo3sxXU7y/VQDcITW9+0F3DS7ZrlFbb9RluuBo5KV
nXjFWQaDIpiP+kSlkHx9FCLU4+SSloS42umN166pjaujAI+VQyeAVHluqcqRw8pzmpVqJs41DxT1
9W1O32vGVcngGfcrz3hd5vAQGz/oOmp/IZyWkZN+y8Dg3BeiIYWp3Yd6Zm1HoV662KQjMwt0EhJU
fuRQNjIkNKPHEXTiaTHJHjWjo83hzLIOuUP35OdQ/v5+uVukTq25P3pgXcVbkM3omDCo5+F+8JX2
bLH3LGEb0NuzPtYHewimg6u1LfS0mFLdNqhakWPZldbbHDndbkgiAsWtmm04g3/u2uIfEwqVms8k
Ug5axxZCNmkf+KCuxLhRFf1mpNzlzb0E/mWbxYzO7ry3ydJtGqm+18Dl/720lXpuhrbnH8uWlL4c
jAn+RnhB0k2C4swnrfMG7rQmIp12UHzS3GdIkZ0XqM3qaxMjGeiMaf4p96dy6waUl7PFhui5VldO
oWobTyDzkYLOz5ZAbsqetM0A0YEVC49sit89OYQmDbdnpdDyDOLGWwxHlWfmC7zU3YMWZv2Drln+
ZhhQvFlstloF16b099I0UHQJy6ygdDUmdzxKo2xiiCH2NoAOwXPdPSyN/Ri3fvEAOtNhq2hRxFk0
tQfgnhesYlu9ZhZoNkpMNzH0moeSbPVL1/AJNbGF5LBQYqb+l+pqv2vPphgOLQhWKoT9i/Tabvh1
mLzpTk4FAXuf1Xr1IH2uWe47004/Sl+ktCsQOOmT5mne84D8MAwvnq08RTDlPQDYbM6FDyJVjDKo
DW69zksRIdD65igdoxXUD17tdgeYtHgeEcGLowuVo6qZHYIXhMlYcGzBrgsApiyxcnVE5KokDG+z
b76wBo6hGNpWCQJ/5w0hPARpUNzLRrWQhppbBHTlEEHjN0dTNlDTqGqwW4Jz4UVyYtiESQn13O9V
klEr7oNQ97ZDVyIQ9NshZ1gDp3ax4kDGZCo7G6btI69jH3MN1RhBTqkKgT1kudAKlrSWy3hxI1wI
4aUcT21bHRqT4uUwmfcF+X9YnoL+wTd0vm+iZyTXGA3Ae3LKb5bYLwZx6sMfSAYIR1+2NRUMgEk5
Ld76SkqdfuzBEwgB7XHwWudhEg1VuagA15yOpVrkPISZ5TxYmu/s2zFxVovN1BTtQoXTWZrkVBkL
jc2qzfUQjCKrSacWBNHtZRbb8jJeT8VxDzfN2Qud/khhNsXpaTm/2jxybzKz4zxSDF3YqCjbNz+M
vdI8JqazD1R9BmvSB+cUhOk6kkPTSbZpFzQH6Y2q8Wvsi1Q96Jznim+vjIJbBeJ7NoSIVrB01Wj5
DlqOaC+Hc1yBotRC7yqHWg3iU8lfcyPs7rhTpbdJ6LPAPAxTw1ZGlYalrOoaPL8c5g6EnTqC22bF
19YuC5QWoAM6NqWT77noGo8kG7iSQyTwn8iGfhtC/G9wBI5rB6nv+79iTXgC0GIhNk9ReefxcUPx
rrdp1dk496KRPdlESFGdnSr0KzjQ8SjArVa9kbQQbjJM6uaj4bXx65C0XvxU5l37WqrdD62Ldq5T
VR/KQdWfKEsHHlk3PClGofE0gvbYBNbg76U3Mtnvo1piAMAgeEL5+5z4wKQSEVxzhvhACfhJOuX8
uPqeuuyGpCUs489BrcBwLaKVEmL/GWJ51bLUTcpP7aNsKL5SrfDjYPXlR4o5Z86SVMguZz9J127K
djU3TYhRf8e3fbE3Qsu60x39h58hSDYOWno/FFwpeZyEHR804n0nGukY89w+BmP23NrVL5OYkOdu
ea3teH2L7+zgFIfztZMUpYJ8XvaWpv2Hbcqs/y1umRbHfP8LpR03ZhokYKV9GHcmk4phUXOqN6EO
YxCN7PUleZKVHP/lBgsaHcLIv0j7bQU55a+4xfYupoSrY8fv4YemVjoPGbzwu1dapsje3+8mNzkb
GnmsW/3XQLnisraMM0LF2lZcVWDqRiNgPbiwSvOtTcqdJbil5RhqkwjwMIDGxTaMBhpG78ZiYieN
cs7S1K4Tn8pyUD4AHLQe+yb/rhTWcJEjjlz1HXsza9PzvXlEOOQQJcV4yTtXQyWHSo3JjnX0TXP9
Xtpk0+cWJJeuXmzlsFRmsLtVPx85s+X739XhC2joiAo1rUMrsMh3pjd11yRpPOpUouCkCOZXFuXg
GoBQONcBGPQgvJc9S+duU2gd7Mh/OlAZ4/TYt16l3Z6zGBoKEaKlP5uBRJJcIyvcEHKIUecyp9go
yFIbeltYxtYTCQP/e4owyTlr0+LsjPGHyLSyffzbJO2VXYfl6u/uSEU7Vj7o22zpfxf0ezVp++9L
lr73a/W2DPaAnNytNnj5tUmjHqIFKg1KakxWkd2HP3JgnhQR/eQv88mAG+t11op242tuel8UMAlC
7qcfJrvS7m2e0TZ235VrSvc9kg/tfAlN4Nm7OqSUyGmccfPOKLuyMQIA6n1r+MC1wGyD7dbny+Ke
oLjvVp3Px4Ru8tfFEUEPixIbmpdqVnzkbsvlGDpSOaJSwjw3xfxZjmQzlKb40gz1Vm+m4qO0qRFE
MPXs8uPG5COaTao22kqfKUzQn+j7WTG69WLLstZdTT1g9WWhMfnma2iX31alHOxEmVy8kmtIW+7B
LeunY7yTNh6OonWlR+0BnpH7opyQ+EBm6WPv2eMV3sxrLEaUyVcfJ1j4d5CmzRs5lA1n+D8Aysec
ThKWNpZ375PxlpOkqaXaeg+zQb+uIYamTnicQJL5SDOOpX6fgo43yzm6a8VI2vXQNs88O5zkyFVn
E5SiPlV7B8mtlTTemkbV730dqTCjg2lO2sJBNe7MKV41WR1vbU+p7qLSIjsLNe8hdTTjjv+3C+DZ
0Z57mwSK2pvhf6ZSW2eQoVDM3Zun3IyKr2FF4aoLKxVkR4qyTebKuZgwlJy8RjX3DociDz31kBso
WNRXq4i+keGqfzrxHkWNYMd1pt47VM89dJ5ur4sqwGZ3nbcqeDa/dK13kl5bSWC8Tye+4miN2gcV
LOQxReJmY+i1faFs/geUCiEFFBqS3sK0NIvNhqP9UKgd9eZESLsyTmUPl/WvadRu/v8s969XlTbx
Dtl36dsApHwt0petaDqReZUNxUabGMDvZTHJiECftF2nq/xBRay0yflySCHoR/Du1lGOlnWpksnh
AtkXlEudOmDlQmY5e6r6lGJR5wtU9t59Q4ZtavLqUOhqdJcPLdW/lmF/4DQI5SnPh1wJHdIVshjW
l9HqHoeEb7AyNmtrIMfJLv9841d9R7Uqu5OX6du6MimVEcyqumHRyJ5oZMgs2Fk7cWodzdnPWS+n
e65o0FyPYf+NYpVTRVnlawC50Z768v5QRX6MjI36zeI7dshdB/qdwileRgqQ9p47T1s5bMa23yLU
lO/l0J+HeKNaRnyUQ08X5FcIXZwnLpUvAUxWlBtBvVWpqnJF/xlccw79WqW6+vOo5W/DWpy3yqGX
eD5UZP2bVw6zh9LcToH6o59nD+ZXW0V1KDXB+rZ5Ajp6YAdjayiW8J/ZZEqvXuVINlmYCSIL/Uc8
GHm2HZ2jbnPQz7GBQTmMatx64mGdwphqIAlEoZl0mHpu3rz81ExKlER0Wlv6ttQHuGd/u73KMsqN
XPG2LJW1qyn3lW2LVMy6T/viZCUZOoHIxW5m8OffVAsSBt37osyDtZ21MDp1tZs/GonxDRHPbF8G
ATidLiiusnH9sb0M7r0cTE1VdZvFaSiBtrZqJJbGrhoOEBq++HlFMaFX6ytPd5S7VgiGkA0I7vMU
tiVLM97ZyyoPzNXgQj4ZtR3nBoTJWTDQ9se5R+mS9EX8udPhqLQt92s7BNzokhKe+J66jG5oezgj
Cu8rNEFftbKvH01jSk48KmlbKJ6HrwmPx6nhfTU5qSNTW6pgYXXtozm7P+Q89gHcvik7+TBS8Ug+
ojO570bWjZJMHR9Nzda+UFGKdicQkaPcOsomYysUOiW3KbGblE1UUfapthUC4bnjwjRczs619OyN
3IS6sZBry4O15rfqfZPE6n3R+J/rKNCOciQb6YwTfzVQG3dd7Iaum5euNOYKqUq18V7s2Zivth9N
q15FVHCGZG7r6aO7l8NMsZ57vVijxoomhqCtMbU45FPTw4vsJXOYNSvZDQI3aVaLS3VbNi21BjKc
Ke8C37rI/q3M1vZgc5zHSyyagFOYfFMbwyensLu9dKC+5SN9EhWvtplTcVjWYcPfegA9JLuhoN2J
haiFuOFcbo1g8rmNb0EdKTcNrS8IsQRmWqKiG/jcNLafoYPGKLzUCkfF6LnO+qEV2j0NcHnu6rFx
aDNdf1Z7/80L9V18mgaU4XhOcFfU0gXfZifZ17Fp/oRh/9jEHYd8kDSwffSPduMUD/IgP9WreaUG
eXiWw0ALw22lQk3mJs5zM87oIyXzF9t3y13ajhw+ek79SdiLSp++UDILLStfYdI76wqE1KlQx+iT
6SaQGXvNUzfBAplF/Q9pdrMh3JfGuLKyg80e7QRzN0zNomf+OZyUcRDyhbhv3Vt4CNwK6XDIc3/P
+WudW7SGvEC+WtYMPOeDQx3Evs6d4aIExYDgPVJW1qDdd2iZm4j5YpPeRB2Hi2yKOn9SxsDZJ01s
+1dpgxoEDI1e1is5A5BJxPG0WLXK5+Sgkf8pEX9F65uapDIddsnvYi7+gM68kl4rij8Xjdod5lbT
qWoQM6KwJRNU2hFVer8DZRUYlD42ALOvbGOTBGrLngeakoeQuiWJsVfqxN6V8JnBdq1r6iYI2p9l
yVG+klboBFL3QmVF/Sb2zv+VXje8OaQA/M0mGDL+cri5Q/HrsoyMlirxN+H4P9f/1zKL7SYf/3tG
bsGswm+XdxOJdxMJeWgZvbxXK9Q/BmZurDSlqTacMRQPKIzlD47ogS+ggMm+lxbZzCEqcvVgO+9C
vbSd2A8dblN+rzBWU8ZlzO+2cqZc2nTV/m7iLEuazKwPUbywTI6RozDezbEVeCuN++q1dIetJody
XlamBelM1dypAWXjlPn13SUCEbq8M/nq1Ps6XPDnfr84vLbrzw2Hjre3YapCBEzZoNzsfMg4duo8
Dkp1q3I/pI1nXsG9nKRPFaZicCDqMCaejsRQOtqyG7a15nkbPeY5fM0Ozl81+IUatHOL4Y96b0Pe
c5GrcFXoPqBms/jB/rVHWF2ujpsc3Kiz7lqrSLm/ZqRAtUYFogOzwV08m9ad7LlBbRyDtn28xckp
wZD+J/fz+ZDxz+DgmxkOP4lD2xjRyharyrhlKYELnZyyON1eUoMrI6IqazOIbOPQdwEleGV5kEO0
zhECtihFkkM3g+qj7h4RDHDP6Es4t+avoXRIW+/F0a6cwhjmQbB/RjykK/Rt6g9ozNUfopicl1nq
VHwNU83HTEOdyXubDOYu2G7SAbYOOZRxcm4b8+xhcsB8m/vXek0TtvuyoRZbQ/X8bBb9W+N1znng
oYESeJiWKKb65RCS5RVCCNBxWnFT1Du4y+GcgGaw0qpgI1d415XLymjp8WEQ4YeGNNKsIh6F+CaS
mGWGJnwbexdKpjlkGyzU0sshUze3MVWo7uUWNXkBDBZ2+O2dx5KTCjEf1nO239QJ8hie8rxi1r5y
nqkq5PmKxkpKBRlmsn4Q+ujaKRnL6BJR5wr7vHGKs3QXcMZ5iB3Kquaysk7kbO1DYA4fFWOgyhpW
5JUx9+2ODdT0JeEUgfrT6ZMewInAN6Td1Wl/s+d2Pd/sQ6a/s8v4GTjJLd5MO+WKqiKULCP0SUNV
3dVCXTdN2B635RSdZqG9OzhIC2gI6O0aIbZrsHE58IsKN9IbQM168e2EG5SYW+WT/aAq0aETsUgf
uCc38F+gMJ0/NHZvrJoa1h644JBxsIyvhtYhjxH0EXTmJiWueqOv0thL7vqoTB9RXLqvYBP/DMwq
39lBo0Cw5pWfPSqZOT8qKfZDo52EP6qJ2ZUSzfoKdTUCQhUiQINb30yBHUJQRCa/vmq1wllaBjxb
BssY6ZBD2ZQOdex+gCJPEArOlyVQ9hRB6VwM35flpVkustiGMPrSOZ/TsZh3tdEE2q6abYoWFbZr
G4RIqzXX0YbHKOGy4qS6jJ3BVTzz4nTHAVK2+j9mgaWKT4ZnbG6LyPVuQWbSv2qKUR9iI47ulsYu
QFEP03qxQI8U3cFjiVbCHFlPHEkGR2lbQmSvKd157Wuaslkc2uQyjVPTYG/1GXWH4sVuRtktapAd
sDdtjNR8/y4Mh6O4ruy+unUynAJ/6k+e6rw10iaH0rEM34XElZKu3o1/L6PMvrn2kdVaS+8y+b+u
5YgXVtoyPKDZfITaY95HoxOuakGh1cLsDxWAW25KxTPOeehBvSWpthJIo64J+Z31ZEUc9vr1pKJy
yRy14I8yzfpZhkA/EMGshABTEJTWYUwdh6fHWvk8DNqRyjnYuNVwJPkluMuFvZqrH0YCU0cUh/pd
2ZqnJux2g9Kf4sYqvoWZ23CXNJTnKDarzdgow4OtWtHegVvj7CI9se7SqUTaTof8vm2/Zo0TPxul
4jwUFBLn0L09++RjnorgJF2ygfoBSLPaoBtINM8VH5rGXKG5+71CK/gpQdwW5QplLUcWYkZPzsiP
zE26zcSz9sYxVrYSJY9B2PWPyZjFGzfz232a2f2jWhTxlSvgi3TKZgz8Ly5Pixc5go7D2TcmtZux
yrHQmsVcsZjnhG+LzU3a7TkIvk5dS8JvLniGESQ+PQzZYE7EEOaTrdPq+yqFDSiKlIGb8C8lHimM
o6UNxM4W+NLFUTXlV2ReHCiWOQVQspAs05g8SKQVKMP7qs2SBwnCEr5GjKQviOP7Rk3V1dTy1OFY
bUm6MFFXYPXLj05hFh95lqZYIp/zvRxKh1FQJxzHzp00NVZfX/TWebrFi0mBIuRSAzY96dTH6Xow
22+xF3RnGUImw71vZ3u9TNDUdq1ykbw0mrlKHB6CkzLqLaiCU//oZcp9XAcKmyWAn3dIlvV32dCQ
/1dTilZ8qDz3hkPNAhpF9d73NYMP0W/WlRWSIhM301RP4DaOkf0RI9lIZyEilrD/u23qUeEbG4p7
E2Vb2C7shOypXehGtlOcuedxDKt7NEqqNSqt2ff/PSJjjfHPNTqtQpPEKIJDlaTtYzMpn3ze46UQ
ozrvwsM8jNpaUczm0SjG9jFJP+lmmnyUFguNEZQMrWEnfdHkOXfmCE9S0LQf0lgH1lyZd+xNUebO
+v7bwC07tJT4U+t4xq7xjOhYJKp913ExsAfXP9fc5mrKdemOs6ds3RIAJKrvLnSYM2JLc6s/T1Av
3YZ6b+vPXe8774aLVwb/a27O2d8Bztts1tuLbDwV5gNuugVUjr9ssqd2MF5wFOyTBckFwHPKkNVV
YZbc3IydQJPGnXPIbGM+zSXs2JKUvUMBiXuS89Rrs3KY+g6ofq5Hn9XKWEP6GX4DOAkcLHKfdSdG
IrEEg5P0ELsa0Z01KPpdAoMMxU38TC5ZUG5vTjtunaMdqK8hJQ2kevyXouES4dlzt+8RsNkU3mw8
VaHZnEl/9Cs51CEHf4iaBJGeWunWhvGq6WX3KH01BAuJUoV3cqSVU7l27+aIS/kDHDjueUqUZA0A
AHmRyZ6ufTUba+SWwm+O4ex4UrJe+7aEVUSHIcuelPClFIJgIkDOTIQwST3C6CRn8mgdfZsra5dP
jvU6DEO575NtGED9PYMYrv8TVegcTq2mvNj98K226uRejlT9pela9RlIXfeB5No1TQuUvzufTKae
Bms51PMh2wMFtrfg9D5l1Mcfq9rOZ1D2ynwoQV3rKUdDqmiscIRz6ndvzGDKYDMw7KRDNlqZ2rc4
B8KPM6Rh62V+2pBEQf6oa2CA8MOdk6OiNbodO+N6Su68TtW5YqbaR5iah3VSNi4f+hysGqc2oeMy
xnXpBsXZ7qrKvXUzvyzOmmtxBO2UMDIq3zsDdm4O3AqkhkZg4BN3qcIYkMXp2uFR94VmeGbG31Pf
X3P02P3M4v7BhIzq8zzxgzGNqnxovaQ89IPNGaGW6XdGXKmbUCNhD2f3Vzlpco8lLEQ/HGvIVqGa
1895j9B67fj9qg5QACc/2MMoym+umcz60CZ298SZhNAaA9suvXURBiR5zO/S6RSB98gHI12yQe78
Bf1u7ypHht24a8MdQJyJpaEu/uda0lkps/vnWhGCJ6aheVdTTJZrxfpTkGbmRh679VaXom4UtW/n
de/G/ai466yDcagRz9atDvfHDB/MAa4I6ynVYmdX9XmybcWzdh/XUN8qXIF7MVRHY77j1Jq8LyNF
K/XHMfkgJ8rFHKs8ouAxcM/Dj0BQRbVW5p3lWqox/vuVgucyiLj1GIF/awK9tYCOhkm06/qmW0mP
11dvbjm8xahZox3BeRyXyXHJziKAP2ilTQaX0RqM21m30TYDxkouMOX6Kky+oD1XQ22KkGWie4vO
IsC1ihafZijyVFf7bKkhMOO283dDUExfjBnuqV/mroJpV5pV55/mP6LlIrk40/sjWprDOP6PV8Bt
PKpuf2DnZO0T2OifzCn43tv19B2SkI8KBEQvph5bFFdZKpWbNdufbp5XMgKaxd3Qe1Rz+mEJoL17
NWJtXBtk4K88TcK8qiptcZXjDtz4IHihvOE7j9bIdhXmzzwo79CVcT8Peo3aUcWptsN56r6GZ+fk
NJ1y6XtP387F0DxBbD7AK9eM34vaEBce8ycHQ3tYh1dd7s1PPcAW+ElUMF7iU7Nq4B7/sKOhdm3N
Un0KXLhgB8t6i48QilriF7uI70W87xAv15cf6J/xy+sGrPNXvHw/f8b/Y335/mvx/p2p2I4kUJ4M
z/oRGt3wvYMFek5S9GHcFZV0EYT/Vn7gyED/jn76f8bYdE6Q3PY8cFrWAfageOe7/vQFvjao2Grl
1dHhPK6EHfHi6QuMPGvztz2n0O5mF/Gza/YHTk/aVYbgyrkxk7pepZlin6vBcBDw6PWN9MhGOpah
7NWNwZS/3EXcnbpwHA+LfdIGi5OyUH1E1hlepizRP5d98+ySVf0J326mOPCNdfNwGNGoWY/QsOzS
0quh9qNBT6u+yKHsyUYZSJcHZtvAhMItSaFEq5zbq2yS0muvkWjk0LdGaw3FS7tZbLXZcY4tx4Ey
xzvDDOaVnCenSMdUwipLTWcNvb+jfu5nA6m3OnguXCu69IOj3exTDMXJmNrIaaookrA3MO/6AfqX
JM1OldOhop6C5tp7OcLdcLcrFw56qZtzKEWeDcF/l8+PY8T2xivYbjnTI+og86OLdgElpT3ii8JG
2c2EsCsPHJFNmZ+tP1DcNj22owcFLrAMmI+9uloHo0tFQarfSa8diTorUGJbzQjnxw4iLrEb5mGy
XRuq4X2Kw+lVg5fwZ5o8ODAZBivbBh8xizpBaPW3Xcpzi14AO+jV7otOhduwR3kuvIMCSmwxjQEp
X5i4xoPqhCADNIjd1Ko8ydHI0ci97FX3TV+Nt77CPXZj6Smf2QgQiBp+qoaygNLzisrEa52XY7Gv
+4lHZgj11iQnx6tF2VYOFxRMP0b/zW+K9VhOJny3pbIN1Cw6Jdowf2ysGMpZiOUOo2p5W7cNm507
ohirKcH40iaC8LHNw6Med+PL5Mbaig1gjg4D3rlKuKMggGdm0YhKScUd43eDCOTbkP1RfFK8Cj56
uIDuKIPqnxunW/MsQtYk1rhsJAGaOGJInT2kd32+iUeD/5LhCHbNAiwxR/Bbu2z0T6UiNMSbxLsn
4VafTdAlaEMpPfWSYbhj8XZVtVRH5K6rf5AND/f3hqpBZRjAXXazQztgKuVDA3L7Q5FSmBLpM7Tb
v6aYUTVwbhh+WkwzJJ0H1eBAe1mGPCnCNtwZb1MbiCnX6dzlG81HCLkGjHNNZt14hYq/CtT2tbD0
4M6FzHMlzWqio6Bh2p80WC3J97s7JNjBTSUcKG4UXcCV1fxYJ7WnbLq4Zo9U5OZu7rXs3k2C/NZk
SJ0gDA0Ftg0U5a4AWblXDXTYrKab7rOgt6m+0ZwvUDTvSjMofhRD+6motfHFdNRhq+hxc0HhbbgU
bVFtBr1rn/oq8zekyKNDo0XzC+cLwGiCmuKLQZteQrf7ooA1oUyQkRpYPN9kw6OZt+aTCnaKP+/8
kqPM8xDO3kcZVImvDDUP2sqJYFrW8+5/CDuv5riRrE3/lS/mehELlzAbO3tR3rGqaEXyBiG12PDe
49fvg6weUdJM9NxAyJOZKLEMkHnOa7aKOsSb0kS/D+7L8Gx07knhufvVctDBNAbAOWGI6ySUTHTp
hr75Wo5Q6HI7ce4HlMWOvQYOYASp/bUk+Wa4dvEF5f1k59t+uK0b0bzNJSM5AJdeNHDHrDtUna4/
6mH50pJ33frkAnbVLPzauJr2NCOONnFlhwdMfyFBIma1xOxL/zYof5a6Mn4HUMrdD774Q+Da4c4o
QmPn1J563/hoeyM8Nn0HP4SAlvJH5TsJuJtav/o2ttV1Z2M5C9Qhy+vo6M4K0vLgjZN6AvuTbsYZ
WvEZu505iEw7DV+oW4+YBwYab7FtmATtH9fhvbEwQsVerSyy4eBPNqnF309lWx500xwOKjSSfx+k
NopK2dnvh4OISq4CgDEAI4RUggrIzAi17uxXobgvqqG7Ru7XyDSwVU/SIDv5o/cg+2y3EfdB0am7
KgOT2kMpiJaxCMx1l1saNay57aMyu+TWnCP7xnDXROOxcLZpicrfWOjabqooSUNmt1kHa1R86gn8
NwaWXXut6xDYv9qfZQvB2/ZaWA4Z5izW1zImD7OeAl4F2hkjEy4lY42nv6aa0hxuI8SrnvoHMhQT
WqId3K0crAXeMTP+sdTte6r30SVRXUxmAuc+NUr7PktFc8BTO1zIpm8P+gU3RVJ4nTN9rbX+MOgg
XRQ3nnaNYpobFh3qGwBE5E+VfT0o92SeuvvBLuODI3R34Xv+n2YRz0u+2cNaPFola5OGutliQEH5
WY+jZFV7Zc3rJxgBgBK8s2sWLLYNZV1NK+fYBmpNxTbvLt5sV4BE7PjYtqAER1NJX30f22bbRqjO
slAXgOd9X3h1/A0XP3/RpSbGHj2SarFT65hBREAz7C59Qi4WL6w2su9bEn/rcQB+CG1c2zRlDRsD
4MHOynTj2LHo3fsdb6OjzvcI1Wp25tTHd9C/uRVZQ3zBapHHIruA+3E2Myn9YnrE3kwlPYIh22A7
Au2VQXvFPyGGcciP2kbItgns8rupjvsim0X4PQFjuJ2wOEiDcWF1mv08Wdjjhm3FptqvYEjr8cqt
/eoVBBLOEEaO+LBhV69FsmAv5L+OqpWfkBJJlnJUYsP5NhIH25F5EpIvKyfJkEXV6+4saq/iN21V
WKGWyosTuJAiXbITud49Cl9ZquMpEOcuKUI8a4bsoGOh9IdRZN+FKqI3VQO+GEYOvrKaRd01SSaA
shZSF6lfnaVdj45ov205ZWEs1L7uLs5MI5NMWsm4BYvZIYffPTgzHVeG+thHnSXp9IPrJMXjBHfx
gMl0tyiruNsNYOI22COpl7gJQ/QrtLNsgZQFmDIfUC5stjH6xDwhfTNal0avL5QitR6QY9EX42B5
711bXnCBcPwFj1prFrTlVe/CLIY5UmbhJjNynpS9ESuAoxI8XfXIhpjR2HekqYxp5UO4Yp3Ynm7N
svP0TSMQZHIoS/MxRNHGiTVVPahxjc8WMqOLRPfKO3lI5+JNxTs/3IJxtkO9xjzJTjU1UR8hR7Yu
BWYeiQMqpDH96JwY6cZSkL4fwYHxM87Na9S5xjXIu/IMwRBV13+F6vmsQWHSG0b7+BkfYsVcWnVX
bLQw9tGJxrBzd7scd0SwO6O4XUpeGMvR9lRX/Z9aPaGtPwT5R3que6f5UGLRLkynHB+danL5S83+
wM7WXfVN/o0VgIWLBiXkTs0CKmFQ7GTzs+PWpHgVu3V291t8MFt1FaGrvZLDPg95TgrDzK4yYjpp
4ayGUWuXuulm68E7qLrfPchD4PDWenqn7mUTpXINxV+UeIa6e1D4Fj4gc5ltfcfBXX6eJWOoacJe
1yL3IMf1DcSXePI2twnzsFwPsk09eeNKzuors3uoKvUFS9L8JEODg9dsV0dnOQnsXo7bSLArqFCc
tZ5E3KjhXGlUPclYZPm5e+pvip/6G9My/ANpZe1Bm5B3lSMGu/5Gdkt9rFWn2lei7jdeg1ewmkf7
Oi+EgcmL7p3LBr5/64oTqiRIuOIlsBLmLFKFNeEKGdhqT97SebV4uISFbb4EoRadejBoy8KznFcj
qLkVqlXELjsXL8LD/iR1gmWTg5jXNCfe16mhncCnhdsoivpL3jTFGrVR9YFsvbU06zp6KctQQ18m
RZfeGt8VDCH+qLtoX8SGwbPNGbehN3nwSji0ATdnNxt1djdk4y0PYf1kfPNE4iybyZ2OZdzZz2Fi
rYNiIo7+ylab0E0VmTG8ZTpZ6Q5ZV49MBC7kBiWQefqYAwsLiqG4tMVU3XtB/1VOLxzdWqUCWXad
6nUcpnckm4296wI1b4uhOxu2na0D3HafRKkJKKxZ+LW2cI+WW56q34ddb/2JyMGzsOL8LczzcqnW
mv6QDaO/kVfs2Xrcrmij23pW0h7zqcHKn8phEED7tfCrCLo7PdbZRHHFDFTFd42K1/jH7D1j6IHz
ZoUGn0dvGScjDczHoAeG0Sf2W28AZVFQH9ibqEg/qn7CLhKBgqlQMwy9shuKzs/M9sido11KFB2o
1nY5Zt88pwwxoPKcZaVV+s53afZdglhS3+OaTL4GDHVjbkMFi3DZO8Ts0AIg2UvZa5SQ2m2ohXj7
iaPi6s4KzWL/WxKsefhr38pWazDtStWTCOvkMipmNlPVhqcZYVbk+r6qrfGZvX5x8PUoWEtg2a/x
cI5LINqv8YL1wn+Ky/HKUFRUJFOxU5PI36SuFmBBb0TPQWco2zZG/8D2ovi515XiYOmYX8reXEsU
9h0jT6S513V13NSH5G7S5iJOU3+TcA9T6ZJD3yNT8In+kDHqnZTjf6A/lMFMDjImASKyoxbUBWrA
obaB0LGLQ9udMxmUkZVIfysd7uy1bmF5Urw1OF6/VLOAPklAFM7mocmHiDdtDqpRZgrMsTXP8kyf
zxD0vwzKlBxk6DOeZ1az7X/Mkh0UxP+a6jXip1l6MH2vptrc6ZoWXdo0tlc5dJ+VKFBZlzF58KE2
7PTCxdUKEs+lrrqWBS7cP3he5rKb4o6/8McU3MG2btk6x9s4eS3PgzTZzMSVn4KK6lkrewLv0Io6
VFadmVe7CqHbReLWAYab8yvEvIK8trzObfb8CmbR2avU08g7Ga17b00aTDttqL67xkeRR8M3UWTG
krchvVBaFocAg7CNjt3uJdBigUdaba+V1GVnqXXZi6V2sHNKvd0NczMTFdLLsVMdZC9iDh1QpqA/
jWqYvYg2fXej3jrD6c5ezIitPL+qQxPwtVETXrWe1OINDB/yRoEZnSPFTR9hDl1kXDh5DkID0vCE
o9Kb3Rer0bWyF2zfzWPRh39N91IkxkJU1M+GlfzH6T6gljdrym/TEWE3j77t6ks7NUBjGKG3jF2y
PbExshdw2uhL3b66iBo9N1WtXP2EQnrqRF9aI3AOpHgaPG2K+MvArnWj2jVoKT6ThatY9VYfPRzm
jCo4Dw3u7AP60Lt6xCJJ8cdu1QSFeJlC688iwZ2iTO6hJrPEnkkY8DUWkZWfHcMcTtJpV/rxziG+
79hxiH9Z9P4IVSWehX0aeUBYq3ZfJeVDhDq1uoUT0PzUxDum3WMV9VC2an4O4gqGoeemK8M0UUCc
D2navifIpezHrsQ4cGyi9KKhOL6MbLvdyKYcp84d6ahTRKyM7HaBaqhWrpGAwuuM8WnwyCJERv2K
A2FJhXwUK9BIc0IBwW00uZO7gYfai2iSRSzi5tU0LPXgDY6ylLN8X2+XqcAmWvaqryPyfq8kWsJT
muCkBse7YfUepaux9opDHarWirRmsOkSnuBoDHQWPEZ2YLZ5O80R6q4B5J7AD5El6aj+x0Gd7o1Z
JmfF2ttZNH3F8x2NsiXZx+jZaWKQWXilfqQ1SD3P+h4BQyBtbE+PRoYN7TCY/tEU8NmQigjXig3n
XlQ5fkUT6Waq6egjim89d2FKgz7SltgmbAevsPdwt61zHbrlyh0T/bXSxUW+kBkGuxguJNZwPEgL
dQJqkHvRRZ5ZdfldUQKbQuAv8bJqXAzscRdPSX3uBoUNZ6eK7tRZdX+SZ20W/XVm90I5qiFQcQZ8
hn8bijt6f+ttu1lXxSpITMaUzeI2SHcuVla3slnPB3RX6tGr7CxmuEgeLsbESZ5k8ctWzK8slbI7
2YV/QLbS8bfYyk6WIMntWmXoKod0oJwcxLp/xcROrDBqAtoUwmaXMW8+I+++VlSdcjEuhbd46en1
rqN6u5AjPickIdJSrj2UoDT/dZEw5b/ihIj8zC8j43JW3Dnmyo2xI5cdP12dFzQvYaQW92wl2uc6
c+7CsQMJMrccLX1W1NA9y5Zd59+9dNbkGNPu2cbRHa/JYjqJuVmAZ16UptMDnWCmimjNUvfd7tDW
U/ccd8G4TPHJ28u5ZLyxlozMaSfnDio37LEPzO3t/6ChMOJ1uCbIuQ5Frk1rqMlG9vaxJ4A+zv56
JRacVWphodj1xYtnRbtJ1e13y1SsVQL4AfJQUDzBH7ze4qhyrGL28yd1yJoHx9S/yri8TjjWqHO6
zXS1MrjXXTM570Nratxtm+oShLF7tnRhkYbQ0BBs0mFVD9hKlk7QX2Fh9ldlpudXPCYn1QVy9iMu
dBGsKFwKVmiMkB2+0DCryFBgmUN+oSouwq7jJcOs5ChjqRlHC+6YYlXumwjwt8Yqfl26+riPKWw+
9fl031Q9PkENucDRrrsny4aMiEPAqZ9bt1CAmkmF5qxsRfDV8DJP+qNsjl6Urf0kGDdeDAbRaVtr
k0nmjhp47aKYTzGP35hVF8xLGGLtzO7RwPUWqyYKAOHMOFxtirepOx2ywlbeGm6pImVFztZ6h8go
3y4QkW9N6u4wUcufeUjURxRiZ4dd4mgE/THieqNqj6LP8mA1XoOy1I4hy+yjAU/GacmQ69y0F6If
qodMydxdMEbDdoiS8SnVhz9I/Vt/RBb3EfQSvuSFmWwckBcHkunhFQlc5GSs2PrDyR4sdWi/NToW
v7ZnJWdXAxRQ16BeFTs1j2gj1AuPdQ+3OZry4MW9eZwTM8D95+BPp66MGm2ZbqgPo/k49zdCi5fu
vNVkeb/EkMA7kb82nVVvq+EqVBR71aaNfcbBu2XPE/FrCYpy1xmGDb6GDl/UAEY7MUBS5Ga9k0Eq
Ws6tWwQBZBPX6hYDSl2rVkPvRDWs6QHvXLGdjaWw8BqblLvx8IG5S4VNQzQ9+C4bTkRWzrIlJ1A9
VFfDvFVVlaJNWdi2yzKpq6sc4vEM20+5Zi0M1IAfxHzwdcQ3/Cx297JpdH5yDtQdjOcrlHvS+tWL
QH3BX0Ccf1D5L78FfhxjlxTmjyrclbWaYjFQoMqyt70p2LNb8s+JG+KHRO7lMfBLZcEPv3nvyuSv
K+rUQP51xRrdrK07Zeoaq1B9Z2oxmhZV5b0ixPxRWUZ1DWASYPfovsjwaKikV9LJ3TrzqMI2tkIP
tSd22xOm77rgsybeoY+7GsByH3Cmql+zdCX/DZNTP1gGW17odHZewMVOhp+buFsqC4pQ1jIdJ4yW
erM6RQqE0804n3azFZA81Fpp4x3CmAIBlGYhg59jDJR7t6JI1WWYkXaUzsCaPu6yhkJVxG9yIcBo
Po92olMHmuAB+7m/7qvGeWms+RuUf8FYzD37ffjnrQVoc1ez2lsFZpt/Gcu04dbqZXvfU8KV43nd
RinBXesuTl1px5PK67stX9n8NUP0pJ0TtyYUmFVcxNh/IkR7L3w7XmBtNn1tQZLyBEuTez2OE8qn
PmzFH1KN8kwKLt5UGW89bLRZ5Xqbz3Fd1KfL0EqNZYY3X99m/XWcD0npkEf3i482RQNEtmTc8ENY
pOXIWhT95dswN6nKSyFe5ajPcDOywBF6nu4+O8qCBFZkA2CUV5OvV6udBt7VyOKvRe+vTW4N56Qe
8Llqx/AhA8uz1C1QqGMFgKEP8vJd05oXTC/Dj8ygGqq33HVdbZu1WsEW0PQPulNjKqWID2MMjFe3
HAMyOOnwpPfxsMqK0rx2SMBs9Dqq71odRonemzOhs+9Wn3j5LhjapVO4UPQomFFh6YP6TnbX8EFx
huk/ajaI25J0MFI8eYxNXH4/tRY+OhowrkwpyL3HOuZvGE3yaYfNoQWP9wozTw6PyLPs464OllXd
5zvuUsgu1pG5CuYbrjw0TVQEt3YsqqxaGDVM8n/8z//+f//3j+H/+B/5lVSKn2f/k7XpNQ+zpv7n
PyznH/9T3ML77//8h2lrrDapD7uG6uq20EyV/j++PoSADv/5D+1/OayMew9H22+JxupmyLg/yYNw
kFbUlXrv59VwpwjD7Fdarg13Wh6dazdr9p9jZVwt9Ge+qOTuHY/PRZQqxLPBfsITJdlRQE5Wstlq
Qj9WmO/wltMLMsG7GF50kq2+9uwnaO/gjW69BitLJC8vsiPXB6hVZY6umYNQl9kl67YxilffCZ29
MyXNSjbRGsyWlZNGp8Esitd2BaI6fY0NikHJpCVLOUiNu27lkgrdm1n4nDnZeWqG6qqZXrFz/bxb
aEYOfVwGs9KBrhZ4J9kipVpdK00Z11ntxiunTKtrbndf//5zke/775+Lg8yn45ia7ti2/uvnMhao
oZCabb41KOeAqcvvi7Hq7nslf5am8EYGpiibhLWRFvNRp77IUewmEjbT7Ah8LfsoZs6MPIhOa/H0
iT+A5lX3fOTEo7g9/Bgl5kzJj5DqWyaqvGq7LPxoeEnQrZg8ygWyBTYYMkr4EjRJ+5BNDmRexviK
V58jYZIVuf79m2HZ//YltTVH113D0XTNMdT5S/zTl1QH9Dh1bBW/TVXdbDSzTTcma8M9aczkOerz
i2NG6tfMSSmwtCIknx1El8BNlIXsKBzzGW1d7xG6cXToUndcx0OJzV7VPGI+imXllAQPXRMl+1sz
mEsHsn6gkpDdtkqE8UyQtHAwf/TIGsOInnvcY1X2WXGQZ7pi2Hefc+Wsz4v+NJj58nXliM+4NwBn
RTqQ7ztQjmORjf7Rhmme39qBgY0l79ZW9lrzkM9xCOQFtxmunPHZnURpZi0xnff/y11E1+fbxK9f
V9ewNUPo9rx5dgzr10+oVrUaPXPI3Z0Slps+VV3cg9D/cVwIlaQZ2JdijXaOvKo7FY0LSb/Lm1e7
1sOjkXTZfSii7F5LcP9Metfcy9jt0MH88IMCQ9J5nIwhbpuSu+jarWy2o5Xd94XukERNms0oX9zz
Coq6edmtoYR4yGBAU45NI2sWQ6Wgy2zEnJYg6kmROvUytrXi5CYFPJifThsEh3fR5F09tQbtHmW8
430idvw2rdM0lPF26I3wkkeJvgY22t9H/CJWGDHGT35HiopduveiFD0Us2FS3pIg+KaogM8V3Tmh
Nz09wcV6qEyt2U0Ao0hztvFVJ9d5lWdwZb5zAZQZf4TyBpHDqElfTHcanNuEovRhZqbgQj/nNx20
Qo80XKjwa8xnwbfJysv4K2kViMk2Iku+WtpLU/T4/OoC2u98FtsTUu3ytJ5C9xaUTYDm5qH5U8TU
fv0lWO14Tgcma7cJgDDLgx/vTGdU9hQ3YxSsldpYak6ABQAk+hMS+N4pUZruSL4ZAjwtGbf8ijX0
T6eAmteosU+HzzG5y6JtJduWbn2LTL/eenmzD9UieA7UtlgJcu+nfDKds0t9eGnMye42nQ0lE/HK
IybfUD009xhyUx/1WuqVlTXeYPoSmT94PhZ9DlTOGcg/di551hq4kewEfBtd+gq+v/CmYmlW6bgY
1Qj7q3mw0biUWbPwHYx3c5rcXj2DlvzrkGUY0LDXtbfsUyd9UXepeo40YHnItm/kOEv7UMcmuNhN
7NyNGdbsg2cF724P6yMeBduNrhZXe0DHzc2N8L3qcohHnpOAjzGVR8pMZ7PzvGdyMt3CjQ7UiMaz
4lWqv+7wjqSsCYzMLYuLocAbQJIW6+x0Ko8yloHlROtSKy5kKp77Au2Iih2ov2aLR2IHbOduRKTY
XxeCRZuSgYuQ8+QUeeYGEUSahL/m81qTgyB8wo9lnQQJb2wEtmxtTl6wslkur7VG58mNavwZlkN+
FF5lXWpbty5jBJru758cpvH7fckwdFUzXU01TA0Gt/nrfWmovLTxe1t8HTxvbcw+Ctp8IPPWsu3n
TCBu54FN+1ewdIZgVVEe/ykmR7egw45xrpiojcyzZVueBQOy8uqUUnyaDKQFm3ZD9jthC2nF5yrg
ticP3ZBF+GXIc2QVVBUhHkbJtl+5sIr87ijnyPhtCBCiZ/SsfBR1ak1d5CKDz2ZgdP3375NcTvxy
/zYs23AdYTmuppuOXCb+9IQVZYS7sWIVXxUzypY2WaFtXhZ4iwJkeusECnbo2r3kjtMeySejXzDH
nQilRLUQ0yWZFO/qC/N7X1gjPrXsX1hO1AehD+qXqCwWMh54RrgjG1psZFPLsAgFwfFE1s44mcFQ
3S5bagUL8kZNz5MI0k2iaz3GC0m40R3f4d4b21965I3iGRT7Wzz1l2bR5u/+GDvrHmOgfYLu4pdQ
zW8A4wit0lscN/P2S0I+WQJ9fxufEZeAYTdUInQcjmHl5I9zXXJVZKG5kU1lbPILrNRdTL6rQHhZ
h+EddPk+avPiEYNsKixN/TGOirb++0/L+bf1EM9am0KY4PMSOmWMX7/VVVkbDlXM4GsXtDhBa/mX
yaq9+ygt7XOfV/2iEW3/NrQB+AHftWArO9ozGjkbLLH7N9ENydZp9XArzLRZ1wFIFwN8yVGbDw6V
taNsyjMZC4ROrca2D5EeZ1fWO0i6qPxsSryQr4gFYhc7cHPpS7U4edrYnwrMMp6bUVyCKpouiBLl
z64uPqh3NHeyFcxJyqYI6qNspm3YLyvX7vfVPLP02ar5k2FvZW8IbnxtpFW98V09PQQz5AwMZHvq
Zj6RNWvHt8um7usTqD2gljIi+z5Hlb2OjLjDbiGrUZpqo/47N31rru+lukV9jNzmA8+xYhdHNcmU
RCWFEasMNeJuHlo3/s72IGfW7mjf2Ui5TQth5vZdXpnnKhfjvpw7ZK+Ma41l/5cPXn6wP/9MdXKU
QlNtQzXZrGm/L4R7pKi73vWN91H3q1VuFSBqhdLfDjFfeNRI3Je8iqwNW4roziod6z6dEN61EViU
LergyUV0JnBQtsCzqVS3zj0zXGQ1uJqxR8pMHtCKys6Ozb3fb0yFxSie4w6qU6RahnPHknj/91/q
f7tV68JQ+TobKkxYwzC035aQsSlKx9Ai7d3WvC81pOa7hrvMT4ehR50PvqPGQm6yFyni0negRvqV
mXnutUz1fBOzvcdICQ1SkeXeoXRC66ACodl1yTTded1QbQqsma/Qz/pFb4zNsQg1cvFmUe8AXYMS
Sqa146Xe3gS/d5BnhRp1t7Psx9l/6v2MfY6jsBb/l0fav/34deFauqOZjiHcefP+2yONBdzEnn2s
3qM0/ciyC+l5726IIusczlgeic8RehqvUDwSq8+YPItbRz9pGGzdJpRo1CzkaTTNIGKjHDfyAnKw
7EDJZs5+eMeRovX4F9S7Q2GgDMYArRWnv7vBv+WpOtSzVNOYrHtyoOAOIIzqAHrghun1xZY6JnPM
Dlvt7jYE1NetacxDfDRXFmjNjsjA1tm1qtMn3RHmQZoN4UScXX1VNDuBiC4ELJryIMfmaXwbm4L3
dxaiDNqdrwybPtJr6L5Oqy3aobwDKe+8B2qCPb0DGI8Mic0mVryaje++W73dLGEuoC6i9c61ShBj
1ecOxIZIB+dBdgFZ41+KyUN0c+7IRtZ4jTdiBi6C/K4d1Dk9REc0FV9MAJF//zOx5e/gl3uAxZrG
Bdhq2w4gROP3zACSlYmGlu27NYAcL+uQ5BfuAutI6e2X0vT6lahraxfMTaUHw60aTXYne3l0495L
VngshHjKWGLK8GiBneLh9g01UPul1cB/OLmpLmWnq2PD4vFT4TD3Ovl90PdPuBOVZ1EK+074ob5s
UVb+BswdRpUxvk51AeoP15R9FvrFU6VUX+SATsnqhdWOzT1yj/Ex8KdknXiD8rUJF3JArmfuqnCD
8egVmYtPvMejf740fnpP7AOsJ1Yxxm4wFNzIJPHSSS3Sfn7P54vM0VbVovp+nA/Qf/6KVZlZ3csD
Uik/x+Tgz7lK1NW3cZ8xPUIpiTXFL9f6/fqlDSqI7aRO9fzRttVzACfkLTGwF4rLIdvntWK/9hG6
8bX91jVw6JJOrVBr8qw3u8QOHMoiC/gOXAkGI4icEYdeCTWhzqxrlw1oXidQQ1233HcFhT+EQhJ+
JoaPXTR0/wj6XDX2RxYeffDi5s2jo4N90fP6xYUgcDeZjfMInM1Y9y7ibiFuxI+jX3XY3OF7FCFd
sWThAsJ8aC9y7DDh4JVUigdrlbG+RjGsyqdkIXtvh7xZmm403SdsHE9i0Iyt/kMoReqd/CZ/8imy
gpH2tMWK+foZkhN+m/9b87fLtTD6VqXQrYWcK2VWPq+XYjl2UAssjXK7WXd9blxFoTUUOHhZYz4b
5pjsVQtXv539/bgczfCNq1Jj82aMuyXh7vLUz71no7XMWwe5ae3kSoS87HXm0fKsGHzAKYyLqRFN
BiSIibUYKGo1upeH3GsQM/DCdDmjaW6xRpjT3s5muPA8rp0PatPCb4n1y+fUyG6Vsz61yz4a9TXq
Rs+m4473tjrVS63v6q1sysOQae2i75x03zXFdC9jWgo8WIH0JFsyXozuPneK8e4z1IoI/fw2umaG
aK4i+/A0SsV1gqMRqdbxFVuvD+qN/tVVNPNh0IJzM9rDqygtAzQN6k04pPw8qo+500CtPI9pAS4f
xuAyGo20XCb+2UPa7MFVleGx9iOyDZQMt343DY96ORqnmX/ouF1Wkp/EAwqcC0hBxna54kBG4eGk
xY86zwh0+cd7tsvFozqk7drSen0tm6Mbh/fZWC5l6zZiLLWl6evKFsYyKUafXALCXna1MTzTOIZ6
x+qvz3bYRNo7YVp9vZcd8pD0wD43rjBmLau+WsjRsqex1bsgKcoHzUU8u2xEfxfbjnb2WgBJgEjL
bwkCZCmyjl/yNM22GXqKO6HmxTPWX/dywHuo+/YhsGslRI0OXofbmHeD4wzknsbhAgU2PUMGWNxG
aKxkjkpsnj5HyGF+keGiZjUgk03VYbFcOWQRAqzJBzHM71lSHTUfEfkgpZlYjbfPst5Yo9ZQoqxJ
QscevPSbgYBOGVvDd4yKABZjqfnQTT7yOGlj7bxIHbn3OvZtSMJvzrXsPyyKypJdcc2ydNzzPE5R
rPjSwvTCpG9AALDO/zq4c/MzVqQmH+NMtNyAcHMXAbXcV6z6llI5IK1sdPdUgJhRmduXQOWxLBUD
pjF5sNNSPxU97/JU9Cg+o9r4PjkzZUlThnOqktIzMRPRTTapIL+XRaOV7/CGQB8Fbg6Xpm3foOZa
SVa+T4D8t149FVvZTPRDMXjAw4ax3E2jWW/kZCQhlzk8ty+9oiDv5MXjWsaDOtw1kSaei0ntDklv
ipW8jFbZZzUhXehlPdIBLbqTibBM2ILe8GZiY7wobWlQNI33GLm/y7jmg90G3y2NDYbXeDgG83C9
UdSdi2HfWo4qVHExa4uSLwjoO8MqFBQ7++FtFA0SAOUixm9t2ceOeLbU1l4MTT29Nn4d4/YUjl9F
5MNbr/TvRpTtKJP4gDCVP3O4kREJnUvJjj1YUObe9HlafcR+eq8MnXE/+WEGY1oM1wzY/BLChLeJ
Y33W9lVabzfqTc5abwjqtRcliwr9xIsrlMxbGBoMwYq3dBNnPir50ZseqC47rLJS7rxeU+4GGx2w
WC+PMvQZl2dq7/X8USw4f+swA0NZT7zYthosHLqm+OIkIbI9puI9j5mRgGh2laubF/49OxxnYUDh
oBJLzPL77Cz04J4S5SlSjf5oDJp5URtfXPALiWdZtrUMyUMK0AablqE9UIokg92yZHBVLXjuYwC3
QF9iUCRt+IxSh32Ju5L7FZ2WFw+PvvGRl2H4XKh6tXLGFM8jd2juhvlQ6BHyDlm1U72suVMdm8N8
JjvlsNI0iqWAxLeWsd/GlcmA7aX1BGlHO1W6Oh17Ny0x0Kmjp2mgDO4DvvgI8c1oTO+jE0G48JCe
ot7qT2sfxNhtEgS+chMl2kIAlT7aOsKxGoy0DsFKo9spZnO9NVGVN09jjTrMwl6b8O2emwwDg6rg
ZxKJtHouIQr+f87OazlubMu2v9JR7zgXbsNEdPcDkN7SiRTrBSFDwnuPr78DoE6xRJ1Q3bh6QMBl
ppgG2HutOcdcEwwWbC3fKD9lGjhLruomaTFsqqVOkKiVA72cN0PTNHcBLGl32bTarjwwwIzeNiEq
2kd8ieiP5pPTyZDPauF/T9QHL57kL0jBv0VINJ+HuvQcvxLmQ1Kp9Sq3jOAW91++ifpBPg9SOVDk
H+VDMvIhJUYBYoU8H9eQ1fYGh228k/m3N5SxuWDKEyu/GhUm2d13RQn6V34aUpUkrxEjOycmGuGx
DMdgXRVIhF+tTE1XsZHwC5Ajwz71pbojZpEfQKEbj1mZaYfCG8ebeatsCt4pP8g+oQJOHEnRJiCm
cvrJ9HUk0b5UHZajtpLBXIRrjySeo2o39FDu7GmzbNI1jrY9Bb31NGbpJ3hUupO2Unyy8zq4qqry
ysWwewqDNN8V+GzWBmDKJz+3Fcp+hQyVhaN2F5zUoMnvmowriPAB28y7zVKvjriZlwtq99TAu10X
Qy1vl6N8WaDcJ1WCPoun7PtVhUzpUQejdzV7/W+viykwXS+P0dphoxLPaMhdfUfiWI40uSSyKzbC
iw9qcWVVaf0ELv0JZxLfz6h36XjbX63JQ6g1P0jgPdkOgSAqfH5QYKHU0og1fpqC5O1BhtW7VlVY
X/0+BVBhRvWdP79SqgZ/fyVEcPVTVvlPhuRLL2nZ/e2VcPXuJslwuJYKVKJzM35p0S+LKm02/zDJ
m2sd+dKsf+vK00ZTddmgcIYA6dc6T5t5RSDJ+CnMKNAAf7bxUa0y9TFVo+fJj+or4D/1MdBiFKx1
9TCUDH360VstJ+HFJtYYqfXbQ4JmPEQ6qqJlcxZMbqHQaXxwPIU1SP0KNom2W54RRCQqiyKmSTcf
HcPoGhNBc6MwKz9Q/Qkvee5luyAhZ4HRGuAPMYUn305yJ4iYUubhgLs0HUjGSoyH5Qx/eIL51t0v
xwNiR3jt5rJshQq3onSUk8NoB49WbRsAUzRm47Kx9SpNmoWE1glvKfagebOWsmgXx1GE3ohNOykH
8Jq2uVs29cbAGVo06jGwxnsuxI+qZWR3ZtxldzFTDpSYdDK6gt+C60f8eMMsPS5HUYy0599/gor2
sfMwd0JtWxbUagxcQuJDOSsyuZqUtdUzwxvGLQXCSaN7O3Fh9FLgWA1h2tG5FbJ+NKqMLxV/K0Y7
j0azMYobL/uqylZ0V1R5fFcSYr23YtHQRowwltuwRGXAxNtaDqX1mBfdZ7njxtymWnP1awvaSjHt
E0ntPk9dP+0mgYwzAA73udQgb0yUwC6GTkIO+vC3h2MPafZWzU+nn5+taHHI2pZRnnviSR5H5NnL
w+tiyg8FXXQCuDitnOUUmZ5WpxT16ZP14zVtu46Plp3p7nKWLwD6KVwdj8tzwESiqTmuJCsa3IFK
4I0KYe6mIHzB5/J2ed9lCzQx2gC0bdm3LDyieDY6dN23h4JzVk56aTzJhOiefPIVd7mWwnub1973
/ae1359nRvaP57P/WvvwLHFoiy3SaXqt8m3dSd42CsLQZYI2zbO06VZJg2Qj2i5fve/zlXZada2i
rZeHLQc6XS1dPTW77fs+U1gA00a13Ih++o4OHDxmrQh+eb68FxplrEn0kKrr0LqD/567Rha0z2on
HtCPBYhwpDU7MDDJVnnRyq7+8/ff718a/prGHIG2moELnbLtcvxvDaPMYJITqk3wDKgmjA+Guau1
7AGDV/NiWO1WjLXyp+xbwg1UU7uWMPX3VTAZW8z++SmHfu/kCAcdFFZ8yeeFBNZ/ZcQoQZdNtW4u
v/8vax+7JpppC1OjuGlolm7p4kPhzFBkPwzoSv05jcMqsqcaiQgLPSnIfDbNZsc0OXZ62fuxTx5M
Ir7Js3PUVO+ezaw+Yu1Dbq5gsaKNgHkqTftnH72+k4pUPvcww+6lMb0aqdw/FxUfkEqkzC4NVtim
Cz9Tz2NTUdocdPK184SbvGFbCrGJHFnWlsVyIkqFntyqMP8HqYZmfbgw8YdbpgFE2TB1uqL0GX9u
HuGiR4mRzfEDBhdMkZT5if6MPwd5s2rOi1T185NX4DmngL3/sH/ZXM54P3fZl4gcVmuik/U3P8mH
89433x+b2xh3cDVFMGH1/k4Dbn4MhP2McYAaSK2PBDSYvthYes3R+RScoO6Ac/5m2YVaa9hzJZ1g
03JweZJeJsaptkJ9B45uuJOLsgemcSOinKeUOr6bftVCbZkfsDyJ5JWBg3zCPy5PgsNsvMRExy0H
Rd3Ga6/o9aVRckyoETLkRMYQz4tlran13AGz3K4/HMhSWO3OcqLBT8VVFUCyVVuY4PTiyQ20sHsw
E2O88IbctWkH3WtelMMzjqn4/u24QWmUQXJ9Wo4hYlGzrDnlCZk3RtnAcvUDhcwGTT4lSvljbdm3
LOL56IeTl33L0brRzb3wodP0k18cZbul+DAmt0IpCuri/14sBycL4P0m18fiuGy/H5YjkMY0DQaa
tDZ5u9IkbbT5zqvMCxn9SqS06cWa78PIaOLz1GTX/u02jEh+Q1hri05hPjqn+YDgzOgkoqpYnqQr
U/lWtJvl2HJWmE7VHurqyEBlvpf/p1dVunEfevqPV43SQXatQSDZSKcJgi4BjQnIvecaxQ+utMK+
Yty0rstmr47Ss9pTxdcAMJy6Qc2uadZ8IV9Yu0CV1y/LmuHpzABJyTDKQmeaOCHCWQ5EzPOJkajL
9bL5vlgeUcF1fd8l03xwWiUGk9L00hkhEDA2NbM2gWxI52Xf+yIw/MD1izA5UD2OjzC8SACc15ZF
LXlj7iyrdK2SDWzUa9QGySnyMwhYVpGtLT6GVRUV1ToFswFVAh40Ra4B41v76pc5/Iy+y+7rhrp1
P6ry+m2zbttbm9ggVdO93BVZRemlLDry6Dg5sPv2kkXTieJPcvbp4YE9FZbjNbr2NAyqsW5FPW2X
zZxwQEefxvhaBrX/WDFiUexEf0qmscOw/NOjjO4mxSTDcLOJqAuo9Vd+zYcRcd+TZ+TVNu+Z/uR5
UEC0DO+WEyC9jY4ZeMbNENrdURQ5COHBLr6iBp2fwCoka5UhnDoCFlJv2lGfnOUAUrFbKiXNp87z
C+gyAGXjDPV6aKmH5QRRwqSWKLp0FnmqhRunnt499DaTVg9GGzPnajObcL4MK8CJiKxiDGwMmbWd
F6r6o14jzZoPR1aMmttgvpL2lbG2AjEcZnExvi/Qc1IgHcuFODfIq8wEnrUYM/wi3gd1keLLtZvj
kPs/DBvq0H2nn1DckoE2XqqypD2FBPO51qe1EjbSFd7CeDfa1JUKNKS7OFOHOxXK4m2rn5Zjy55K
MQvUSYHhLpvULm51XTcOZCoG+zrUtE0sK/nnMas3y3thDG3nBs1UX9KkpIU3CvH29gJiXmVZnj0r
Gj9qUnnk/RAM5b0g8Gl5ZKbEINAKgSehRqgk6b69tocx+BOvxtsHoXpA9noLRqdGVsdVTsrMNSrA
CFIH8jLTYZvWJT45zK2l/bYyLiskCb2t/HVolP9/zvn1JXierG6reVjw/hKSr4p/uC2rv96VSabS
ZESuuqkZ9se7shB+Y6dGO3zS9cm6xkl7Jb6jfFZa8jE7GC3bZTMD22FUKgWzis6g27eUIMd+5eW+
1MW8PWbhZgDxMAlKEZL4f69Jumkzyhij7bL2drQ0/qE1Cabk52nrPLKiLWmYBOQiIdI+znmYO9Rl
gYb6Qa96wJtQd+VKU3amDoxzWXvfZ/+Hfct5dn4lNdQZpZSuFMyYZB9SnD50U0nlMbG9Q6cW+zGb
Im2rDJ65GVvuPG/bpNNs4BnDRBmS565tkpVWV+ahtAGKivo+MqWEUZmR7cMgTLk8sxmN3XfSF5Ub
rEwapr/w+3IWFYB0rVkkmS2blfdgIml5KpBVbrraqoxLMmQlrLmweFJbxh910JD/OG+GRb7yNa96
8NNJv+X3x5hvFuiMJslLuU3iZsBMz4q9ZBtAcrr2dHlPpjdslq0xbu3rsla1lgxljDy92AQ/7Sw7
JSN9hqDl7d9PXh5PlWojzw99O3d5bNJyN152dgOp46Gv4ZLVFG/rh3LJWKUvnigBmygBiuSw/CWR
bd/RudQp3obdp67JqPDyFxnkFbh4ygeIW5kpnos0/BJEU/otnKJnvcp1hv2DxxfUQgFKOOTDfELI
feJTKEoudb2NZG4eLr2tLmModYz5ZJWxrV1d4z/xPrCqlLbw3PehFIRSMhdwx22nVk83VjiVe8bj
1gNt4ltNC7UvhfBiiIm+dtG0oLj4Zc1NaD7QBtOl4If1yZYzf2+GVbcpey44dfRtOU7rOVhPCZH0
eiPP2Qxev9YY/l+ShHFFr9jFF9WOnnB5dWD9VHGgkSutlv28625EPPDnmaW67Vuz3pqFLX0OgNcs
JyTkR63VXqsO8NWjhyykQDM/oezrlWuNk3XGPaxd66KjJTMfaD0avpCspFvVq73jlKblykiFfRP1
OFzgkj7WVV6DLyv8T4K5QeEr41NnmsVprHT4SWM2PmHzCDdNqGUo8jkaFoBVJaKfLsvRCs+TqWdP
UJaGS0VsAlMSzorDadqOvgQMqQ2npyZqY1cm/ua4PMi0/XULuu1BqnvpxsxIkl1eGN/L3rSDbrU8
iNDFZNV4lrEHaVafqwg2yzROCDvqedYURtqn901yon5sloVXHSkt/X1zORpWlByWxzZzulJY+pR0
U3qPtk7jXwTeIfQ78WOVW18351OX3kHBxi2tfzm2PELyxFqLDRlNyD7OPE98Loe6AtkBcA6hKiX7
mAZNpxr7JJ/RdF4hkytlRsdi9MR9PFl3b/sT26DqhpLYagbvltH0y7K/ZkjipjVAAExLyU3aFI0T
zFITaSSuJQ0s/WpMZX9BJ0seRARWt2sR1gDnXZtZYx7eVsmrMQ/LtkczZkvsJowcbrLAcPRzNoKx
rEuiet72laVxDuVJOvxNXDPv85XbEUm7x8WC4Ssqty4Kv1a9f2dGXvjS9eWWpOI8cIr0a0pAeOQU
7ZWZsQicPI4gWvjTSz16V6Oy+q+k73yfqlx5Vid9gAoG4G6g7O1AiQez65kmSMGEGQQGNpv7kOzB
0+wsilzz6nLSslZrDVlRlpW6yz6pwjLjSAHPkS7PQQch3MLvfF0Ovz/O6okeC4IpX3deOjg2mHO8
prG/loxSvzDHlXGzKso+s6P2jG4LTJwI6nspYKxsTVX3J6S4q+ejVnSklZ913Zu7KZxNTYuzaXEx
+X6qHIMJ5c/sf2pGoikMLc2drhpMBGgsKPZhEynIrLP9iIEIZlaVp7+BoNYd/KD+rMz5bMvCnp3E
rZ+eCYiXjsuu5VQjAArpwTldvZ9rBiQPKiLYJVElVqo6+lc1bSbSq4yRZLpEPzeR3K1VO88eyMVS
8d5q/ldtQAJTM4Z2urhYxWB9vuVDPBP4FP2THQI/XJ6p8pUfz5TPAa2aIalbQ6rEmdJWLsLgbM0b
CcPQc9pPCWC3vgw3tSnNuQgcMRM9wodIPqeLEpKqSdTsWElPw7wWKWV68ouq2eUkEL6tBX/t+3A0
9+t+LWPlRx0gH2xqo7hv5tXAkOWDJFgsm8tCaFZmrN9OgmwoVII2ONWKDcXNlSK86UBvJpaWPCH5
UQ+W3tYr1cDqDC8DMlhAdQC7WnpjJRo5rPMBeGjFqrdb61D6gf1YJa2bGPpARgoWiazvxs2yie5r
T5KceCDbJ6JdjAEsgb7dkufKW83oOw9r709C20M3zWdAmaRVmywJsxNYXrTMYHe35eR3t4o9jW4Q
4F6XE5oP2lxh8udaU9OH+t7Kqqf3XcuaVfb6KpzTDGUCf5Q4tU4kkltM+vHNQZoTrjpvLvuWxVQw
cnHwHBIRaQHngxh0W1EAcxX6YYB0C1AKy/Y0bw+1j4pp2eYu/u9tP62edDmD+ZXJn2X0w2klZ69M
EIF2ZoL5EkKDINaNO7TCxiawivBomKl/bq254SQ11ac2z6BfQPZ9ab8mSZy/Zioa0qpSrU8Slz2E
A0lz9vtKPeRmGm+Tsi3vmHWC+EjL5GtH4ObyKKUrrv7I1Qrhnudyad3+vvKnip/tSXQJddtUZcrC
thCazNfp55oXNcqgs+TC+ybyGX8waf4xpdaHB+ZVrf36axpP68+iBXMdEbDuxuF5VInGU2psxZJQ
wmurDnuSkIj8Kz2NEVl+CaOq3rf2SjOLcJsWeXAXZHdJ3FxzzdcPsiS0A9UCAl3yInHDrkUBo2PK
YNakr3J5hPo1JDKXDp4OBy2Mz037pOiSvmpG+G3U7Zot9hPKyVqFpaYJiLVQDsYsvjFl3FMApT+r
CnCtTPscvaCc1W6m/BNhdDZKHwjGKv1NkqOs7CQrnrJNq/aTZE8EFfk0MPHaix3d1NTFWCkdzeie
ogdUb7Wvr2IkicvrsCOFUKSPkmzScoeQ6mTktG5SlKmr3iOfygoS1xNKvsHqJm96L9E2k/jW6mq2
7yi1rE3q464AZLqhAj64ZlUw9hbt3pvCZIcXF63MhG4oFrkDohdDJxlqUsh/uc7p8cQChnNaOoMc
Tvc90OhIIr1xDLjnY++FKaLG5hodk7RGeFdsRs1SnTjoad3HTbmSAbKR/ABLRurVL3EOsq8zsnKd
+V7mSFKZrlJfLe4i1IBICtQzEGv13OAFi5WwJZEhcCHcDAcEx/aRBEPA5zVGMnqGwX2MadJNBpWS
I7luiBDLag+HbwUPk2Z+1OwnOPbAGgrHGKgYRFP7LZVL7YR85qsfaFszYMxklHmUOV43lgeq4X7j
p6dU0x+HyNAOfiObq1iA72XU4ruRYjdkRxo1PZYHZnXpCTN/eiq5SI8B0NcWR0YVecV9oBcPQjTp
QYS0qj39SPn6ChbL+My1dx9YhLuTO24F2TnXjOipkpKtYvY9oVZh7ea0I291xHRdpTtJYKJ+KAIC
4EjQwykbOV3XNefWOEzIINYzzXNDqO+5TazpHOQIVCSTrjgWtlPhkTIr41zbmIMuDkUZPeap15+9
kaJsDDPDUipv147qrcV81OGSbO3BlgKFVod7Jaray7JQTciJQ5kRwRdUiK5KWTtqY41UTjNPBd3Y
a48SZTUaAfh+kxhaxLZu701OI5/90hKP2DQdKwiOJVXsg5RKw360u+cU//hZVwe00Rofo4bA1VU1
goWZ0SNuRD+56ioACd5kqduBkewqVU03lLRvcl+u1VDl9jIOw1nO0psG7yLp9OhrMcmDxxi1ZhVn
LUHoabCmYGFvE9/MV0CUV8bgfzFUrfuHy5ryc82AqxpWAE0oAjE4FoVfTJdU1uw8xo/2PQWvdYAA
aBzRj6xINY+ICEqgMxEd4jkZLlWH4qFHDndCwLZq4RcUlvv7i6yt/DT5X/43pIQDbLVthdbnRyf5
gORc7fh6f7cZE0PhaCvipPOXzgpmC83YrCbdjh0jghtiDdarJsXf2qYZTm1vT/tct7albDKCpoi1
Y6QyHDwpQP7UhOZGCUoo5xNsw7YLPqNIki/1FFzi2lSQGnThOW3VZNuSCyHWy2Sc4MQnKQ89Ry2i
h7At77mm2mu/6FPytRKxrWTtKUyIHYx0GGK6EcMwm8vdUWu3vF0gcdrSkNeK3+3TtFbdQMidO/pK
RXKUiall3qwMI1nXvXn0MSKRQpA66UA2IdjIV7sJg60Im2c1mwD9Ffldbun2QfWVQx9K95CqoseY
75CjWPbXNAddp42tfEQlou8yn8tZLiXRVnhqdYz8dTWrbNv2VYz6lW8nnqwqWY89NNPKi9uTKjcN
Ck+bCAG5ODZl25yTlHBgw89bF3pu7MSyFVK1UG5A+Ut0E0JyM+txev3956/8co/lmzh/H1Gn66pp
Wh/usTncTrMUfvY9M+XhpqvsgrAnT+9dugz3daAySC+o8arzt7Mo8+BWWNE/+GOUnwtQy3dQmAKj
OHU0QpE+auNh82WmXdnZd4R46lM+ojAkTcnsJCxqjSlRhsDGD1VtXXi8s3onileSZMxtwBiP5KD4
pMhxfIjRnbRhN+Kj5273+7dJ/eVnMjdLEXXwW9HoQX5snCqSWQ/4ZKfvSp58IwatOSF3SMCxpT6y
TtAqSzdXjaszyogtUxZ/H4zKsKYGjF64z61NKNSvkPzb80C6LCyVUTommPCjMZNXfd+pp6knR/P3
/23lQ22PtxZUt4yT0lIVe24eftAzKDHzL4RA5vew4vchx+KL3fbqiqQ+qBqeX+4z00BTMjWPIlhT
7d5DG9f+zK1hz70OFyzBfdy1i/4idYVDudI+1OaYOJEFzB/6v6vwtWLsaCkPYanI6zHIdwCV5FVT
+0fFAtbgkfln1OmKwBFjP/hTvaLUaG17i+JY3ySASVICNkkzmrnYyZMnDdnG7MEXBzR3jyV6y3Xp
eaBL/LA7mcZIA4S+Kx5fMjzbPKqdMhq/ZjrNwAALoRtLY7se/cHc5MIKmLjl3aqOuhL74Ghv/Fbb
BLmobrW+STHlJ+Z6IOhq4+l6xC3cZngn/J5y2NRgENPKVaX7jesVjPTs6AtOuqAuv0q6Ls5lwoBM
ksi7VSySNkv8744ZhSPFI+8Bb5m97/XwtWWghM1nGWwO4x5mbbEr6gb5LWWKLbdY5QB0NoSy+03W
yMGFqKFVHUFUeRPsjbk5pTM/JS4yJJIx0Pd17w/rHuaXaxsiu7fBmO/srn0RsAdTRgGqslNwkN0U
NUO7K4odJkQyQtODN55stYh3Qdkrztjp4UR5IXNFmbgjWeE3mimRw1oCf+xlO8gcSv3SbZh9znQ6
/kQ3KOmRgEoGU5my8vtX6NzpfZ3rxk7v6sltqNnKQrmBCD/nAmG/y6em/oc71QcHzdtXWYcnYVKv
tuHUfXBQtbJn87s0ve9GFQYMP7rMiU3J3sRIdjaKHLZ0abvuYhiiu+i+QiBm5B/zBM8815bNoHf3
3ZzQh9XvIeVD+f0vTf1Z+7X87yig4/BRVJr3pv7B3KnIalKlZRG9DIQpkoJBTG8v57d8T3Ji3sd+
p5oEjxW0TtyCcusmUWpH6xEnL+T9YgJkFY3kcGjJRlOMeoNGgUpf2KS3uZzZa3kK1M00T0+yuA/5
+BNtraeC2Lw8eGq45PzDn/PL9c6kuSBsBAeKoZq/AGY0tZ+meOjjlz5sr8iGlXvFRu5eoTB2Pe6U
q7GtkpsGGho6ic5V1BFHmmIpbiO4YEsaqd51reR/DlaLgjY2NUSQUXdv9g92bn0d/bF48On5/5NY
xP44muGN11Q6MZpm2ToXkp9njIYS1mlNZMGL5AO+mUAq9rn5qUkihgrgSzfGoA5OIHn5Hs8O7SFk
sffQhm/MxD5kiiH2y2Sqk7WzVA/o9bK92pOWlbfMdxTyKRwfdaXZ9PVZU4p9ROFwq1j+DCzBWAMx
zT5U/SQ7mldviQb6NqIUe9ZiC+FKU52j1Ku21Ibjh7SrKJtxMW3a4en3n9wHBdvyRbR0Jm+WLFS0
rvYHvcyUtpAThjh6sVK1Xtux4XMH97B919atFhbx0RgUY41X6mWUCIpqh4M01uKYDtUa9xIA4j44
a4NcnUQaFPCtlc8mwfU3miXtSSzspEZ/xOxLGiRmjRXqxdAp66RzKarAPon88jJl3p+t3HKN9phU
4XP95OHrOVYtLPLf/618f375vNH/MGhRLb6khmJ8uCZUfSpqy8+yl0QIeYWStr/gBrYJ2u58cx8y
zLymYbxCJ5Od7cm/15vg1Ssn1Y1lVWwS3fbPyyK3Ke1C7gH2IFBWYreK2ja+5crr7QurfiaCeThJ
lHutJl2HUnUhUHkAVEF5FHfjRef/dqMDHAr5bu1s3SfTPpH0m4F23yXOnkNzz306Ic2SHAeoBpmt
OaKwsLvK2qfSaNcePXot1pUjoeRo+ZtOhrRLSliLbibDHl+Y3Bqpe+08PwrcltAQp/azufnBFGu6
E2nmjLohEWqSgkrBoHMF+5Cdmpl65Kd2SYQ9QHC0NPzHRCs9SmNSrmhRXNEv5hd1eGiaKdwx5fSp
0xuYutOsIGW4S1yE4Ko7aZ8YEiLxrPuX1miPdlmR5cPNBxi4Q1MxviYMo50JQes6IvHESWcOvyEq
oorL7MKY3T5aRh4eaWLlThPrYqcE3nAYrfF1CFuVrkOmHLw50dVTs5egLUFdUMd0CA0YTgUpHV5J
LmUD22/gyr4RjLqwyFHwkIH7zKVQXcwVuK4zHaJnjkNXARWLkkdDr8i0nBN4VYuaG5ohvDHKsQ7G
+qx3rzTom2vCYMgBI7KH9dZvda+KHxH6H7yKGnE+frUSyT9xBS83gw/Vu0Ja50Qj7Ahq4/JRzAsc
0g4JrcXJ94qvMIpeKnzgOyUXF8DO+p3etsPOhKbaw6W9qiGSykGk37K2OusGVPrG8m96crZugKW6
tZLekRyRv5o+t3bjQm3ffMqUyXBGWg/HTFYvg1DU+1EJtqNVxDc9c0yYZ2Oz47JEfbsPeiKEApy0
6PV2RkjpHzwpY4sitdcRI5Mjivfx7LeUqibLrm988s/+YURv/jKrMA1FaIKboWkr6A0/XIc7kin5
1unti0F8jBsHI6O4FF+WZbdcQxkBXS2r5AtZb1Sy3Asn8gGeGIq/Cghm3Brh9C0dQrFNYoDzkQA8
/idVD9MBk2Xv42iuUDFz4nZ+IiESMwgoPC5x/hlvhhMbWU/6i2c4qoZN2u9Ha6X4I/j+tB9Pcv1n
nGQ7DdHnHYiAnADBrD3DIBGbKFdeF2oOrpEt2SXaXgz0gMCXxc9p3SUrrGPcRdqAaQiv1aeh2OCJ
UbeYB/CG+mF+7IFqxXPeZ1ZX7X0bqYo7dQ8pnS+4a0O0ljMQSsGUvQwWSiNj6Jqt79FQiuevsFeF
ly7qxnNoiJtmKqq3Ocz/+YkaVy8UuW85WDHEYM2Hzf/dre/W/z0/4q8zfj7/f7cv+eVL+lL/9qTz
/ebh4wk/PSkv++O/tfrSfPlpY501YTPeti/VePdSt0nzb+zdfOb/68H/elme5WEsXv7njy/f0zBb
hXVThd+aP34cmgX5qi4Mbhh/gfXmV/hxeP4b/+ePa/WC7eA/POTlS938zx90oIx/6QayDjRjXPPh
Vv/xXxACl0Oq/i9hQPIwGSAZsjKLJrK8agLofMa/VINj80RWNYU2l1xq8krnQ8q/bBupiIkITmcc
K9t//PvP/0H9e/vA/jMFULGX+9u744D4Fx25BlNnwdxUcBv8MHuPCYiMKXeGN9xzLbmsD1k51dSb
p8Gt+3E3zuT7vMVyQJd1si3Mv1X8yRrC774c1C5yy8y1lTQ7vC8s2MoHL9JOAxlbK245NyH9CihK
LCotplSRJ9vIFAC0xeQRCNsUlHoGuPp+qx6WRU7SjzOlkbpq8mptd1VJaVPJ16DcgWMnBszMmcSZ
Mi3d1HHXr4s6jXet1h09Tf8WJUBpSr44m0azHzMLx9kkkOZ55g29yorf8w23h/A2xgmLQO2iYJc8
qXV6Fm1MVFunfQ2NAHvOJB19vTcc6t/ZpkTrH/M8Ij1UUpkdljVylzKCC4ZHNHH+qsyNK2CUYisS
we0dhZ4UANXp6vo7HPpvcqAZhyGxxnVe5DEZQ0Z/0K0BGUBHNHnltZtsHj3BHxBHuxu0g5Z86Qno
oZbpE/2uVxgp+WukiEpvAQduXtSdn79tLmtKlj3MDns+Mj6DzCeQvTEHp4MMfoynmlJcOzJV7pQV
bPH07W+wDcPYzS17QFT+5C5/nMyrISAoEizUDfr8PHnoNViNgZwcx1EllD2n7q5WsXmw2kCsCM+7
hnq1UiR9EyvVcACTqGIRU5NVWgcEd3U4dhhRGfWqJy8cIwHyiMaAiGrV2wxpYeIoTQ7PqzVUBh9m
hZdQUwHBIvZKfWujpqC0ZLNT9hr60Pe3/sMn8f7p0GzS11LVvmp6tpVp5O/w4CI7tIZiXTVZe1gW
w6BXa1gQL7KZU5Jo+/rgGxHcv1JUB2P+MSxr74tBCuqDiqlrq4/kj/Hyh2Wx/EEfNkNNLQ/V5Oku
k2rsqxIBRi7DsTkvd16dcMxAzqNHpKjPuh0Wh2moisOy9r5JcgIHyEPeWWniLh88OMwfn/my+f5l
WNbQuJcrRdRAweaf5fJjNKeMCmxgaT9+psu3o4/EZy0NtTX5ZT/e0+X9Wxbv+7TAlLlhHvoRZ70/
/4aRbeJWIaoqOyjzYjmSTL23skjuckJfzQ/xXwsiX/nfzr/zNCQvgGYATkNBmX+tdnrBBSFK+fDN
rjj8bZuIUwNYBJk1PViW0IP9o7fDtK6SLzSi20PT5bRNJQt9RdxMCIaV6UC1fDosm8sCAU9N7QP3
ayqeI4WeHgqoguDinV80UN+HPHcISoFtMIxxQxGFkA+nzEaU0ENzrHrvycqHdZuTwwWzRDrQaHsY
LVBKBA5Z5ILN/yl9jZ4yOcjzj23Zocxv+bLQ/lpbNu06V7Z2JdN64UMY5weg9lG3aRSeuUH8X/bO
YztSZM3jrzIvQB+82QLplXIlldtwyjXeE7innx9R3Z3Vmr535u5noTjYdALiM38TgnjUTvmwmV2X
Wu0rqgLSwahXvjeDSlP17LVTul/N+WNadt45VZLkbK6v/LK5FsRmMZ4jRBHPwDbEGWMFntqJ9ZFK
UXzpHPPFzbClkh+x3f7bSakixmdDUZy3B5rcMaY0Zz86KloTy9Ta2r02ZS/LMqzc0WqPy9MTwm+Y
sU9ms0Ob7j5b569DR6fSUNA5hCqbxhjJbjNdgFD699TTitMKKnC/6R/rUfcOjywShFy8V8326GGO
CqTd+wIA3wrXqXxCa97rinMKaZbAqNhXONgGLb6lMezdUEyZ5/c4OsAwr/Avn/HxWENtzj/FZu2d
jDkz8JrfTOqQIEM5jEthnh/A21eBJtRP0aJBasDcO5iFuE/1Ot7XoHIR8BO2n45pf4B02PpD3Ji7
bkGkviLvyzfl2GYteUSM6R3Co/6mPmSB8BC1hSMVJZfUUsI5N9PTMuhXrZ3fuQk6OJMVFb5aYhA4
ZULfLYL5zXLnY2tNlzWbxLkB6+p3hH4XL1/eYyFZoQeg0MNJqu+5YZKjuOKbAmQMVqbmAEgs4K73
1MnaEU0DPBDhWaLrhQ4lJZ8HhVoqdg/TuE+RePCbYpkCLMgeDCMzLk4PmLHK3cHPCGWLNQmqsrR3
QOcOvdXQCdHN4bwsuN52pJQ1+veBNfftAf4DUng9Xnsg+3RKdg8YwOg7y9xaMogbzR1GJu68Yn9q
EVwJQyhBgdwYz/DaCDoTALFhCIOYOf+xaCsVbapmolgeis6eXgrTwCnaUPZDbVBBrQdjry6rv8Ds
DBGqE0ed1ua+BecfLD1VonXr/zrVjJFcrtwDHubk+HsCAgYHU6UIafeJQxWVr3MzYP7qZNpeq83P
ddbE+wmgFGZw6ADYQ/y4FM1ly7v2axejBNkp98JG4zCeEAMV5WihOAAzG8vwfm+ZYgnJfQMHCaGr
21hohmqAbzTipK/Qhcl0YXb4qSGKvQ4AMHBd48PkBom41B64wrXSTzVdX1VNv9MaQ3ujpFNJk/Uq
RogoS7sEI/P5cZi5gcYq+dSXYxOq6+SEY9NqJ6WCZmAUkIlyWAF8mO+OudCT1TUFN2BoMvQSKuPR
KaMnlP+vecFvaqv158HrPwEswQjQu0LTP5s4M/ow6LtzksX3E74yR71wjgSX1Mhz7s4kSZCWiLCR
KzXrdXUiZb9AXNZxFjzZVfOaL9lJWMpZdLO2x9tBhAXS7nqWtSG5YlALE4lA2/tW6BnTiRprIaUl
BWXlnSjr7OAsNvekVkJ9mVQUIJM5UMUiHr0Vl7ARrw4ig+lbXJnYtBQRFhKFlQfDKbG1D1Ov6rTu
zE+zzUTj4Atoz69DWqzhrJi/551jPVXdS4cgVeNR2HbiIUfJ0l5C4lL9XNUjHzeLoKhRTI2svNxR
MuloMj7quYdLl/aYprEIemVCHspIgnSJsVGzfyBG8hG8pR7YrXoHMtTdmerYoWPRhGli3guN2HKE
7OwPMKz9rlSVK83unn5AegEz+XtTM0V0ODbsUU5QfJQ/gdQinLBiIrLrOufrbEUP2A9REVDbK6Zr
2Q6baDuYc+2Ogt49LW8IhVX+pDv5c6cWedCPw4uJQRVU7mJIu0sChatzSgc/5Xo+TTlo0hwDQC6V
FFy+O4H1GGJsKt1W27VNRwQ29x+mfBVh85Ci5xXgUI3qm7loR7svDnTFscCyjC+W9dlY0ujSRS2c
7mRiKuKuHzBbZKqlVOAQyqhbS0Mj8q6w4hJ5sXdW5csKUSAR1Ue6LETiq5mGWNFwlPchQbrbFyCo
ztAdwiaZxMZfvygzrlY4NTi7XGm/V6uHsGu0FoGCFQ2MV69RusfVLf1CCRInA69mp4G9NkxHSupg
YtfO/lTPC56ZsXcekS0lWafLyIx9WbRpx+NJ3DOXUvkSj53bigA3CiXUKzSrqmUNJlvD9lxN66OT
ZqQ5oO3yud5HWUKANhngm6wtPpHrcinO2SNXJ+TzekzUjpDR67MciE1RtPlrlSmx2k999R4lcsLv
sqITXlYWJgUZZtJbECWHaYuN3qzWYrZO8XxGP6AIDGaTsF2Xd4bRqT7Yn8rvoH5eHOG4YdOmoHy3
UAJ4Ooq8Y07XxRbdITHj17kqXg3gRnvF65ddmxN5Ia8J1qhIvsWa0Z/TbVgV8ceQzTMRsEsYdKz4
L5Vt2Z8dE+NZvU91UKz6wDM0Gs7FNmjWmFOoTO86s2nP1TJ+waZy2Rl6eUqncTzIzZ0GfNDRxyMq
Lb5Rt8vZjtflTI6xnFOk3ELLKLfLy+vOOF1/Xwp8P1wM8ogG08Y6jepZaFP3yzBsUbkel86W1l3t
Lf2RQ7PFw2VTufQ0PGpDrb2JZBNPD6a1qDu57hXRssf38MG13IYokYzGl4tGoTbnbIvK5aqWEdZF
e3OL7CecS1XI8yzy7ErUQCUwFNOhmOv1funVC4a+2jvLqN9HBY6nzCIad5kaX2NEPlazNF9MpDIz
w31Uyk21uNaUh8xJvwvo+4eWrsJlwfF772IRCG0qm+/dbYiS4cda2MW+sBzs4lHU3mkd+dGK4ucU
FqOmHJJI/ZxiZ6Zr9reUPsjOXEZ0SFPHCqztEknSuj0sU2k/QIc7RhXxQpXYX0RtWndYoJ6LBGR4
5TWkpqUBfEopKuK2qd/3nf4FcWvfmfr6+Y6poXmnQDEukXHTBoRhbJfG1NDAFicbV9CLrsBNgycn
BU59jWroUkQINyL06/dFE+/yLV9U6e9uNsjc0o6Gj4+IO0A8FvGnWgsQTtaFK8/lucoj0041FBbK
erVDSlhxaCrAcnXkrOaiv9IzuOcf4R0h0GaPpvYDkkd+b7anrEKib0oaOzSqrAOpA7mvXe1yT5e9
3tOta7GfTpeHbE2mvYaT5ZhrIuzreX4qhaFSn2uv41SS/3PBgLRVsHhsoWYLZ96p6PtesP7sTnPn
hhGKcvf06vt7Uc9I/+CyDUA7za69neAfO3U/LJry6FBGB4eCOT3goUdIaF7MRwjbNZLnE2B2hUwG
FCJ+0Uhqmx6P4NjjWia+D5oeoRaeCph0uyoOQisWRIWun+y6/97qa7HP9Lw+KmgiKSMO1jXEFXzH
MRTxtOURYtpHxzUfEzFrpw1MiL+e9ZTNOJbRfPjSefFnpVqMR3DOaDCDgUOhRblaqhEdPGF+T4e1
OCD/BweHHOvJUGfmQ2sOoTmvB8KH+1GriktljcRzblCpQ71bHBvOpjGBK0KmmCeb2wTC0NqHMoht
J4WKNuBNJUwQhjiCiXw5mnP5bYBjvls2/HniZtm97hYx7KVifsrbGMAek/TEQNa83GFnfVaJKHYj
LhcIy4P47oqPi5uRntT8XwtrzsJEmC3Je6SHCd4e4cA38t2sd7i4oCsmibu5TPNp0H2glL/2h35d
DBgyEd+08+odOkVnnaLDUbTZh9omkV3z4c72GyWPnsxYfUYbWqProlKCjkXLLF9xZXbOAfsPFPja
aafl+ErrwLyTDR3vRrOB1I15drT+KcfJ5a6rnOlOLpGi0DpSMjW07a4CKmbBayNMJe9BnWlavCNZ
3xUYexEiZIW4Q4xeq5pdRo8akFLTO2Uy0ugqoIawQUG8DNwC3J1pT+83yqZxp7YeioQ2Iu5la7/L
cVN71uLZ/9Dm1sEb6m/ogKiHfMtxlBhvSe9hHiaVuvf4mswRHL3qkxi4v+BY7tsR2fLRrpHRr1ws
wbuv2iYrZ9rdsKfp7CSBXq4negaeryOLG84TYrN9EZcPbpPk2Ll8nXBCDeYBKGsyOPFLs8ZnBV+Y
U9vxEkVWf5+gLsOuDOIqcYKyG8Z9EXf1vWpaBwrZmp907XCpBzy4C82480B5BZ7ozDDTLP6rRQTx
3OrF0aqV7xCsl70wnQIWi/0+72rE1MzsnRi87p6OUn3CS+xFPmj7FSUYi7qGElsTwMOS9H5B0x/N
/fNQdYFal8vZVAsuBKhE4eDSmksnOp2WvjfqvnxMDBVDtu5TH2nduXLnJ/RctGtacwUOm0nXRqkA
kjntFpMqBFJlaHAVc7N3HO+VB81GgNJPpMDfUOQorkvszeFgO/M+Aqx0OK0ekNXMwTgZ5D+2NonY
F4BfiVZQV9N5RnLFfMxNkt0OdGba69pDmmOFk+UjhGLToZVUKuhw2nkZesnUhY3ePczrJJ63aup8
BEvsfBvs6TD09o57qj+mdlsQTaXbNVyDPfpqTqrK7TAe4zrRzrP2lRBjgkq61EfVojmXJdVptd00
rETf7qu8DUCYzYeqrY8Y8v5ASVl/NYnuRUsWmSiKfdWw+mzK9ghd6QsaKVYQ2dxK9rjMWBO3KdOK
Hr3m19Kjg57axf2Yw0smvB4DJPizXToNUaCocx24uvd7vwLMx091INQFMOogqBPAgYV+XBNgQ518
aQ2cLtdFCXCBy8lodXc/lLa5m1NQryjdD8FqE83bWzjQTp2xB6x+L0MxdXBWv7KGwRd1/34oXDtM
4MGcUfh7bXlOo6iDEWu9Sac18eS3AmIuU9ndiAfZHfr5lxz3vnNEsD4M1K2tyKXRuVrXVbc0ij4K
3KK1PMSi+DZ3ixeWywgcAKt7Wx8u6BddILQM56TAbRC+u+84RXNyrSx6oSE+h/glm9OaXKai5fm0
aCOPsbR8GMGba7FnXr3No8DUXWLOpAtVLV/PjkfLDydzrb9vxtoh8MWAynLHBfkx55D3GcASPEp9
gHUIQvdRClOnSO4Li9jbMdcc6cv0e5uqfqclSiCa8vdOzfCCdb3pi9U1zyl4bdTX0PRI7Qjfkjl6
geptUNZUMmSxsuTqOSDELMQwoZlFO9WBYAyeDXxt6pG16u/IpH4fV3W+c3pED8gYwSXXOmhKnbKJ
bpymtdqpC95ZAKARpHFrbYeyLWVklKV3jZnOFyGUvdd1sY8KSPXaqer8IAyITOYXRLHEB1OgA4eM
aUeTtv/mooCH6bw33CtDQiWqsqxL1S97tLfHp7ZTMYiwKpcnjBkdrLzDnLvpKHL22jOaiISXpXcX
j8mHpfCIEVsLlI7C4ER0jUs18fvR3MCWxapeSY6YD+ei3iVY2fi1wNc4BkPqY3TXHUttOoJko9K1
XbBGp4e5Oe8qG21v0+sVuOjNR7V1O3QLsuTi8OlnxakDYZd6OFI2OxZr9KWMm+Z14UZMR3BgieXN
z0o7HdZGid9lKDah1cQ1hsxxgMI2CWjv1odNYib1BhFOJewTdDtGhAFiKxiYaHZJ1M20LEwMaqfR
OE5eNV6SDg4e07wSRoOhX9PtXXoqtz5dZSbSmmDeNRY/L7OR6rqlvRh0FkE/9+hv0awhfWgFdMjn
2gaHVPGmgTv2+jFJiVDztr7Hhm4uOuvS5V0EIKEoTkNePGlKOu29iX+A4w0IFMUKKZDwmABIsaFS
KuIEyx5YX1JcKUwcJtNTjmOro2I/VcPepOHqY+eV0QpytNNg1990i6BIw0ftEClWdG97lCQgs8dH
oqK9McX8Imuf7tLVpXSsj83Jql3ytbrrQmqQIzYWCqZuOCACauEn0JI8QMQL2w1k5mwjUi9QQshe
Ls7ITLRWiKNmrXsc7PIuSp3uCYRXMDUojqeTRanrs2ICq6jc+gV3bHw4Y0M5Z7Hnj6glXmsEZtAu
13jK4gASIRxToOa26ntiZQqkff7RbGcUhKG03EVl6R3apfw6IJ3gqwvCWN6oFtQjKzonRnWX2gQX
EeXV0Jy77FJP9V5TAESjOYHMS+40SAupNJ3q7IE5GU+hISqudgmnTsnr+0Ed9hJ/2MwpiaEVP0fU
Nq+Vyi81fUyrdLpzc1zp7AhfNtMd7HPheCRptfJsIWCECQGD240ZL9dlgQpF68FqmnxvTiWP85gQ
si3d7pBOjnPVU7vC6BvXyVR5MDP7kwU75xRta4OTfZq5Hi4k9SMFfJ4Fk2F/KB2lum83s+HM0J+b
eAY8nQ7AtslZIaPMu0ZfpudqG2av3xWVePZGMlW66d1DCxTJ8cTFtOo2JHnQgegMRbAiikEtKmsv
a6plp9pDv6EqtEc9QW8NIB3X+rJmYTqvkNFN/KSxN/cCkLrOSRGZG6SquW/gyOyg06QHID994PHs
CloRZee8XB9mhLKRsZi/mmObHnX+qbBH20Apl/TqxcINzARISZGJb0i0mk8ZlyHmMuq7MUK3pFDv
lbjW7sl5Tyu49LvWzgNzXAnOi5NZW/2Dp7kFsg2OFDF4oEDYXqYYQiWS66C3gCt4FoXbYvHE1e1C
OCVMBqSmftHkYYXM3akpeQhjgjxcvZmMhYrToztwERljhyxOdie6qr2CFApTCyxw0Rgvk6VfQLm6
ByWLUzDAEfrp7UDzpPXyh3wZH1YnRgGVcmCfe9gEeXUKxr6iTjMi6GLCSs3or/YaqoU0MD0gptCR
55IWz6Bn6U6rK2Nn2fXI88Pjvh7t3yFi/UBbsT14lfsVibHz1I/lfT1AG5+yHjNNED87q1vvO/g7
wQpcDzy/qP2G/vABNsdwMAum+oy0CeMqYyu4tc0+VZqD2zpamOixeA8+8k4otgETi34zXP7msJRa
Cr1vSi5WMTyrrmg2Sys+60yY3rjipYk8944C7kusMZcUESDoNIXtawswXACskEo4IfVmnMi5uTgE
2dtiCWB91Ha1tcWkSC8Vskf3aZgpT00WPAGUG0xcqHHZqwQVpVbrfxjxXF8qrC1j1aqPKU6yBkRL
vxeIGdr1J3UBTxgt0xchiGxdoCPyewi3xaZ0dT5MKAmEVD+L46SJ18QdxS6pA4W228Mavbexnd6P
SrvyCLQpEHt0bh0aT+d6MF9AAAL3nD8iOIVsRwc5X7HEzx6f7PbJ5t+t73fbFkfiJWkrmIf2Vuwt
t1pSs3VjIQLtREQRpkabFhuhBGIDlTLFEwVPAsicqFxQF6rUMiicDYMg17O+D2hagU5cPRUpwYki
K9rFUDESwnfTnM/Z4KEKYaK956rxUyy8GI3jLA1l337Y2vjEUNNR65JQFSnQBLX8UhouRElVwRfi
IeuAKsS0js/TVilTC1BzaMV4QY8W2DnWMSttjQg0F1axZzkkRXYfDXCaFUo1534xx505c3GXdLEu
Eco2MHD0J24W4GV2+95aJ52cBRK2Ty5TX1BajeGgxWWoemhX+/bGTlm4Q5wkX06FIWaK0GsdZHrW
nR1F7c7eysyrr0jmUgd91TIFkD2oUt8zmP6itqfRnkBkIwVBCnX7JnLwtlOLrch324brcbbPl/r1
TR86MoiScrIRa46ms/zmcqluqvmXVbnDaZYs7JDqh9DqEAXjCHaWS+5fS3I12X6wWtdf1qG9T1rQ
V2WD3hoPdiguG81/2gZEjUnxDcUKR7MTZzlYzF4niOm0g2h3ri75ng9EbDw3BZ1POcjVVScYzbLa
8010AUe0MS99vKrEAfwY22cDDs3VF0oYRi5BCjlPZ6rqNI3pVhDwZkZH3ucmh75RP2oLgsLJVjRV
VIZc1kuJQXpYzdZ74WXJvqOzfC5Be4FUZinflpKqsPb9kD3ITTQS51PivEc4SJzrNPtjGGDthtNY
oOSzVYQlUia2XWRDlorqW4Mfpd1+HV2KZpUNz64YFoAyfw2jUd8JXesOY5KDGrFGZCNkRZjmoLbz
jCw/KqNNGZFKZjqbj6aba3uJevp/ZNi/RIYZ8FL+HTLs/sf0X9cfc/qt/hs67Odpf6LDVOM3VTVt
EF4APNFVBAL2JzpM9X5TLVgAnuqaJi5oN3SY4WwnYQTEWY5HbRxo5B/oMEP7DYsQzGFQj3CgPYNe
/w/QYa73dzC8paJjatKZpu5padTO31L72swE1xFX2R0ZekAhPap9xNGpBhbzXebaPGHkgwRB5lYN
bK836G5qdFURRkT0oN21ifXNLDG4NyyyGHBBfQLoSQ4ozED1011gOuXyudQAyxgNFyi1j77gXVis
XG8k1dsWRVR1P/fL1dyJCJZyzGAl7EkiYhqjxQtIUAjbcC5y0Poejxa52HgO8j/ld+7AX7Fqzt+h
a6I04t2iKYkfbfgOCYWRSKlaor/k4rDiBFeVOPLKCURsuJjbfCJX5Q5PI96IlvX483bemj4SM3Mb
LPqmB2GiAbuhZeQ0KQeJoCGpVPZr2t/JTU1kzRAR3RQEwFJs3Hvs5XxbToNjXT/DBenAMm9tK1O2
reSiI/TphBai1QDl8o0e2nG7dWzkIFezLW7QUuX3TnHFBLgaN5O1d8ZwsZRsvjjULoqEuooVUQtr
xu9DuTwqwgDgvlYbx6e8Dol46DI13gMuPrgViHJHoRHViRRHi3l8iRKELrAlPGpu+SISctAm6e4n
jWrk4rQ7tcniR0Su26G7rBW8c/AF3UWUcX0YNe1LlOc7x8D8oJvQnDdyCmlKDiKjRrcCgBVYwL4+
xVvTRv5viAZfC6aUaL1WCLDJ/1+8rrDNewifw6NZT3ao2QOthklkkR+ZixnUqv1jqKt+Z0ep4OnO
o1kueX8t3bYZzUTgcluXx9xWb+fJbaoHJsdvC7LiRTTH23H/y8u83S1fNtaTTTd0+4w/9+eXbiUK
uL2nJT/cbf32fv/5tg4xVpThVhLb7R3lgEzEH0tvto3krwfF8va1s3/zVj9/gjc/05vVucoAEAng
ifLkZNKaQ0e7uNjQZel2f8mh+muV6RoE2m1d7u6qDHFNeY7c8/Og25kw1g7LQM2aeZ/6xz+87Jtt
t7dvIHEQxP/DKbdjbp+mGtrBB2NAcrSdIXf803G311OITPdd7t3dNt1OvW27fbfbtrzXHzpEY7jC
t99Et53XuqviPd2w+qzUDA2iJio1UZqkna6INXi7qLv0ShUUaDKhaXvdbnt1p2qxBoYoBiKzvcbt
1d6sytfKnRyIrdzjcbMV8Cg5Z4ky80gh4ef7/dN5ctvPk+XryA/y8xVu63JJHvlmW13O+inv1Po0
TZgYNdFnczdBOjkPNr341CtmZNS29bQALExQ/fdFa6F3X6D/ROH7za4G5V4jpToOUi6FoJNvBhoe
5UpkAvstaRi3PZ2cEn45KJaHyn3UyMvz7VC5iv+Ptl9y6152m4u/Ws6y79zT8ybBAbG6X5f+SW67
daXxXqBffVuXJ99W5dFygGr3RyM7UemPeJVuQR3m1ynBdZ3lkhys2hsxU1+JLm87hs01jvjfR5h0
OPOE/nX4p20D1GBCXV9sv8m8XetySd/uU7mUS6So3BNr87ExR+0AF4L8PbVNYIqu6+61Kr1/e/DP
8+RWRV7Ww+rS+SzwZN5A03IQY8Snb+IxGBKnPdvb5CaHdEuN5JLcoYEuKfym/qB283hSNwCvHHRH
hSxdZbpLaTr+OG8/lYG6AC1Y6nAIxEw7KBapb2rkVzTEwStQgT9PW+R+G+Q2+MBf1WrWdma6+Rdv
XaRxG2iVYtE29qdepgMojZ7lUjbgRgDZ57QI1zpP26DNw3KwEdpI1HJSg2jUuz26Gs9dVNOkzGqw
ddsFI/+/y/ZPLrAkLny5UchrhxZBeS4uKywSzjf0jqe33QTRgGsnSS8/kfxhItM9mlrlHKJVNc+e
8HB735YSq/tjabEFLVFRU4kvN6CMhFLoq0kCLqEU6oZI1pMaoU1TzbAtafsjBmdkh+Y6vZOQFouU
DWVPx8GepDPWHdDreJeWgKBABGDBpVCFkT7TBfCpXeqixoFNieIjm0D/QAG8s8HaQf8SveVbNCfX
EUn/c6Ncl3vkQP7PkY1e6IFRzwhfyPXb/l8Oki8i19H6s/c6pdaf77MSGW5c895fFeOdq03lflaG
dQ0ktMcgsDnLAXFOiFCTcQRSDN3IOukSu7wNxhZ5ydVeoprlujzpdsygqOCd5frt8Nsxnd3SiVnV
KLjhW1YByBhoBHgXrjJYExLw8o/76eriFVy7GS0/nve3Y+TS/2GbPOTnu8hTonT6Dpyh2715qdtn
x4TE8k24WoH8UvLXun3dN6vyi+YKxndPwzYh3QZtm4Ruq/E2g0Tb1IOcLkD7GWMIObXUcja7HSiX
ZqdgXrudc9v982VT/H6PbzY6/farvnlbecy/3GYTw6PpZextNa5hP5Cqy2GIN2D720W5XinaHwe9
3d1bGwHmX+//5UXfHvrL+s/FX14bdjJ3nQKqWb70/9gvD10hLJ967fsv7/HPi//8TrcPnS/ay+I1
YEG3H+OX17gd8stLyIPersuNv5z+c/8vL2UUB4SUy3Om5PovA0qdf6zSMNyZrbIc5RG37bcTHFMF
wrAWn2+b0OOjtW4VVJ7kotyDrpH28y3qpawgLBwWQlUqiwzzQu1s3YY820BqclFulLsLajiIefx1
pFxKaDQC46CIld12oyRNsiz3//JylBJhltAdAnG2Lcr9P99Jrmfd+rI2XrFHldvTQM/wkeTpcumX
17x9pNtu/t3PikZPTCtnELed/l7eK7c7Qq6asa1Vx5/3hQ3WEOjcdhfKo9SyccIoJQphOgWJO4Jp
QEB9o0SBMSop1/05uNWQBF4lVDzjWrxEI08bzhkIjp+DMq4oLsn1cs0tvEa3Xd6PDoXv8wyGkUlt
u2fMLTybt8DstlrO+wzyk+tWB1l4693kM2EPFYStNuf24gdQo+8RE3kBAG7O6zi0tHdxCdmoFuNH
hyrsJe0XbT9o5udkMb2dzK2hTn6uvYs3GICOtm8n0/fbIFP6Ne2SHcaAiC2LKgPLpIddHhPgbiU3
22AytwcnyFvwZ4oq6EXar3B7fMuaL7057FWVIIxrR+vKYufaiAFT1My6/OGWu8pShMxi0VuZdq1N
C9abKCL/f6Xu33M4LSS2/l2l7hGzZJgj45cq/fK3Wt3PE/+o1TnmbzZK3ejgEPGpLsIWf9XqXPU3
C4qyxm5wVZahURj8k8mpw+REFFvdlH+gc1pU2P6s1Xm/OdT6bQdNAgNepmv+J7U6DZ2SvykZWKbr
mLAqHLrIJvYBNq/3X80vziw8yvoVO83lOGN6OWUwp6Iye2fC7QiiLay1Ua9RtAfcf9e9rtqT7+rY
F5auGvQUqY9e6xTPDVjfHom6dZjMg7diHwT9G/FCGz0CB00+3y7G+a52+qfJQxuiVNDOQ+19Y67Q
ib9DDNbF3Q8ju1LwZ8TxLjbm53kCWe1pH5ALyniKrDTBzGV7rRxkooF9aZEMZ/O+Lazosf6adWMK
iL9G5hJYyjp5yZEWhr0zCzshqDWzEDH4JjRz4VJCgn/a5/EHz8Cjrtj6UMIrUlDSdnahovCaJc/0
CenaeSABhwxAk+58SiJQ0nguwC2Jf0dV6NAjj41REv6jS+PdmbUGckWfqTUVmC7Q7gVhRKuuHAsV
GqkBUHZG/katotanYqbDe8H7JBLaEq5Jbgf4keYnR+++gqT/nepZG9aG8mo7aAitqLpil4Gd5Vi4
pxIMJ0BX/epEReR7mZudINtfc+M6zejY4b54qpIxDYwK44rIXucQeJt7mnM9Cehat6dVR8O4w9D0
fkkQ2kPH+1zb4zWNzeGi2V/7pM/vCNWuBlqN8Mwg0uMjJXYd3fdDVwCMUu0WMMns5Huj13cm0KDA
WWD4LA0e0d4wwu5RTdc3K0s5GFn6wcSkHMTrMgSwgaiiNAm2ems5BavTv4DOv4yolxw9WBZYBOIx
mfuqMnyLtPpLNwOSmVcbxKFD/9/UG37UxQl5WpLC9cN1JSBHgTl+sHDnBZSf6Pd4pPlzbX7i0Tgg
5tvczVjxXjAMCj2wxNTTULedUMAyamV5iQRNtH7OgiyfvMuyWqhDQectYtcB+xC9Ah0oAxtJqF1v
JuVuoduyr4ZKpaAIzUG31xEsQgvRzUb0oHT1+SiKGnyCM1mHFisDfMPhFIDCg8kPjQ8JiUr5gTgD
gsvzqvv0d2jyxcbzgIvHpDinDMBIp2firkJo1I8m4H/ofWl3nNIG3sB1EhX8cI4CEIdn/aMYMV6c
Zl2cKLR2YTY6nxEiwc1qbhYa83a861ts09ZB/TiDbg9GXQcmAHQZoc7vUxVxyty/8+zaDWPUaktl
uivV6t2aaFxxVYqbbwxgAsZIlef2DiK4ih6x8RHO3bt+heCnY5VGY7Q7dZHCV0W69lAv9rX+kq72
4o8z6hyL/m5J1fIYo4/g4berau0Rxq4e9ksZH4o0QpFH+eGmHokemsK+YS0nLdMPTpu/Q7Kx3ZWD
ituqVv1e4qxAnRlRrhW3DK+JVF919q4WIxrjoj/vdhCcqp7nFmKMFz6s8cSv/DXN6BpWqRbQBhO7
Qne+tk6NCpbXPuDJ9oIY7l0P9SyE8J6FwHuGy5C/enl3h3LpwWyg7w32Wj7lnzVMNPJp4UNghYmc
JKStVFX8qRnaHc/vmWIL4v7rumYfo1azghjZxDpIqrXZC/CecLCwfrLNS+QiAFEOkLjnHIzI0ppf
DbjzZ61N9tU8tocJLFCA+hiGYLr3UtkqOYeD7EOVQ6BRQZVCfvNF3nIvoX6G+hx0pLUY94Cq0PWN
x/tmTsqjbvEw0kznMKGx0oP4jZcDuhJe9VroPW7NZXtovEsu2kPSAftWeT5Ymx6srh87fQ1T+pq7
0m0/Wu4EA7sw2gP1bh/llw910SBdsogUtdYlOeKTjdiSZoGFnvP3YzpGIXwTisCUaHdUMpa2wjhg
sPr3q8mDbhpeBstegmxyY6yceFysZXIZW4381SgfFt18ckYdr9gJzaq4cXzsiF+bAhL/Vld7/rgW
huvnkVh3K+IpIy6cJSSGWc1DZzMdWAw1D1z1bGSFeld5PloG52nKs/t1oYQiYF1fsX60QXx/a7fH
tSeM0FvKPPRK55uCvgehc3RQdECRY6eivI7Vqd/+N3vnseW2smXbX6lRfZwBbxrVoQOZJNMbKTsY
ypQE7z2+/s2I1BElXfeqXx0ICIBQkjARsffac6UK7iLjlWKT0nCsr2au3auWg4I8SJRtg/LDtheM
jsv4bemMgsql4qWj0FdfKQmOphSNJRtDa6De2+4h2Du9+qYOcb3tjMjH0AU6HdKeEPDjygv6A6jz
ZmUlC2+YbmOExvfaLp5TixcG0nMNlmy8Xqit2GkuMgJYT+0q8rJzsKT3ejlzK3S6t8bl8MHQY8oT
ENXMdd3vFfJPKwYi/qDa5iouwg1Rq0RU9++sea1ipb0pcRUF9J4ipcT/PcHBdAhQN1LbQg0aQR1u
osr2cf/8LOyfGQnPmDlFaC1wDzx06ggEUccu3UK+N2bug1pq3Tp39GVndYqo3RgOC6nJnVE5dMWZ
2a9F+Tc2JARJERrYpV8TSlzbQXjXaMuh0Bk9RxV1HCA/E265GcE/6bH4dSA4ekbaBy4p5atYPa49
GTn9Gt1R6BnXuVfslZbIPko7A39cwkRe544Mjcd3d6gxCXJ9ikW/wGd58vChWhl1sw2tfLpSl3KV
1vN7qrjhpjNCNBnL6GswHrswfUf1c0BKaa9r6yWe3XcryrVN3zy3ruJT+XOrmeMLtuPzJqlbKmxP
vBQCUc527OzkJuAP7IpEWZv9GZgfY37bONdhah/ijE7WGbotDuMC4hyt6NvmbRfUFfgdXpJVcIiH
g9XUHjBE4BLu3L5NKzePEfmkYCd0vLm1qmY4ggKn15PwlHfGTTkMz+mco7Gd3HPYcXNRRHEugyj0
kwnDRYr0DhjsvTQ9M7KGtxuYGcePtfbJ89BUGnP6lSoXl5CWcVMVwxOJo5KyRErHPcSb4+Tox5AI
JDc37kShQr1MxXXvGa/UcMiz7L6Io6eirr8iJKCOqpgIldmU9PYNQPZH08PNm2fOD9R5a0dAAIyI
u8+E9RxPq4qxVWVQG55b5Ax7m1xBkAxXKkrd0FWJpNGzh2T0mOPLxdhZ+arPcqKQaUeHO+K/it9N
dgjCcbpqhOrkspBtEJfHjzZuAIacNp44lyj7JdTeYGiI5p9UJdEKKfaOJYZEbvNwZgeM91ay9i0g
eXa1DKBe+yoS6eByPiTVQ5725nqIG0Vwi3+Ec/+I7sodpOLsjfwiisQFBDLPLHLPkYjTzl1xaE2t
9WW7K3bKNbmQR7R9/W4lDLEvTXLNE+f4OKdclQdrVUAvWc0pQLn6DYNR46ocHggEewc8eygSV9Lr
KCwwDsqpWbuSBzgYH6NMDA6OJfC8so6QhACrH/+F+H+CPunXE30WPNm/o7BN7pBn+iMAe9kt1+RC
nvGP44IYsnJrNPs/2i+bbhAXkOCpMilLXuRRpOC+IHLWsqZQ1mBW9ujAKRGNQLKes2oWfphc0ctl
TURCPVNLImzyMmcTeAdG+xxkT+NzTpnxtpBtqhOW+9YEHfrznpBrf5ywEdQKW1ArZAjzsrgEOGVb
TLX9psHmYCX/BHmqVN5j8oQfq2Fgv1DGZW8vORO59pH2yLpcdCb9V5lJ8kQICa4rT6tdOPN6FoEW
u8wOodYmFsBQCps/LlsYYjv/Y13+9onN2xxtdrD5COjK0LcM8Mq1S0R37M5o+NXDR5D/I75/ifdn
buhbtZLytTqMF6iXkAvHSbgKlXiiKJaYNy5q/hWOeiScRGzKkEEsGTMTm7NYQ5kMdHlIRPhLrHpD
kjIT7bYBCNm9UZWfFc+ldj4ewtVEy5y2zS3N1GdXzSPVE0XDq0Tv5te2DihhWpBgtydzbtJ7zJ99
qwk+NQEICUcZ423NUHqXdnWzq5yA+hGSWZS8PRalYe0A/2D6XlFLhbbFjwj2geumKJP3JZM5GwZr
uYiRh064x7TIEEbwgla1myX7drHfdU1L9kNPuWGKLl5bHOPKSigI6jNt48WGu25BNx+0iVFEmMI8
bHugbHabHseeGnANQ5NrXS/pIW3qHCmL6leVYafA6zAItcLqRqXozrZU/dhPw+dBFzryKkOEGTbt
Nsl0Y1OHMzWXY/GdJ/wRwUR1aCBxIhKNo32vqtku7yEXZCNa9a4FWE5VQmBDcZyVmRIRN1iDmMLI
Ohzia91gREiBKVUMkV3m+1QkxzHWxNFOJDlz8VaWwb1Zhvzk6qXxj2PkXk8oZy7Hla39uWmoC0QV
eJb7KF3BgkiuLthy7kpAODLUv4gcgIy+y82PBdOStZel9PM92RVKODWS/EttHyLVp1QCLweSWBtc
3clhD97tpC7DTp6oHQU5R5yySanxTZtlOtgTJeW0yH0B6sLNoKTjSrbVYoqvzvZR7uzFpy+nuGwW
LTWiWN/mGwqj6cowrs32c9huU5H2rLI8FBQDVi+LjGJEf7THQ4I9qqiaBSYo738X9aAMDzMF1T7a
LjvkmlzYjUeqkqx+5feF8xGJljvCdP6it4nKi4THSS6qtjLXGuM8vH34veTvklRO7Cc4A1QxpPWV
aZsngqruzhFXSl4HKrnYIa8r4VIPpwxx3XXRLwH+fsEEe1o3qoItoljMED7IAGJSMICcXw+eA2Ee
ejVgyFC/GpNKpzJ+3kgcEePyH7AiTwST/2gzdSpJ9VH3sk1J1bnUohZCleph1clXRg9UO3aM7/dy
V+ZxfFCgGOKESdHhfMYQ9Qc0SK4NeT77mTLuQwFeMu1q9q1B3zNxBaXOo7FikkOa5gOSJPNoUjYm
/0DURVCKCzXayP99Qp69Kyt8xYRkErl4e3CH11mQW8Z+9gnS675kKFGM1+xMV2JRf8C4miQNKeQS
2bpJVIqv28BLtskUxlm7tnCGcUQBvJk1E87e3y5RZqTKZo5BAll0lYLr9hgmc+l7anYl+Upy0XYp
2BiHn1uCl+SH5Y7eIn+x+gAzJTLpDsls3kRk91e/HCVOfvkf5f8lP/4v29yP7LsM+f/8sPzcvzyr
3HH58y6nTmoe1iAkZtY6yXNwObM82MlHhh4ff/vlMxEmRftFA0DxMy7/cYiiO0RNZJFeZaBsmHsU
IENo7ypi6rqo6S9nJ972dL1M8XmUQW6RiLM86OIXuFa5TE9j10XU6ST2HqXj2hEIhzIs443ZGBqi
JHHLyDtX3ieXxeS4WKnF+g4NFpmS8Q4bTEAGQogcu3T/44IHxFLkCPKKkkK4TvTDFYWPzP/F3yP/
CLUZHkbdLnYuULgwNsgoKw7cBWguG9et4ItTa4DJ1wpsYHdl5HV8iMwmcdYUgCcHqTSOZ+0WGokX
Y0vFpECINuQ56MXhWY04wPuNlvFeigYfFPR3+IP1B0P3/7S//0b7KwwI/jUVUmh/r7417bf5t3wC
M1Q+9nc+wfjLU4n+eyJoD+nRsX7mExzrL4v8AuEZ8f4TO/7OJiDvtcGvu9yoOghIQZP8O5vg/kX6
wVGR9ehodkFK/u+yCY7IFvzChUR3bFE65ML8B4xsgjT6PZsALajIjZ5AUDvx7o9mBfvmtqC3nXBx
appx3YaxuSoao9vWefSoNIRTMO9G9kRVUJ8GlL943X0f1irk6iQlCjoSHOBpW6VN1gK4ar11QjkQ
sXTCAW5vv6LTD2BqqNdNOVk7Dar8VWDZB01t00Pt2ZWP4dGYN0dYajMVzoQZyryPN1o35Dssu/KN
oVNBwwBsfqi/BFry1rhlcteaero1W+e6yBfsz0Dz6iVMixH4zjFriW+1Lc6+WaIoImxr+n1W3ZLD
7K7dIXt0q+U8W0PrN1PYHsKMGJCqPnsWlc1RyjNHJPw7hpebIVz3FAKv9GoKkc2ZoEdaBow9EO9w
ojw39qjfLcx3ZUxea8MjZKm6w22dpJuqBvbQUQK/gotI/Ca9ctLCWKl6nKzPDVZ0pW4k56Sh+rVV
m3bjtuVCcLXMITRBZ2rM4jFZCCXWJnAjy2iQtNbLBq+63Ad0+TT3Tb4vRt8NxsIHRG4Q9MnGVSh4
qDN1ysyy1KtBCT+FcM5WjFsfG+K5qLgfS1wRGBHEpzxCisnwVymimBFXw+AS386aiqZ1BaR/mwwB
Y3OnhTZRV9uit6CY62w1DOwxsGB44NHMj7hpcA1YZzhbbOpWfzXjAmsBo1j3cwJ4mDxOX3fJqu26
nqpR5n+IQoFX5jun4uTYah4zw/6Mw0LhG8a6HMGol2rM75YPsLCohIdIzuAmV+eVLT4x2vgDJQHB
A2gRFdkV2vKpFHwIxsTdvFd1fg7cSqjmoXh9PZjhZmmeSd5wUSKAbvydhkE0ffLM/dIvz0WE4spa
yN8mDpGo2WkeOlH9Gwdn5gBYWQGNGEeMscxZJxRsBaIcecDGlRoYnTpEZYJcNxO2pzj7SXemeyqW
bbANIIZjLK5dD4n2QMhtGXk0Km46ED0nJoHMOYN9utTupseJNFqe9YlbrTEzn3t42qF6CtbBSkUj
d9XlSbcNl/pggOVKJs8lRJMvu6UmjK4hDXe0eKOXrbtx+oYYqKHczHH6qVhusOFxjlkd49fVZdcG
dbJrqyWBMuExkHo48AIn4Z4fxjfb/lQl2vDQKy+WRg0kF3W5MnuFi2orftIk7mkCJLJNl+hT3ybK
lYEPwKqZQ/tgGig1cr30o0Qvn2uSTk5I8m2Kx2I/lVwCuy6sQ6k1DyG3AhgNtVqrpFO0IGkwR1Xh
Q2iDb+fdXdn0jMD0YFhNZpusKERczjjKuSDeIKU2lPAFhGg8Rq1anKZ+GZSG79U21bfcPDn+L8O0
VoAE7pu8OilEaKMhcteZMXnrOW/ibcfkriphcSzYOrn6q9aJaDwvkphsyTwuBOUaDeTA7Zwr/bpy
i/bBBTjgENMlRkgNU9DPkH24pBsVWQIEDRzBwB8iluCwTh+Zgyq25wcETJcJHB42t4T2BuwzM6i6
XuzxWqSaotSGwif8cTc5RAAmoUId8uwtFqywfE6+YgqerM2wfkxb6oMDChLXpHKoXW+wreYq9Bun
xVGtKSZlR/RnULR+b34P3TLeBSPX2fWW/TxpAjCqMTL2MgjpLSRsqs12rjM8ZJSjUYBVLYhGSKtk
pfus2CO3KKzNu7TYjqR7UjV9YkgLIlsZDkYO5ydqURAjMQzr8ptbFnuiU9ZRV5FoRPGbgqhjZTNn
6tIKrg0ODyu9TN+wH6GaGFjfAGpddRTMxDroBlbFA9To6U3ZUYFiEjBeD1NeosV0dymF/xkMtK0t
DppCeAVTUYCLzMG/1Jnnp+CHcZRkJjIm5pYpe7sqXnVDb9cEuskszmjtgJU8un2x7EYDgxPsmxmu
bZVDgUMF7zhSn41T9+dU867dvA5XIwOvDdLNgDQQ9bJlPFJGW7YkVeLwG7V3eybevFShI0fDOayA
KSoKSEMULdvWnYkKU+yyGW3hbTGZfjeYyjYN8bcwlSJYF2V4naoGxiogCXZ27H6PHUU/2aU++Eth
f6YMzT5R+qnvmGVWq4mK82vkiL5h5u22yQ10yiLBSIIdwD/lf5j2dfUtc1WR4Ff2YVPdpY5Z3TgD
fntFFvpRmwv8EdpWLPnupp6gPvkq5UQe9CrXmvSuoaJZlMERHlRqH/lLcDd08zUlZdIbMN3hKfWV
mPJVqOgBftfR5Ne9/n3RE4uqdL5EoUP50eO6PdctFTxLyqup4/GkOgO8XAx9tibiA4rpswofcpcu
lrgNMATpVFLV5NgAtq5N0W/1brED6XptzlO3xdJX2ZKn3obOlaJAqo9K+zoS8S58J0jFR2/09sM6
Eaebckycmy+DKiB46RKuXCBdq0Wt053gGRIoj+9ROqRXYX/u57DxGZrxhYl3t3UT7XIYJOtQRaIq
H0aAMKuh6lD/jAGpu2jaWEScq9Rc9ubABCdBao49xudMDz3fzrxrHL5n2BTPeqvA3vBI8Mxhvi4b
XjUqp+UuJgkZT9d9oQrT1uCdcjDKtkE6rI3RRcsKXkek/vYevyfpsUTdG0N83ynY6hr9gzM5vmkj
fO3GmLpYz/qy6O4j3dCwKTrybLM7Uu7aT9MWq2ZqqdNh2KQ1BMe6GPGraLXvdMymgBgk/azsGhto
XqLt55bClbgD5KXlzWfD6LgxeNumQXVqtXRmztsM62XW3vIgfSlNTz+RqpVdmUHM6Uon7E/ZYry2
xtrZAO/CZi3LNpSs+YVhY9cM1hbvpmKDpVK1cmNlFyefW2FPXiQgJrs+evTMFgxiHO1GD7WByY+L
sTHi9IVcPwXn5kul4E84KhTqx65lHSb3pkGvci41azdHUKOiiKn3mDE2UcSrs9hGnk7OuDpoOvl2
qBLRrB7pCzFGskNnRcKjPCmzzQXtRwCVdo09DoyTA50iSY4yLm+alqwvk2zvfna7d3cxH+wqwPzX
SnZNm7j3efFQdjOWe1B0jjhKjsexikhKUvtG35zTN95DKjNWRtp5e6iOhh92u1gFbAu7Lb6tTCgZ
mMrxRg3XrtlUG90OxsfGNbxTWhtfwXksD2l5mqdWfcB0JWnD4VEuxip5mjHnvR6ddng0pwKc+BwO
JFbqDCIoSbtwCVS/apJyTanxxrI5U2dWxZ2i0NFjArkpYbXzDoSsWNWFcQiqDkQFlVEH0woe6RLL
azMI1B3gk3obWZPzCNzbOaSCtuQmMH6KpXMOBtq7M9izz/ZkeVutmJVt24/aPWNl0kO59ahas4Wh
d7pTC9BYH00ednzFqBaAxSuIk9SXpyEPR1vDbyojrM3asdYR/AnAYIYnTB9105Om8PhqwEJ3Vs5X
iCbz3Zoj8gXQCADpKHyL95Zg9EbH5BZURUVOsrLjay8nhmWtEFcspxQI4oIGxhap5pGccw8DJR7g
3xXqwXXKZatw3VanGiuMe00jhWvaw1OG5deqNJp5bcA2nshwz05644AfWyuAZqsRxEURwhRpRWJ8
IUNuEBP36rZ9tqfYWTcpSFVv2I59QFkvlvdA5eLnLJybvYk76gqPi2hPFxfvMHPTVlADX0a1WZkR
7t2Zzgwg6MtPdhpk8KHpSiJCXJ3uN8scrUNy/wkaAMSMBYoAYKLeQUMjAGVx8nHx4SeI9iDW/dzm
F9IYLuyLRu+xlzHuirDf5RqCjBp0yKans1t1MIzxHN4mFfziKHbNXWJSo90NziNWLdlujBuHBDVS
S8xUdk3szVe1rr1lvCg2udlp6L/w98Rg+djz3HRCNhEKAUWxVvAb8YSsYhYCi1hILRohuuDFWhMH
QYgxociYhTQjESINFbVG8toK6QZjEWc1cDO7qDos4xEThfaIYWay6cQIZVCqU6M7j0Ai6pt6KXwr
st4YnHdbk7QEl7rH5G98a9PKuON1c2xqoSnTIU3bQnbiCQEKs6lJs1XGPbqxHxSdvDe+up6Tfs+j
sSUfxiNgo2gh5+rrKFxcxibQkCABh4b7DbOFR1VlNpm3E8KYutq7KGWUfLybhHRm0nl0kdLEEWUl
5qfQQpwVgp8ebLvE8q45aCEynEYIcnCffrAi7ZNbcUWAr2K5RNbfEDKeANulYpkYLg7ZA5HIk9Lg
3iCkPzEaoEGIgdq5+4qc6QxN2F13CGnXg6N/cmsmqGmFmGgRsqJWCIxilEazkBwNQnxEbmiB8hze
2kKY5AmJkivESrHNLEIV8BmdgQTfLkRAIuRNMTqnUAieWhd2GwKomrEJ3SAKB8FU9sL4exWWO71d
Br8WAqoaJVUVfXWEsKoTEqtMiK0SIbtyhAAL9+RhHQhRVi7kWesJpVYjJFuWEG8RGMa7Dj1XKoRd
AwqvSUi9YiH6alB/eUIGptNJPA4owwIhEXOFWCxANYZFTnX00JHZQlA2oixzUZjZQmpmCtEZiuEb
qmuVQ4seLRDCNCrrnI0pxGqdkK2N6NdqIWTzULQxPHhPSa+uAMkCyNg7RHv3Dho4FS1cmMZAuGPo
KqMJkiFL+w4RkcYjbyrPcDMRGQhh3VTzusBelh4/z+nmGptRC8jeJNV4SbaZDqSvhbxXxamPO3i/
tbUoXydO58AT088U0aQnq3mznb47mlF/NmoX0FLPsEG3o+tC78cto8P64MW8H/oalU0/ghEjtITy
LGBI7dbKvtQZ5aXd2VbqMzKo5MAdGXCHaudAcYyNo9mHXqMIGHuKYYVfNM9oD2rCxN2QAda3Iqne
FiF55AVsr3We2E00MArDOQLWLg5Qq9xTH6363W3wYwqWvthLn9KFNL9S8cepReGTJmr8oe9RjDBP
XSgVAtaAj6rmXU0eqH5rNEjnRXTlYc+o0QxM41iYWA/pvbaum+xzGfvVbEMwafAgBm6ou/dz32Iv
qDrlNmtckmwRxm1qlMJ1CyAtYIexghC7wySR3MmwrWoTdlp7zFJe5YzCNBXzGAxt9WYTD2O3qdFj
O1nr+YsXhYxTCoBerXZO8ee7u27nyWfi+kzP9X3AhXLlpd5djRRslaj9Kml5uIOwJ0Q1Eqea3GLf
lp6x7aC7ArUzH/ImIPZsMiRf1Ah+/vSSRarq993kaxoRNNwqGDAs30y9UHgS49eAATgcKryGl/nL
0JWkFgw69rukDF6B84JhK8IcdjiTCat1eWss5vvAPJyEfrM17Kpdq9GbqeXaSqfgatMrDNHwO8i2
RovJQMfQkKnftgREshv6G8vpH7oGb4JsSjClistNYrbdFlj47TIh9EhQqq6jOnmOocaveoYGKA7T
4ArgdroqndfFUZvP6U1hqmD/SmArmd13eBG+Rx1hqTZ81QxO4DHO9wu0h9qIHsTDU9IpBnczkOFe
BmaviK+ZHITJsnNRoQGuH6EHkfvH+dPcMaNs19rCoMlo1fU4Kco2zJK3JWLKrKuEYuYyOUIM9NZ5
j4qK+BphtCp4nK3FXJPNe5GzuKTusWMzrgM6M38JhVl7ByCN31lOJdw24KyMGKP6qWvUaTeVDtoD
aM3RcjeixKNaFmJ9C61/HhGStITgkckWiEjLxjc7cldi3F8lC3dRHRyZnlm7oOPxrRkVihiaujTG
KidUk5ME2JcqUuaQrh/pJ66bqJWGAxq2t0QZmN6P6hWUqGFd6KXIFByc7EHRrE8NDqqiaM1bFzWJ
CBt2vwhVkr+NUNaF4X7J7Qf0p4AIx0HHEqBGrmbWmFs44bFP8ttgJpWXRVRNgroEkFIFNxkTp/MA
jQSzqfB9zHr8QNvsASR9dgQDfwdM8oRFs35qWvSLHRNvjIq53YqJoIuHedc9BbUvfT3wLZlqZG11
bFEyHUu7R+FZ1uOu1/qrIKjQhOUgAqBmP0Bh247cI23iFadwBingatbx/4ohRDHEe9kXnbDHwjLs
D3cq4vz/OnHxVMTdt6//9dB96b61v+UuRKrhR+bCtv8CLmLgs8y87iM/8QEt0Rz9LxNvKk/4SWFk
alPs8CNz4ZC5sEzHsA3dxQntZ9pCI21hAL70MHVwYJbozv8mbYGZ8m9ZC9N2Obvq2ZqhOzh4SjTK
bzUQmMjTS6XWt9ooz5bwRpxqOtEq4onTBlt/Gk0E74A1PV/uVV1F+9irN4XxsZdA4o+9/+yz8lTy
4H/2Wc37EoNM3YTwv45ygUUw0r/LNvat9dERiz/aknCp/j5QaU920U08l0tzuiwyLP5+2YzNXDmW
KZUbnvESIj04GbZHxb7YrOeCrOQYOb5OSemL7nRf06Ibb8JpWWlRhPFkA+xpGedXqwJC2GneyxBO
O8tLOqS1qrMAhgyWgEkZ7ym5ZldecKSCw2Y2LPbI7TTQjKuBiXg6A2k2nQDGXGMALXbHRTtOmebU
Oyg12lFuE6G5UcpAfatSwdxPzOKEoKM8UWJRnnBzdNZkbnkd/75DbsoF2fbylFap0jJoY7Xae+GY
nuS+bKK0LQT3uA1D4MiTsbjXCWmBXVgF7nUk1pZpmgj4Www/NQYcRvvsqbVyyxg09VMlIkoAIPV6
EItAgA8DpwYHXhXkITrgkAgacxsj+ZrIjkGCSAu75RqDIfOBLrHd6kPALGhqrIcIw3mCf+1TDTp7
o1KKP9ynadJekToDVdve9yrkOL7HsC/iWOJr23u5QzwrZLCS8CA37UUP7//dh+SJMmvYG4x6DuME
Zp+oWj9jIwjv6rKQbRU5hz/bqFh++nHNXeN6pj7G1MbspjHi6CEAkum3pq2htbOjBxTC8O3xu93Q
83bIezvjqGHVclU547B3tTq+BsZtbwt3Ke/1yTUoQ02jlzRzQIRT2XesCkYyaC4y5OJt8izXsp9r
7ajEH22XNcdAwJ5kkb3VMoTSmlOAsKZ4Bzyc2B6LwfLxZwn3g0ZXPSyktpV2jAiKpcV+aYZ6H06q
e1+1A7Q1JU++RtO47eoof+0wBNpEgFrPVqcHpxDnVNimc7Are5MoWxWEaLNJtq646ctdlenldUS/
eq06wKnJ/JTXNdOX1eQxFZI7GncGKit3KxGxE7eu3p1+OtdB9qon+UgBllcrV2KzKAYAd6VDtMDo
y1ceT77Qz80GxPxduxw0A/A86XujRkeLrWtSZCky5rTstmRUCAiIxo/9Sau92VUe7Z3cirdlpNjr
fsAUyLeUd6XLpzO4JITUjDzIXGXL85ChrVHrOHQptAiZ5msWc8HQSmcsWazpY1GYGz4R/9oSTlin
183iByaHom5ZT6aO5sYJ4ztSLBjCzU3+ThR/PyW4Elttc+0UtZ+Kt4Vc8NYLjpZ4j8jNXL5MLttc
wJsAbOqKbERy6gYtP0eN6YhqjuVTGKgnu9Xtr1G8PJiLFb/kROe2qgWNslya/BxTE/Rx6FAsp8TM
y//gi4ye/I/exVM9nRAqRYBYOtLRiN7nlwo7R8vjPoL0/42qg+wQewJ7ogunCaku6VKhB5Orf27/
eegv2/+w+udn23lJ10o3YaJgLOpTX4f3tTVPN8ihkqeSurAcz9agnIMtkRfjWi6YQpu8w3A3LbLu
o528W2Ss5F5XfGIiZLCVx10+9vMTl3ZLFx7y8hP/+f+oi+ZMXLl4mMH9rdqhHO9ivWlOgR0lBB27
Cve24SqcjPA595T4YEIJ3YWIA78Mxy4O0y9tjp9rF5funtrA9hmQ2CHHzXhcuocpXIpbxe6s+5x5
Lmr//hNaWNRBcNW2BK76T8WAzVHe4JCDpXO4b0JQZFqDi7vHkPh1CFpkbSqUaTyXZoTc9a0j2lt3
irZqvgQEeq3iZekpXBbtPQnj3dwR4wnyNCIDeDPOk/MpmAsgwxDoKa6kORzMQ5dU8VOINeaxA5e9
CSCtvoJS3PwyEPth3flfRZ/fljC22v/5b82livQXRYZpg8k2eOOZmMMzwuFW/P3uWxLDbW3Vjr+i
2zcIWdJ1JWq6vJrqQmZz1hkzVIFx3y8uXXk5v0KrtNdK2LWnpZ2Ne2T9LzMP7E4by4Sq9CA9NdTX
nHIkUx9rsk1x81u4T+H+j3Z57NQDdQZlz2cvuxO7vm2Mhl/8n5xOtqlt4ldRf4fUvNxOfT+e1C63
Tmnjkg8ul/CTqKlwxMNtBdZtDSjvRR6qR+aPQ6ka/+XQ0smcr6Vi3CZVrr3YpAW2WqVFmyYCcBut
FFNZquIWoNmBR3JH8g9avFhTMzMlCtpHP9Z+3/vnccoU7ygi5xO/H1eSNaFMg0IAFxMEcgbLrwuv
0g6JYTeHP9ovx5JEUU9y07bKUzflwT5O57lnzv6Pp5NtVlnc6GM27eVH5Yll+58fI85yDxZh3Ewl
FqBLNj/SeSZrCpCbT4BdYzI67vgGjOa84EcWMm/vQNMqPVPVGCdwy2vuNSCvgn8OSXRKbghM6U8/
txYvNJ7iuH7Shzy50cSW2Ce3dHqqy5H/X59bxP/w8yyX/y/kf5BbP/dd/j+x77L18y+zioxkREVa
NdHiCKs2iKeTpZeb3DHDs2yTa5cFiVB2hJm5tgGRfBz3zw7GEyPY//sn2fm9UNtk7mQYpsv8xNZM
T0x6fn+QpyhW9KgxlK9xoj50S+PeuU6Ch0xK9a18ohkSvPeF4d4x9InP9c92l/b2Z/uwEGIsa30W
Q4j3yYm9X46X7UbovGfBl7jx7r0uW/oVDzf54Z+32ceaaMPWA8sJqEwrL2qJWMl7TO6WC3m3yTV5
IL2jCfDc5Iyy8ePkrgaRqcYoCZ8SBsV1lsJJHLziWItBcV4aqh+pRryRm/hYZzBgko+tUhxhUAeE
CCIvj7H1ukDhdoPZQpTStTejjnisi9P8vbbIMwb29JozTN5ejrCtr4F1hWuOfXAMMuGdZjPIumxX
xn8YDVgAOH99HYurKCa7unBO9lzjz6tYofBweAe5X5Uw0yyFqsla38qJYan5JKqUR7mRpvvRqpTH
KrbLh5hgXe4cgzYJz/i/MCr8uUkJLH9wMiKBE3u9GGC8F87Ubih7a6n1k0F4cI8EQD9ZYg1Dwx9r
su2yF3GCIoi1v+4d4/FeK5b4NDoecxBTn3ZURrQ3pMN/LOSOsvcmJoV/t8lDYCgyOhU7Kiub0JKI
z2miUZ5GHi0P9NLZ+1CW/mY3/mufZ//jk+IwOUQI6cGS1pnT//6khKBs8fyIjK9WQekzUigND4m/
FzYJY7xWxHbXmYwOiRoaXdxeXZrQEymrLB6M7RJb5rWCK/B1Cl4Ur7/2bEILudbFQrbHwE63mDGZ
6z92yL0T6qyu0YU0yFO6Q7nETnaN8SsMbT3/VE+xBikb8no79e2NIdZEe2na8/7jWFgu6Y3Zp8fB
HPSnRS+9W8eJj81YGU9GOru3Yl+tur/sa8WWaY6PZZlRkqIr9QERJfx+sUaY/ccarkE/1i57L2vh
6CTHVG8b/9+/xTTjHx8A18GE3LZcFccF7084bOREQZbMavM17YqlNbdOBcRQCEUzt76tFGhrcuuj
ydGwvmwKYaiJ6giKt9wWR8v9CaYp+Ds2hxlDzLORR9YAsqH85TRyhzwWYAIlnAgAVwEZbQAyi/LZ
0ov7smpQKxEggfLIv6FxS+63fh0DCn0yMkkParTgr1EqwbmuyHLocVEfXDsyzimd5hbiePNgYNVH
nVgUvoozRqmjijOaQUiJkRERw1VQ63Vjnb+bxOfraZw/xUMebBfFGa+0zA5u5RHC4/Q6SxJ03/J2
FbfnZPYqDifinh1rkeo2wmzX/9xzObDU+4xS4aFY4zdClpwC8ayeogez9qIHfYQ8E3tuu5NtP4/o
8G3baFNwX4v5o7VEWD8EAaJRsSnb4gxmAQY2ycaRM87w53bBTO1OHijbFC+hlFhL2ju543KuXE5c
/x9l57EcOa6F6XeZPSPozWI26ZVeKa8No1WG3ns+/XxE1q1Uqfvejlk0gwcAWWqJBIFzfgN0Z6ZU
EoIdhb8sajs9NijRH8WZpSbZMae8tVMKb/mlXYwQndOVYujtImO6spyu/H1bMUK0i2FgSq63FU1f
Lv/ztpWT/cs32/7bw45Siw6OxDZRhcFX5ss3uzapiw1R6n6LhnQBztuEtT8W7NAnfzgTbdudCAsD
GrdRhiOqGABKgBnR/WVgaPso412Hi0Fwln7d6DZc3FKE4paYz55gfiXgZMBfBbqGUAvams0x34mW
EfjaMRLNVh66K6/D4Bmrs0Kd3frJ2qLiYsXRelQCsvCi+9ddFLJIs7JMjGUGnIlyWU3GpKEYHmZF
QlmdU3GopNjdJfixTS0yQoj7T4Nvw4apx5dtZychwJ/n3E40XU+x8+ADZGnuiipCdqjSdFjlrNln
Frm3g2gTB4PMQj8Tp3Zn7dG2Ke9MH5TZte020HfqX3cQbU5uOFfZpP/6KaJ6+fV7j0ORzvaL/T8z
lPYVEO85Y2g4eS19RFW0rMldaGCc0XZRQC6AfOfLcvuW2K3TH+130RCkOUPFN2VIKJlGI+Q6MV60
ibMxGPtj+42ZZLrr7V5/3v/6jwah9dPiIYj6pLpPpkNrXXxZL87XNcO0cGALfmsBGBmd83CvN7hf
83e5j+rYeHCk1ltUeqZT0nGMh3REMAcxmIJCML290huUd9S5jiLi9QIyrlzQ4TNQVWDJp3S55ERU
yAw724jQS4pmocYKHmFTL3q0v3pF5v3WKzLvoleeBn+5Vonk9An7mwQdlP6nO6jYrcl+ej1IXvt9
zCMF9h9NorOx4/YuVMufeDOn5xi0E4htUJ74Z2Vpswo1b9FOK8ewpZA+qINxKga5mXyx86VRud57
ZUnz0vVx/B2hoAFaXbt94y/4uPgPbaH5D7j7LR2vlk6iqQ96EMxyjmK/EfKNayiWYqaUrnwpALCq
ZA6uMo59sqaz3MCEl2xKfHfr6CNHPxQSZt7TsFu7uEkD7PxTB7nCcabJEouNwNVH5HUKshsRq7kw
z86yZH6rB6t/HdosXaE2hYZong+vQIROZmN3l8j3/2UitP6UhJ+UpfDBQn0eSD9lG838kgMD52SX
cjH2H31Jph/cQk+t3tR748A67T4zEhdhn1r/qbW+g9m53D6Qtq02EQSvuQjFoc0fwaAVFxGAD20W
OrS2lQh9JUURIjTuRYTye/vQBu7PKC6anQrA50huVb/muQYQZhkg5J3IYV1zVbHt+Cu/xTP5Nk4T
WSxQI8sCTJgUYyXBIixxWClHKB0txLor+zNETCKBnZuvKHsZBy3OHkRyXxzyKDl7bZkfReTyJ1jG
GiZn12pAWJq38RnGEfOWBepWD3sAStNZYvb2YzEgSzPlaUS7PkTIsdau/Vjb+dd2rZNZDoVBOe8U
GW/Rf1nJGRgG/LGVQS3M0k0sCBA303Tym38us+0CCPAARuGjArKzSF23vKuT5hj2QwQlOcWD1QOw
ehBnWZRWd2ZZHdnPVcZWDJ7CBGT0AOT+EsuxdcDdJ9nkjuPDN+ySgxWO5tJKk/6BL4szK4Mg+ctK
sMprcvzUS+rlVhup360BAk8qG0eVnOCBJH5KhgtqnM72eFGMsm2jGTak5xSyqmON6yZx4aq0eF7/
gCVdL9IBcMw4fXpuBxMjgj3Ac7JgvztaVOplpQfPgZnC0mF5V1+y1gT1jSub2msvWuhniyHXjTsj
lrSX2rT3rurkF/zruwvyvTumwOg5t06WNUZ7fpRoL87EwR7LoQJiiG9lFSsb0VY6LRUi1YOzLLbN
FJ4eUVhCnGbKHolNtNib30LRJvbdv8deh00XmFK+dLHUvatyD1+T34exzYddEicbwETqRtNAoM9u
vdfY8ilYme54Z4SdfhrNbtGAFjxoUySaar46O7nuDyJijvnV3mZysBpCuZvf2sQQajjvSjPAcSbH
W36EGkapXd2bd1qK+Tn6DN4bLmQYxcGs303Kmi9KGV7bM9fNwA2FKHiSkXrDXJNclKk4Jz1JzXtF
r5/Mqd0gQbKKnN4FH4IGT6YOPnBMt+iVYdf2nfmQalnwVIMymxJWyIWKQOSPdN/2px4RxNMwr/00
zAtWRej4y//9SmkyJe0vrxRzowUjD/acjEjO9Mp9KhX0WNDlDmjfj8TnfUGA1N6Lg2SP4aoY4np2
a9P9emhnwOp+jUlj5I5484zfV4mxX0Ix3pABRsAGaFdWUT8gljFsw9YhMTodBkMGOM1K5NZkBpWM
hJCabgo106/DfMQHkLSt7Llo07pIWRgF3vRYEPXzvK8StAwK5xF+j7zENJOK7hTmo15uotr22XYQ
hkNKPTDLa/ithIhaKye04w4iivwxe/Qg9U1d4gCUZeOGoXX2nOBbKCfpLgGItWl05JtFCWyYNiBf
2uSpLfpz3K1NgmI7u9bavlzXaPaww6gMpL3kvTWgkp6rtpWWiurzSRk892COsDRiI5Lf5NG7k5XG
/P7n0AgayE6fhhoFEPqg7yHVlT7aXlnrH9GO9o8FPlx7hD6v/pmmUSQwEaYO4afZ2f2RzZ5+J5Xw
k7FHwWPTaQ3/WEpRjdH7AEB9arteV0BwXsc2OIDC9+OTNtaAqBz5OTRZpunJZFE3hWWOTKMV+elS
hJUaQxazO3d9HRwDylfjFmeNabAnFa/woZuT6ZXKsx+B+NKMHw1aiGgSaMbDYBTBITcVuICk70QT
tbkd+9vgZGWOtfci/aIPGMLOxIYML24ZcR9ySbed2m1bJnrVgrzRl/2a5CLZ3yuBvXVGl9mnhv+3
hWpz5/cyVnN4l1KNxMNxOnhJXlEw5GzMIiSLc2dxaxJnYpgYIUJxkGur2rku8jpU3QOUWBCKVF1L
W2ZZELyaCGLNgnEYD1Hnuc/OcPKtNniVXcPdjWhCzEWoOom+sEw5uRNhVqe7NlXcCyD+N7cy/4oU
gKGe6fZbKOXJU+3HuzJuh3fRjhFqv1V1+R/bLaaobSCBzBPl0N50oJVNoaiJimqo6LiVTW9tzVhv
ckyspErWAKj62YqPHwqGU3g7OL9DVwZjaRQ60ldTm0fuY7iOLsHuHsYAoH+hHUJcpJder2MhN2r2
oWcbPvO6rngjcTDCGDDdXUtm8ilvUB6AcfSmRzBlEeSvV0gH5m+Fqh8CvuwPtu4718vHadiXyxF7
X4h2lkr60gjCfVDY0hUSIfAOyOiGszBBT0WErASUUzUq/B0ATQwp6HRjZJVoY7kL4v4p6F0LpN20
TPApNi76QCqXbUgBS7QZpkIFA1WwJvtjWGq8Rh07H2wqJOdeHy4jyb1sDlIeSJyqBTDlGv9BdgrM
v4dLMWEf3NY8/e8vhGJMGQPydF6W3n3/v/9nsnRSbCBSpqxoBih1kV/+9IWwkMMv2rTN33NXb2Hz
VeZObiETz7RA4Xg9N13MaVtrUoX2MS4zRNd1gOi6HkojX4cdSgUUP4t1i+jANRGdT6HNs7kUWy4E
VfJ1JlXxUmzIzBbovugN2yS7d3hVBX5B4BnEWVM1T6XVBHe39hsUovtPpxgvMBG3YY7cPSHidMlU
tGTTKHiKwn5ptcn4qiox71SQSKS4yuHV6bBkdcjxHsHlX4dJo9UeEKpW52LBw+pCXrkGpou3KsRt
JfSlonEb/GU59SW83ZnvFP6qU0nkdlO1b/e1Ftonp6+Poi6ZBB1+tFH3opcGJqdhXO+xHHD2kjf4
S0kKk1dUrY5BRYIffW4SxKlX45PKt3SmQGo46QjSIfUgb/lqD68aKlGbaiipF0yhGKYCZdrn8D1n
GQBM0tp9cr49y96QPLV5L+PYMD3MIHj7jYaQ30wMEYd6evDR8HlquonTPUXicBsr7nl9aSQju94v
zCZ64OhDBx7j6EImGiGaCvYO5JnwIg5qEryPiT7sROR2in12o1cRiGt8y1Vh9TkVYBmu+af79Gkk
/8sSy5hQg19eILzO0DsAZKRNabkvu5aoj6rE9bMcmVQ12ZKX8w+x7niHHjVSOA6OszAqI63A79L4
T92io86Nt6rS853YaNbOqcFh7yKCqIRuo7oYAIpQ6hvlILv95brJjSL5R5FZ3r4tbWMzKEYwd/ve
6Bah03gLrcizRVcO5qYIm5eArc8yQ8V4gaOEg/ptp1jkD7UXGznjrWgzp3RBOEjU4txiLaJx0JsJ
awe2qWtzZsAsQxAZaqp+b/sjhpnsjBOVzIOMcKCQFoYL0vj3FLIRuvW6BzECojgFnDTO7kSIno69
hVE16V1yvaLFOpKYQbeO9THd5zpO9KyWjsjnDMcRaSkYgD4iw14jIdYKU9ZciK5Kkt+R+dU3g+Nh
veB5/gZ4MEyQvofvBQ1tMZLcuaBQ1C766Qz6fbvIXFs9SGLZbsFO4hsZUEqP/bPhq5RNpgOsiuok
2tn0nUU0BvKSOrazs83IOo9S+yamjirzxlWbS8laKTugy3WIKFTq3tdxXx0EZK1W0+jOnwQQzWlK
Fwcpce+jyKoOIrqNEJA3cdXve4gRgdcPM403fnabF8VkpyqVf6jd71+aRYjoqX8gVSWC25Qp5kfR
5zbfb5OlOCv0Q1vZpXmc3u8cTt1eo1aHRloFGCY0uoOsIPrg2XFPvs8P+KUa4XPj6y0smSL7q0jq
sxPr7k+z/mhTxHbRk8iXGQjC71WtvKemk76hT+mhnOtr2xzQ9kKdRKEHNbQOgk8SGFippUp0b8MH
Gxf+xDERHan9YPqsAVtZmjbgvQfBrVW99S0118MGw1HowFNwb3u+/u33SeyF1xYc429dtWKdJL/F
ihhC0QFLnmacdSWpxcaQSrYiNDoKCM5Fgf7jKu2s4D4IDWOby32AFluNIGGlGx7a0ZGzEosDZp/y
PhxOsWSvC0Bs+9v8Z/HbWLHeS+bXqa+tLrVvS0tLAWbZBVH8yPhXxdWbjwaj7FmrUOxBE7HaWnIO
Pxmn43cLQ1UxIsNsB6ZZGR2QWLOOpqvn86iw1DvJzvjowgLb5excd+V0EOHtUBbyutNi/+7W1JhR
t9aGMhiflbJq1iS8lyTf/CPyH/q5p5J9tqXQZEs1WuvW0vFwxdylXfmFCT966tangUHvh+w8PAqZ
Rbi2g9hBSUKDtBCXSBEnabqPo1oBY1/y8GCMO68M13opLOMb3Kn0Rx5pM8sBxjeD8rCRirL/iCSw
FGpTuYuBpDiU6ax8yLBFdFTVvI8ru3jIwiZYyg1cTtGpBbV1ciVnJTpFk6ekEnrLeY54FpdLeCbv
DA/yVNJhF06eJn6KQy0+jEWeLnIDPO4K67EEoyDKIT7mtDtZhxWH3zWnolEcsM/+FUayamDnnFJ8
uY0RIdOtubb1Xtoiz6ZaqESUwdYPwtc+652TWyTOqZ3OCjWQ5nKUD1C5Cbso6zduif4puxfcHNyA
acXuh1dVpXLWWy85us87r4c+k5LiKRI9HJ/HFK5TY6jhRRw86QmxUvcskXS+1Eba75ShfL/1a6UO
ryGHGyjaVLn6C+JNyELB6iARxejiD52X/4UIqrlwTDXbB51sHaFNdHOelOTbP4zIPRnybq6/amzP
Lh75T23Kg4goNLxP0dTHSoOS8zQyU6TlLZr6BqT5fiQkcXdx1oTnBszc9X0rYpL+yMQanxDMadXu
XCwEeEmT41ArENsg/KG0ieujVLUXWUnv4jiTnpGP7/eFBp21m0aFeWetw8LPIRnRG4eIyPtVDroY
KU/oQ4Cj1SyOzwpKMOLtFoe2a7N16Ya/foLQ05I1Qr4oxiA3uodveGkSa4z5ywTxsjUp9SrwDy/i
QL302OeZgQ5vdTJEBq6sqJD5QU3yflr8XRvjwcB3UqWUilMBnzBTYm+mRuk519oUKKzUnUL/TrTc
mm9DfcVIzqIjTpR+GipbkrNuc7gRmyBDgZocOdbMphn/gGfVK5n7w0rsgApBXT8ZsQNkX2lGZO4V
ZWfBgm3mLBKlxRXMEwdbB2rkk+xZ5bb17E/teo9IUDZmHxC2tAsfH5ia2q9MSzbpPQZdfhF5l9C1
XlGgRLJmSsWoJEHnbVNgszSFrVc7Cwpx8VqEgWbW6zCw1IW4mzmUw9ZSJZSnbbdatQpqLqrqUCt2
S2Mv61RWSriCs86t4Zb10n2rRN6TrvEBy9VEW8lBVhyGqcLFbnpdIWn03Yq1BOpm3Dy4oyetG3/A
xScw20s8QtgTQ8KIbAsokPe4Q2NmbH3Aa2rS/ksOXP+HxaQlW5ZiazpPk4Z81h/5Og1cp6c4efwe
oMdgtkVzVjSpukS1GuGgGCHmRL3jItoQF1KY9ONmLULRMWrW16t6CRmFzKmlB8NssSSb270DHQ6l
7N8nYCtgNEOXW5KNAhJgaTVk5umAeEaxygz5r1GSql3qWT2kVktFCn86iCEi1NOa68Tp7eJP14j7
9EP59i+7VwHuyD7vXjEbkWH/gIMGmfq331dVypXfJVr3prZpskoQRZ8JkwllWlSIs9zHlGsWyPWl
DCw4pVMHqu/WoSsMOqgDVGtL0sJJCt46NFFgHxJVs/ZRC7/ezTw2o6Zy+nLWonZ0bet/n/3/j+tw
16sNb1yLOqUBIHjm6yTWxLZYhJ4eRjtRmBRhpPfhp1D03gbfrq0zhLy+DL6FXlXyD8WSO5d7xdrb
WZad7CGCDQu6QxzI16PR7GjamgSs/xCPTnoyLW2uq3LxUUZoS4BRru/haaibPGIT6dt6xL4AUYmw
b83vEYbI/LW/m1EjzRLYmttcYUqG74nKRh+nr97AlC/5vbIWYYqQg5RZ6X2qUowDnXfEczp5DSBD
bnypgWogwhAqn9m5w6EL2+FZS3+EyZi+dnGa7jTdnp5sbg3TIFhktlzhz0jvoEtzx09LAKNyz3aC
n0DcTE4CbyV+gmuoO4+Z3ab3DcbPl6o1jonnG0vDCIO7BmDdouwtg5JG7p6DcMLIRkXwwcvxFtgZ
qvhyqN2ZgeKvKiMs323rQ8Lh9ePLhTizvPzv5181J/m7z88/KSpTtcCCGKqs6rYAR33K3owas6bk
mMkk6pCMzwjo6avKDzFi9eJF0zbuDkl4d+e3xb3vefpaRKKdypolBOPdnYhh05B5Bwa26To9uRvM
kD0e+ijIyMNtnmEkWd1prdFfisLMzzAm514ZDxfRlGZ9u2qlFGuBaYTo0FXnwSwbAINTEyz7dl/5
45OIxKF3FQzuXbIqLZDfZajCW7Iw41hnjTsu+xCoJItMH8HXOt4bgBFe+gBUgp0MTyDpvLsitMK5
37ZISwJ2GucqnjQL8RJfX3nxKgd1ttb1cuc1sjpDHyJZh85YnXSKXtcDkjnqTI+N+FOHPw0RV1jT
FWJwmpsfiuaa8Gdy+HEt0mA72YmKXf37DA03ekRMode257ZtfetzB8D3NFDq5WMtm+cveQAR3tqC
AbuPCmXcKVuQ8Tn6lDKoVa+gyubqM99O/S0MEOkZ4653nbn/JKKmPsV6Zj8lqpvcy5Z/ouwkPauN
3+9kXD7mpdFIz5CUUNAj1Vp1oFMvEHDSC3M1GoX8QfxINh6kkEPho/WFqV6xE21J7qwzfLfXbpi3
O8mVmp2UDe3OiVU7n91icXYbY0+jRci27+iTZFZbPFivmzif5MXWd/MnAaMQwAlxhoRAgeOOA9J8
yNnseaSSb+OMDAZYJeH1rPSKflICw5ibJSsobQrFQa49A553fj8herdDaSAoU7eReyhbXAj+HBYW
9TC7suPkEXVi1L79kzggzR4d7eEsArKBpJ3JLD9njYqTxNgl+kz0WMFUfNIV0rbTpQ4P086uwwMz
Tnjpka+Lsy4+iyg3o4T6RTDNRuFFHJKYEhcOHwXLi/+06TlKDE1uz5Oo9Q9pOXyv3FZ7iszcFlEe
hNpTKI2fImpu16hKVPUpitxPfS2kKGQ85GTh5eaIkGsob8VZ3fXj9Uy0wcNE8rGD7B1MLq+WYWMm
miku5TarQUH2eq7o8BSTME5nFjXvO7sYhrs+aeK9arvw8aTBPTZdgmoNpc5LluRo2KZ+/ZQahYX9
EHWLvg1+hOwnvxmpwuPc1zAAghDD+IBNR4VBgxV5CUz5uNknhWR/mH7108Us/TV1MgdOtpI8ZbDE
Fq4NGel/T6h/Y+7aGogqNo9MqkymdH/RG41M10+7orKe/BozIPHp7fIGR64ujLcifd2jPDHPkTff
ik+v6E2C6levrMS/em/Xil68c+4aNUND7x+uF7cTF+AKjh58WarDLi0QCMPGMIWF/wd9wGyA3LMZ
hjZ/TWLZodPtdeSe5uyXu6cc+fm555jdk86mHSm4hSSpJ10P8hckxidr4GyqyBKSKZSXtqcNTJKE
CFABpS/qApFVJXsxjGxeDEW8bozaWXq1jzq+XaGz06rmUzMaF7ERHOrRn9kAnh/CzjA2FZ7FCEqF
1pPUapcAqtTGM3x9o/XFVq6y9M2QgOYHLHMPupaqO+SwjKWDXdhzUpnPIsv9e2hSobskhlqtq1yH
2k7/knW5hCSCagk3qREZarhTYdbsasdnTYd8mn1QKcEetLqzP9RkvJi8lB+yVvyw/N580/KkQQnK
HV9grUGJNBFUwrxVZ82jNg9xmA6LAlG2e1mq26Vd+PopTaV2BTDYP7plLq/7Rq/3ZqdbG1Xqna1j
W8lWk7L+zuo6eWcXRbYZTMiAToAeSNPn1jEP0YAz7WE8q8CCKQF2zSUNs3gRBnb9WJWoAaZq2j0z
cSEyl/TKK6J7MaiJTnq3xvGV/5PyGwuAgzUW1g8DW2C9yfytR9FmU3T877R6Gp+GbCju07z46ENN
eVM8HdkqTym2UQURUkFxVbQnfW2tS7Btq96z5DffMzaTwvVj15x6Xu670UEKNYcqDVOqQmWiaqNv
iILN/CLC27Kwsdo2m/wpcGNvpRqStquL1DvYuN0sY7nwXqLOfO6csfkhReGqaSZZjCxUNwN7mnmm
Rc0lQflkpaHzt7NAszIhevhZlX7+UCUh06WvJR9GMa6UvKx3URbEcyvK7R2Ff+t6EKFJNY41iOFP
ip/WTrGUrpyJUzkJORWDrqfOdLlWj+kuCj7dRgy2gxoNGjmL71TJqRZ9J5dHVw7UbWOm6soDtfgI
4DHlg6OnPzT/rRv98VvKh3nel6l8r6LutJFC3d7okqeeEQHk1Sus4qPyyrm4JrXtn40qZ095oqP1
x6O3MzSY2TihWkB4ke7L3FLmsxgiWjwJTojVx3TQplWKaC+b8QHk56+mWztVyQcRda4KKSIOqus9
/mubuIn4F/o2fkV20Z/UgYwFNBPvsWmL6lgn9lmVQv9RNJkG7jIUk0/y1GQ7ZQKBMpDXojM07AQ4
GcUAETrqQD7OXOuWHFaI2bZL6HVHLR7rk1lL9UPtBzsvjkhjKW28QXdLW7ZTVgvqdDhrVac6FRpS
gmrjfRqGjuX3MXFetMgaNjlpusTpQPGqhV3uewPsmjiIMIkG/n6GgaSwaWpn3P68cxhsoeaSrxRN
Ume8a7JT/2obTV50YADFUvSyysivwh7/Fa5LnuHPBboNYcQG5UlplZdTUeQvAJwCA5IxC1P1iQon
xZgVc22+7ZCEMsm73RfTh3x0nDW0zV/R1HeLpj4xsp4+6/0fI/9+nRhZTff8/S/8vi6IpHLdlVib
u61LOcVtOsorzl6uWjCTtjkcRYs4DICl1hKy2LMvHZUZswsQiWLbTuSFU+IkFBkwGaaSGy94dsT+
ZCMicdArHFGYKMq5YviI3LW13cxbxx7WfqrMR9Oy4QA2zskaAncbaOE9aszOSTSJMymgXNN4o8Rn
4D8dZLfKVZp4aEU61VJPRvXsTavWISnyhRmhEDrC0H/wlVDesX5AjjRRP0ryvI+BYv/Aysx/QsC3
Ww2pq2wVNzKOaKP7IIbR1s6zDsXAHuEDrTYuVp7kDxFivVFiZi9m2oV7oyE3KMIevCKzllGvyj7N
X4ZRDeaSsjWzvDlKcZosyEkhaDhmJq95Z2RH7MtHpQIyWknSHUsJlKITSLBr1Of+MtQMkcwI9Wgy
0/ZTk6sXjWLrt6SlhNJnUEKABpmbWKOS/g8jyF8i2+Yq6hoij7Ia85qihpokB/bA+RI31uSZb9l3
iCLuD1V9a+qmOscwi/WNa5UeW6fcIHsTG+cuzrCeJlOyhHRhvMo5cuS9kXxTpPjXCH56eTuRzpaW
SfkKn48KsZyIJfgE+SWl3sxRwzV2ag7IBcxpINnd7gqRc/3G2wdDv0f/BxFb3EtntVTBB50shKKh
U396in4kzYwOL9zeWQsU9sVGCBKHvzh6HNpAWbj8z5zjwKlXKdDxA3ZpGM3WQFkG1Ih3bm9km8zO
7APpxngVlkgC8BdDlEGjoIziqVmtWIOPCJQhb5epmXbnydLwik3k3Mp7h5y5Wx56+Acz0a671bjQ
/J5h08TVFwhT/x4mR4Uxq6cZTBpS7lYbv4ZFERTvyPnJpz160fkVIqJQvnnIHSxj0/b3dViUx1iJ
3LkHQe9DQXnEk81vgSxnCBlGDsgoR91WdRnww6rFS5Qlx8SMzG9JHP9Ipa58tAo0zv9l6Wt8YRYw
VTkIXKkK6TTZ0KG7/Zl7rBFqtOImG55A6ziXUn+2tYaJF7mMrdE6MAbiqHhLgjCfTZp8p7YrtPte
VZDWoD0ao2U7YPUDDwNJSmTYxEZEhLhRfQ5Fr5nVuyLI753RjvcuIqUrv+zzS4zXyrwn2/GmJeN9
IHC5jn2XY4z4szLzv7Qhtl8kKJ7CGuaO4s/PGmOhnSRXFG+afHj3rfSCkZb6UE7tPmD8hadrw3u7
L0I3O3UyqXexo8+iUV51Y4Zk2PRlFXkBClz9IVBz486MLb1eG5mczgpDC9c4arCyhDhOrdJO0YgT
yXSrw2qpdtu9hQ4bCyS57/Yidr2s23u90VCV6MOvHWKIifwhq+1pYO2UPcaY/VOtm2eBJBTYQ1ju
8X5qkiAN3Pu5FU8Krt0CUqV8sC1EKi152gzJMirMTtB/rwOYq6pn/LTs4hK6tvSKoIAxj8JSOY+Q
1Zn/FXJxvy8PXDBj4nJ+c9fLTcPTf5ZBexm1wTs1utttrKBPTxW0glnmmelrWQY1qtxmspbKKn31
LfOtcfXuHBRj8OBAmxXNg5PaG8QTkPiZLsKG0JrpaunudV+uXwLsTzQ3eXWy3NxRJS7nIuyl4QH+
zQmfyuE9Ld2jFRoYOHR1vOsUrV2Idi/1ToDqikcNu6/UGZWZHOcrva5ZgrOS3wMe/3y4tclW3S31
DGUzMeTWIUKQot0SzpK1SLtqWPRqEt87RYquGoVePpQBxiVhUuy9YsjuEH1Mtii4kXjkBd1oYdOg
EZIoK9lr4VKEI8a+Sdhf4thx5zm67E9RnbmzXlGaVxk35FkSDtpfqjvVgPPsR5lXqyFycWkcjbVt
gEXFKhFn0cgLvJmcUYRxrfpb4wUPWjum4U9U0FmuTvWzvqIu4DbRvTxFmR1sXea3e9FHRefap02k
+N99oib39+uwp/UXbZeqV/aAowc4A2eYXgsEJtxYzPxyH3LWxJGuPUta6V2cA3XliWweHNm7Yxnv
/YSpeOe7WfBGLgSpOPQYj7ETa/g3RfoqCVXrwS6pYgdIs/wIzTlvv/W9RFtwNqIpeEHPPVvXLAa2
vYdcklew3izUeHjLCm+HLnx9qORIW1tk8mYkPr2fQE6TVNd+Snn9llFcfrEaPLkR8x5PmpUPm1FT
c/SAGx2h+9jfoZQSrGK/UnZaqQQHuUaYGNBX9KJ18TM6AM0PUC6rJtL9v4YI3Y7cHPwzxIgEQ8PU
R7q81e4RpffZFqvGh9W9s2SGbhCnWncIBE3B7PNuN9Unu4mvIDpABP0605UB7WsD6wx5MMwzco5v
Ze70r609DCsr1ck1TkCsWtEXciM5j0PcFRgRZ8FcrvXgtclC4Go8HhsROmN5aCqvu5RuXd93WfSg
TqOcTIs3ST0gSjOFJO/IfEr+t9TomiP1BH4VOWSkG0hqDAaLSnNALv832Aojo4WE5NRJNFmIzG/K
2F9TK9BQpuwhXHiWg5Vxxcwgx9KiUprmMTJ7c4aZUPdee/l9yNPhzXKU5aMo82fIc+4GrfU+6lGB
2O8F+pM8Hq8LAyn6xkT97Na69pLX+CE0SeovReg4bYN4PW/atZf/rS71zOP//viZf/v2mZpGglgF
wa848t8Y3ko3QpE2C+mxc1IFbBPWHkMxtie5S6LJf81dQZfMHt2MZYmuJtb3HFwgVqXaX7exA7zG
uyE6sixgeJCnjxh4xLM808zb8ERGkUrcOobgur2OnW5tTGySyq3V+ZWonSJQOkPleVeT8f1R1sq2
b7Lova5afR7UYXrG1lTdZOw7cPlVwrMHaxTPl8x7x5Fh57EoFxe1nRWRBQWnMYKbUKeZIDeS4NHy
EMSfqvO4zQSPETKRgpkg+n5HQzR+7ZuuA+Vi/YusDJC5rxslGCcaGgayqfEfCPQ/Vx+kb1wdOKH1
qFHaXURY0OQvseHOgJhFa4Bi1c6WO7iZ4rRsKEfW0+Hak+oD/gwijisqkfhAzL3EAElqjgeBcxFw
GHH2BRPzJew6nIuLsTb1DRQptIEa3DB66mkPlqKy6LTbZqdIxf+j7byWI8exNPxEjKA3t8n0Rt6U
+oZRlt57Pv1+RKqLGs10b09s7A2DAA5AKpVJAge/sc6IEXebGmmNZ6RK/NW8CvqJiwdiDHg5z51S
KaSTFbVbWWPNLzrVsc/PMrC1ZyspmOont6qKBnHb9xtbrfmVlD5mxSNgGNh9Xy1cwr84SlO7cFmM
B3mMocXGoXlpIl3awz+UD7heBBfUzHF7mXrp6AT6S4D6+SYBZHMmReecwIdG6D5PPWLUqB6Dfhl/
esCb8aD+WYHHA+/RRc997Bib0KneO5EID6+dWLaWvzuNAilQIdVVJWp47RTNV5qXTdcrearUP8me
yRYJAKBdpzvpJgPYGb5Mjf9VMWzl3GtxdJyKyGGyS5ax9pjL4u7k7/U5B1lqMjK75ehcc5DIS2FR
HU7YdRtr1NFlYK6K+aXoftUzzr1Bm3ZbkU/Z20ZkzdWlFuV3vh5/Sa3UQx4Nrm5dq6/IGHo3okoc
RNFJky2J9+j8qV6vVRSD077CPfkhbrXxFMwCiOyAQCaez5aDqIv9rtjH2ZknlN2xbpMfs3gGHCee
cVZmCqplgqdV7cw8q52pPovWsZWNc+U8opZeH9Q01l7jydmySWc+yoMV3FdB/5jMJLBcr529ksbm
WppUbSO16AHlRZXte/Lva/GrVewx2zuj3V6LojU1i4OnjDujaH4Z89JsAKi/JY1jUkVRipQLaq7W
g5f/0EZLOtfOaF3EBDdQtqEll5frnFe1zWYiO692a5LTTGdi1N16OUI9rQ5AVzNVY5Xp41wbBOci
CtJHY4o+1k+s+obMSB/neKNNnTddPScjCP+0gWMbt3hyizsK0+LA1N9e91on783J4B+QBtMqbRr7
0sRB/iw1/kasM/HtLg4p+WG3j9X2cRyCYlfYGjr880ahF+O9ksY6hgV8ZK9ZdFfIyvgC+uzpOm8H
66WtJ02St8yNrWPqtdLF7hqWl1GDPX0T3/lzrrOLiqOZZsZbHw+4rTMvuy290Ds4Uo0tku/oD0mG
GZcNVuVHo271uP6VwXV4y/IHksE5JMI/TyTpc83Hpgz0Ao7nH2KysrHeZMh9YssB7Mu8R2SRbp2/
TlnNlpEaKv5WtHbQJMt8/Ia+cjayVvf4d+JVmjc3CXaa59bIQ7TXauutTatNnTTK9zRvZbTD4+k+
YZIEENBEMz3snee06Z5ERJWGLFjD5LkpknKH6Ul4UJK2fGjn5JuIsBCeKIxuvBQ809bNrDdSzYde
hkwjB7iY20owsq43IyotU3OT1oqe0yG80dSkvBMvn5wSHYo78TWe25ZSo/kfSr/7eR5fxL9/+zuy
9e/v/xluw86Pwkbdv2shaYZUS748jE+Tc6wkpW8PYQomyXH0bt3lkXkSxAhx5rceCyAdjtM6qj0J
LFk32/Ag+wM5BR4+uYlTqQ/olAfyU2zFzsbkUbUb9Sbaml5GVniGFguQcTRr3DQ5+kQlhLUQUaOT
yZP1xdKdl8yO1VtRkv1hpWXRUxyStVHMzDvy3K7WfmYZbzCuf1gA5e4Lp5Zu4qkbVikMs5vRkUpy
EMN90HQ15L/2h4FS7VtFZg3sQje+RhpuwNhI3cWj39/kESz00LbzmwoX1X2k9PWhYnWasobcjG2J
dY0qT+ckbP9QJrV7HMtMdSM0+remw65Cwbvuh2PWK4xKlX2sRNK+RE96rNCBS/W04PPwtXWvONVX
hV97htD7qz7q3s7SzWxnlkV7H5jFJQHK+5ak2lrsK8kNukRjnwd3VlTe91IQHYYhNE+4OBnXA69P
EIp5idzazBOaeVXdr17lfcsOTVg6X4LcQ2hTk6uTbY3NLVtivEpbfJU1Yyi3VezpmLW0vtt7eNLb
PYiCFaxtVJva2HrA9+tWAwb3VQEws8qLPFvhk4WDxzRu8c17DYys+2bbYY4p2eyIPLXRzqxkxeUJ
0L86phnOdgHddx86fOWXfbBqtacu051fRifdsyjeN+zOr0cLxsIY45zTKM2qTwN7F+uNc8qHetib
tnT0pjzbKCMsdnwCVzLo6tcpa4ctDlXmNvdaVuBZc6sW4PdqQIff2ri/s9ls/cmWEzkby3F9L7C3
sEEavMhroNyw/Qj4kxaYjVMHbSE5D34Q3YtDWcrKSYqB8M1VsSRVbpjaxqYwcuXSWyP8g774MtjF
XWlmxROw2ielcpJbRJTk51xSXnJfsW7UqKixLazuIAIA6U+jiCXcz0hus7Mc+g8OvO6Db6XYN+Lr
op8lEtDOZgrM9A1nKmNXtHK1FUXscG7tguWhqXb9TWs2OHhIWfamS1G4ruQ2OKlOewGmaYN/RkVM
MGgCh7MSzaa4CPxdOvbv9aIxJolJumYOEWXUxv6QrDxbd974zM5Idlsm0TOzk/pmHCJ+SVOvHPu+
7l5kmyc10HB8DcPuB+/d/j61O+0yDNbeSPQA9zgTSWDO7kWjPHr9fTdY1rGY4m/sMRLRo5CAFQK6
ZNdyiCIukv8q1mlDhgMAmeUXpjHtBug9r7W5aGomRk2O0h4y9Jm3oVOMbt/U+BC0ppadrqeW3rJM
YsZlu/1cG/u8oGxVcoP+pugD55jV4105RsatnTY7Vp8b3dF+5L3CDC9qvvW60d1NTVq4am5XOKm8
TRVA34iVzthG9a9ef+xtq3+u48A5l94Ed7hMoFXELSQSPKXvkPDz9nIfpngc8EzHk664y+YzS1fu
Uh76J1ElGjtE3Xd9r/muKAJuSm8kpfoWsyWc15bxhFs2NmC1WbmiaIU+Hph2/DWSMvMJbeH+IW3x
7JhLRQ5jM/S7djPIg3Se5gNosvezJNa6HU51X5eqJWyJdWAUs7XB1X/3tMz6BIr3V+kV9nEo6+hg
45YDJXRI96Gu+Jc+DOtdUGnxDVuJ41YrtPJ2sitr46RIe/S9f+fwZt7naZ6e0CNujgE//30b5vZZ
Qyl1q47ydDtgvbnxAH88tFOM9LTey09Fcl9VBqgDG68ZdK0xjdOr6hDhZXo7hriNZk5SvaledpFL
fulxArZAyeo/oqrFoMDS0js8U/U9QCp53xVt7Ja5Ct2OLOpBMRmtN6T5ldGXWAJoyleThYUqV+ZP
zH4fFeYQbk1W8K7XpA3iIsUvHVJZwLPwze+4wz6I8zsjC9t9NeJPyk9pF6t2vxsMsDKyZZNbMAP1
VTbqb6qZRr8y8wJKE4EFfsx3JnvPb1agFW7ZKfUDci/ttkya/GwP1cmJ2BP0fKm+g2HUulnNTkCZ
46uUV8lPOWCZ5WTMSUw8xLbQC/PTNGnGRQVHsg6cXvmi99hxMwlno9JReGRva/yzvoaBMW16Wy6P
pCmth6zuf8Kt4EHJrj0r4tq8T+s2Oml4OmzstBtvUlxeV51hfIuUwoeWgUmnEjTtzvSZIiFZdN+O
mf/dASa3UrJ0fBhTvQdhXsnbKuvaV9ITbJAQEc4TZ7vM03u1r3NwAPVetvzkYE0OfrJThIdW2Ma7
UW7MW0cvnXXYz3JVQ+TsRzUcz1kBHH+YTVsNHY8RqxqOMczUXutXGvYvK39okkuIAB/OklWzEeAu
n89yjYV8eRDQrxZhc5AidoOoFdCvurVXLZqmT7LcZQ8yJtMaDlsno+oSV9O7/tC2Cp48tpK9QcT4
ya7LcFc6UDtyLfgRzs9cAw+topPw0FXJw44O1lxd2I27oYuzB1/tHfKVbf3ddCrEPFvlp8SWRSmH
1nMp69NGUeI3e8QdI8805y6dDxDs+5Ua8UX1TEmVViSClPVUWcUm8CrnTgQ6jqnv7Eh3Vksdym7w
WwweLPMoIiwxBvPOvo59HSwxlZ0PqqHrp9dR8oONnRfZBS8b5QQ/kPlzpyVnJ3L+sGLNuYQa6+ug
fpw0bfaxVhGsdWC5V97RcmzlUkBQwWwuQJagQRTfSWr1kHXJeFvMh3CfjWm2ZXEc7gtWCmvdbNVX
5E6/atUw/GJ/DhMQ0pY+q+1KSnC5bZx805P75nGZ+NNRSnhQ65JxP/Ac2cujFK2T0lSezci39l4s
ZYg0zhYeSvIFzEyynuyaCZdcjOfJAz2Saoa1jUxtQA8oxvRTHq1zXrYtbnlN+2jkVroXdctBwZHl
PaS2VfJqFvAvZiMoEtb1q133+FRaevjSIeq+7lJDu4udgCUqWAjw3LtIm6AIQEgA34MQZK+WPQ6C
zaWvNJaAZKgeU/aZVpCyh4OoU1LNxO+mgVQs2XcRJm8/2YvCBcFtPN9+8DVmyaEqf5XxWDuCPMXP
VYJpsvLQTg7HOTVRSj0TwfiLVIfJWy8HANaBA83AZZsEeHAEld4hc6aZbjzY1cYEQ28EIRuSGA2f
5WLIDuGU8XsoZGldWpPK1p7jPYxW/+CbaF0aph8gDiSRYInbnadU+T35NCjJuL7DY2ugjZvMmqDU
Vs9mPkaXgbwGqZCmeo6L3L5xYv2J74/5NI2weaCD/8kQt2a1mIUKVrKKW5cdG8CCIC4aorL2bpri
uyiYQSBvcquP15ZVTXcx0lg4ljQDzITZjkbUofaxUxMb7MVcFA2sFtBIkdCAoaboo9iVjYwJ8KyR
NjhWeW7b5P0MM9V4g2ykgcxXPzsQzTHXU55EfK8SudsimY8uooHkpCRD7U4Vx7uIA18D59DCtNLQ
FrkYlckLIMV+pZQwSct5LDKDte4VLGVXHp/MwagM617UNXaOCXE97fPIVhGYgtnVJia78ANqcBgw
wTEZb9h10u7kcTRczQv8+4C73o3WmOwxfWU7wJ9go41zCuEWBOu6M2Sd1zTITadQ4eJE+lsHqe8S
dD9GLWejtR2LrWOTuMW9yjrWXs1cbD5TYuRzrpWiLA6NdcMu77jt2rDZkDZli6KACdlLyRteYPEf
mAnMiihS88LzXnGbyPMfwaKEGz2qvFtT5ksRxl9ZXLEB31aA91uDV8tcFIfeUUHVGg7ZAXhtNKmD
ZR6zfi31iXqn1Q+hXkNslE2kVzw+YCQRUE6WnSo5eKbaw99QMCguJvIBemwk63CScJCbD2UAJZDZ
VrtVfPm9rmralg0btTwMSaVf43pFuWFDzzzHueFsC7SH162lYBUekmlx0LB+UgKzfujrfiUjgvuk
W93GiWXpfp6oe22tvGogVs8kCLxr0ShSrMDGPtqmahFhXNvhgFEg/79DgilhLzb/bntRjnNA3x/5
reE+3OjDvYGShjs6ybQzHM8+xZX0EkR5/NDDkNTbCuuycayectBIhdYoN4UvVU+O1htuh0Y1T1iK
uLB4O6UjNeM13o2RA6qCuuXdZJH5Q8HS79XH7PIQyjhSlY4fv5qwZTZ6X4d70QojAu3OQC9Ar9CK
zQQqt7H0KNu6/MD7AxgL1YPVwVsMcnNlstA8WRKutkVnaHtDq5M1KiImjKm4RrAJ9Bg8cPM5JZWA
f4Utr8nr0zrKyq7Ieb1LsWWQYgnQ7wQminssfVWn83eFUrSba98W0Blve/J8czAzvHqbTyDjRWvc
kfvTx6m8FoFp8cIaB3krgrM+YX9z0JEznK8r+zgjV9jQ7a59h8FbW2xo70Sw1s3msYHtXVsTs8ak
2UzL/bVv2LPx1rElJP4ETLQllx3WeIcZz96wnO62Q/p+m4ZTgd/4CfRJ+CTVbqfI/ZOE8/RTWg0v
sKicS47d677sIG9K2tDftg0SdGHnwB2SQvNa1yhfywk9tWtVh1jBjc5mM7bb6NxGrJgBmgdHu7f7
WzFGVoUJmidZuLOzwcWhqmeKF1pr4NPJyfchfsN6+56RnPpaFIGKC59m3KaeEe3xejo2zZTetUb8
3Mqx/wofWT1iYYHitTP4r1XcNFty7eNWtAIeqF32CJ2jaM316jGt8+7OD23tpcV5L/X3apDL66I3
KhRDTPwO4a3ucGHlvWVjR310CtxBNpFh/XmazKdYnpWq+yHgw6meKsU2Hkkf+MaDBwnzBWdAdtZ1
YLyD479ofNvuvSQ/ipJk9Ppt5I8PohRNGRKoWf9dlCr+aOjbYcl2axm8TBXaQfbAHp0YNWombeuB
TFlHpqTdjp78ftClgyX1/u1SzYS/OCae/yyClvpEb5VNMLJT/Kkh9yN5VXqwBZZgEUI+grUOOmb9
78t5HQtGo1KUZ/jw27Bvxjd7Mr311ABqHpVMvsgq6S6w02sbrRf47ziIhbMLijjgq/R+lmiGzc87
4x1u4YwiWpXfZ0meOpuhg1DyqUEEi9a+lfwPrZB9sF8x+5qsBLnX66h1ba+SegK410IqJsEyTtkR
ubD3Q8RU4ZjMB3G2NCxxS8OnuH8Qsgw/AYjH1G6+8NJPFJeY5Ur/IOTTUEvfv7zLv7zacgdLyKfh
a38G5n1q/nSlZZjlZj4Ns4T8d5/HXw7z91cS3cRdKt1YbtsgfFj+BFG/FP/yEn8ZsjR8+iD++6GW
P+PTUMsH9l9d7dMd/Fd9//5z+cuh/v5OkXeomB1quYtACFO7cP4ZisPflD80sRVFryyx33tdy60e
59dRruVrhw/d/uMVRKUY6mOvv76j5apLjMy+87RZWj6O9H+9PosZlt69HjE7X654HfV6neW6H2v/
r9e9XvHjXyKu3sCBMMq+2y5XXe7qU91S/Hyjf9lFNHy49WUI0ZLM//JPdaLhH9T9g5D/figw9e16
xOFnpUdjfdMOgbWpQMS7ohh0s2SAntUgd2gFo2W4cml7a8muc3WX1Jj61ZXDjHJuFoHD6IOJA7xy
hqReHdUcz6a1aPa7ja4nzgXMLww6UdVNTnIqHWaBhVrgIz1q+AyzqYQ5aOmyzQD0crZru5q5CV83
4eYGZw9JT3FqDFMsuYvHm2q9d1yqFis4z9MiVI7r5KsX1tJBR/LZxXE43rEnRT5KTvMHUJl7vcya
G8SWsgeJ7MvZcJo70SaiSn65W8eshjW08OxBhKkxVmIByZajCFE9mSlSxtSUUUVAUuRguPRIWS0D
/cOrq3Z3ZxmqRxL1P1zZGVFeUr1vfqaRgcvsHqfrnCWiifbHRZQxm8TxNHHem5cG/XeIqUuE5AMh
ef/eTfQVBxHn/B7FKONgm+uQd5UCRotWRewCiFNxIEuISOlS/hAU2/YF9OW4+9AH5Omf4R9qEVdM
bHfQZDzbazT8cXkzbzoltG7EWYJ3Rddl7eVTPROicM38lO/Qpw5DE5y72Eet4c8xRIQ4FCxvUYEy
u91SJ86CxOr20CB/fqoXgxS1faqKyTyKRlFlJf02lcf+UIK3BzPJPiFGTgYfkeVmZuVc60WjqBdn
ywF4nXkSxUkI4IlTm80Ur4re+4putR5661CrGjzP0mELBKBzw2hSnRX6evXdqsTP2MHUSOJbC4Sa
tJ05bCMnb+56X27uKqWwjlZnP4mqpR75rScjbWzWGoSKQwoceWvqfueOc09Rd72GGGmpFNfBOHe8
Xkc0yMX0Jc2reidouuIMHaj7d77uJ+ouInxOsbq2Xc8FZ1ewd5GFBe3QrB10OQP2cI9yo2kJuuZl
Wh+lUjI59yS5+pfzRtEq2RXhXlN1w6lRVHPl19if15H2zp2OpdaxyW7Ajl4OWlEj1kk2X1R9CPnM
vBbtfmRDuv4QqkleL7oLIjbyBasQnX+M08hZ6xpEaWyRzVMwgyJwiJT/SHPUgWYnjSUiMBUF0WAM
3tXDJ9BPnAI+34pKa3YLhf9qkABZ57+xQWgaYfDss3M0ZwD5pTyE7KIiXPmnEB6C7Cm+ck13Fc0r
hJ70HNewG3aNA2qBYbrZ1EjHFfX9rFCwDZsqWgdIvQcuSMEMOEgarXvPqe6LfqzuRZ0y17WQurEc
Ike7FWXR/GmcQY5u69bzD51Z9+dONrqz07NDvBLlCBX6k63e5G0+ZOtrA8kn8ACD1X4LMLdh417t
0F/2i/UyQptF72N9qgvm8Tz15lO1KYfSTlKH+/a3S+iH98q7i2jlTS45BOXDG+b62mEL8HSNEeUP
Pa8vmd4LZdcH9OTC8EMfV2LHNE3C1x5e2C6bzebEIfl9NgpTuaUsmrs+vvb4VC+KrKC7Hcj/L3Xf
2tOKxCesKQcSc6qH0mU5ZF79XtT9ZtUCEzmLRlF/7dvBxnH9qZo2Szey6t66K0rFvard6hAOoUH1
iAHqWhgCAlbKjWTVb9rYpv6xyaz+jB88C9OwxphnSspDrCW2/NAb5A5k7N5dEVPNgbGgKowOyOiW
XTfykDeiyg7U3GUy2iMPUity6jqqiV7xYE17XnPKLWRW9VacpfiAqlPYXpZ6Feu2c6oaaBcR6siA
alfKUBg7i9uG4kflciCtx18C6nsdSs68MzA3h7qDVOXvq4m6er7kkEtsyXC15QaCKqvPXa1fr/ah
PktK0DH44vWTepiSsNyRp5YfnTZFqFLyzB8qdh5Bm/bf7Cbr3QpS/533OzbUrOlTbG99qbhMUqKL
7CtsAbQ14miJU5NOyvy9hl5Tf20uzZCMJEiH97ocYlU+lDjszD2uncU4fTAn9crAXtVzS4WOmbIW
I5pDsBchn7vMY0OtDVF9p4dozY1ynaiWNZi3YNazjV0jNMy/zvxhBvBElLj8GpgRuh5GndyWVYz3
L2aGWwOey5OIFXIt/xord5PBNg3QB0mtpJWl8EoSnIEa1wPIMDHFGUYsa+iqiVbBNhCtlg3QQbSK
vnnLPqTsaLpTuR7juDr75Ktq9pMiX08GvgQ/tRRFazk7UYnWNMdVptIBNNUKKr9Ou9K9BKIOm6m3
4mxpWOqCuRUEh7IzI9gKIk4cetSYrw1wN35M7PBNfc8m6tJBXOLTSOISI2onKEIzsAherp3MNwX6
qr6UwJo0Sy825ggcLzSH6A0eFHYw8pvPB8BmYYjUcN8qb6WhALIqxscx7+HnSXHCTrivvFmZbLH5
KXsXP5lkDBD5ws7dxahZk1WHgXzvPxvVG1S0MSQJfx8mjwejt42d4nUws8FnrdAP686hGvqvQTEd
/JJsf2NH01Ne5u4wC6PBn8tv1BbbKH+OgrTI3NnEY0a0OrFa8qcwpGgVQ8LK68+iNdTlD0NmY8ZG
MWPYTf6DLYWEHQYnB0FvtQ8yguOH1g7MLWZX5os0hTfiPbxEJAA/D0VoGdugNhBd1lGn6lfVZJQ7
MU+eolA76VbmfporQ6pkBj7JsnYyovfW9zrREtbVh5Zx4PWzuk7V2fDZa3n9GM/2jVqSoKKj18dG
7qX+5neRTVH/Ig5TZh0gRxcXU8LPjoHyfa3Y4YM4OAA8ihgsniihbaFeSr05aZ2OAUw6psMubfuO
hywdJn7/D1aaNO7sv7XLkaLDJKaRj0XTWhcRMqpef2Pa027poJpTvOcJCqtedPDk3HAb5NOvMdfr
TvFtkefBdRANecfbYGTjU9yFBQwf23bPWIlYcQA1nazBNvVbfR5+kuzCHXBFeJSStRzho5K3df84
+pXqhj3Gt6JuAHF7BhX1w5n1XkVVmetIBaXyxZqretDp27gymUXOxYJF34NmfBFtIlyP4JE6KZSd
Rvb045h6b2iH9CfH9/vT6A2g0MWpOPB4lyR8LX4HfI4qf7eIGFH08sYvV6KM1Fm4UY2pu465xKR5
NHru0luMa1Tj+31chxDlIrWe5L7yd59CzFrmjeo7z4FR4aTSOvrR7qQQ7OAkcyoOS1m0i0jRbCGV
9R4pyuYSeW0SoWxIjK7iozMigsQY4my5JN4Ekub+x6uJSNaoAaqDIBNltR5uLQQG19GgxBtR7JyA
uk4bbjt7slY9GhTbTw1en/wI2G85fK7Ph2NQpMqpyqrExE6FQQb7UR2L/sZX/QZwUmptHVaW94ja
VyuvmvqDKIpD3NoPst5FZ1Eqo0i5b41hnWEgdJvPJUf3/XuImUuXEhWOS9sae2+sp9B12gaVASf9
qkD/Dl00XiZ+Iipif6L7fOFBD/ptHabglMrKBd7T31eWHDxCBABX6T2KgxaZDQgiwzsmc51dA1Sd
Jglzl7nIbn17m/nqsdSd9w5qB4TBwEhQVEFFSzfW1CEbO8eDvc3OXW79WuKhBgLvMnG3mwPKrhxd
vwvGvShOTdECRjNDVxQlO9EesuIljZP3q6GKVJK+NK2DljQxqJtcI2ljz75laIlG/GWRv0ZiPb+I
ujA3ABEvZf2gQZRDq58Ab+4kokRRHLTQjMDR5P76U8NSxLtF3waGCUbwRVNsfHJGzccqxWazaUDH
3gD4uG76etqyC490vR0G93Jor6KxSP+tVfTVseQRsYlm+4+iP+T+z/1FRIA47TViucLv64vGZQxA
wWj5AkJ3kPrfGgEaXnGFhd7KhLxzsaVmAzPDR0jA6L9XTeQfoxljvRLRrRla7hhow504NKimXgqv
Rta+Ge8yE5JHGnnpTtwTEtNYMhjV+Vqy2UarJWNYxeLj+N0q7i79D60JKbEPfdu5bz9/dJkcG3v2
qn0YTgnUm7iojsAF0ZYCAPswBG4Szhv+c00uR87RHLJfoukaVHntJintcLP08fs8WY2d/z6OaEDM
+P9xnOXaw/9+P203ya5moFBWJoZ2zmt110WqcWg8jflW0nXaeSwZhqlXop0TU4uOAxRgbCG1s6jq
Res1RoSXkHI2SuPAJZm7iEgxtihKA+4R69JH8KmJy3EjKkXz9YoifICEtIF8Va1CO4zfn9LFCM5n
VejauMcTY4P7Xai7JDX0Y1imBtBtnvmNzysPiwnKjni+i3ZyOaO9Kcqm2b/Pa7whPJDlk274gfi3
dpvY2yFvNLSO/6yT5wb872DmVOq1PkN5B7PkOQQH8y+dahQH0V9UiQ4KX5813xRkUeb+oqHvUvts
qqO0jdIBPkdfnMFKlOdJMYrzfyqKBhEyomptVhPU2v89VoyUhP5Xy0QRrTIfC0mTXHGmA1q5nmVz
XZFImP/9bv37OPxgJVDBJDPtZPNJG0sUVWC8UhYCmJ3ncaJKHKqg8z/YcCdACxJPQ7Yt9S+K5UM+
Y39Z11MwzoOuAWCOHrW52kvb+DiylnZF0Sih3qORJAFgnvJXVSEJTxYIwdE5mBn9dYyJOc1dZAWP
PmSlVw4xP1udeQwOF2aK39suL6yH2jNxk1yKkEMOnY+gyU6qnWurj1jZfWTqxhmJ8OFuQibFGLX2
hAjaeOfpHOpQQgW7DNW11RU8vIbIjM+T/d5B9BIHW0uuXUVJ9B+MONpYQGnWhV0m5DrbcZcroXZf
QLTatAV5Mt0wsNSb6zxJb9wiN+triGgYGWCFMlt2LNTxZ+sbypHUsHaPqOlRjgL5orSNHbr56whX
7L6Zm8a2kS6KOewbzXJCjLTT8RhL6q9rpA5ZC3S6nrvimsvNJD5a3xGwmAIM+0nUJ43TuCUWH7vr
UMvNiGZxg5GVXG9kGS5/VZzYOmSR6iOYwMJOm1eWdih1e6D+8LYklvSrpVIZJ3C3Yr0owsF8E4lo
/TVmGWJpWOqWYXD7iVYTv1O87ocXUmivECqlpyYfjV3e6sW+SavkCSW/byrAx+//GjCEGF5UPmkZ
IQU0yvBkNIS8hBigHJja2izTj0V9Lopg0SqCl6Jo/dQ3N4GnN2Cs3b41tEsagwcaPPsL+FbFO/oK
cumQeFD5qgppJE0T6Rdyu9pFRNdDs44rrT/lza8kN/RjgMTTCSYp/6pSwqcSZmheISJGLT7mw4mU
kGgd5xBxJg5VDUnq2vK5bIaNdjS771iamfCi5zgxnCiTRGqhQpfHaPSRa/fjLoUGzUGblEDaDyUJ
+4n3iNsZZWb/ShI9PYEGLkh9hml6qkFEubHlKa7oVNuJswnbNmRulVmSfsGrGdZ6P8IAnB3S5yKq
UeOtE3gtJuTOe6shd9X9hDXABQLeK6vO/EubRtNKyUPvtW2BIyldPr56ZWisnKbOXj0L28E89x1c
FGppJRlwdlsNRhPbBs5RwZ32ytPWo8i7FhUh9YAMzYfi0ip4df+0b5L4oWv1LMmbmf2ptcBjtCpU
mCs41sWc1U7YPgPFPrJneOr9ciPqBiCX0/raPHdJu1zZVPMIOoSujaOo1caupGKPfIq9iaHtvqlx
9FJDMbiXu1K97dMyWYn6LO30dSoDI3dmUC/0Z6ZmyhdvKhv8KYHUAdeK32C31avad7wbsIDTQyE1
96LeV9Nym3i6QWKMi4R1s2114EQNOpuv4R9aEA0/+snHroDH2n1XNNMe95NyL+up/8ByEAy9mZk/
wj/UBv0TEYm82XhvRsjCvM+s0ZuE+YSn4xoJiwQO1G/7eVEJ1SDZjKOVXEDjWbdZKUmu5Bu8zX6f
+RmpUlEX/j5bWq9n0ZBf2gxxrNA37wNmrwe+i9qNOEBi12+MyMO1EefA1acGURwj774oUvsgYpcI
dN7JhBlgTrvEf0DcL3tUqiTaeDKw/7yGOBZJReEanZV8b4bInfRx+MPHXWwzVfHHiHreIvnbCKET
lUShm4YBbqK+BOEjQ2pzh7pNyq9IkoNbT/gsB461NmQ0wa4myoFYnFiL57IPv0EKjZODZmi7duYG
0eokNj+apLqMUlFBCpnXNB+6zWOzBzyc6urSzFa7akfCVyud4mEEmHjobUndDlMhvZDBukZokH5W
6YjwkBlBicrYH1ZmvXVcwL+y9aycUNZtHtBRHG/QPt9rGbftyvmYb41R7dciVhw0OfmKhJ1yEqWy
DSc4ld0ePff6jsWl200V25IeZm7CKLepycPlGtmRqW7GZ0vN1oICjTwqy2HsVNaC5WyrlrKyTVO+
QFB0k/9h7cuaI9WZKH8RESD211pdu8tLu9svRG8XsS8ChPj1c5T4utzL/SYmYl4IlEqJcpkCKfPk
OdwajMckUmoN1v3KQ6UMaHHpwD3T3BuuPgBrXuApglNgax2GkoL+W4FnIzIFuofcdU37f52WMUQg
W5TDou61UeM10c9rkH25yOHkLrb1KFwof05RV25ukp4TcLdQ92ugFaj8O7L/rvpJLmVqj4dccWcx
gYVjRY7UcZuKzuJMbNP3qX5zy4KLEVqFSLagXGHpqivcVdd55b1b59hoOlm6bVmXrwRLsNM0cxTO
9yZ0Rp32m6yLcMMGc4IUAfSpSbuabF04TMvRGMWVOv7TZuqxqPBDaerNh4bkrZDLXo3WihKPN4Lo
OW35IY/JoV60iaR8pqzl3D1zR/95Pqc3HRuSdDPndF/13mao+ucgWYH8cuGyMT9JNQx8nRko9fTL
P5qZrjIuJSJ0+dBtqfXu2ula5FYf3u00I7XITh7v/mR3tEDSuz9dklzDV68BAVOtWavpUNWRtxZD
Oy1uNjrT/JknVoWgsSUfNwAvIer138Z1gURREHnKrIGUlsz8ddVkH31uM3YgXtsiG/UDegnevmnc
8/x9UBOsVyiLxhdw+4uQZZvdyBSUPrIA70PnJvX8ZkPE92sUt83CYtJciw5PNmIXqIX9A4D64RID
WgwMq7UgDgIRN8XRccATSl40yI8HsC9ohoI/B3UiO72lSqzEgtK3U6Lcrc4UNKQgz7zIam88UTuG
PM5mUEglks3QPh8dUXW9xtPKn0dTN2LCFjKLiL8Be22DeCj96SDztjNKZd/TYeoGf+VLEa9vthbl
dUghmvGiKE0H22JItUstHEYHRKvBt9oi5l2OERgctXAY9zIbYtSv5PDB3A/WBnS2xZJstzkQkwPu
Sfj+PAd1eKUVnliMpaa+VP9+PaCA8s00OfL3Dqw5viP1Ouxukzchfga10+PmC9kdGJRACaNFW0Fq
2F5tVqHO2ncuooQKPcQh26t2IBM50CH1P5rIVQ8EWNmdB/461236X+dSVfc5TFJrHzC+8D1XPNAh
tSoo3ltR/6Zr01UgRWJT6Ox6rTszDEV4PxRcx6igJSNj6KtGJrznNgJXyMWX1pu3j3Kc+wpbmd+9
b9ejEaaen2zKGcP7EfNTq6+tl6TgL2OW+NdRYrnXZDbfUZNKd8LJP6AKTZyohqdIw/iaWgdqkBMH
Mz1qGZ2nRNf9kB3e0TYbgJpqXRSDLXtI560sgV8OjSAfVCC/Xeo2lb6UjyAuZLfxYayu4teoRZ2f
nsNE5dVR4jJFqDNbZlRuYpMDZAGc/j0vhnM75epAJjrUYHXaQhSbgcwRbog8gks+hZ/pAjyQGX6z
b0Yn9aEkDNntO9pKZPSKo1M6gMMxWnWWZS1om0I22pbQ2c12G/GbjSZwkPVbmEHVrzkKQAEZAl/Y
B9IwFIv6u9bMocSg6cRQ7vpGGFapdu26DBSZA8QFNwbqJzetTpBOWV1sUGaQbRqdTb31qph9Hy0g
aJDSS5aoU/LXv8HkqUm9NVKOc+8NJk9wemRp+Tz2t455Kt2bTbiToW2I6BaqiKBp9GmqwdQVWWD0
DwbL/RT17BWCTOWFOvuOLUCSx56aog0fFONbMvMCQny2RB3uyBLv01iZYleadbaiXjcWxjoOU+TR
9AUiaB/PF5inHP3fLoBk4ocLJIEINqAyBeoVZS7d0eXZEk2EXahZuAD0KYst82zYg8AzOPaRSlbC
TZJvDQo5Jgb+UwjBORvJKg+kFlX2PBrtlRwAoPRBdhHbl9tIyAPyb42FTXAYOZ/zqXA3EHfBbeWC
tT4fC/DDaMzKoMEutwPZSgivgN623N7sYdLKTQOgJOJcEAf7bSg1DQJT6rGo04Ve1PvE6iFNcDO5
fdzWi17rU9DBq3oEqui0TQHB6vTh1k02NcV8NUkEgqjj9ynmeeoWiWJEoVc2a73j7SD7QeyHGtCl
d3sMNNLRHkG0t/r3FCWHwyQ++FRdMm6zLvw2xGN1BlcyO7XGhhqghobMs4fl+Gxvii3ZyUJnnR4j
M8FOWNvczDEEJcFphyTrL5N+mO9m/2XSGIJYQymSwF8yVE7pPQVtQNwo8LbjmL2S6Xb4bf+BQuHP
EP0CnlaPBL6MbZJ0RLRYN2++vp6t4cnrvAOi3nk/MzRyBUBTcEjtokFIp2wfRY4CPtOYUIxSND54
hBv/SXmoTAdhzT+QsAueLTw/EcOzouOUtu2B2QBCQr/IfsR3Lhfc6MwfRnchnS89xm3Y25jIMqKj
iBNIc2eVWltSLVVRYVeMiPZrh+fzYgCJy6UVA+g8zBi7L15Mr8IH9wP4ItUyF+By9KWqVsiopBdA
j8edFyhjy3xRXQMrbLDzQR2WHYJuWZOHqUTej4Ngn38bZHWtAbZVp7p2LXgPAsX8nSNDVUB1AgtI
1Ae1/iZzS/tT1o7nXAX598zOUEmJ1dsD+DVb1JjCgxum/amVw5niZ3/zeJ/jPz1QxBYsS1QBr4I+
ewYvRXFPQId+bSK79clVokUBGH8iQEXFTW8/gmNrhjkUtQ2oJ9QwNvYI9qoefLvb2i6HZVU5UNvW
SIi0TOZJaXy3okkV0JI0KWEoUNjpz5P2lurXKURLAC3GMsX05X1sNuUR2gbYgUCcbG6SSD3xxlow
IXYChhW93CG7NrWpWR5pivd5yARBz6WfGha+ZtD3ewA9ovAKJB/xcfJYdhFaSK/nvPzecyCmujB8
VZMZrXJstGYPtzOHBQdIJwTSbuOJFAVU7/FU0AGIS1XnFjogI6cofnozuuDBhsylga0LjUbSplkw
cD7oF3LsrapxQnhNFcWlqMElSrrmfZOOAFT92dF6BvYSuiNGRG0ekQ0h7mLdEae1c2Q2eIhPI0JV
RSVM8fgW35G2X2xGJKhJ724VDcr82mUvUAotviPSZy6TUE1nC/imIwrYQRH25lAOybrNDeD5jDTY
qq7fuGbnHzwVuf4K4ZJsU4JIESgjaMxTd2Iw/5Dg7wH9EPQqc5Te7XKGInb6ywCzXttA/7/0I5g+
bnZw46ydPOMvf/H3tJ0lYQVkowAXWQV6jzxr8SvVMUlqm0HcLpA2diFoh9hFWFvjwvGKDpKxjf0i
kHlpOwQhERw487avF8SyCZ4VUFoZ4DukpuM5/3tQYzkA55XqhCBVBfpbfTDAUwl4IfQzuulfm+5I
IVMGRRgJ2JPprRXYjWsraI6pUOrK9aEc3bWoK7C76xYdAPh3EoFFp7aERW9eeuSKqQVKR/BxANkH
SeT4cDOlY1sc5GB+IRMdvD6sdoHJunmkSFq+K1v3JyR6+gO4PyFj1I/ZAHHQql+CCN1FjknWiLdr
I/WQJ53N7tR24uJnmZsm8DLZeMSWyVo30yAXhLW0JKpvsC5HD7XJh87oAJY08BZkx5sZ9L0AcNZ9
/zagFZDYbibzkjEfUkZGF/p4JhsM31zfRmvVxMEqzWz1JAaOOKobXpkJLBcfa7CHepZxoM5JmiYK
KiG0Tr0B6J/uIFodLak3wKvm5Cn/KyqL1ZMLLuhHyAFUbdv2y6o1Lo0Etxh5Vi6qsxtVmjuah7X4
6QhXqjX1MtHLvYV6V7Bh4hMBx5Hep6ze07TkASQkCPuM5oFaSQkiSmw5myPNhphVDxL7RoFGy4Pe
qAM9PNcasA2bOHuOUMyKhEcCmigokd5J3Mg7GzS6J1Rl49HcxvVTA3KMhSmhzFbhS4sQ8IkhFyRW
ZpyOd31cAnChY6rYTlvLJOENWPHQLFjF7QXQDNkJLyXwtdQOim0Mx1+lXWot86j4xZH7EAGImmJj
lg1UgHUKztApuEin5nLEgMJh7M5kok5PgMDGDB25IQ/q8HoQOdF4st0msdweGN2iP5PdFIaEJA00
s1Cvbx3bvinvah5do8lwQP1FlFZxwUBkZYEjdYrS7wXe5SBX0T1chDiFFky28aAdvCAjuJvhTqez
K6gry3XfIy0FeepVGL7wqlOXWwhAGQ7KAqLEuKPAAXUkwhkhhC3aFR6w9j115Ewg511ZLyDIyPd+
VZV48IVs6xR9eK476BoUbgJBhWialmbrpy+dDKqFPxXR1yZozlIiIL8Yp9caGz58q1WHCpKh+Zk5
xSdXZuVrb+Bfi/pl9Yz9QLHiZS6u/VAhIOC41ing43SnYr/fN2YoIdLL/rhyNTofr+zqKxu8Pteq
Qpylyl+RtP945aHPPqV1YS7T0hkuU1JuQGIGNu7JMbZOpYyvtsR9HvYZAxl2G6xB8R8eUfM/7JFH
t7a2TM37DIRmS1809WdX9C8atI3x/4DaCJnOKftqWIb5Eg9+tmL40d/HeWRsUb+d7pMsFaexS6e1
G07Vk88jEEZzx/oGIY23j2HhYxhRHH/rbQQBf/sYagr/+BiJE1S/fIwWC5uTjXXysh/xe24k5CuQ
hCieQAVbXe0OjxXdckITB2D5Sl+VZzJhtSVWobD7LTVpOJ+AVaJmZ4/zcNR1+2Kph6IwADXmIEX2
JydZDTZ3IRBvFVdstQBM6NxH6Am4j0OsgzAQQTqQrY1jjfrVXFcgOX4Ewqi4etHbcEiCIZ+YuIgm
OL157Dvn7SD0WQb4u2cMQJfqlpcME2IruY3Aqe4BOQ9UeyxzZ4KlckW6Do6F6AJSINMRbLDQ1DO/
kxnqopCK0V6kU0Ne5aTUsW7MK9Yt0TKpa/BhKum0x0EzqNCBdcOA9THIoBPQP+5uHZBGgLf57q3G
dl110R3kOvuljfjZjpJ3eQbuKzBMBCBDBc6aesF5He4o8VewCXK8AehlvShaz8CBSXK+iCIZbKvE
au0V6b1b2ghNhWBLwu4kFk9n1MvA4rbodG/TATvTyw6q6yAJu0zcfmLEUqtbyjOfiMKW+nTr1qc9
zXfPX8dBYHj2rO3WRiEZYGGRdNU668ChREvAeTVIxjGpoROiF4uUKqfD7O10Nqp8kZq/HUJlqLWq
sfqV3LtLHcMGSCFRrwB2reo8zF5U0tYo9YOduGmzJASTRZPP9kBphrEgUq/afvO3mPMTyzeJZxhi
L6NmbKdDlzFUi8g+QbgNtltvrP0Kv5sAdqDdYpkX/BxbeHF1nUSlhfLHz2EYxavRLtiesjt+dT9N
Srz85iX9VOcW9zl28FcD/7Te9pC4CBLfWQUlR4JTC7NKW4zXRuFfSmmNgWHPRum10Tb8a+6Y9iNY
dtYG3jfQTHH7o5Fjv0ZKNSy3sJxjHEVEWscGsi8loOlcHKi3y929Am3FQxxzh+Yg8wBp0SMvMAdN
aSMOBjxSViwKXmVQsOr5Y62aBvQ7ACo1dsIfKxD3g6wlWE4j2GeXjT1A0zCK/E3jeG+9GbbVNJRM
fxuvPajTR4Hd2oUmDWoHWr+r9Z8iZgJzv3KaI/4UMXOWmy5vj9Q76cw49SI7DmcOfvNbL/2aqMl9
9nHs35zpt4anWnaUhzLxx2XphcaTEas/ztTI3mzy/ew3PyOFlvso2nErysw+8DEA6Y6+aYGDeFD1
qB7dobMPda9yqBri5mxB921j9/LBTjdz9K+/TMEFOg2V9Mx17fkIEIHE5DAJzg6Kdd4KkvD2gmy3
jr81EUtgzYLG3brtcvJWHYdC9m8dlp4/xxt31QU2JL4Mi1/oUFT5E+pXfSAe/zXRGXjdwiU45fN1
RXqZZKxTAdoULwAF2q/eCQfYPfe+3cy2ipPbFQq/eruC7wK7pVnjwiWLeb6mETdnzygeY1nsDAMs
m6heShdNMaabDiqf0JIL2K6bzOZs6kyvwYvwYPaAGOhML9604kEg5gSZhQa6rdqDOgrh7CzUkM2D
UF7crwTEzZQ1RWfIkXYLIw/rL12NdKTLCn4ooqF+gR7ZbG8VVIogSOSsm6xtvtRYq1pWVT3YZQS2
okIBaaztgx6OCqj4NryB5Opj7PWfIHJRraC9lz1KE+EWOiOb1DalbXT2/8fPqBBeKE1wTY8jt5ah
PYFuXz/R3O00qO6zw7g6KBOYZbJmeWEtR4knSs1t6Fes+wkk2CFEeAwQ5G1akVpbErqYfPvsWpX5
kBVjdp8I9oPM5BUkgbktHUd91l5m6G/tAniYynAesdYsD5aLhwDy8e4j2SrOVyOKHK+2a7uPKYSa
Vz5Q11vyoAGOQrhTC8A+kk0PGDywt85xgIDFCUB82Rqs3fwFcOl2Fw0tW3Md+vJhdzv3o73CtuhV
+//NLqcc6rNNtOAj789ZKYNNxoZqXZW8eAaNoX0HXcpwyaOueJa8RdGyH/sLI0QznSIEJWrQY5Kz
ZYPPZyjkmTqzOp0eMpCQxVg6SehsrYq4Yk+sl8lV+p28GzIvMBGG87p9jZdlvpBWHO0ce2u5Qgw/
qMOoQHd1KNjY7Wd3yPZBbwYiVEBPNWBhmerx7CRV/9KtvNGRL6YhOghOjfmCmnHda4ZJAzKwuheq
pDXEFVDKQs1ihIJZ7MpHZKbDa9B7JzLj2wVDUQyQe521mDKACloBIZg76vUt9Ro5qttkOfZ3t9ct
oiO5WiSIkEAL4MNrmN62t5dvNK51Ue8HB+rjpMCCzgkyL/O7mgYyxKATkCEdHbC7Yw9pyc2gs2xF
P3YPyRRtup7HFzL1ZgC9Y97+oD4y3QbdbL8O6sapOVi9/EH+/6+Dkh5oMbA94KP1IkCc1B8vYRoD
6lELaTffVBsfjBSrzccy6qqnMov+sfSqq/HbZBFgMXkCnaA9N71fm9R7c0bESpxuTZmh4szK42YV
GrvI0ZXFox1M92jFVGc8/LVl+2W5kLnXPAASwpZuwdk1YJbaQFa6PYIIbthLAbGc0A/EBfFle2UA
MPE8NdDEUFXTfgsavhMW8LaLCnBu8BNAKLSwv0F5h3/2mM+WGdJt85SDoWkf/fJtSjkBsNRL921K
lJQfY9y7SSfkZ6NiA6gZcaZQg7eAzoH8XApck86ktv3Vr7In0MSGICxdjl3BN6QNFiGscvJ8UFw0
IE5eU7PtWwiFQ5GTlMJIM6wumH96t5O0mIcABl7GWYq14CkoIRu8wIkT4f2zgFTHfPKx63/4mAD8
7IcpsTdxb/crPvnRLglD9dmHnHUvq/qTsKr0lIMhejFC1+MzuSVJZuzAEQydTcdf1GwI79KMRVuO
YsUVCpOddSJr/K/rfOpXdpVD94PaqnN60Io4znqEqBB0Qb1pbZv+FlimH5Gr4h3x1gN01V3o7N1+
M5F9cq3ZnyjuyeRqwMgIO96q8Y7sZKLO/6v9t/lxj3/4PL/OT58zJETH+9ySuZsQVW0by/Ac3JD/
HgYQ2SrWX/oyA+97IwOkLsr0W2v7UbYGth3xn7YHyYgeMPvYUwqhl9SHKkyKp/SfU90s79PNw1NQ
+npjAYVwrYbgVK6+i0S9DK0g35CNtBN6MJ+eZW4u7IGBFxuvUtuJrR1So+aMG5NB7ixcEfQnHyzz
z0ljv72A0/rNbYaRabewq/oTWEO85+xft6kb/5jtVzcaXkUx/sUe7n57wsYYCkyXrnahSW83/jUR
iXMF2lOifhg3emUe8w7MFuQpHLu78zw7AFciw6ZE+7dTAqpD3oLrlnyU4XqLVgBNx5BjmX30FcC+
7H64grma3XMZTUfQRtyTN007hnhu2XNyyBTjfvSBWnEio7jLoYP5yayRkoj8KD5RE1R/27bokkcD
inSPhbJXSte4ZrnNUPUkqgU1p8my70DGbM69+cgBhBnL8o56aUoOwY0TNfWUKgcnH01Zgl4n7+Pu
5MYRaFGMEMEKvmQUN9EH0RaAiUMO7kixlD6uJ2jiJfGGmlbG5YGZ0CwaGl4+xcgbPTr5HEohh7YB
5fNtuBCNuQz9fm11NlQK4zS8jg1K1ZhWC63lANoJvwPQuB/A/vCnhwy6QzviVf+bB5BTCIvrlMdf
5vCxf1+NiQ19eKxZCrYGEgchFc92cJw07f6QGhsi0p9tcz9I9UGy37RggXVLw9q6jYOsBAOrKfJg
zdGnJlImc5MQNoSp4dKdTTdMzfsgQuuQ17uJWuT6PpChHOHIY5RSp6y69Hl2gPyg/whosP/oM/YJ
ZVztCSSxPiTLm2CN+Pa4ps7ON8KTQsiq051kKsv8XPk5AystRmeJm65RUt9uaHhgCgs70fbbPFoP
gpTGFvD+5J5MZjBgUQXi5y19gnEI+gOHHvCCemkOhhxcabLhSiZZG6ggkn52Rx8B6trN3mWeCQDI
v58IpD9Q/TIeyNKZBVSfpm9Rmgw7CsAJEORup6av5wCeTOzujBftlTrpJkM2FqLvKb/SDcazDmUf
vw4XRV2vuMdA31xmwS7BewDY3WDXhU3x5LK0fCqwTrLHbLzEjY173GXO0mVc3FEnENLTnQ2ihCUN
eB+O51UBElflrwOvSs+2/UigCYaX0AqQ3gnsO+C7zxoklVs5Jt9Ag/vV66HvA6KRcFdwqDH6eW69
YiD100BVG8HKTQGaKVeGmbKdqyH4ltGoO6TFLQ29EFfkhd1FVLf5JgBrgYQM0uc+S2ywnebIYORa
SUpLuWg7kLXsg/1Xf+QMTyxseb9D6fIICGsGpIKO/P0WA6z9pF7aCRIat44PwcKWIoG+BKtmmeAZ
PgwVuDRkdIWKV3T1LGRZsDwOtwNkbK/gCEDM30PplwzCI3mwKLXux/7rpFw3XeYh9zR9+M/Il166
dDU7cKunJF+ag6Z0mxaaffoKzcAQvO2h3h0NKHrTOzs8lzzI+MXdjpotM1ccrLDPCXYeWLb86Uav
isGFgnZYdH91a/RsBGR+d9P7mHk2stNFjd4Rt4vSbP0ARuUhkwBOQJhs201ZdoAuWH4oLMPZKqAQ
LlxWgLFXVvDYRwhdN8ytvrCEf0m4rH82KfTuMn/kC3sEBLrl1c8+bL4og5dfiqZMIY2T+Y+K4cdc
Gzy/QKDi7SqNNX68iuck6Rp5sBb0x6+Nbb6xxkBpWh6A2SKOmA9maEPOtDJ/s9EgTcERxBYkNsJg
nSP29giRmGrvImUDYR7XeSRbLD530hkepIXXQehCdridwIV184f0FSCNwsQqtbXa63x4GboJoqWV
c++q0dvberHqAbuxsTKVIo09iQuS7SPQrr8aZ/F4MtraM107+1EEwY8qM48mWE5uJ75nzZbw35Nf
fKo0VJ+SrnmlNTKtlmmhrAaIzYvI3JFdhsGF2wGwD/n0pY8hO3AL71IYWNsdBrFzx4s3VHmg5Kc6
hlIFpCKsVYI8IyTn0ulsR8JckoMbfsq6xlnyEsXqrYjzpZjMeDMlrnM2gLidD1bI+DEUznooIoS3
qINcJOSWliV+ZBuyDaj/W5luEkOYrheXQYIupHOzcVOVAt9fUxkIQAq1x6JRfQZ7rg+JStfY97rJ
2KYJR/+lBnnNwQ2g3se1drRVTP6yF6Dwn3yjBBNW/bNWtvGqT4KsfjuxwI+bCQiCuBayi6WVW5+a
oOtWvBfORVrQFsjapNgjYQBGh2gK1zWDKkJqReUyr0G+E2t5ulKf9QHQ3gDyoG1aSPqlo2mt/9uH
HOmQpmA74dr7Nhmd8eJrWXYhtlv2kbacQ8Wne2ZMR5Ihy1Km7nUf7TCpr2W4W/Tm9L3vf40DHwpY
7kfntYUswwLER/yR21GwUQEwNhI0hieWhsm6b4T1qTL6r0U1Qs08AQ8eVnXfQfdsL0Y9yGD/DgL4
djyhoCcFs6ZhfprGcR4EWdV5UFshoAW4iREN2SFpXGOZTzJdIuaUHeJoBEk79XRRqt5OqWvKTARQ
3GLa2yMSaKUuq6wMFIInFoTXoQWWHMMIDBpGIdoHw0nrZVUL/qoKefFd1HotBvl1EEH3EyVT//DA
DT75uQ0e5mB0LplvZtB9EnyPb7Y+Zcpma+EE/iNLxUsSxdtJ54/oICsVAlvDUTdO7dxGujhzx71F
GagPPu/dPOBqT63OhOJ8p8JpS5CgaoRO+dAiojcjhDR8CJQsf7cJDwwUJEpNzuQ3vo8l1BHNR37/
OZ/bYo0eZN0R/BsoTzF9Y3WLsAyO+QSWdGBudJCmdAAKrFwPVGUaHa0PNCiCttP6ZpvS8GwZrw22
3fskCGvskk1jxHcYr+bmKAvvomSRonI3CREuAHFSog/UASa7aGG7Jd9+8MZqedWqfDjdnF1fE3tn
9eMHNwi5J+vRLVpwgb+AICY8iap27UWHeMAutKOXmrHorAT2LSvA7zeeDQay2QU1V9MiTSIDTxdV
rIAngqjB7fk0srwGmfWaHkwd2R3VO+cy74qV1M7UE+XIwC1MAYBgKmbn3x5+NHvBbAtkiyhL12yH
nqZHjFmJukw6NYn48NZFRmmlDlB9wGboIaSB98GPD1bFV+ToJhbKg+zat3fMkbNtnsFW9V0LmTaH
L4q6gNyEZTn3STY1d27S5bvSdtVlghAkNOLS5ssIuUffiI2fgWzuvIr5r51fjEsaVHhpcydzC8wj
Ya8uNqacBxWmd6InglN2d4gRefOgCLi2+zBVawaFvkWhKxU8XalAh3pslghahSfbkRZwNXprD64N
DvorlB6AkPHND7smMJeIugHeHCGfxftgs0rkFvpokDdGOucCzPB4KTLZnJgHhXrBCg/iO6BAMZNW
7avQvFLL0yY6A29Jftd7ujxBD6VJqKM04mxj1oDf+VFbvs0S5nm3Yj0iqYkVRMm6dLDRHDMGQsLb
pZBbwqcBguaOZhtVehelqTgLkCqsg0Ama/pFVfpnZSblI5Tc2JFabRR2p7LpwfuHPjqEjSnXHhAX
67QK32yoXL1GlRHMv0VU1ZanerIv5E8/RZDHi3XMZbO+TSQjcW9DtvhE8yA4DPoN5acIMoFSpdb8
V1aW/CNk6t+7A8S7RQTWerILz/WXVmuxQxuX4zNL+bZTgfUllxaUrMtWbcktQwo9t7Cxb6eB7f9r
2okZ9cKToOGiaYtIlnubYIGt0dt3qBqM1oU7dRtiIaNmitj6hybXTaIsM9smWt96I4mghFn+E+O1
8DxAU2gvMvyV1HQ4ouWVF6AQQfemruaI5DVwibpppsAeCk3TT02kDJJTVnfZ3IyVNE9xbfycZ0LG
45zG5VdqxcJ1z0NnfvKnaXruStFdDOiIUR+3bH7f5uGZ+kYgF+9bZYMzAFcEo0ZzxQLrLgLBynNi
TAYwRWpDfcXArAcPhIE0rnf79lF1yZL66ilOnrzinxp33lamwLr3UTk8yqLMQMuVDwdPkzsBNmzf
pcypoaUDvqjZBdU0je26V2qlZc6AAUysDTUHCxjuMgvP1KJBJRboCwQIhgM1aUo/6K9+lj4pTXuS
D232YOiobVlzZ4sFxgC5G17vRtTun8kFSRl+hgbF7jagK4S5RSEAEBR6Ejr0RSLmSeKiGXY2oMsL
MEyESGXX3iJtQqCZa8cxFsxwOUS2RLhy+im6r/Mquke1ZH6XQN5oYZJPw1BmV9b9mXrpQM5qX4ax
dz87ZS0eLi3ugXneLARTkulm8d1t0O1apb6MlYLCNsxKd4WCK2BIwthkBxdfzvtaoJAJ0NrU/vD2
HxOVr3sfQfC6M7dpnw93HqqFHmPu/uDpVHwvzRCZA796LkCX9jeHrPWfQ1XVswNevMNdrbDp0jPk
2Cw9+OCRWSQeNO1LK65Pfm7YL0xspqhIXupmbM5jEgOnrc19Kfk2A3B8g2SU/XIb9NbEaj1FJGua
qsP8ZhxZiN9IwiuU90Ee6cOhjwB444OCyi86Wv1upTPIvPtnbHgSewxXZAkZwzonq6ptlJdQw3Od
ELKuuVi7gqXPosBSMOni7keFWJXBHOcfgTRW7av0i9shqJEDn42ddo/tIZbfe6tuUWynh0cQu5mH
T4HZPiPlMazTHKv9VmMhPI2PEK2D16Xfn6nlm2BTmLpMLC1lAd+he/tAvvXGMcrlG7cCYkoPfR8f
BmO5MUMwmCagsEYsAIXwg65RyW3QquAH8oi8fQCuKOwFBp+Zr718ov4I3G4rZofTgQbmemBHxS3T
+NTkidr7uqyi6YLy7OozasZehN9pNBytCVrbYOEAP2NTySO5kcdkxNW260EWuwP4qF8GbtEg46mM
uTYgytNqkVimvLeGoD4D+2IAzYrUqSfrCvdnrcVJ/x1hx1l4BSEgOMxz57svAnGgl1PfJuEZMmjb
juNNv2xZPGzApNeubks9PcCTeXcgkwRN38YMbICkER4VqTe+Rnm9A/GO8dNyrSOES6cvAswCSx/1
/hfwZhl3bm8OdygvBWpTD/Jd1C2mZrObRl5dpsgpF5kq+SnXValZAni0hCTQ3Hq3u8ItxaqQxb60
waV4I5kBLBS6Pkbvg13VLPfUkeP2Wle5gxw/i6Dk2pvq1IAh7aX/p5ZW/xKzMQZHLljRwia0XwT4
vzapJccNOYG19W0M8xrnxfruxPmdbMrk2jc2f2SFDWB8boK+qk2Tx1xU7RFPnC/UOXFen0BRfSpH
Lz/aKstXUMaFwKJuhj3egAs6pUNkpHiE6R41ZujxIdyphXq8NRkH9xsgcfnVUX5zzoEfXXRDaH7m
7WisqoaVO2pmyFhAHVM+Z5beggFnu+Bghvkcpc0IbIUZ7HwepAdUnXpLLIcWfSbEp6mI+ck0VAgC
XcAAICTbrYwqiPeVbmo3od3MuOEnxCuhiRa3SIYBhbUClQ3fU/PdzdKzASwGbjQCFUztN1R2gGGr
rr6GHmLqOmKemq0E0qoPzmNYVkdUxHmrdw+kJFACkEq59LRH1IFSnjygSVR9jZu3OcjDgOIcuIjA
kYwHkvnQIZm2nhrUgIxVYz2glN56yEW4aRGlvJBHkaQ2EAfhuEB0Cjy7fupNCzxt1I6cHRs12UK1
wFxhKI1o9ZwIR7Zrp5JTsaw9YzMO7pf/w9qX9cjNI1v+lUY/jzDaSEqDufOQ+15Zu8svQpXL1r6L
2n79HIbqs8r+3N24wAUMQQwGqax0SiIj4pxjQlNrH4OOadEoZhg2esWRmhCpsR6ZrD+afj+EmxBQ
5VVf1nxXZBAMo706x1+9q/MuXNFGnnqpSbv12dluOu+IoE60oKxWYzegCo6ydhNWjoYi5VQeatty
jjqqtqbsWOyBkqtHhpUGkJ1SZ9XQh9sBNUDTTPOA3+dEpAiqhKs4wLLHTFDoFqRtfHVjvNH6UdyW
XgYTagiOvel8nU1txCGJYKfd0m8SGS1FkNarSGvizdQu/FFxlofWfmobHl6+ZZ5daIo85fF16CX2
h2ow6u2m+RNAbEFS1x+S8Jj6XXzCaufjMDoRin1+bwd50R7T6kh2GtF4rgUaVZ2oZqyLUMXmY+tB
MFgAS2l5mrkgG1Md+O/PlxmKotYzDQidIYyONCoq7YIwvR/ZwB76GmUyQ3gja409kMXSxj3oI+S1
VqbW0stFVEhxJI8MGYlVVUMJrdIqjhUVoJJ1CQ4pGhpASvYAMJa7oCYgscblP1xJWKW8hihxqZCF
d2XCgJQey/TYqEPYW2jLIUhRMzSmRzqj7tyWPciJrR68jT/H+ORO/eRZjAX4fH4/pX6tass1pLTC
rZ348Yp0w/epQocV+J2szErvzhIF+GeWJPEq0U3r2PP8e+3F8mR08uPgR7Y8kY074NdjdnKkzlF5
SLA1II7204V6eiDoQOkMXrVUu53TVGMrgqM+lC/1T2S5jTQDmShNRQetAUWl8qIWudLAMWimgVNG
66+55ul/nYvsP684z2X+dUWa2cwy6wgsNh6feBiVMZC3VMHr/Gxiu2M+Rg0eK3MvlhOfm9SLhHiQ
mNXZZlp37s3a2+PVdmjMCBU7ZJtOHRSo7CPDOJCNDhkvgGdWB8AMQFL6HDTYQYC3qxbDo4byeyfS
noumzN8yy3l28EN4AxX0dIJ60unkly7d68UTpDIOqjtTI//DFP/jPpAAA8oL/N1rJhk7lT23F0T0
kAZJsKmgUzuxQ1gCyi5FobNLgz/5yXQewtG0nv80yHPMamKH+PugPiqsZ9+yw1OXAXwpU62/0qEJ
RQKtzOVsGRGIu/JQLcjjQIm+6orNMiuMrRFij8o7Y/g0NJFLzStzb5qyNcDVofcqKKGuoGJ619IL
jG3sgQiWbDYylIuqERmoQbNi3QJTv/dEnTwN2rjNShNFrcquW7E72zs//7ALMLbtS9TXPbEce8if
9tn/V3teAr9G2asp8aWyV6C8hCbzMCXLStDWnqRbPcz5s6Q1y23LnH455886pDARhQ2dzZwUk7b/
kvh2fyTTZA+WuQdEGeXcRs2LT4FVPMyXlnjgbMsyGJbzNJXXfp6aOgYjmaamiXRQOV8lN5ejAYRg
zUcEBhOUpFySgvOlVtUpcAC9d5l68IQa9sC1PKbKRn6V6UFBERUkW5phGksT/JylA7sPAE1q0p8H
LE+nmWbTPGcZxlu8b8SROlEHdhexRJ5awPhXfSqw4lYLmWnlgRdfMdhIzSqTA57pXZ4MoOpSTVqu
sMxHrq3z4iPZuAOCAxSF31Dn5Kbm5UiFb2ZbZv6Yp9UG5/O0NMjVEMyKujrGPgrLIJq2BaM1ddKh
+TmtV2OrMBRYVfWNxvZFg5UdrWccH3UQ1KT1DDW503YAIiE1MTepF1g23C/xyfGx62mBIN56/fjq
NtgS+UJvTyAUxxqP2kIZ6YwOoZdBIjautjTUA8s6XhtqCLXnGbwcBP9WW939Zp9m/nSRIXHDhXCy
boMQR7vvhX9v2q3+VUCI1fVY+C2VUbus+si5QPC3OYHGA3DCIXdfjfJMDgyqxMtcgFO+7IvinEFH
ZEUdfGtBY+oNys7lipddeHYDP70EI2oPkNoKv3HzoS2M8dUCKH0FHdtMLZu9LVLEiD3UEO7EO3f4
mup2vQhjy79mGbcv1IEtALAVqkMDxG7qKDTwL3smcBR9eRBGAGpFpkqg+rq7I1vXMFTZDe1wVyIy
uLF8rbvxksC8MSr9tlaL2gipJGp1jRZsNDDmQxEYIo++EOYBUZU9gVpmoAs1oe7MDiA/nzrJn+x0
GJBaOrCQ7363q2nBDq0dcqPZffJXdrpAPGrBEYCcqfO34UDvIn+sd9PHm/E25IaSyOw4Fsl2ntZE
Tf05crplqdX9mXMkdHrU5N+0Hl7XAJqFd3Xsouw3h2JDX7nZ0rCN4lnUFWB8XZV8dRxUAXRd9s2N
QZ6UcflD2tkqjlMB/dA7JIMi7FKSelm4lvcDqTOUcSfxWx++A6NXPtpSDusAj8ZTqWf50UB2dTM6
NhaVIB9Y+KnTfLNMf6mNSfoDHNxPkg32s6v1CO4j8n7hmq7vcxvQfYE92W2UOe2ya3Tj62C3+44b
yQ9djAc5uOVXFG1CoAvsh0LWi6Brx3vdzKKtZ5fxoRR1fGM7gb8y3Lb7ikr67VDEyXd9CL7IJBqe
2q4fsPs0spNrSPuEOztfi1bkz0IiHKhcrWbch8IJjmUVsmXhRxIU2Kw+ho4x3je1cQ+eDvYVGs1Q
c/Ls5gT9sOIONG1vZMcfg6hMW3bnDLR1t1UdoJA6dFaaC3AdCDD9i5Zm4bk0Amz2Lat9q9iaR2H2
DcU1kMlSDmbNhy0wlME6MuPsCvBLds09ALwQcCgQr2fp1YD2mrMoUnziMbkhEzBcGjLTnWsFi17L
d77WRJtOFX3gv1q7NZ0kXCBs3B0s9d6bOjygBUYvv1Ir4F5+Ts3gPA9Kcrz1hyAEiefPiTIkjFe4
maKNRiUiWFB/TEw+IjDqRepU34jsbVR8nEUsh2OTLjKmKN8m4rfpSD50+NQuen881qh1lYZzgITN
gnGweOSJdZlqFkZIYyA4EG2oxsHPzPoMgMYTdZKJB8bZtNoP/xoV7kiT+eyoVQ5bEh2FnVdf8tA2
7kwEzU5/sLdl9tkemc0XltQf/iUKgJbEXoHfzRfXi8y73geaaopkZV5bf/C7IglyEhzcoFSTQFC1
FPwLTdWAe8Kzr/hi8scWkky7BhDuTTNYxpcRD15fiuANrzDQp9SxdhokG2+gUu2AKAOAZDUSOd38
sVcj6xyBIZ8X00hyYB5AYDTSQkXFjYwgOi7+GknX1AVKFGkkCxz9S43iI3LASg/YC3+d+pV9hwrx
aIP/DPfUxSH4hiFevbNqq0BeILCgFi516FFboFe1zPgbpIs2QyFGH5jEYA2OLuNbZANZiIrZ6ImN
erdyzc68yTtf27Zj2xx42Qwn5NkhPi7y8q7EYx7wvDZ7wTLiwYtR3LsI7kZZgTGsEIVSFbFfak3P
ln/6bKO0/vbZ/EL/9NlCTYPIrsJ+EXQr6Ot0WVtBc5jAWaqJqvnmQLCv2tTugCOp90UXx90CkVVQ
yFG4zqlEubZCMAZMRo607drpA22BNHaGXWsjNj3EzJZB7+FbJ2Odh3hH++w0KhWvXh0yqYtN7UPs
XBT91upFdtBQEnLuuOzPdEYHGeVgKPM4X80dZem9hbXuLdJK9Bsr8q29I4rgzhkUpG0A1S8qT06A
eBbP5DHYlon8pvUI9E+3hB67f+jxKLHmtP6nGP90Sk4jnCgFIKKQbbo+wLYfbHQDgrtMOMCgeMm6
VGXFtVU3C6NBZWCLsqAHzlAibcfjF3LzdNCcsqJABK7FXiMMm+bSKLfWB5ZPDf+TW487f5uhFBEy
VkI+Vmm6BZQbeT3ceRuTBeM2Vc0uKZYRdEOe46zUD7HJITuujfqLzvrvQ+Q6VySa+xuwaQOxrvwt
w+XLWgpkrtS0qcy25D9E4mPaHHHj3ZgC2Q5qbTDsbhzUjC2RXQz3tLWlZqFH0X7a+KpeIDbCT03E
MsN9VOrIRJdAlzpUuOqHrF0YRsvWbubqJ0bVrnhJtHwDeMb144pQpzn6DeI0yWg2J4BMQC+Rgqj6
BIFOz9z4BUDluei7DfXTQRPha8QLc9tnpgSGBYcw89tzXpc5oPwJA4OMw/sFGcO8/vCxuJTLoq6R
/VXe1CGF34P/EkoLcYHkLbTW5Vl2HooJoS+1bHJINHYxqvmRuscpVl7NBoxvzcJBaLJfkLFSPXTm
oFJmn5fiZrYXhgnqj6lXWiujQKFhj5UBw2v8WNONhlsoODexjXuOTgPnvrCSCApniJvTATmqpENI
9692A36hDLz+ZPk0ktpjHBrQLF/SXPMYCAkhFK8OZiqstd0nPLmAHqzZ6OACvxSGZ511+Wioci86
kJnOxqCzljwasnWIlYrAHsRzTqOfLsklJtvgZhX0ewJ7Pc9QhfojdicBaPocmS00qJIdXHWgMz9m
TQYmBQ4j9nPumqzNWNko31VeTNhQOq+HHfmQyWb5X6NpyrlNPtTM85TZy7mHGyJfGRyCklWHhFGX
hR+HCNHICnh5tJPeKUE45H+fbAn1kDurRL5pU+0HRSA/BSnjMITKTwDy9AbV7CfsHT9HM38LbtJg
h/mPWqg9oQraOpsa+AE7KxigFD9E53JIMnAvSe0WIDRzWTaBiRhP4i/AGJm99368RpFihtqPEMI1
zAu+y6h8y33efKkG5O01Huh3WPA44J6sdfw/5vEeL60WLDgV0PwiXnO8XHE/sAzfRdQNp+lUs6R2
MCqsqbK4BJJI9dCBd6jMGkCL12M32IQmQHugw3hB4eUtxDqre2cs3BPAgtWS7JoE+WJeBeVN7Fnj
1WU91i9qQACuAGSMcna0gS9+cHLI6XZ69ujnY7Xowch3osPQaelJV4fZRk3ZyXrJEnOTjygI77L6
XHM/f3RRBXtXO95SN6sAdS2rimfJI+ub/BGRV5Q3FvKOHP08uaBKyrmhVhVV731WDtMk0KsDrWoS
4D5Uc+ZqQ4sHUbenZjKycYVaIHtLzcYpkB5EgHtDzSH0auzGKmdlqYuCKzTcI7thLakXmXjtUOag
t6Beh7fhuWmwQqVevTerG4QMbqkTS9dwUbBB36WaZo1gW44rADKqQ4PFAUJJaeyd8dvyznSmdcUX
8GV3O9PI2bgwS69FAH4AE7yRYmOYQplZndHBhyrAwQtxmJt/8puH0QhyoWFz878/1XzJ36b67RPM
1/jNjzpE3cl9a9x7AUSWNaiE5As6nQ8g/mCr3Cr6BYQSkuPcIUJQ0pd5+tcQas/djppxbtLZ7xdI
GmQkDQGWw38/TVD+/GB0Ffokk3G+Khl5Vdr5gtvG7ShD7N3Uh5iHUHNyoVMaUhTRM5Q3y71mhfm1
gTQkQyrolCnGTjoUA0MViOYVy8G0PmwdnUXxRoOo0XlQdwBqo2W9qWQMrMTPsTQij1At1wvzPNtH
HdjtMcGTiK46dwyg1+l4F18yJ8DKXAYtX8dF6C6nK/6cGFEqALfB4d3RtROZYZdcGtFqmooGB/Il
EV1wM02VSKNYB6FWTi6u5l4skBBtwTAhD1zq8jCdiaT9OPuDjVx6xxYJbmyMo0P282y2cTXNPCt1
zLYSLKHLyMYdD3o3965oBbipAjCpU9NjsXsnTUhod7F5EyiPEvJqu6Bh7ZI6S9tx73LEW9Ky08/T
oE5CKRAgHkS+UCKayTq7cSzrApqU8r0Y2UXjevFuS3EJBE4yWBwvqk8iTMDN5OreXlT9IxWkUxm6
r2rREQmY7LOJPMieluMNUOYLfcCGIGHRFQR69m0URuKCB9KaWnTQRrA5J1bz3g5+jExfg4q8wi3r
pcM9sBiI1D9Wia328yV/aX6exZHxYaOzNrH5SxAMyULPU/Ey9fpb3XDvYynjW8ZYfAvea36qm/FI
JohDxLcNCvFvPDzLoJrX+0tya9vbAGRMV/KiQ1PVu9jKuzO1+jCKb6ssf85FBiYNNTOZ+hqcFVwz
/f1sa3OrWjqRHm/JhToSmQJ0kQPEQzaaMyghJ+o3dryar+oLaW3jHgzU83y+lZh7YfSo1zIcfOAo
H52jzZtbGkZ/EuoiSiiVFp9mN0rQ8EbTR5j/hBg7yg7sX5fZlHnVtXdFcJo/mRReuDBAkwhMKr4w
8q155S00jYtPf1VpeigjNUFXRS50cEdwgNRGbUx/FU0qWheie2kql/Nl9SZzdlqJuvX5L22rVjvo
Tvdl/uIQIAXvv0z286frM+be5P4LzTX9H7p9oaKuw83UHAv7AIaNToFpur0wIZKg5Wn/GtXNg5mk
8UMEycaD0HVU6Co79OwsLW8uI9bhKP506k0DKqO9kxb2owTRHTnp3DSWDderc2gxbaWxPF1ICPDd
t73x1DVDdu5UixfuuEGtCJiTS9e4r3hfXR2QXjVObNyTqTVA7eWnfngkW9/6xS4Nc305DWCmf98b
G09KA0ycKNHDurqN9jQ5OHHjA6IixoKaNMDFj0XjRn9LpnZEKDHp22pLkwNtkp4iK/tOnfRxtdA4
IoXr30xXb6wO1WYhX9Nkjoi7i24XF/KngxtFr3ksjBO1eiwPt54wW9CJ4A8atd6/RaXKijrJlEMi
c2FXXn+gZjwW1k6ECNaRC32EDsg4fbwngyag8eKWo76jDwBaD/3gyx5bSeypuvBZD632drSFvBZj
9+51rvsF0u7DGoqAw87v0QyktgLpFmo0I9c9FVUKBT4gqL+Ap9AGJW7aHIs2ROmaeTuZWyjwybIE
XwhiNMuPHTco1HZTnd5cmx8j9XFss2LxqVDPimqIiRvWnYaPXfjeM+WvfT17k7XMHwok2XayhsQP
orTug3Kg1DbWgG92/VVDkPMtYiiAjDv7R2wlN00ymC8yagbogZrZLbfCduuUZn/wSh4jThHrYA20
+4d4gDJuBoHOb2o4NErtHyGGixTBYPxEvY1nJfhpJDogCQpHHjoamC2MGOCzJOifoFEBLmfYZ7dO
oc8TVyCNiIDa5MaBvSc3oCM+ZhuU2zxbGH3ziOgAkscDaL4B79AW6fCeigDVpa75DNnhEkWJRrqr
+yZ+Klv7JAojeAOeJ1kWKI++SGHq59wYkFqzhvDt58gugRgFjcy5j7Jty9JXWhQhQeRnyROdZT6P
p7PuD7Y/+fm6oeO5WSSf8mwat4YjmMF2n7J6U46NDfcaG/me0mtTr0CWbM20EjCTnzk6cqZZkrLe
kb2PkkU2IrF7Kdqi2HLQDzybaTHxWfHEMdax5VR7VCFBnDfJJz4rrKVhjxoQaJuu9qT8HcTJgFJD
mQIbcvAom0VnrlXt/DLgLniwyyD+F+1uGcmFF0rv6MaQHUGpTJxf0pEh4WJ0K+pAnjC/hNAQtFbR
2K9QQ+UdZzdvYMFm8BOx7G2gOTsUahxl2rYPQWdma7CU9ZupOYKIzeYVPpIp2gfZGSMIXJMTddKh
EyAMA6jrllo0Wx8bH7PZRvcxm29p/qaVWYOIl2PGC+LMgvzQqXOM6kKtWk/qXeSm1ZKadECQF8Sc
fn2xSxcFm8qjBoHY0lZSImT7wxyThxrw6xx/uopVQvu1aME9GQx2ca/FxpG4GTyok+5iYK3Wvbop
oNEXqlh0d1NCtPve7sajDvHXNR6O4hjUfrBsnNE+1XFuPemgS59o62SWH8BCWax8VM19ITcvKe2T
oftbx8xbgOr5G90xdQ3hihIxi9tG15tj47fOSvfj8E2m57y03K9tDNrVsRnDg54m2b0aSP1VnEND
x0S5kBXGfB8nmIfXJn/3EfAJgqZ7Q7a0W7a2G1xjxzAg5jqCZdTKR4goxx++DIosEnKM2cpA8rQF
Qy+4P2x91dOZha1ql0kH4QKcTb3qzApeWdNDxd0BTEgdQIop/W2Ngt4ta2wkZSWeRA2WEeD3F+PW
xXPmthRIrSu+tOk/I2iGVc0RdKX/yyRoo1soyykNritzdfY1AdcuxBS7r+bY60sZRx209Pxu1/BW
2+nIdN50gIQvkZcbX8q+PxGHtpuBvTPMu696mUAOEvgLrYvShwzQe0C3ceZXBWRD8Uh+0CL5YZt7
6SzT9XrdZRWYgWw8KAHRSA/0kT2eJCdeVq/TJ1Z/Ci9A9kUeaSB3UCyIHt20OOW55j5EIHw64Imi
7sJu+KrsiY63hRkE9oELUKX8ah+RyFjkRl3u8Pjrz1jw9+eR8Q760Ha+jc0iXJR6DxEC6hFBOC6a
kgXbvBuga6ZBB8FxVVBLNWebiJNhh9q26rZVhxrE+shewEZN6phteS3qTemZ7ZKq3KjeDXvgW2Fz
b0/1bbNdE9G41VE7vEiIpnVWtnKt6ha5tXqdSTw9fM0wb7KYaetQnfl8+Dgj2596UVgK+hzUSm4j
/HoODlIHm3oUxWNVZe8WoozvYVlvEIjrvhqpF69QPzVcpOMgsmfk9SZLBF+a2agtPCc1Tg4xIlCg
mNoMETmsc/wDmeggVBSZzpCmgJZrMUKIFsWrm0hIoJUV4I6KuMgGAgDo31j8jEBOfnHV4zeT5os5
NvoushkeyYXWx3tb1/CWKGNooLe1b0NMx4jePdwVjsnZa+EG0cpgLL24se4cgzGv173MJLDewItD
zfPdrtMfQ942D04QNlvPy9O9nzIopanJyGO0oLge1uwVof1o5YkxWwndGXagEKQadTq4WVauPcHM
NTU7gPfu+IeDbbEtT1OUiw/N/Zh5gPbHYbpHTgMAQyg83EIZ5MNWirPmRfss4Os/aVZ4Fl61qnNU
qXiRBfoKJYuddo/oGr6FLvSLFWH/Y6Sudsj1mniFQeUJRIrVbYBgzGSjJnWgur3ZWUtNgAChtVvz
ETDw9mCbheKmdhA+rCANMTc5CBTxvVrnyPJRIe1wdxkrhnFItT7xuvLvBWuSUzvE3pIYvflfdplb
ySm3lDwTIvBrcPkmECUsFrhtjTfwbUjU/JvJVUg+gOsF/xEJC9t73alAOKQetUPw4dsGYDS2TBnc
BQbIq6WHRBb2huNXW4cyTy+HZ8jFfNipEAMcmZOd/Mcs8ta+NgJj0DTxzu7CYIMkB/J6zojnInLl
YLcBKCROkp0Rp80X8gia0N5GEOdbYLGVLifq+UbT++0f20Q8j3wZUDLMcXcmBzVcwGuon9FXKqvP
TepFxL/b0/dfht3fen8bOzu3aqrS0eR29MdDNyDpCin08tgjArDJKsO6z1ASBpnjbHzPvZui77zv
1lj+sJjjPMrEwM7S770TqsCraYxMC22dDUAq0f2mD3a1jbQgR+xJrYGkWvB06pC4o7XU9dcZMz3j
qguQSezTEuI+NpDXHU9rCBQP8gOJPftBkwFr8zZ9tPVax++0q8BNk1qbhKG4OIzL4gwQfLZG2VP5
VAnjG0EbNf4Nj634fR6jh2Ow0jz2Ijn+Mwm1hgrjcjM33bovN5BHDjaJ8P0TGwC9Yv0zVb/neQtp
usAbLo7tdCdTYiMTlp7xWseTg9Xf672xQLagRIUIbokcK0yEhe3iRDI0qWoy1aReqwW2k3qxVzQf
qfdPY2MeIHORZiBQ1bILlglYV0KA1ix751hKHUtNZe8qDsKAoXkppZNbP2QsnDvo0a7AcOunt4Gv
AAwyPIGpm9nfMmCIV6DVsG+0Aqp/gybiRz/JqzWUpMYzIF/JgRcx345Fbl2tqGDLlvHgpTWzuzTJ
7R8A9qO+0ZXvQfnXcBFIlG+0sQkif7wrwI/gIhTjpifWtB6qB/onuv3JbtoZ34qimtSH3MFMr8B2
H7MMwkizIFFaBM2WyQBkuCMEieYOo7Ah+KFdwWADJqoCVfsIrixKFnZHajZD/tEk6CHeDp97h1+b
1BvpgIf9y7H5iBqdMktXoLY9sVpke1ctsFCNCEU2p0yDM7XpoFy8fMz2USzCk4HFJ/EZRLL77rE8
uPKut+/0Mb4QGYKVddYWZaPRhryGdPwOlJ5/xdp28iKzOVjw6hN4qZXrz7nAXzF5ZXXBN9KprTUi
lCgQ7iv9ObTADYf72rvNghp83Hj4n4GRQQ7KawMEXTrrPKJUHOKItXXX5HWzzI2s/xK51mvrivi7
WTYYrvJQLCmxVdLjd+5CaLX3mQ5BNh/3tF+DG6UbkCZpjfDsGdpronn2tKBsYyM95VHwSss02iA4
QLkuHKuND7RYc238BgGGL9bE5kW8XrL3krNW4VWhmL/I3vQS0A5ltztnObuSHTKdCV4MbrkAYe+4
BWgmfRaQF88MJ3hLPcCgBbjYLlESdBcHAGqUGjTBWwRpAKaDe8MUobf9dWRshOM1S63nDCubMyiY
sjNWvdkZO5Box3rtybHC8GhF4cY30/I+SaL2ymOBgpYOyqA9Yi7LytP1HfVqLWtOvu98nXr1gb/X
AH8csTjCroXbGiQvESEjXzqAuG7Duky7oVZYunz1z3/87//3f7/1/8f/nl9RRurn2T8ymV7zMGvq
//on1//5j2Iy79//65+261gOYzY4LJgL9hHOHfR/e71DEhzexv8KGvCNQY3IvLfrvL5vzBUECNL3
KPN8YNP8EqFb195ZrmJVAJL+rokHwHClFO9InSN9nn1rtdW0j/W7ID4CsbKNaYXVMdbuUGrGkgsf
g3TrEK8c5FLtRTCU4XZSGYzD5pc2cMSXAIUw8zIjilm0QjYmhUAImIno4MfeZxs5l2my0vEbP0Ce
GNWz6sCytD9b6tBHTbXJ8dADI9NfvUklv4BMP92xVseKnaW8Qj2S004uNJacaQKoKeiLf//V2+bf
v3rObY5fFmPIQXP7168e9Hi51tWC3zddOOyQBPZRNWWM69TWypcqRtJELSe6ETjo0rGrK3lwYJ4A
1dZRJvZnryrztEMaOJ/m6XRFs2H1EmLF2oGxOnhJwspcRVbcnQUkMY9lAZ6MAbmppxGkz/h6+bty
Bf80aryVq+5BacRPhhPdZkY13Mggsg62beKZC0iD+A+/S9f6/cuxdUR98e3YKA3hjLNfv5zOiUsH
pfPZ/bRI5wUDLj+3n5ChyG+hKNveAqr/SI/DsM60DT3yqKm8UK6V3Q4FtIrNwH1FDFiuOUszsKbh
wRRkNcQaGGu+mLI6C7VGxEvxLov0/JlpBSSDig6uQ24fa3ENtLy6otB+g4Q9u88Vm34JblvQHcTe
kWygDIu3TQH+R+qlAVXYb5ji5UfUDKq1VWgDt2elSwSnov0oMrD2exkgj70Hzgyri6tl7QFFGDT3
0K5n97/52sa15ubegXLHb0t7UpgzJXMPqpPk58bWBzqpQ9ADy1/9ZNjh96pz04dGHRApLCoWgQAM
jTTk7aIF9PCQukX2YEqj2mjGmK+pl0Z3XTKNzkHeezPFG+3C1Nem3cSfyOXbRqinstFsqKM09eA/
/CJs95dfBNN1x8A/BsVsARiysNTt9OlJhSeLOYBKxr9neEVBPk7vL50BemXCGYblk+HW5istwmyt
7U8+8/qLFrhYomkVpCCj+EyqspNKLInHTvKwdFq5RVEsGqX2FqIIENo7ZQRxmbg80iDqoOa/tE2T
+XrsbevaQZXNYDnJTnSjcdRtxzjSmd3HVrnIwgHVVkgU6TvbifZz9998JoNdye1/ePb8+thXXyYI
oLitc8c1QUTn8l+/zDiodCNJde9O9PWAVGzqLgzgF65mqLko+k6NdZu42UuuszWtdcmjqgKg9Dq7
A8MtiGeRRiwcYI/bYlcjz6Ces5V6un46AGR0biXE2+BAZmh8IOhkBAin+WO2rGID9K6mnt4abhwu
KNhCHXqqfXQgOxMiSgBad82W2TIqCnDZeG5yy1Hn8u+/FVf87Sdm2UJnwjBBuavb1m/fClZUtp81
Cb/TIZd7tpRgBqhNYpSwKZVb4kT1eRSt+uI25GOy+kS9nEPQgOiSyQb+PABjHVDJE7WyJwbUwfW8
WdVVpIGLO62XVAqYM9BzQArZPzJVMRj5WyEL8Tx71RzVaUKHdGOnQkOFF4EUI9T8HTWlsnUOEErB
YP3NRn6FCjVNzsqPbEPtYKltay+VovdeCH+07/EYhq6I6Udg6uLlnnrCEhpbXgUZLur95O3adQ2B
XNs9BdJUP4HhK35OxSYy63GXMRSqKLue9xzPCAQVwZqCHT8I+x0U4zNn0dZuf28qAEkBIDJSt9gp
qZbq6wYoKCUNwnKQCAv8DPTOneHtIe5dXGQTgmZ+bLyjk4ovSSabOzLleHWtEuQwNtSkDiMBhEo3
Xv/9b8Rkf7t1XOhtuAbEBVxmYxeu+j89hwZXx+tusMq7IDBU1Dl7juoqfMs6FB16PdevyPyEKM9D
ATD49YK3AowYyO97LwXSShvopoIlQ/Dw4deRbtXq2MAMJzfVQmBcwcXCu6hCTAp0tdR0wnEdFHK8
bwMBVhE/24RKEa/ItfwMmliUmqomdhjNzhGK5UY10wrko6XD+h01ATT6mJKakEJehyg1WzsWfuWE
CAo9s16HI28+Qa+BFsfKqKom4BACVeM+sQF1m6DXLAWRBJTAjAl6DbW5/Maz2CfodeH39Vp2qZwu
QdcZAMxB3bcZixfTFPKWm65/E7fAv/YA8bxY0oRSuK6nJ1QoiAfDL/deUBgvYBVpNnimeltyiyLw
nxfIdXWNg3qnFjsIsnO7eZ2ntfwREWA1nKYtZO4jFF+cammPqBuFdONQtsEDONdt1OcgWleJej/U
yAgAViCWYL8I37F8yhbpWHqPcTuaK0/7/5Sd15LbRpSGnwhVyOGWBOMwTNRIukFJtoXUyBlPvx+a
Y1OWXd5dXaDQERCHBLrP+cMorjnY0H1X9PpBzmS1ZADvMw1qFj575Qg5GZ+sPhjXOqZxBKfhJrvL
QdZbdTttGsvo1po9f9TJBtlvZJShqsZtDjfeYWLVXN2QCEpudtlXBOCP0hmyTdoHa5y9L4AY7XXi
TBH8CexTnbbW9mNMwF7TDYM7cLOvbtwcmyB/g8yQXlUeh08TGyM8LzC4tor+lTxXiJ1dWLwW2dxg
E1D2O1m0K9Edmh7guCxiwmw8No26TTqjeCLCrvmFKpxnvSrEVa2cnTaNzrOsGuOg9QM9mLfGUqeb
VYNzx617MIj8opf5QQZrMQ1C3VDYBxkwimSGbKlrRwdsdK9CCGex5CLd9kXJtae4tgjqFc3BCOrq
R6+n34xkduG8NsGabbr5WGlGszNFo4AHmpFrgMW5LeOueP63eUR6GLOy2hGw6DdVjyVeHpfP5cJG
AQaJS/JCRMmVAtPGRuT8pKiTBwvjANnXnnlKuXFFTn6cPrtF4c9TMb0lKQQNt7I1ci3s2FndmhA0
Cl6ki7ihJUofYtF4HOq2JgM39EN6bpKiWjea6j2hTxrtDLeMcZwpplOqE50Hkui82DqJAruI3O9w
qjYiC80fYec99C0ZGTkcOID3ZIZRvAPQNG//+0lo/Pq2ZNVgqobKi8HWNI1nyt8fhIShqlYflR7D
eI0Q6xCQXpKUAeSmHr2o0/ZIhRERkXU93lFR27/OrV1heINKvu2U2lPS56wHhir7reBbCbjMfL/3
AMMfkqgO4r2zSKxInZUOkVX2P723kaIq3WJgK8+wcMQYdx02TXZbRxigj9edOaWXLmr1R9mgkgF5
/O+PQft1Xbp8DJbKumH5Z9tyh/3T+8AZR3DertpdPjDtjrcwSfnJqzgfI+JFGMDQZ/Qy7z96ERq+
ORrVrw8DOaIUgPzlrz8q0bMjU5as//uWTe2XdY6juZrr8pdzeXiY/9h5wjTVMBqMk8ttQT8HTo0S
ehh/JSYslqA8ajvprvICdfdntXzH1xpQqn9Wh+g23qpVo4u/YrVx790kreNbcZWj0bSRYc7M8eI3
3ULLpRCbKWoQDibl4eepFj0rYfVxhhGC6Q8dNI881Ex/Ws7u/XIs8v6X7bjcP9wjIRbvdLbBJhsL
w/ZMlfLfv87DNI9xPVvpfgqgellrA1OWfsZq22GhSQDJeR7mAUPdhXAydOkjoLf6071HoJgz+SF9
XA1hgGujDpUhHkesnCIEpgXvHFigRfRiqVl1HJZWWZSHkETwZI/hKTJVvKr+Gp8PVgpPWNO+q8PD
f38H9CW68Pf/Lj9e10ElxNQdB07W3/+7UC2yiUxWuL9xuIxyfYvIENv3znqYk7hEQ6VeDukcNuiA
U99POZw2BKpXqY2KY9j1CPOpDmHrUDd2E1rOEfsFqLs/le/tkhPm1v/Lt5k/krFEA376z1iqzv/E
8wydCI/pur9GsVRcfQsnjpqd6FLz2GEXvgYpBIJtsMLPceYhgQfw3HVqmJLmGK9kPQggZ4sWIwno
OI8+e2ohMDuy7ItGzuEtIy8qu+WFlT+EEWEXWSwsZKmbZFARdYxZLY9teSRj9h2wVfIjKy8sGnkj
5aFBRipwvyxSw2sig92zGYh2m6lVdWpF7xxJIg+7tjbnR7jZoc+jXH9f5unbIP4xzx/z6ApKjzbJ
xLK8aGHECwQFyf4C0P7shmlx1Pl1a0t4qEOBKuzOs/JWo7txkb1ktSxOXTXvYT9/k/WySjbKw9RX
ga+x7F/friArm2XKRhv7VZfn4U7W/XQx12l33ZQ0Dz/VZX2enVq18q2hwm9SDpGXsiB/7XRRZz/X
yT6KVReLB1pPwOKfd40VNXtCV/V2rLSqQ6iigihgjuHiqMHPdEXuw/bTrVNS6oTrUy1AJq9T+gdZ
LtwiXLehFrO6nTYiaGxc1eZ0WiOgzBvFbrMXp4uc82wGV9uMKC1VnQi0VdOqFl4hVkb+JjQfFDP7
ce8xWOoPRLAdHu1mynqRkSTinEPrYLMs5/CWiRBOR7Sgs86yhymqdE9snAD00ijrjNTcELqKHm9X
yrxpm03T7N/miFnxJnNydepd3KQoxS3j9MbNN5qnOZvbDEVQPRn4W94ndbQ59iF6ljs5qzmXwSUW
4dG1VKtYQwfEkaIMpr1Qb9dpw8A8Yd3yLrvLeUbS+qsWIc2jLAaRay6sHXCdyy3IQxWipyFs/SRH
hW6o7OuSv4m8K1ln6NARyHVfZP/YjBHnCLTIl5/NNAZfjaKJTy7acDxj+q0emeYzQo/mszEjhYWf
hLdpbSvK16OSrnBsyZ5kFzAGBhQ23EhjXS82emK2O69HTbgR38QgxHaczfhgKnr5ScwBCxBHfAMB
2fh2W+gPuI6Oz0rff9eqIP0GLoqlRN5qFzf00iurU3slG3J7/NFXjvIUB0V6mptW+PICRMYf3AXO
WPTTBak+ZOxH/hTyIiJ4LUrPQH11FDtRDt6uMZXyM9bb60mtg60uGqilHmkcpX0YkorcQ0cwcM3T
JTloqaPCseYjI/KorsoxVqt1wEMs0ML8SbZqdtz7Njv/nSxGigeeCePV21Q13+GKGM3F9Tr1BUOM
eBvoBPJkscpr9QqlcX/r247ws7EKKLZBY/wmZ3NKR9lhsmut2YVrL7oyms+Z8SDbbjU5TIgMxNvt
Vl2lzY/sWbBaWe7cEOyvEBGBNtTw0iQe+3HPS0w0IVm3k/fRFap5Msz8454H270CJ85v97x8HbZo
GxQbeVVhgWCfHYdM+nKB5SDvm3jzcLuv/7pnOWhslH/cc5jWCPaTd7u2+bgdlNTadbV3KMnNwUHr
SoAdSs/SQp5OoquBrZITKWPH2nuyxVUK2Iq5wNbt1rOF1JFYbohr24ILWeYYQFRvg9h9T40II2lZ
pyIvGp3k6a227HV1BdQuyJXUj2JeAEb6kjQVfI4alTeWIOIF3qV4qTIcKQfvSXYANGBsVKhUG1ks
1VR/ZrDsKIfgAOb6QzTkW1nXuCSLu3iNFep0KHqx/hjGvE3UgsvpKnS39V68qKHVXifN3t17ZNXU
8d/sir2cq5tb78wnkvfrqiwfZD85tA5H7NjUsTnIunxUh9NkJl/mau4OrlEJn8husjPb0TqqaZ6d
w7FmpT76QV4e3LTA3krNs5WIyumPaN6K3Gl+TGL+jR20/sktSC4kdZCDCUf4bm5MNpZ6Gz6NAToy
ea9nX3XNJVfMIACz7HRa/VtiGQjxt3P2LK88ToV1TJLRPiANuCtdG3khfXYe2iT6wxj0ijSpgril
7VrnmLfG1ixDDTYdltlTWnlrNQDzoDSbykSYQ4Cy+OaG6gUJ7SX9SdTGHfmQE4ACUawXvytd+FuF
s+tne1TTtTlMwUuDPqWPDYMK7WP+uDYs/vL4y3XjLnSf4ENAm4ui4RMoYQjOGoiCv10Pi274fEVT
br2pRMEc9fNtjQaIHwgsdPJeY8E99do3iHmroNebL14D1T5CNW6vEsv45Jn2scqWWWtPW7szRkfG
2GvXPE7J5ciRxCKDqJpeAk8rjw5m0hs5IMt3s564X6GWCAxyhuYATN99nT37UbbPdkJMV6uGS1QS
nofdiN/5cqXMCxH6Mp1XfnbtYVSjdFvpdfA1qLe3gYbbb/RuLo6aSoQLk7/PtxsBNbtScj64lA3B
WSd/sy6WCQEuHYu4yz/NbjTtdajg26ztui9pOa1kB8WAn4d3X/aA+FL17LmYT8lLNRbk7YZVw2MI
BuJko4DpywbFarYeT833zjXMnYtU6S5KR+W9MPnLL9dE4q7y58gVpHBB/OCRXN0+rgJj9RV4l/DZ
VnCoCRYTYTmiTkD8EEj60s52uBvnst7jQjJ9mgt8VpYPOs3QVUAAMzvbs+IBwUv01cwr6Y1k1Vs1
4eARgyfYF2GKbdgt8U3220I7gXiWTepyEYKRDVrovCgj5pzL27RWEuu5XA6uYG1XGYmyka/P2Otp
cH+L7LG5vVDLLJ53Bbo/azlI9upB704sJ8+yZI+dh+vGwGu4KPQdy1ztCINq5YCKeROmojylYfmg
BX34PjoFHw5kz1sssq41YE5qNm5kq52FwldI3R1k8BEk6Q9RuupFlpYZdVAUb/kyI/J0CKsTv7Qq
rvsnWVxE+E1CCjmBPXVPndWzOu2rUd8PTnfVlwa4bpDIfmpWxnLPQ98+zGWChx24LPcUWPqfp1Nk
47Izj7+H2tfBDBH77vqMIJhnpOvIidq1yztyVxmqma6xY9zpvWtcGvgmz3OtRmcjU68fnXOFhN/Y
Zf6trBMvhKFZtTjdLJM1OT6kavIkYk88kxon4B95f3S2oE3v3Gyjtw1fM3mhxix+68pW24BEVzfg
nQ2UuOzkXYSKvckUr8DYhmI1IMkeRGl5ksXR0Pdg0FhFFYH1ks/lppjy9D2MajIZi6kXC+n0HbcE
d1erwUdrIsbUR7FpOsjWXnW+mUVUX+VQJdzMhgpjQVTlI8GXN3mdLDero7ypbJkfyvi/35RszYg+
yptSUPhksZBWu2Ca1ZNEed7wnksxJwG+CtjJ3MQCZJebjMBPyNBQCQiwL50cKSZwn+jWSc4ZL52s
LJv9qg03bOnXwJKSF3Ag85sB2j1tYQfLkjoULNFQY5clVzMOxqymt5Iop5MRFsOjbAta74pel3uV
JT1UXyqkJW8lUJXv3ehoF9mWh9l3LbLim2q4isM8uRFzON8uodZixW8jOEltcARW61XuTQBClpsL
ugLNAk24D7I15z2/0jKTPI1sxf+d35QAaduF6pvteGKdqefWrtMDqbHidbadZJcqqubLYijU9uzW
wWdHtWO+xfiUhhNqY7JRbblUYTTeMW+U4nVM+2KbJ4ToZesQGNmpmXii3ca26KS44lV2zXKkygnU
s3BfLhp1Q7/B8UGQfWciDwWGI+h/UQ/NRRhYC4g003zy683FqvD5BZTDaRKBsZhwbNjeKqvIo6lq
tMck680DoYcJS7hlDhUgSGZkn+shOowzGHXEEfMXzRuySxVHF1XRlAKw6MyGTTOwE1parbhpH4IJ
xFmQVcWLrMPo6quV6QCxlqrYGzCNXzZCk5xg0mAt6EXD05fxowZ0Kogwd5RFOUIvt1Haq8+yRotY
602WSLeyLZrS4ZEwyK277DGMGF53JZEkWXQJeyLc3z/PzvgVqZz2JKtbBVgjX9D+KIthU5kwjaAL
yKI8DLX+arRCnOWVvBl6RczbC8oSNyoPquXjveHzRRGPgzmqG0Pt+g1Pmmqbt4Xjy4F9oSnPwx+3
/21TebM/QTYHlscsc2Lo11QkOz2a8hfZ3cpJzOrqrH/cvhua7IGsdy/Fb2oNXxQ+frjG2Qllb8cw
HlNnQWYr7vFeJc/S0dmC5BvPsnSrwnCDtOE47iDUfgxH598AOj71a5QODlE5OhthwnOYQME+9omb
3Q5B4y6GC8HR6wpkZrIGubtxzD/6GV43bDsHYz8vKmN/SEPtTD67PYMEzPx0FNFvwUGGme/tqtn/
Z7scz6s5Y/Mnii1ZLsevSBE9dC3cfOmOfi9KEZ17EeoQ8jNLZ2iKdGb5/XZvlWMbYJl+7anjwSWD
dW0M7YdMCdtuhERbXds7mRJm1XaeMCJ4blmFyl5B4rxNA3rFYTZ425uHkq699V3cPnmmVz0JQ3yS
SJgyCd2tU5betuPVSUp2NdnQKiEZF7u7zpZQ6uwUsW1J0zgqQQH92UVqbKVjVPlI4YybaSjSaeV4
+SO6h8lBAqRudRImZY9t49/M3fD8BiBSjiig26rLh4aQcjSbQHZziDPo/hlvshWLMQyO8XUQ6RBu
x5A4XakMqGlqeqGeo9TbaGTHHo3lMKF+8Rhm5fdJr9OjLMl6t9M/hso6eVBtZfQnNm1Xy0DrOEac
+mFymv7VSrtm01ZRsx2WoqlozsFOwngtWwsz8a5VbR5lo6wq+973DFV7kiX8cpDnnbLiAQ/2n2dT
tW0c1vYTTtnts5KeOz0fnrTF/nzISKF7QauuZJuss0MFG6t4ICC09Jd1Xnpu604/9Ul2uQ+0p1Fd
yeIvA43cIi3OIPhgA2GK+eNKckCS5cG+0F1XXHLWCYguaISwQmevKLn+kAeD/Y8zVvhbzQlAf7VE
j4ikEaVYWAjAA4aqt06y1I2K9YAxxjdZkgcg/9M6wel8Z2QDQt29Gz73xFOXwXKaIG6V5dcd+32T
orq9zNhGlnUaBiV6tiNAUiLHA3L+pMv/UoKstW9GtosEKh+fPCR1/SAMQznL0jTAox0H7ZMs1c7Q
n+rCnXeCzNkpDiMcJZdD+teZFXvdrk2rL7KH0KqPHrI4CbG2zDLBltBskaCFBDRjWbvyUMu+DJXw
rurSkC0NhQmYFUFYaPrF4F0hG3+MgO36Yy516DqWOPQLRMHQZvPJRP1y1pvnbIEpODza901JGEV2
kHXDIgakgIW9DWoKxXxyvG3unG1rXNupHgOWzs2LPAzeiA0bHrrbHkMlNvQ0RO4CdJ6WFhP+4mgQ
UpP9ZCvgwtceV7a9VNbKPRtLFNt9kMJanobG/ko2yPLSqgThb2A+4d9HeAnl3qC/3M9CZYr8cqlT
QlrN1Pu59d5vLKwTZjffo2GovhCcJR3Cn/9C3lV/rshGyvoaD3rCZk25V8e4+hKxTcrG0v7Udyx4
kOBky73U34fnuNQ81ECzH1sdxZoZH6d3NhIIoC9n9VInz2SdbJX9hr6Ofm11veFjbFEH9dobIn2n
zAYkuTZCJAkl/iMAlI2sutfLs8Juw3Pnms3Os9L51RTBWcGk4/flBMjkIE8whb/VODVOvjcr8oC/
RJd00VGptUcRsIeI5V9OnjbejFmPOw0ESPib2stBNhizHh29P0e4/E8vNyqQg3ELGA9j9vVibHeD
W2mv/CmV3SDC3JdF0YA0tgjbrGSxGVO2aawUwjrWu7Wh6NthSBKwQwz1QDiuKn55D0praK9y4jqp
CKwuxchmYi8n1h4Q4UUneHIfERjblJE+XryFHJSOWISqVuj3sJ5IZQetabyjGIakYZqVa80T5rti
50RrlbyC51YZ73XZfJksQzyGxD9f/2WQok2qnxe6fc6x1VaUJGWt5IchqEt+MX4sT4bZ541l723D
traZoue7CYw38XFevrJoNCY7q+XlK4stfqrrOYuqp2kS5lEXnrJGBmr6rCKatO47KzsRcunfwaTl
Jp4JsldUmgp0M2/87LmI9iL4lJ2MXpG95OB/62UocEFyzY6IhqT9u6mc5Qxl231cVhZ/uSy9GjEU
20oZNJ/8YXa5HxIDPbhSPd9rMo33+ApM1rqurfIkG3AXyS+Q37uTirDv5zzjt8x75g2XMHufTZW1
Tcl8fu7rxhcLZilxMDEIy9Y9JSjBXscey/MbmImRQZ2kb6JqP0ZqQXYbKTuIv0ZWembcRkq0ExaT
T1PR7mO8Kr41+W5EsOpHjRPlqip7+81CpWNT9EN8rislfaiVUd96ll28EGkht+X05m/d3K3kqLSY
vnTRHL+3BON9UGXRJTJJrWoW8TtIsOlz0gTROsxE9T0eXFQeyJylAW9UpWw+z7FXodnSRFfkIvuD
WxdfWPRnfjWaxKIwXkLvaXK/suAEU9vFPxajkxTW25c805x1UFjxo9YG+t51U3tfGBpJIvD32PQO
4xfTLrCx4d2qKcGXjhdCp1neJai04rWHQrAu8QjZa15RvKqkqqB7evO6NKPydZgG9drilsjvrniV
PazR3YfzJB5llV17zTpx3egg+89hb+2qTBO+bCWI316QR3uSl5JVbjT6WO10T7LURoYH3wgfEzl3
HNfK1sZTGWlYbsYOjQIQbPlV9h2LrL5ksQXjO1YMzHTi7JXQ1aUXefHViMFIm0j6HGvXBVs7Q+po
tOLrFEyoeXYmXwq8PD6X6nfZXdHAJo0uC3tZRJfBKdrhS2F01R5nvWYrq/Ex9VszyeBSZPqh0KNq
IyftFetY8GN8tfMWSp5hHsCQpc9pYeLbYwLubpwef6qiD3gVVryriSY/ly0oo2jqIXnlQ7q2w7rb
o+KlkCBdyv/Hwbeplqv96wRaiAto0haoryyKDS3MfvQs3hINMbJOK62VrM+1cfbLcDBu3ep8/Klb
64qfu9kslg4q6+TzFEtLcJKIv8dp660aR8MvoZ3NdxXn3Rw96E+q6kVX266i1bw8RFkf9DsPbsZG
Fu3KIg9PoOAki4Hx1od2+ykyavMyZmFKGpPJetuCTNwhcZj0K5uc/2+w2X1VzwlOAGx6SDTP+2oa
uMlhnag+I9bSb8e0VR4Cr+oeIHe7WyMuladkQvAtguP91eq7iy7HzykyUENc/17mWFSMTjug0Ir3
cBl4+cUpp+6AjPW0T4KmvWaTgqowViSfSBD9kSV99CNU95ZucB+Vpr+5wh1xo+G3pywksySptB3M
gO7YRjNurX1ubWK0P1/V5UHB7n38rtgNWtbExPCL7PepoQb7SalDv2104y2PW3dfVgQhZHECUrZP
lTS5FTE5Nfa616S34hDyK82wPvPVIjHfhDqSLTfynPcrxdZKRop2cevskK7eVxgp3lrtOmz3DhGh
29iocFjniQirwWVsaZM9aSYN+8flrqD3ZNjGKf2tNbMgknauigrl0up5ZbwPNWW6tQovUHZhr6m3
1lkkwY4UO2SMZebaIRGCJbhxa7U0nJ4tHcFxOVUUq8ZObdFRlUXebdpu7hpkC5ax+TjMO90KME1Z
rqv1+rjDvg2q1tQcGrds98GUv+E9NI4rWJbNWR74836cJcbVaebx9GsP2S2C8roikSd2stiUmAzn
kYVp0mIfmZm6e/bmFpxRGVx5+RoO4ih2vK1CxE9lpewnD2GRfHdikKWyJBttBf3JLhu2yTL+3jUR
xKJEQi7sXifPWl191XMsTe9zNzizPriRdWzigDee7BYkcG4rtHJ8ObGW8fBZxbDHM1jWD/eLBQX2
I5VSPKZsyH+6PhSOBpGjPNnIvveLOXp6sNymPN3ru1DJjmhXf5JXvs8d57q7JjCm3eZwXgJHgyq6
2K3IgxLjtBJ5uGRPC6vsz2ohIqtdybKOVcZfpxapNPRbkBwwlMxXAVicbqeya1sKZRW1+PHJlv+Y
rhXxTg9CUgvLJadlHjvs2BXJsjkpLhIjnr7REpe1GTq43qB5hyrkWy6LtpU67Jui4qxaXvipxsNN
1mujaxyqWmUZC/jqs9ZABbMb4M6gnM23jGiArE8zbzzM0Qg5UE6OLQ85EnCFxEBY0GqkAuShbBPv
VC8HWWxbq9qqAURxWTdUFUlqcvzlStVVk8hU4pwTp3XOqWj8zjPmB17CJrGxpcEOnH5D4Iv3Spqz
zpYdZYsWY9u49I6Wsfd6eeYF2scwWbyNrUPraBZorn6vRLObJl05AWkQrpmd5WEyYwSrloM8k3Ux
CSMfHHS9/qUBqXEIiMtY2TlR+t2klsXxl3rZQw4lTR5sa5bLtyv+28XkWK32vhNAXCJzhH7FEExb
dbFHnJYDuK6PQykNFAW0koMdqptaFu99BiNU16qnDDu9cZKVpVkxhtJ1eHDKTOyGKBSf4iB9kpSS
uQkSvhbtzz08wOj/3SNQqtaf5hZ5WA8FUa9rCV61YX7SVWdjGnjt3qsckSCOcC/fR9R62u2NojpD
j8lOsv7W2ZlUx+8zHO2srmsf0ZqH2WLi2DESO/FI99XOHluqYlVNVvt4qyzzZgegbxFypa5YDk0t
4g17bNWX09waNAf/mBQ17VldbJwWb6dRmdS1EEG3vtclbuQ4t3IhvZvuTZqGnOpKjpSVP7XLctOg
hfHLdP/acVzuQLbIg5zR1tyPunuRXx0vdtnHzSscYbYpBDTfI+MyrspwKs8jboxkdopKfajgpqhG
RFG2dEGjd37Y1nAr+StvZaVd24spyGQkflqjfWoMzXMVqzxL9Ng5uF5KuGSo0yfd/SzbZA2I02Tv
EHlc3+tsCx+POIdNp6VW/RyBFXgunmV3eRCGx7JddZ3bNWSdGakJoiFRs9cLd9hrmQoGJsvEmWCc
ODfEPvYRKhBVUGgD312Xo2yRfcBytuCxe3Scl96yAe6kti16A8mwTOjHwkr75jXIMPy1KqzwPDd8
yax4/KJlYNZrK2vJQ1eY0okQgETeTMepglTPwjF8REgTg0YFBmbK1nk1ZOb0O0T7NSSUIVyJbgBr
ZHhglkwEBUTcvSoBSbzeqJHucJDeVkWaHJRl3QV3qdgY4zS+lg1g8thGWV9z08NtJoxOCa4ECD52
/PxEll+COUNEtS0fDEsnj+tMoiQ79GdZnslDEzfF3mwMxJ7C8Gz/dSC0Bvd95LGWxa6+U93mi2y8
1//Sdx6raMG2/esc96FR6vZHPPk2cu57vTy7182lG59iZLOXO/jlSvc6eTPpjPSyiwvhX13d3Ix3
lZ0jtBVazRlhWIzqndDYjm7WbOpkBr+fPXkORE6laN3XMtcfS+yXriqJ1Nem0+bV7LTioR8y73UO
usYn7uLwGdBqNoO9NVj+b/Sl6C1eurMCBEfOlPS1hm9M9E02WkgFPQf8XFhzn+rUKrFhC/mp473O
MVjkbMlAgWWQZXmKTPpwBNG68D5G7y0L8PkW43CRJaicL1muDtdbKTIJbLnj461kO/tsLtQnWfJS
IiQ2ugG54byDP4c2PLTzVR50gLCbPDBUIArU5ZX50VCDqMRyxXU3rWp1Ngz/pQVRlVXIE2p/n6FC
J+CahNEuFzFm9H/NDDne2+QG6EsPE07oTpm5QXvMfmwB3TyahZPsJ9OBWdaXQEuWg0FU5JxhPa8H
7EZYlVLXGeHOqOeR5Skl2TeJTX1V2zF0dex9HjtMkxJlPKnxNPgZka3vqPBUmv29RmnPV9NMPxlK
6VymnrSabKhgm+PbqX7pBwsO59z+ASHL3U1NWxwzzBoQAbyfJsCzj6R1m3mdhHpxbDUb765RCQ5Y
OhBzhlBpW3X5GvXAwHnD1weCe+VrxgJnV2OF7cvWDHLhuR6yTwSjRbvuhnnldnHzXC5JVVRm5pXl
4OLYhx6mADCksBXpcvXYaMF8O6T58HPxuzLbGUK/SvhAVAheynIWzEX0U1E2/FInln6lm2NBK4do
c7vh2WLta+BAYxSR8ZiyaONEag0rNk6eNKuGCVM11femt1+9UTVe024096ljBltR9sG7Ao1gBErz
vZqRHM37qb0kamacR7Kd66oe8+sYR2qzC0OYaDkoL/QwhuCgNSlekY0ePOrLgV1TdRkWIltCuH8D
BpZFejPgGkOj7MYr+g/C18lRziEPkR0DAg+30FLBpUXmjLc5UoamMX01yhKlTRLpuEJ1yS7uQYQH
vRVdEnQcLkUVofnaBDaRCIr3hmgpZmYL9MnAhOneoNhWdVYAbjpVjnJu3jifjTBAazmqnQcbYvH7
0H23l+oAD6hDtwQHyRJUKxDM4V6D64oC1qDgjmorJ8jD5mYIMxI/S4Osk62WxjYXsXb6AIet1mgQ
rpRsdq5eC0Lcdcz4uzqJ56aqlNcSaNe+mU19K6pc+Zxbylp2mHDY9rsqNU9yZJAD1ZHWK9iMPGea
Sn73wwqitQRvu9S4JralX4lIDtswU3AQ+atOntVJVK2XcMZ28qYeDiE7o34aXb6YjJUHqxb6xSte
ZcEoeECsMkB/h7FwfnfqqUs3rLvFxoTB599HVcv40Cj7VTMFzk42yFsJwD5g4RMiMr+4YjtQ8ZWu
iT5NeL5f+1ILVyT0CTjX87RzqsbZyG5uQIrANj3eu0vr/3uU1cfVW4f5kmLo/SPiRP0jbASkPgx8
kskkne71XZyTKJ5nl+0g3WRDKlT1RIj1IAfJev6/iD60wxLicowr2W4i7INrv6uW+lmK6iTeDt0B
5w8lbJDv19zyk9Mott974OuMMGoPDY5Re5BZxtUqm4/RfKKfQQ//MMLuD6YLzzedP6kA6CzSNJGF
i1McYOh5lwaUDW0/XnORqr4uNMDAjXueNFTVpCJV0uu7UI3dsyzJ+qVK9vLmKNjdEr96XgD4M+3o
pZz04EnJngEJQ3lZDjOWTH5SjfFWFoGLLjbK1bSrkhlhS7c7NVo7Xa05Q8iSrPsaStV8kI2xM05b
XJjzjWzF73Z8yHJ8eGRrnaHoNYHjko2yCqYFUFtzusqSFRBjCJpTwPYm1/3Fb1osdho9gFJfAEhf
y+Ldr/pmdCPL49KnqZR2LT2tVccd4UZr04vrItupKxiZsuSdXxRYPWwmxrdpKckqVdc/IRMrzrJ/
w1d2h008b52lhwuM6KmPTAL4TOZBpkBkA6SYjo2OHl+wx2IJOPL0KcXTpNqsHs34TF5K9bmh4QlZ
O52F7Yrn5tNY9yXgSj1dT9mE357S4xLQfQ5by3tMjzYPmycHbreYJrKtInN2JtH1ret49tYsxOcy
KRVA+rayjkhP7v+HrfNabpVJ1/AVUUUOp6CIbMm2bC+v/4RakSbnJlz9fsAz46mpfUKpGyTLkujw
fm+gHHvGCDh59iIGdw2N4j8uQLfZ49Cs6aaBx4U5XbdHigXdqKkxcNRtvtZUGQvi2+vV9NgLwJ+Y
pYFiQc6Ykkc1Iu24i8ydW+mguNnKJD850/PsrSsiD2vfmL+PBcZchYbeLsGbnqDyxj4j5P6ffGhs
vyos9l5q1YjPsVt892T8Q6Sxd4wSzTtlkQK2xXaYWTLhV7S8WcmcH+2VzeB20zlta/5X/HPchJhi
0/Jn7KSeapSIB4HtQRbBPm+018HQ/vE03fVVGGE7c4hAOxXHbw0KROoM8WeMh0CO3D2gBCWZUz2x
XXiGqE+ep2J/Tp3Q1xeBAIhCxB7Ss4PwtJ66HZWO/TgOzMtqnl4maIu+qPrHATg+BrH/nVklFrON
0e/jSmsOda8U/mhCMNVzGeArCdEp+a7Zw/Kjb4Yj+YXnbrFuRt2qF6+D28rkJPde0pa+lsx/o+FH
W+K+zN73D1bYfBbdd1wGj6lXfpMFZBK9HpDiVi86bDV/bAmX15VvcZkFVtswrTQ98WPC/JGXH/h+
HQw+mdIjNG9yuj8qy4SdZb6jBmhCKMfsTgh78c1UAhkoyhjoS5lDsLL+0RN9gfDNmtJLKhFwwXfE
pPu6ZIKdC8Kmmjq7JjbM6iWmbmdlZBRM1XCELfpDGcvydYj+NljoHhGhvSmgo6wTlms9ASAVyWo4
NeVMHouzUzX9Ch+T/2RpcGUCXoAiOf7J07i9arNBGFr+OkipvRlOKGFQBkokXjV0IbsKZ4PdxBgA
4mmeiRe/mssUVkIliSsrrmNP5pOGRGa/ZHwZFHrlMYFPGibx2Wv6vaMTnhhVLRE55vg8aEnL4rNv
jomN6aCUwxPUj53ZziMsZDPUKlfx1SQpYNoNd2epKFjO1bIborINRTqe2wFuLlZLlGahryuDehpH
NGaVWUJ8hdeFbT3V/sQhQqWmTNQPpMVJUhmSyL66DjRnUnPE0NjHfkjwzkzUwIYBKbBeOC0LOgaT
CCBfi0otZFvuBuOgsHSP2jMYtm82/QyLQw1TT6APb5pE3zdz04VDhnH6bXvYoHvL/f86t+gqHWVl
y2OnDueqBuiCHcmztlfRttOfLxCTEZRGul9My3hE7FGidjZbn6j3CR+NpQuFl+gHa1Bvql43IUTy
hTsscYlLYX+862ZIJoM+/2GuspHJLN5zJ1Y3eVYGPrNfHNo65gplHES1QwZV7v5+Ic/pe+qygZud
JvFL/aduO3cRDb5OTe8co1XdO6n8VXd8PcJbnmrTxsC3xruZCnxVribZ0ru1eZbgH0zwqi1ey2Rp
9vkAEbkd/hQOniUQdR1sU+t6vyiJe5NtdC4WV7lHGPxGc3LRjOGttPrqgHPJ977Mlb0TdXx5GDvi
/iMfVVtISvgUqrWuuneJ/CduzR4nw8Q+ZjYFlXocDpFsy4D3m12KYjp6CR9IUePZoheWfGwqPiwt
F6/FSF1fb9i6ROKYpcVhAVA+2aJ7KIoKa5+sehtrNRBrNgw5lcREkZlGRTM79FX00Na4SmTcjKom
n+pI+0h0B6imay8q+41gWKTco1y0QkVXBJh9Zp5zgclF2zd/hVZVPpnUhtr+xaUn9SczJZq8ywlM
jZ/70tBOOPS28WDtcECunO6u5uK9MdXE94yJra9bXBPHjg+tMeIvHMNNbb3irGssEjI3++hbb/GH
zJ0Dp3uo+9x37dn2hVcS+F7U7qGi3HMdoCy2cddfS2sAzcWOBDM1dFi9UPGk7IY3MP3UF9L6MKoY
RRaQ002o3mnM8Txxu7BS5j+eg/+V5X23xoL4T2M8l1Se/ERQLmZynoLZgs5X6Z4bAENPJ3ZeOdU1
3GzyormkY88Y7E7mgfAM3R/WpE8j194RdE9wV9sHc3a9XVpLsjMyxKliTC/bQQorvVAdveRFayMd
tgtovPLuZggsQJb8wlb8oW//pob1bo3zr1bvqYEl5gNk7EuNCtGZwRFN2212+CB86wgb3Ttl/oqt
uHWdmO79vs3bUx13xVMxw8NTkuFZDItvDkW+L1jU7XSEWZhipSR8aSNc2sIOBo1k5UYXBoZAbnZq
Czd+IJYmwu3HSC6LV1jniJVaKJJMC9PRQKGZlMulSrPxVGKC/AA13DhqQsyPMiliFrPIWqHHNAc5
EoxIrUnb12nmPBV9nOzj9rEZkPWYwqaYSgAk3hksicuGnMME899gZUEGfaZSNzehxFtCWK+24REX
uIjmretOUrHJGyhT962naB+0jjXgtp/gMTxAAzJmIpmwyFe/LQ07J62R1YfSUBP1sn4615Zp7ZC8
dn7PcPkxWSh9EnQtH8iKe8jJcB/gqZL6NwjjgwmMZEWkWh+TPQxk+AqVbE2L/AxwkY8YQxSfYX38
AE9nw5Y18kPzIukXsKQ+PAsrJGtx24+4YojAx7D5QEI2YaqNxVusGCGBg/oV/0kPQMKJdlszFYt+
LRVURFPysfRZHaBLMuF0x/2hMScmWdMME5s9cRSb8tpj4nrt+F8vk9seIJyxV2YC2tVegdQyd6xH
1togSt6TsrTKa5/xkY1mIG3eJRZDGVbe04hHMqYwQ2ysKChuPlCjoP3GJOjZk6kFNpTxg6oqHcEp
3Q9X5pSY8QZB41/dqenMB4mfyA6mkB2QhmX4UjPyW2ONjj+LzNhnQMC+YcmjXmUemeTpeFjqq8ya
+TR0aXRd+F+U1H6As/iWJ5F4AkgdfDypmLJaRb1hhY6jX7k82ebMhF21cwCQALsO524KU+xkVZkO
AWKG/mCsIahDmQYo4rObPQ7V2VtIWsXakQyWevmnGipyRqrl2JDKt59r7x1y8G5oxxThC/d/tMD4
nRtX8K/YcEMIHO4X2NqOvY+yJPajHKC1a/HBETw8pCmSIRHh8aWN+ZOtZFd9HbrjHODKLoZ2N+Ad
quDDxsQtED4ACODFGlnB4BWOrxYVhUimhz6N7Jex9gDVreLQDUbtjxWgRuXF7i4jAM7vqCzvu6S2
d7PbyhCjDvsxFVrKj26Bt9ABl2kmA2rJEvrmVOlDaTSQdI2HGWu6vbTm9IK2ozmy8Ld4Zzd805qT
hmOGULro0nOrYg5V/zKdZSCITVgniRVNkqRAyLOj7fs+qo5VLPLATN86W2ue4nnSfRC1fxi9qTCP
Yg5Ly5ezrP2ki5WbXXfDdbInxS8p1z92YhQBns3846oXJkRvlBUwT9a3T6DdkBsGiD9ViwNlaRGg
7WgazvR4XvqY0rqqll2RNx74SUzXvqPaSIyiF8aRS2Jq4T5i5H6UsZL70lVvJoDO3rDn2dd6Jey9
6k0I23koe+VPO/FFTZZmPJp1U+67OfvdGfB3WkzFSc55qoY2fcjlOPlKOjv+RMpAz7yPKwTTimoX
IUHe0X6OSA8SEqX0EEWErmHdIRzljzmZ48WMoG9NdRIkw2QFneB3MtR6ESpCIgE1AEbnqTq7syQZ
xK2aBzzHrmrLlsqAKmIQiagTuQFZlhWZKOxLO3kkukwsnrRWdkdEtvtkUpCsNWI5FVbeQa2sX/uu
elZUCG8YbHdHp+u+ayLXA6PVTO6wnJvPM2/LMKGSW+KzG5NatGKig0yyPXbQrOBjbd6p7D5qLxEh
GiWV6tXyT9cZcOVYFuy4KdBQkLMeLNNE+tDgfc+j0vR7R4J1YNM05XhDd/aNUul0nSAZ4lnUHXI3
fncwq9lPnk6aqcj3yxTbbIYlH5CU4mDHkboXTv5OINC0a4DM9liuqvs8gU1YKTFGK3r9UE74YXUR
U1Rhm4bvYAl3UFLpBH2R9oGIkiMYXB5mWO/aqm5fWOM/EHbZY2OePhmaphxrbiQ/mp9yCBxjkYrn
jv1sbFFoNlzqJgJdSd907FjVVmelz86uNuLpWNS2tksh2PjCxU42vcVisljedDIoYEjuLCd7Tjxx
sS233fdY5FK3LtSDRI53WhzVQ/GLyQljOFIamRWHAeP3ZbAr7LxSshjwUz9Es7rvHLf1kSvnh8iz
GEkiEe9xefqu4buzb4ZuvGsFsFCB+qbRdaK+PI/MUgPjryZKpx3hj3e+KheMxf0B/JkfhELSxWzs
nByOTAwoB1vfaUk0aTG006MCms8k3hPwGXSugQI3EFJ73waSJcWhsXAwb3CCgB1e9S9NjoTLoBDo
UfNvJxj0+WTOvspK2hyIBmP8+YnNwngRaf6sRM0SSFWLHkVnfLdN6vCLrMN0yMS5nBmuTQU6V0U1
o3YuDrtMpKcXsnd3Gil0QdNoOCJVEdK5CJ5S1oW9XkLymnI8HePGjzBYPaoKexbZWO3nwVpgQZhV
QTSSbT1HXrYc0GgShpEhSB0WhZ36VKQQAbzmTOTlEE6jkOH26OsQ2+YQFinUKTQ1zNQOcDv89uNc
5u6RL7cOjVytQxu869Av1XXG7DfEEmkJ04JNm4cuKdheze0pBgz5dGwoMGJDcwG9cH2g/qvQvDbM
mvK9dQsAlNIc29OSFGyRPVTNbj5jSzzM4WgMeJk7HVm4tlYUvmXhzqKX5lkqayBefZzmpQyZRUo2
QVO0t4bq3U5gBfQyrnh9oJaOnN3CrAIlqRL2Um4UbgeWr6xDk+xqAbsfIkVtw2Vo8csarWPLcBi2
agZ3MWFZ6jdt9Zpm/a+uL4fPz2p7tH1MyWLhfT5Hi4vzyyCO0ZpGue0ztkfu2lyj+fi+d21dTrxp
DvYUjaEdvyFqqhno9hpW/+wuqMp6TvpulHGpBZ3aZOe+Xyi4LzttzJ41xUtJs+cfo/hmYUOJEwQr
+K6LooBBan0DzU1W3TVTGC6w0A2SbI4KP1Gj6LjkzWnsGowVSlIR0+Q89ugSFRZr0GAnI9zeAWYe
1IWd5Y2yXU1eheEuwfaw05Ka7W9k+EkPiRKrEOTfr1XpsbUaTfAaAqlCiA56KNCYB7WDjq356S75
T3AXl082wkNO6pbL7pg2GVjEoCbivH1XtT5VYbsetuZ2MDHz4Ge+fpX/3+mIIPr/unp0vO4wjwJw
sTxq9RgQtvydzckQdCaucHtbMTEYKbOTbAqPog4XxDX535WbYpY++63Xws8UTgPljoOE8XeYfwsy
JagATprSP0T5kJxzpcDO/TYQE3gYEvlcRvVDxjgQ4pJNQlpd/MBOLgYo75BpDWTMLvqtwxseOFxx
907WKj7EaMoJcbq8RE1RMnYvxUEb42eHqlhU3Mldf2tV1zjKFSZQLasIpxibyLbVL7NGtM0RIYJz
H1ruYU+68CWL6tXbZJDED5QxQko5npXKzrh13PkqZgzZLEfpWDWBM3qYNzQyDyNV4MvdKyyrEGNd
+GjOeMEolr9QdfaVCZKWa+h+5sXmHcejsq6z0KuW33zZ5NNAWj2bY0m2pp72u4QSmT723nUUi3EE
VK5RjQUpW4id1XbVTS0QNUq2UYHI69Qf8ri6WSkVZ4ysMO0vjwjtlx1VGI+rMHw2JpxtybjR3SX7
gPXfXqIyNQMikctdpyzNQ4ZxhqFVynvNMHtwptY95+QSPZOdSU3aWvpfUyaOztKTPd+bd8cR1ZFb
oDxF4OjvVRnhmJAqP4bIrAPsaSWMUZFfFZV9T+fJfZ0n4kdcJ28gSQEJ3OZ3GYtnDFGdP4UAT2Ne
0EvFvuURy5cyThu/VYltMzv7J8i8CxbAGOWo/XACLHmhNIjGZWgQWoGW7Kq4y846jvM7pzCXEy6m
y3GhdLCDpWnsFqXv9iwfd1U9pke1WfEOD0SqBGntxWBfIfoTVyjkS4mexEir5Huk1DZKcIoJ+j2r
1WoVryR71bCXl25Uv/ed9lGOfYM7OYJJqv3UYchqSd3UwwdoLHd4LmfPIs0KxK3ZzCC17+civzRF
PV6sFb2bofqORtucPNkqb0Rf74VnAKmi2NtFQ76f4jR+gyn4UxA09Wi2uvJqqJZCfIY67t2hgNlo
Vckhbyf3ewt+3Xou3Poumi8An/EuN7FTklSQTzjy71yc3H903mgETuZoN3YAxrmtk+7YoT27J2aP
6p1K+J8W+2DLS3+3BBKzntaMZ6/K6zV7xDx5hhTPRhMBbSii/JXXf7AVSKiRJrW/tLZ3h20cHeLE
QTDcLGRsLdlyA2L4Pev9eZlFfx+73n0eMLZISvjMBE23R5zAGY62+nfOmw23mndGLS33v9qfp7cr
t86tvR22y7+e/dX3/77Edtpeom2cx6xMOccgn6g/1lDjz4fVSNzx1t4ebfONTFQu2tr/9fDr/Nfl
W992+J++7XW2vlnry52h1pPP3i7H+60saybV9aHqsIQBTv13ryFNFgTr+VyBsrsnj+1f7c+nfh7F
TBlQsZRDnIkm3A71Os2OZoX52NY2u/nfbdyrWUXK9KGa9fjF0lRuB7cwAkhE8cvWVxc2o3tqjset
bzuoaNPVZIwePrsKO3uKGca+ntST3Hg2cfP/7NtOlN3SUt9ZvY7XF//sS5XO1zSpnr/62HEGmNkb
t8rMtX3i1vHRqrEar5TGuqq1qV6jwkuY+qb+R+tq7wVE5LuuKlO4RKLY2wQQPVfzwvYpnn0s3qrv
CYyLY0oA5InCCKpl1ImE7O003ZM72eZgKVH5aFeyezDT/Ogyx15I8mSJtGT5GeXYMWPLfymxbD1i
7vJWtrlzRX6o7hW2XQwrsf049lPKCl99zKY+xAyluJDeK4jUgcgNi2rZG55mE3pS4B9XLT+Eg+0k
H7R3B9B/LPtW/Y7fWrkTo13u1UV7otw8sMUcsGmssinocDc8mm1FpUfFkEnTEcqx9N5lUqpvjTNC
GO2zVU0BkpSTD0UEVWx8pPVvoxs6dsoQGofYel9Gs94VaOde8gSTgnqqfoLlz5etq4314erlxXlr
bQeEwvGhQ/q9267f+vpBf/Ms2T5sLZlUCxWm6bHvZw+eWi92VZGNL6WISmSwybhX4nF82fqSisUu
5Kjr1vJI5bwkTfEHG5p/XbBMWFWDSsJBWV9jOxT632S0xPP2Ml69JGeV6EL/6wI5EPdgKm1+3voa
7tuHXomuXkcNf652+CXGT9pSqIR4ZvPBceMVnmDY3vpiK3kuSiqoW5dVSVi3efVrG9e3rmRc5kCt
Nf24NdO5q15mUPHPVyiJwNYhKm2c143kCh30Ka1T55R2jK9YtvybdPt5SbewPteib1/9/3sdEH8J
HdLQD9vrfV0oteQ+UY1jZ1OMAQ5O1SOWgebZmFb/nCaZ/K1vO8hKrR779RCnCnROfV5WzyekOf85
8XWxli3OqdbVp6+u7dGcR9XjV5+bFn9Ur2X10yae77Zd+ljplIwFYb2fj776bKWHRNB64XaFQoXp
87IybvKTokOG6XVcx9PaJAxFLfq3GCBoH7FmOGxNTVQFaQgDumvH6t5EFK0knxUrXC9ORlGcUiEg
Va/NUQw1icHwTLBqYu8l7DfDy+G3VSYI89o0Kaqf9A7mfj8O9ttUtuNJKKzYtrP51GWnvq3nXWyi
lZe97YRRy6LEzkDnVEUTmKTl9qsjS7ZgnnjfWlahZfe1TrC1EjeyXw3TwiWpL563rmqIWU0U9fKw
NWFMmQEZjt8bfB52+tR4r1YiFSzBEmVveZ77qrE0Oqkli7qtWWH1gv8ai5ztYoPh4gkFw2U7GcHo
eP2m87OWwTgb3Fd1/aSuL5r1LHd7zysftguJJWZNNw8kIxFc6G99IzPPXnS4UHns772klohomPKm
bWLb5iZXdyLgzrWM00vkIoFh68vJybuDcGQO9zNOjiVuIa/x+FzXbXHwFIKh83H1vRztOyCBRfFX
G/YVrKw3JZOgU7n6bYgzZve5LN4sbZpZ5zPKERqTsxY3nMuSIHfGRzR/k8pEscWL3rGDJoJjwvzZ
G8zj1mrqsX11jDOjY7K3ybJ0YAWFjq57yLcyrKjLSLx1E0hW3lCSQkajn7QydgJBTWBF+ZxAwnTZ
J7k5HICxVmzMZTlf3OfBKANTL+KTp+8wH3Wf7DUPZjvo+ckwlZtRtt8GXSGKx23mG28aG45qAq/O
2bsoBrLIlOJxENs1UkMdD0Fcs6offSmfoqhRX0ky3Bg3fmt60b0A18oa1uqq0vD5zBrsovWwPRLr
GsOuzMe4jPPPLm2KklAx5Eva5b9q2zVOHTEWV2HhDzezxL0UTfHB2rv75ZriKqdC+0PMxiHzOovN
0q2bF58FeUkNu++hS1iZ72Gu/C1e+deibP2YbIw3M+3OCUTeX1qBMZzylBNj8qLb1QVn3vJQaeC0
pZKWe3dMa4reyTcWfc1RuggZRO8J/Omz/smUVQsQYCe/WvFDjRf76HXays4v3d2sghGWqagIznYB
bVWYsfaiPy/pWL6OQ7qqC3MRbs28wW8U0sQDynv7KRpm6lDD2KDVMKanpDVXfVnaHWAFp6euwSPE
UsoTcU+EOOR2ewL0a/fmKitnZ268sPTnzy/UIClQ7CBB7VOFQj9FrdxP9T4BvLF9U38mdfAlXhiB
DIbaQxzpFWnfJawvRavfdKfHs7Yony12a29ycbXnvtMP2zmsT73LQIa2P9m/BwbnN1M43r2osecn
IuNNWsZMijYhzOu5CSM4sGZSTdeWit/iSyNB7teWpFj8UpLEu7XwA65fOi87iKi23vqqIWy3LI7b
ucGz1Gcnak+frdpsnvtxOZtqpmJroZ+yJl+uxXro1fGypL0OXEOrHjp5kK5i42Wk29dJ1xz2vHPh
g+jgGbB1GuuZ1GKOmefiUuitfVVHjbPR3C97M0kkhrVrezu1HShgEvMkr1vj86WKprMoqlbAqMUo
TqMsgCU7QWCaa7UCwRDOYVuzWv8ARQCbZ6+0Z6oW0IloTr3O1YurLudBzK+fze2M1tYyTKzsWuTy
w6zS6lyAeF2lbP51wAHT2ZMr1wT/c2JUvelR5618Xdsbjmb43aQ1PgRyrEXWV0l6wKBJTzEMMKP4
ZmTudBASMaWWq/GNOwmRgC2X+WHNMNr6tutcooFuW9NtzCcUd6AM6/O/+pemw76otRV8GeOWpVyk
7cQcCRSnHMq0LyEYI7Ec85oi8tqXmIyeGAHF0Dns/rWwyrc6asR1a3neHK3UShLJ15NjnypHZbRT
NtLl8Krapf5ok/sBY6SH9MIVDbRUNsf3rSFaakz41S8PW1ProXIgxsuPW7Oey/QcjR7M4fWZ2HgW
t2VMPv/w1mVbc5C0efyytaxiBGId8UTZmgnZ73vbXIHo9enCtuoQLYbtb81cd6ynFgnu1treXx/r
p9wu2qftvRcrz2uyUoU8zfV9r8SiWdfq/dasCZfnp1mSdrO9N7vABinFCGptba+WRPIpr4F4KSxT
WrO0Ug2UpmtDm2IBQPLcMFabVXdSbSpDMeGfb85UzX4ax84PCMSXlkdk0nE/ddbyF9zifQYJ/V4P
yEUoyos7Od9M9SwNfTI66ysMjvxUV3YU9sYiLlGkJCfqkOWpwsTzphfpe4492+9+dl7Mmbx2x61/
l0VlE7mcTaFWE2rsprBvwH6S32cK8R0IPhsDLXbTaz6VKUycOL5QIj2m0/JqL6XhY8cJfaPO7cd+
GarFLxqNnzd3qsyL23ZQbDu/gYZikR39cHB4DGSGAt0dG+ppcSMhXEE9R0On4rE5oGLx+ukCWX45
t13zk9hM5WxpxfxqDQ0/u+lJIw/+ndy1X+XiBhToce6uo4OwxZ9mKLJbkib41uaOckCmr77XVqqx
aO0Pmqvbb8I+UhLLvxnLMh4MJUn3rpJfYsX7xXJdDc02+WMm1c9hEiblncY5aTBGqbK5BGdhNDa1
aY4DE+IHTxjZPyNFony2XKhIDcVKhxs7ayZvpwvKSw1EgJeqOoLIp5T8CD3vy5TwF9yJqRJo35ol
9k6WR+UT4nu+bwT2mKYDWWmEC991Mnqw/nFRfV/HUnsx1C5EiN74VKHig1qBiFnYXQK8TOC9Kmvz
1jFu0/SPTuKJ8Vz1tnuaiwH7wwmCchuAMyonTaGuhqapOaCd17EHiYzwF1QP9ZqDgO3wV7J3pV2u
ObLLmekRi007/t4UbntfdCZtuvSbQ+EecrcjQEw5KOYkHiYv/TWXhC5OI965RC3+XZDB1L3ukQYY
d4ElRf9M8VY7Wo0lwtgqQeWT2t3FpWq8w/z8OVpp/dfEBZNa0J9kGBrE3wKwvqoxhxj7wVcxqTuT
3De+qJWWPDWwVLbWdmisXjsgnAccW6/YDlGtw3SZvEuEWOUFGxUN2l96ghuxT8liuEnNVO8zpdW9
p1Pr3poWRorXIsULfj0pYRfeRwMx9mTLh63LQH1wdBK72XVupt09afSwPCEQra2tSzMsDN/6PAu3
J6yzz9lgZmbtkpwqLVrdPuvhPkdQWs2kft5aZFLF+9yNiNBZT07sbKhX9+HW8nRtuCdKDkPAwZJ+
69PJCDlLr7RR0fCE7cCi5MCtQbzo+oTYVeZ91mQqbASuYFWdPg061Yf1pLIephHgT0E0cN6uAOoe
w6jCBerrJWM3DzFfzT7fc5GMVZB4831OgTtmS9PvXUQ0WtmKMC8EM13Vp3/t3sZXmrXTiyPsl3z8
XZOJ+wqmGcyGNRFNUhqv9VT/EhlGE9s5IFo1wJzSO8EYNV9tjTxDRXrjfru2NPQ4bIipCbazo0ql
h/h16xiZT8z3NWSYdi5CT7CCQIqWvGwHzFGqfZNF1T77T58+J4UfNx7m3baevMzxBMsr8vD+No+5
SIy7Ww3GPVsUBn04LeetmSrecNYW6CHbJdpoG3cmsNkpks/ry44y8oRL68len97E7QG6e4QhOtq2
Rhmcl+2QpR2jXTdOZydOnZceb/TrlCrIzHUIaJUZo44mkea4XQwiKJ7xkmNPE/VlAOu32/MBTXuI
zf96vXb4WxVKtEfZDzGK2JQXtHQ6EXfd8Nnc+nqz3bUa89nWIsS0Oi4NBLvPph7xrKU4RhA3blvX
ZCyU84ZUJdajie9b37xEoVZyY2yttlfkqbfaiiv4o9tB2vOthhzy+NmFCpJEq9HzDadMnhyX27zH
O8ueddOntkul2Bjjl+3gqeKoVsZy3VpT5HbXpHWPlZ4nWbB0KwrcNo6/na0SZvnc0oHOuiw9fPUZ
XvbHU1UmPVl3z1qCquyPQ7bo1Kkv24HfEQ4ekmr1V19kjm9tok4POPqoLzKO0odWsz++LsjYp+C8
0XXHrz6XuLJ++nzRTo4YVmAjFFiTPT/oSfrUT15xZQ4srpTQQ4kIItxaBGXaqr899HLxovVmf/6v
vu1pVlf9bPso3ml1U0DyKZ3n7eC2oIQOggAU6vTVqgJJl1pMO+4yNKr3No3qe5TVwGtemhy3viIp
wSpTKOairOpgbiLV57cfnbeLTYOM1gqXYsOE/lOrxGHlDLP7eEjae7vULz1A4SN+r+29yjC5NYUS
BSpyULIexoszmJIPgJMC+tSOQipMKc1u7+rcprcudc/bya2LnDEN8L7zzto81tfZnC52KyTf52i8
deZYh97UDrCC5rh4bON6X9Z7RR3rXdc57U6z4gXiUdQdTMVwHmWGRCOVUbbGj+3JcfvWGVGFHl4+
RLV8tGSMY7ugJoUu4Wc0pAdLYHiQWex0KlYAXq01pymxfy9uCYOtPasyRjmhCDjdqtR3PWuQoGP1
UXrkC+mFv8ASDqZEQUgaMZtv1T74MajrTTjoqjKGMCbetNZJjjETAgC3CiUdkrKU+kVd8JrrNcWg
uIA6yVWO+aS/s+9isIG9sKsN9VoM+ZkwauWhGWrksXJ0z4VEAGcYb2k3pmz/XPbJsD0LKdz7Ulha
OFPRBu/oARONyi/KuUcz5asTSbq4E1O+nUkD8GqZ+f3CHMlm+FGVz5rovKfVhG9GxGDPjYnuMTYe
zC5VDwrBKH6VvC/L8kpFaJf0Wn2o7N69yII0GIAAHn4d5hEHeNtoLpiWfYNhMZFC18tD7QhyXHU9
usryNy8jQuxWDB/f5zFwTIPKbaVoDwVr1cKa1Gcj55XHplguFoazsYAkUihELv4fY+exJCmStusr
wgwttqEjUleKEhusJFprrv5/+KKnycnTfWw2bq6ACHAcF69IdDh5U3JqtKG+1J1f77GPHHaN4wS3
qVvPO7XVPwcj/gEgprp9MEPRUOfyyQL+8VTp5qsSR9UpQ63xFplEcCV8U/Zp47S3ZVGwSqIP8Ldm
fxtUU38LkODU1QgytnWyzevy6GWjd86NqdqljBuYWpnhxsBNa1v33cmqFkRg0Gl7c7CTAwDhH0g1
fV/MRE8mu+Rb7la/BQ7XbVFnYwWPdmM3CnC9pG1vNEJ0EoBroSXBjL0z+NobNmwb9UeV6BO8OrO+
GQAanJVlwcNonmRErS3DaoYoNKOOfZA0RJglT5CMiIZWfdWz772t3KcpPF/EUbZp/AR6+c/sGtWF
/TeVL2FSo7mmXqai0j6ZMDxMmj3bvXY9JOBvnGpr5GF02+VVcAlGRhiZxvs7hfjypF2J3N6wtN4y
Y8nK6dGkcKJXjHoZYCasodpVXR9De/rhmqp7O7pJu2UpsA1ZCr2CHfBWY2/Jds5BH+IIEUCm0XJM
y4p6WSn5DBEg3w5x9KvJSlyyI/PEt7xPQKwgb1UfuKF/6hSLmJFleHYfMOVoK+uRhRF9E4Mu2/lx
8+y5DRwzt8H9TTWKc1jTD8aKuZ2HvtmWHWsCdf6Ipql620eRdtsugWNiWOlAwkzzTagH/t7sQOqF
ms4MRXE6+l6r2QdJ4m4BZR2iIvilsPOAEkOEohBLGT97ayjfWmTN+WifuhwbO8eF06QH7IGoI/RU
j+HxXdAA5JmfmJG0W/Y9q9K8x9Y82+AG8JrGasjlHWuBUO8myMUPo8cCe613E7vCwSeEVfh8thUI
JV/twOGb8e0I8nKDbRajCiaFXaLC4TFbFq/nNDjY3qI+W/W/AtfPECgzgDe6egqIwcwBHvrHcMaq
UYcwv+k0qEzt7wHSYATsd994wPlq22HV2dmYeatuEZou9mrRgVDuFAxYNFVBPhK9mCDw2Vgo3eep
mj6Nod3cstSYbeduQhQtax9gL39ipbnZWOjJn71JBwWq+9bZsd2L4vfeRUl892ItOJ0q7r43rndb
RnSzZqPQjaVVdZpRWMJC9dsAEPVYdd03vA8MOMF2sFfKZLob8Cq6dVg8LhYCcZDqz6nj3oB/mBhl
jz53cPg2MmtndSMAvhTHe93o/E1TQKLI4oqFijYw2XUrrVPlVsXGSuz2CHS9ABTnWYBu+BgcIDNf
nJxNKb1Acwvp2OfS6lxWeQptl8TxsZxa89jXlfcl9V7gMnVq6/+c7XoH551vqbdAZJSfkdFvcysL
LvoY4I9Yqc2Ombp36gGeHS1woOBO2JJSfCZvHYR7xypY9FDNHWPGO2+0hsd0QKPIIYWYTLJvzeAl
zxT7Zg2qoXCuSZuR/9muoYhh83Vv+YwdvcECx+hmAD0rzzv4ge9tQw/1NY2ub8uUeaOrAa+ibxo3
cx2zbcro41ea6/s8SKaLOiPfhFDUkxYHv63FIQqqzi26xdIYmZ3xIV6CRTzHzEftVjXr9mno2+m+
jZeem5RXBu1THTHUrer0WAaOGm5Th8cIJuystMw/uj5l5GFFb0mqo3NoFo+WMdqHMY+Yfy+B797N
XgcPrdXifdM9pU6TXEKmB5fUd6KdUUAAgI0d3Vi2+aQHBuwNb6RFYfc4gLhifS/eD0r9NGNQycIe
k7NuETjTspNgwOxlRxqqMLBE01q8rkBg/h0oHftFPdqmhYddhhEiqeWXIDXGzGtZZsGvwUH2fNkI
UGZ9r/vYumK4BUcCM1APjnXQg8aagmFixulzLEsjtwhKn2moxU1jTo9qOI9QO3x7N6JKs52WJDIF
07Y3eVhm6gI0c8IUXkmH9OSsgS7yzOIGRMZpmGCkAFe678zuSWnxf8rNONnpmGjOW8HMhQuB3wJ/
tneGKYdTMLv3Y6ppDAW77MFja+4SN9XbDNzoFa8N0IbF93CI0lc1xyXGa3+5hU/jllUCZ1kqqGed
mU5Kg3I8V7uTYOITBsDKU3a+1EYDHHu1UkIFsKcPUmCqc/Mip8G18iWqg/ycxSVd9tg5Owy7gYew
pQAIrpi3BYppkVPYvBf21qTLuxs0KL01QAH814ZD0nA9JEf8u5gF1lMyh28hUnCIjx4mrOV2jjNC
cF/wRgC0d4nG00X/N1W2aV//YV7T3rRDdqzHms8kqMDEwdJaTSAJtfA46/rshF+LvDQ+IyGPIuf4
SU8C65QOyqeZRYCF3qoeK3MxHoi/qZ1xir0xZLd+58Wzdw4j6z5mK22b6sgqtWqO8J8BYty+cU19
utXS+GVUmaWGVYCMYghleDFpqnx0bZKG6wEFersqQARZ3R1sNrzBcpX2VTginf50g6M9A9t1kcZW
JiYCJv20tuDq87RvdkVqe4+wAJwHdXqZQfA9GoAR7DxoDlWcfC4ZGCBfGQGtLNlMleSc6hljvjID
oKkox6RzQ8ZPRgr8xdrlQWdsq7LoT7AjipfOrJvTCFtkK0k9cRrwxrWFX6jS3DFc5v+0nb3Ty+DX
ZCvTsYjT+Qbhj8d+BuxtunbyECDl8hA0Ws3OMFKYTu+ke6u2q2MJDdwIYGcoCRJzGT9vYWq4A1LB
TsgmYxFsnHnM9syiHwzWOejFd1n20IWAxb7n9gumZe05WzAz5YKrC0FYnE3nIVpwo7UxqWeAEeGC
JJVg0qM3RTH8ffx3luRL9Wx57epLGXBfvRY63SYrUkIBejY6yGmtroKdf5hwhDxZ4UvcgBTwn8cm
SA8BdF67NeAWDeMzQuWoG+J5d9XVEIyQ4IYykwmDGzsoeS+CG1LQ+SkkyfHH5DbBBVyWNe8ZrPJL
JCpvtFXBJTtJNJlZQYKFxd8b6gK0r9vqKAiVynFaIIWMZbNL0QO3Dhq8HvxNomjLOgK5AVisPbsq
Xx0l3yVqgEPuL7MfQDEvN65ZziixFZ9oa4k67wWqKJnjnE3ZSWpGTsudQRYx+Ov4djmJ1NJCddrY
Tpbu5FcmaE2zAYvw2eLqdwwa9SgKI463heQ+nMFw/uyW5zeakXPKUaOWPWAJErn/Eo2ZIrOlhfGd
JLOsOoalouM/s/ymHNxngHfGSS4pPwPn5TCqBsRJ+mrvleUvOS4dAzjmy2O8PmHJFLxU7rPrYi2k
0TVvLPXuiNQKnkyAPq7YX2kN0G7ZoR6ndNyrev1d8MASDMCouxp+HeupSI5k1WBjRlQ5KX282+xl
0/uK8wrV4FsPc3HvNSFP1EZC9NAmzbM8eztxHwbWfQ5zbdCtW0OE3h5Dd7a3ikvqMP1rQzTb1ocG
dlgHQt0EO3lc8jQkVuLxmWwkKq3ACnWffeVu4xV9fsHX0QN9JtElgIhA21COFV7v9C1DMgNEAOaM
1TBGoO+icrSDIwVIZNfIL9fonPagoezoJNcbm4Y16mYXt8nnedQvcueudwlq6aaw0mkn91ruStIW
zP9bDfGVBQMgz0SOkJjkXZuDpCUwUhxDmi4Eoono49B9kgd/bZpya9bWICU1K5+bCgz7Tm6F/Ei9
r7k/bVDoW1bQGeVa1Y92sQ1B7vJ6f83c6WeAV8YhYzRAq3vWqryFaRse8hmic6tPn/Sl65DPdhbb
znEOZpDA2PFtVOicKOE26AlZSV78Pxd+9xskiu0VZHc91K81r08PNRkcSntD30kXIN/3Drnxkw0g
a/yUwuW93twrnOLdW/MOVPHxDhps4xURrMm5ORhhrs372A2/KV2m7tc7TCd40R0XSvfauaj9Y4aJ
5UF+S+9XD6k9qwc0Gvt522ThbTvoCjCPpR9aXms5UmL/mud15YxwQJjspCX0cXpgCMPUZWkI+oi0
kwnHem0+SwW7mqlg6tsBCbaTtOCxs4bTlFtMS6p97gwYH7kLuPJfr2sX6dkPwQp7uQFcYQGkrG1v
ju9cfQEwGoVdL/I2dG9LtywtSZJrXsHqz9IjWfrs7H2nGsCspI9OoNBHSn0J1rf1XRO9RqV8rrzh
5DXmVlrC9RBsBY7KW9uwQSB9IRP25ohC93l9w9e2LHmSDJZWqPb9oQGkdwyd6CBlpjR2qbEe/7EJ
SlqemsSux0j6Gv1QLskPeddmW1a2/VfXg60cG/ypeQ7gym1S4DFFCsitt0E4Lx8O3YNoGuhMVCf9
gA8F+/SMC+SJD7aOMajzkM/tk8PYgPnhrc6KxawWeGwnTzmglKHubqwFqzqP5VM+uN3BNGeGEo2u
7tSgYO2mR2BmwwbvQXgHU77YRZrzUO+CqHxwMC9eH7xcVZLX12lNS+baTD4cUgxpe+qxH5TGKEG9
dNcS0xPoS2YM50nuvpykAM84gVmh2fU+tPqtvCWw2smV6LvcwTW+5BYiSjJvmXAN3kOq+2oLlyLk
hnWxkp5ZB4caEi/4hjHRX6MeuDsyJnu5xxLIY4+X4QlCucyRp/RHPukXLzaygzqPN4lZIlDmdSfp
ZDR67RbObol67i4sgusXwGh/QcrPznJCefISo6dvFzaMHQ2/5sF7xCzOvWKW/cR+9vE8O+TSItbO
QNVU58xx6+/T21Hb9RPE+/UulplDT5osn5nMzaydb0EXElIJvIAv4JINRuIe8qNShb01KCcGuiij
Zu2vOmYy2AKvWx0n1zlPAHPYzz1Cj0SjOLK3GY5h19HVdRYVaUHBnpuuXTthuNT3tZEYBzm//C7f
jsZzqz/MRt4eVNN4kqe6PlqJ5V33MzamaDMWBUr/UMj/mqCtHYci335JXwd2TE9LHGmYPoDx32uZ
ncPOb/PhDkF28wQ0rboIa2eIuupCW/hThll2fb7yJNY+Zn0wfKB/p9AzzcmrdxYEaWQxHAOHk4KX
wKUH36EQuC+5ZfJkpFkHKmuPFvBgv8A35O/OXCqsPfr6JK8Neunv15uwlkpMqvz/T8VYbYS9dLd2
9fJjJHkdi69piV0z5wjbDwa0CDPIQFfp7JOKx6JUkcteh1wSxWGTV+0aZV/7L1j99UMpv/PdKON6
bJm7W2ABt2wIYo/Bh17Gr2yOsHQtr8lcIAezDSbzG1orrCeHfXIqmjBU91L9GvWXL2gEGKQL0us4
TlqqjOjWYM2b5owtBw2lSA2Y2DIIk7+zBleUpKTfjWWvv76cR5g4d2OBrltPvAGefrDZpZq36PUW
bEL9cOWHmPVFd3X1LMMyGdRJTILrqZdhoSTZCELzOoAAslaWKmtSYmuwPsY1b73Gh2Oj/LVDqIM+
jD5TOs4OIEB+krS8edzxhGn8Un798XOpFZtIGdR3w0h5hNeWN38PINqfpblGKOkCml6eQdh1SG5I
S/nnqBx97aoA5TQnt0x3H6kgAUyRdQr3gRMiBA8pXQvWOaAUSLDWk+Tg/xy0Oj9ff/3Skq9kj/Wd
uY5nro1Zcj0979g/+fu9k9i1lkQ/puWg61nf1fp4gY9HKRobG639os1IzUq/so4e5Nh/ylurSOl1
nC3RNZDnsSYlJsf961nfTWektlT8cKl/yvtw1g9XCpYOH6O5ugth9C2vOB7O7FVU83WuKi+8BCyl
QM6ERsTkfVlmW4M1b87wBIV+R52qNYheK0l3Kydfq74rkahvBiCE2IK/tmh5WeQ9WV+W9aX617z1
MHnvpN4/5f2vp/LnfCH3FzFov3Hn4tDGsHYZC8uHaw2uM9k1/W6t4p+qf8i7zieW016vIOf5UOd6
hSHxbjVl+KN2XriVrkHmoBJbv9HSh6xJia0DsrXyh7wPSann9wgG9D+1GkmEpLAh8vFysvfO8Faa
8DUquZKeWcpmWp1V2UH3iue1ewdMBW18TSvzQiOXtPT8jIUCVpSszHKvS0d+YLXzVroHVv+RZG1Q
Bv6LrnbtNGyVNQTpXYpyhoSJ+Nvun7rbtSk4Mulf66zNYM370FwkKaVj0KQsWbgwvQZ1Nnedo6fz
Vua/CQADlouS8SVoh+hwfePlpqzBtVtd03K7/jUpBeurK8mAhZS/um9JfziD5M1ZAnZCS3iN1s7+
OrC+lsvzWY9s8Cph8padLRZGjGWF5N3Mca0mx0ogA4M1KbEP9aQTXfPe/XEp+XDI4FXKfjbuQAU+
1lApcA2QGqyUGxpIjuXDVeKI1z5L1+VnSZad5M6USZ9np1l1Nk3mWCd52dcnen333y1mvhsqrFUl
Jo83KnpW9K6VrotcuYPoiRFHyKToaGUPs1eyHYOaizbdyyt6XaeUFjDOetx8kRf5r1WtWg32WGez
ddKwOZjn2TlBIhiWOKQ1CeqG3crNmvatQEH/LLQ25aI77MwWBmR0yOvKh6VrwdHU/RvhbFtsAEQq
2jVyV+W51BlUJr0qXsoYnonwyfXlAc8tojvtdT3zw+2Xm/ruEV2nrte7LnMWiV5f84jNydkzp73c
ZbnsGsgPWJNyYz/kXWd1UvKRzLnWlOL1L+lhqG9trPU22BhiFRfk/ltXxOPRQAhwr8OYJQn1DAHS
4ozPJKWWzt6Z4SDTs5R6HjBPPUnwbqqD50jLjtpyDjWps7syqNuN1Jq7bDwpc2nu1D4DpDcMxaaJ
eNUl8DLX3NoeAE8NTNFtmrgHNQqtfI9kEIbLzOz3rEqCGp6cc6MHzQOcLPaaEY2FeJ45uBfF6m3q
jy8Lov1TgAzsJ/g39Q7VuBFVDpKSlyF4lCVsT9QjKhCxXaWfYs9BWdDs7qYYLQQH2MJBZ2//6Fn+
/JhWzU/4jqfe1Mq3MTdx1Ur9b3nJkLzGB/7iBypI8ax56b3Z+u6xWs/Orh+w4aC1qOMMwyZo6vpz
PYPpZUpevupqam9R1AFeFSHbpRaLLYDJUvKcWxX6Taq6q5AIRhmqBMeNEWN1Py4lLCVhJjDgKBAm
2rEp7PJ+npLqXmISZEXhoHuW5wgLswhvFXGwKyvkh/xp+GqyeXZs1UXKL1MrAzsSlDh2ywLwxvWZ
ucVFjOq1CuHT8DESVVEw3LVZASbIawfmw03hXkBqsL3msdjeovo19VP0OCwBRJfo0VeTb8hqKmfJ
KjNMutFdRJWrQPjMsNitcYLHBjXsR5Wd0MdU0bTtNI4BMwgKYtsDWpXa3MscS1E8ZDfTMHT3WtJ5
D/MS1BmwPZu2BbuaGmtBqGfpVisdXNEGdmfMCbO5cdTRhfF/T0k0319ToDlQ/nVoc+vxVWR5D6jM
RNsqbDfonhp7R7PM3TQ1ORpvgOkLQzMvtgPUGVirttNtPWk3WMEjg4EDeOmF5W0F1e62WYI1Sfs8
JgVrqAPSRjbctFK/5LOZGlvNNLSLBMUU/Cez6CtlO3mw3L0wZbEZUYOX3gcw6tpj/zUZ8i8GW+ng
wqH7826Z8JlBJoJWKCpUYvr5N9udn8M80b9OTQJaAUGcl2DMgF2jg/Uwa+wlW1Ni3VRu3l/0Pm5P
aRoX9zwCDcp/q35qRoXGlaXmnWr0LzWqQXdulDwMdtVAfVXqT3HPxpGD2ONeklLAVugr8uv5vh43
PcYdm2mpHmsppnwxWK7lOHawyXIUaLf0Gbt3B1v5NyedzRs5Vd2Y2r3jhSfIYTh1ZsiiHfjgVLv1
F7RB8icM5+R63tqY24ema/e5iqzN1sdiuQ+yZ4wKZxbti4a5sm3eQLRoPsE97+9ZOj5LCqPd9hOm
dZChshGxpqWG5DlG+fGgxH1RXfS4cA0EqA3thxWLJarAoLtFP62/rQeWlcsUtRMpcFCyOCODmYBm
41boptIeEdvUtpKU25Ol6vKpcsCELffHHkeALtUy0IuP9vjn+nfSJPePdlHDOVvuH6rTIPKyycOf
njYzDibKKRKVoApmGO5rWlrb2CIh+S5TiqWkg9yxGx4AzoDAC4YNuC4sFcqKTkmvv9R1EJ56ewjQ
eA+rb2V5kPJ4COtDqqPaVM2Kw4K14uIWznrguQmi4LZbgiFB98Q1/OO7gr5PsZN5C3w73kNhiG/K
McPDcAkkJnkms2wsG2wU1WItavAb/JeKcsi19np0N2IO+L8ckroD+ApVO348TdsViNw+jfelymrg
9sOvk9pykako9eY2bRceBduOptXCgEWR8i5aghyBiTtJTr6PYmHkD5DX1ZjF9aW4VFEu36yVJIaD
3g0fvo59ZA6OXVZVwrLy8MSYFOXivFlA8VGWktIPh0pSLtyiOnpyEAK/HipXe3dEppv7rgSg8bFg
+VVTGUN2fJoL+0uKPSnIpdlNb9qpSm/cMQJwoqG82WXsM6rsVuyTItSe1TIcbl29/pGHmvo82IX6
rIf1fUcHe8/eNEwXRAf5+vUG+l9O3eo3NtCSNzfjVGzmlHcpagZvUaV8ho8cPEihWQZ3fhHbj1IG
UnifQqj7lC81x/otGTTzRfOj4lVLzlKFb072rDYN9Mv7sE6n2z7Q0rtxCRD304eNmdRE7Wbe0GeD
xluSUgeiKRs5vvtbTQbcS13WLmEupW+ZV6OjrRntVpJG3wwnA9fUXWlaKOJvbKvrP2FjhXSRNer7
CELlW9Nji6DC1zsu/Mo3oGDlzs588zRimflY2uMLEJruq1V+n93G/WwpbnvJygjpJFvvvjYzQArV
sfJHRHTQ0g37P4Fjt1+BbOm7OcZF3G78Fw3wGRq27QDek1gctvsZa1j4wv/Jghb5V+GHPN1yQMVm
8205ePUev7YShTmneMkUy740aTehud0XLzqM6U9Yv2+kUAHG9gIC4zNMXvVOsmy/YX/BHcqjJEfU
JM6aNyVbSdaxaz7O7NJJSs7YDeqditabDiP6JphmcAmFFRo3NVox0KJrHxU2O79j0T3udmDxkPVE
WnZf+YNzkZK+9b29qQ0W7Q63k9mn50EwJnrr1arfwvGJLpJ0ItUGphD1N5K0MSLCB1L3byU5K9N3
l2/+vaSmPnukv84fjRh8jz8GpzAalKc0a9W7yIdGHPrYVQ159QjQZ4/sRP9Ueu1rErfqDWCF4UnX
W16VGFX5KnFvpYLko4t4KJU6u5csCUxUjiIbAkPd6RiuFrjHZnbwJNVj6GiPufnUNMXB7dwKw8J6
j4x5eWNPTnETdZDlFrHg8kZRCZqucpGZVadd7PWIjttR8xBqDlbgk/WCQlj6VbUqb49uZnmSJBwd
IPV68VaaI5KURg+WYKmm9ZO/QdMPVE0+4q6stgDFq/QrKOrsCB3fOejsfXy1LeMmdxXr2Qwz565M
LAAWS7V2Un9PoCXPfNq0O4Z1Gm5ExNwlmLXU37KC14Df/U/eWkViltL+rnpdO/7T8XoLAKaz44d6
nJv7UamASxcu0neguky+RL9z1X81x8F+a5wRfaBcL26z0LBRNq5SEHHD/Lmv3CepOhrpbR0Z3pe6
ydWdW8fWXVp6GLDUNWop6MK+Qkf6qSB+tY+LrQts6FYteancMf7eaQDELMNtHjyzCy6K7STHKA3V
Z1RV6o2c3pm/qKXX/OzYNwJGZMboME7GiTXbEtXd0nrybDTHed0dhC21fJNkdYEyLhpVtyV96q1d
hrve1+NLjTj5XwXXOlJcrrnwSAA/I+O/U+dAjXdSHoJ7vJWzxY5Lpl1BJ6wc83xNSrHuacl44NWO
rjUDTX+yzMQ6qvYAd3s9heWYNzbw8osTWso+1QodW6rBOVngfc943TS3mmE6BzvJpscJH5dd36rN
K2+jCvTHdb4xdn5Cm0f503gv7pAwJB0L6/D0bLeF+RNOImKRJv08rY+XNkscSCrBvK+rqr6P9bY+
mUY1XCK3tXD39UtsCToHfSzAqnR8MDP1Elksv/e/xsH4mkSm8lsBaXm9UJZrSMUV1q8pHb6HiuJ8
0ewmQ+1Ym59DG21whijBAxRq95gtouKq4qc3fRpbR5YD0gcXKhAY58Zi/YyOzPbn8Csd8DfIh8ov
PcAHGXQSI2wG4Ungmr8zlJH1rn8JsOZo2k99B2YZneLmxWuZE3Z9pT2A2+iA5+CwBO/K2bG45vsn
XTfwoBqdRdJATXGL07rsRmKOU7MFiATCXZcg64J/zSfNGbyXPPW+aFOs3Jm953EPkO+tw7S+SLIz
UJ7Lnbg763GPMJXGuOzclUDdisb1XgMI6ZtqCNW7vir916iev+pWoN9Lal4Q4I5uPUhVT3NuIs3y
HyUV9sGxTcv0k1no/qs/s5dYWM1zaTjOq38c/cz5GvOpPLaj2h6ddgi+FfqxHmr7WwkiC8ucqj4N
wVB8weZu21uR+4l55C0mD8V97SuI5weQN7o+1DbXvKUgKthxxll3YbKMR8SOJl4ihNeMyPgtdocW
YmqhE3Sva4XGqI1dZXfWYcBS8L5bAhrGtGvwRt5JUgrYsC3umxm3LSyrbwA7ceWgq0A3YDi6Ye2u
uDeWwEaK98ZVjLvcqeZPrAJ86cpo+jZFC9Cjhc+BDhSSe6n+JZ6H6dtYR9Z2XPKjJf+/67tILq31
fdfnPMDTtk3gIvj2n/Ov+f92/v+uL9fVqwHmtmfuzdyKtwMT9qdymOon3TH1o73kIZdRP0lBzuT3
midVEIpsnsol78OxfDmRs1K8Y6zzTZTAWtiWXtWoB1pG9leein20l5uHtZoUjrHnbeoavkFQPihZ
a0GYhPM1avUQ7B3e9V2Pjs0uG7XiQYLR5HkV/Zu+0Zpqr4eJehtUEPHopCSBQrt62y6BJG1DgXR/
TWfVrme6htbjf0olf03KEZKHtt1NHgFoW7OuZ1rTKZ3ePLoPJbfre4/9B4pk3tcEPhONqszPng+X
VB+dT5Pde98NBOhYLfSGB8t1MRxN0FspUjVi9xU2McTjc1MqB0P35s8oMgzHjrOK4OkbtKyzXCPM
gPP1VWvd4YTt3fudxkbXcm7MKx507toruBEL1wHDOOhNO170OkSzezHcEUedq7mOFRaQc5l8SYEE
PVrdexeQFUz03jmbqVkirtP6T5mTKE8IRHc7/eRhI5bMM5ouBtoxiJA75oYhCLyYeKyPSpX1RyZ/
yOIbfyqz/YbEyPA5inGCT7q2f4iaXjupcZud/TE178NAxxNDKee3NEz/ADrM/nBwiB38RTFN1LGw
/n3CT+ZojF1wXxVN81QsgaEyPAwL5BKXCoa+UJEaIBtWW95rKbx4JJPV/eAV3b3Ul2oYPO0xjZww
QEOcJlk82YHM4yXbJ08BYh34qjXpI6JDGERYGKMZnToe8EGr762gS44V1Jq7JINUYYzmfOu4IIth
x9s3TjZE5wIp4xvPjKwzyx7FxZvm4ZJV43hW1Ki8yYwCYx+/j26TxkfiaXDc26Sc8HqtWSSJusQ/
xG2r4sCg1gfXK0aIroguIwDVP7I/Ue7T2OmefNSe0A0GO0iPAxqo6vvnucPqB3Pn8SWykEfuzE3f
hSxKBYX62rAHvQ1H1XgbXRctb3RPP+M902+qaBrvfHyokKDO0101hRFKWOjH8W2C8OGn84+kcfc+
fmRf2L1u0LWJFq79HD2DJf0T2er8Q0mMHyz8Qi+3AhbKA1c/ZC0fZ38wj/1yBjfGvwMcWInFw8iE
yp4Q6QRi8qMAl6h35ncPrAFTwGy4QRt1fKwxUl/U+GdE1+o7z5o6pJB5A5gZlaes0RCSQbxvvI9R
a2FQPp5yU4lefMVz7h0NNq0YwYdmD+XO8odTnw7TF9Nm7qRpwYtb8KZoU14gG6COXyIAgPugHPqT
HKXHybk2Bu2SO9qwYy2xuMAIipmqLshgy8OQw2831yxzQhBRqkjsXaa9lEjmx5K1+piJPiEXWM8j
eVXlwkNjA2+b4Rh4b5UtVo6t0r11GFheRl/NkK/glmTobbNuOcD0WJIo2nn7qS3wuVySujlBWjKt
4ixJP621DezEeIPJAyQ522FSsAR6HuL3VJpTeTN6SYWDBTEJ1joSkzycxqnd6ECUhhw01v9w3Ixg
VAlB/b/OLcl3l3bwETgzEtq8y1sPkeuPUTlfsvRLM4XhC32uvylixzrrPtyKPjeeVc/xj8YQKts5
5zE7XhE/2lVxkpQcZBrec9tl3p1lKSeki+Z7r2ugFLZ5+7kfnWpjDE7wvQ2UFwhF3i9T0w65S3eA
Dvg20HI9ogKivF0W/2Ex4wF1kPhHFdUxn52m/bLY3W8TqyvvWOe+URFxv4MoUN3lWhUekDOdN4mp
VndrgZQywPqrnoklT9E6W7V7AyKDc/NyBjlEKq7J3h6djTPU7Fn+fZEPp1bGBL6Q7r+lYFQRzFwu
sp5Akumgntj8ii87d1Cc224MMCDCOhTHF6UPoZDozqOJkuNjai+9r1aAMDBD95oH0xdLpdQ9OSwV
3DkqxiWxitT/Nbnk4dQ93EVLIHlAMLU9vmjsgiyla4HUk7yqVrODOeAKIMnWNvJ9hCzMrosnlver
+kcEccEr1PqrFkzQ3/pyenNKJu311PjP+Zz3O6Bi/ZPexahhOmP24BqIqsSIuN1NVj+cClC1KDhG
YPaxrTpbqYcmyNKLD44a3eepWh0y5rqPKlq7rBiwep1atcLCepG98uvCLWve7ufERgHFmk3zG56i
X/wmtX+Wln9RWcgMUMKB15TUCUPp16JsbeT7WGRgQ6P7M07erZ/nxU+jib8rJqvU9JYA6EENWVaP
G5aJ1IKFpGc2Z8OrXw8NmuZMIKR0dMLyJsygAkppjoXnrd/PzUZK4zTM8LxEU05Kp9ZO72vF/JYs
Z2LHI39I6+pZymLTZc0JoSXG5NFD2arKfYyTEPHAmqMHiUmgZsHXWVer85olMdxQw12Mj8/1qLVU
dTLnGLMRtZE8pwmRm3QbeKeIg27Xeut11CG7a8zCvvizTt05xpUKJtLzmHglW0Q+mydaqt14bqfd
qPCo4KxH2jGdkYqRAglGF9WgrbLUqRVlqg7rMZqv/CznEmW7v0/zrorlxHDI5OTr2XpsOra9M5W7
63ml2E9jLvGu5mwryhY7LHNn2B5EsOX0ylBDEYTB+u5AKbheUn5gmKn+wTPNt2ueIb9gvfjkJTRB
3+nUcxO2u3/8T2vtv86r/coCdBuuv2G5CxJ792OXH3f9TVJyvWhXZg8xwq5QxY9W66o3xVJNKvhm
zTKPRKVEgkluv0RNt0O6YfjhsSN0p3TDgdEGdmpjc9ckUbWtMbAIIqhmQZN/t4pmQkMPTGOvnu3Q
n4+O1/0GljvtUoQV1ehnrydYR5o2fhQe+mDe0J3DtP1VZ753YMz0f2ydx5KrwJZFv4gITOKmgLxK
5e2EqFsG7xP79b3Qfd33DXqiUKk8guTkOXuvfXJAmCaNngSaNa8oW/fLUojITntPaVnIAc0KcPiO
S4+xI93KabMX9pl7THjPohtcb+Cyg+sxP7Vhg7i4f9aiiR+GzQ8idnYZ1O5sp/gvG1RPNHQ2Od2t
SuifcTWeFaaec0Uk4gyCoV4HfpXC0CHD77vHR8w21c1OiaLdtzJT7tSULW9NntFdE54EtQjxcutL
4zRgk8qzm7+vaYS4eEs1Fod/3xXRyQuKFuQSuanK3fUTeNA+5YLjqpEDVs7lsWseu1yMdyOFkLRb
WOglW/JxQTICvCzlD4melZqQFRJyiD1oehuyg5y8CaupcNEbmvll0CYSwNaHOQ/v2xEff1Gd7Gg0
Uf3zUNEt9vGYTVu9gjV2fa2EwLBbSFmjYfq/r/ULhQRIU33XkKJXOWZ4W6wP4Cjc2m7upAWuKZdw
cSZqmLtlfUhyo947sz171w9ZQYy7FBoFhqHu70v/Xu8s8ZqY0jheX3KURodLNi3EhXbV5vra9cHQ
Q50xEczG65f81ycg5hlz9/cXX1829Yr57lyVh+svvr4WxqNnudII5NwysV7/yOsnk0wtT6YFgHB9
yaStfrFtJRijOL2v6k2FIfhOalpyz8z8d0qa8DBqxg0g8vw8EVZ1d31wFlj/YK3M7b/X8nkoCXGD
zJ+pSqpgaQwNMq/7Y2Zm5h3NfvPv9/aJtVmqkPSjWHakaDls2sKcjKHFrJ3d349JSGq2bZULH50v
n49rUz+txXPaObeLS3UwLA2zoqYXd66bKbdmcorWD4wk/c/DZLbvPV3L4yzydVuI34f0P4QZ/75u
yqAc5QtL7/UH2WplkV2R3BF411/qag7+nlFLnURojaUHFbm7rdoiuhc0ye71tHqsw2g6Xb/s+kBJ
pnvEAtX764fXr9WgrAdmg3L8+l3X13BU5FgSshv2cJPvqpF7l5eGeweXezkaRv8RhS2UkPV13S4G
kqRSL0wdnP/XL4OAeWByH99cv4LK705NNOOULJx/1ZzIvRK51h1mUfuOBLFmo8UOWQbTYt9dP6FJ
4J5qzXDm+uH1EwBTxKXJKRhJ3lAgx8aSUbJh+EPC+psN5vnf18b0Tgkz6+xdrjfp1plRTICzjO9r
3BAB8SzZxrAho/m2bMKt4RqQw+G33IN6Tu6F7PCGGhn9g4l+qGPkhAqtWSbXB2qXhbQs0jz1ZaLa
qCPi8BTCQsKV1BcCHv7Ps/VD+HqvpSTLj2wNF/3dGq0SEg59vD4jrrlgfn2Uq0uoXyWM12fXh/Eq
lFwf2NQinLy+CLq237k6E+8pBfhSzU/xX+HVqvNWKbvbN1VfaLNIdrGr8eHfAzUyVofrx8XV9TCI
4lWsxqN+ddK0659ANhHOI+vqPzIbwG7QIGkKwN09Xh/0Rk4LAUftyt/4v6d67n4lmQ4DoyvBPl4/
PQwLDtHr0xTsDMj/LGXMATifoR2Uvb9HzJmJIMngjKSOxQjxehT/fhrYy2ntyuxgnxB3gMMM+4LY
KLOhYLHrf+ZefIfQIvKq2U3EfwWm9hiR63is+uHN5rCeEuLAtlITH/Es3M20qmozfkzlnlhxis31
//13tK/Pru8AM6x4IyKOlUJK2knt9aDNIrGXBLUdLaOqDxabhKxJW09R+90orOec/9o0Jxz6mDpU
3mFOAa2lJncA0i+KGaQtJubVlFauimt7fbOuzwqgDZsGLAj33UE7dpAtosZi0GXUkPiyfDr/14HB
osxxs9wOhKKt+YpShPT7abg1sfkliljZGOa5Gtvp2MXW+PfBEMl0DPX1yBXzR6HpzRHLb3N0ywbo
+PVp6biDtrk+vUavXp9dHzI7bFA7udAwVu18tcax1EaDQYei4/89sWrXLg9JAQhg9Yiu/+b14foP
//uwLwzIMhq5meHqYVpWjeL1cFRXz+n1qVxoeJWFPQf/3pnrefrvw+szVxuJt8LAy+JdwQnkwVhl
f/8ezF7Eu16Yp2zV3l/Pg+tDsn44MuLYLkl3vr5UhybhDpFDNXKNNRiuiQaWMvD+DlX1kGtdS/qo
UeIBW11jf5/avT4eMiBfmOQ5pisfohHEGFwfrh+mCRRiLVF+W0rK8UQwpPSWzh5IRVHS6WQ7VWAQ
0yWrafaigmjdmHzqQHUadjG6Gu7o/Xy7+fSk1StYl3qE3NiKwDms9DOj841eDPhGs5uiamIPRhmD
0qWOzxZamJso7H3m7Z03zsWl0LhFlG5jBi6U1ZPaSJ8lo2aETmexbvoDuIF1a7uo97jv9f0ykiBk
OWTS2q+yleVWMIRBxd4PZLF00TaRBFGK0lOGgvkIMsGAGy6LRnordM3yZ21WNqEiiYUZ9C3sf/B0
y7Mh8kNZ1/TviCRKOvHejA2ZhXO+Bb+UbEyMfpXsz3HUqh43R5zJcVUFHYaMuD8DfkVPkjLSVVRG
r1FKUwUvlQ+ULdmOzZoRLQ1UuLQoGE77S62P5Bs7XVCDqOgceo3D9NvZHBhncIlK4fuXwT1Hc5b6
CQFbYZmqcE2JKE002tWDCvjWSKHjE5rZDL9piCNbRUnlT4vp7EJYN0ot91KPOQhw6BJhcaRFjFe8
GwW6mPHFddbWJUGQ1GPdt82te11bNA12jG0dymxnKDNGYAW9fz8qOyqKxWf++EHxHG+cGf9+rVgZ
bCJkOs5C7Snw5jjg0ZBv8o9HpTvvM+d+AoG0Z+KpnhHTkp7hkMCglrzRNS5dPPN9BDDYiRyVrK1e
wJzC9RQrvzIkW6adbtYzSE8teZPHy4/JJ/2y40bZsMlW7PBS6f1XU0BH0rlEfW0cCGuaR+aNsU1i
jpqKgIbouco6EnAtfGI4uIOcdoIhMIUvmZr7llyRIrCWvUmXryH3iwDKq0cuM/mgBSMch99lNW4C
E2IZfFQ5M0Qv86ZvlG0RdeH9DHF9aZw/dU6qXqRGn/OgbKXDRnDUhmAtAAfLiE9o5bamG38rcFi9
aiKbWJuWN7ehYUEDUlN+bCIS4RoZycHQ6OS5qXoPccHxjTkPwnh4mjVnSxAu8pEYKZYiVKat7JCU
7CtrtH67NFMfzHFebxXnJVbK0jPTIty0eUl/Zii3pqVU5yXmB46SzmCiabfRlErQlPOhVz/Z+ce+
O9vDpm8fu4yo1pa8Lvr5G8ut3zU5gGcBkOQYhB7L4QVFrgHsKI19UjwLj2pQ8xf4q55LYKon56nw
Ujvem0JRvQFkl5WKF0BijUAkCeYrpz5q1KBMSV9xIIaqWr/XjMjkc/Nr5A6fYdS0QJ2q73R5W/QM
+FoefyHOLYJOfyZC8XlAL8nUBVrqeHJBpq6zDTn1TkCvbZp7m5YZImAr1H9p34Awsd7T0bxUE0P7
3D0LnS8rtPHGUKn+WdPTzUDqsKy7c7j0BMiW8454Xot02TLez39IzqZf/ZSV/YfWEyivyvlOpFT+
/bLieisagUSjM+gTrNAlkMkezTBgw4hzwm+rHiBY+jlwkLy2JhRYMZRDPVFkxUJrfLnj2KtBbtPw
J1LgZNTbtjDDe7IN5YbRTupPjf1sTUVglD0LgQKGNs/fyLjPA81l4N21MvG6rnhFL4rJUbKHnrKE
vCTUm1ZLkPCaE4syetp0Sv4CzP8edJrjda+DBYGuSTJ89+PBSfTvSsm+i0T/6hqDsMAWMr/KHooO
964c+3nrFAwLEg0tu5OjI4rn6E2jCzoVwP7GuXpU0+bSrI2qcl4HsT9GZxO9MPIHx0hlu0F4cO/a
zaRYq925vh3i1Esqi27JKtRtoulQadwUCjRCFvA+WC+smlbkp9qhLZJbGyGGV+fVpciq38KwD01j
fXYJG69J3MVOXgRCzfcIVegHhZK8ljHEV++MR0maWQSqOmhQoG96I4XIMw5ZYCmk0euKnD3FLKcg
NJQvB7JRHA4I0RNjIwiV0qVt7eapfSLmjTF0IXZ0AXbmQiczLp/LSd0KUr23TmyhH0azkpicZkr1
5qpVehz8KHZWhtjDYMTQxvOXeZF5AH/mKW6Xr2qyXvVqvh8sXy+sZmtF080CmjOzIM915E9qlnVT
gbF2qg7OYKUzURPdIQtDZNrWbkyUwEnIun+fk/rDjfInq+7Pk4WmUR1fYpnvOzQ42cQ5kcpuC5IN
NM1wjgEHImgDjNbmZpDV7MCVNjBark+o8ma+b7pqpIk7w4yDDw00gOyKyPyY5fRBNnXh2bny3DmA
bGSiv3dF9jWC0zOa6R1/2Q+yXXSxxm4ZkkMviqcZG7mfq9VD3QMvT+AwDRmKao7HoyBEbFcxBkDz
Z9A76pYdA0hgat0h6vt7Mo3IEHToj4/S/ulEB5qCOywZ20S9lwLkLwBlTxEjkZdqCbYpP+uyvM9A
83jaMpob4bq7yXIP70UHoA/a0KGaTAlvP0MsPyOPiMnRJI39RChGdcE3jITPBpuuc0XWIZ0dusLS
/FILec7U8a3nj2Lr95ogwoD0mb+4rXJi5XtEXFZ7fW9z6KOLRjJ9Zeo7mY77qQq33b4by23HYWGR
YOfP7HDymO0l1P8jKGC7viR0qfaSPDW1I1hscs9ZBeuzNzLmKeV2TLh6Ryf8yXMilDP0aeXUvlq9
POuuvOud3CfP4b6W0YdZsG/EQkZ0w5i/23jq4ZNWg89ohpQHQfTnwrnBRABsfEnZ0GojFc20cQwV
gXG/E+wzDi675aq4ED3aUgckKr0qLpf+1ZI0lZfcmTw4PLd5OnVeY0MEVAWCI6OInior/6nl1HqF
zMegcXsSIzEdtrF6GFT3wTYoIucYcnYZDSejo8qu+/Cjl1x3S69vLWDedjfcGHTvIKdkAYg7S8mZ
hjYhKFG0UyB3X2EQInSKaKEZ9A7bweAg2xxGIk8WFnStCHrddjH8O443pGMRFI9dASNqyBR1qxsw
G7o2eSAAXoaw7bnBUUneu9/q1PdnDRAZuzFz74TySREz2E23/xAS0visJOhe+o+2c7fRAFK0S8go
djM3yGkRtAw4coTxQakqXDwUYY1I/SaiI9CrakHHOtsXy+AcCJl8tRPgPdzB+6H+1iS18TxyeVbw
ddLkLJSKhLkRhmLK6dIkDxrLT4A7CVUT+T1L0pyjpPolZDT2hNYzVjKew84hqKT8o0Guc5YWl4RG
IliYOORzljd91JwsisVIlpfBZWhIvgioqxsMRC/U2i8OQwvfjNasCH36mk12AJkzTBfH5VZjzUHm
9GvCIHdziwCptIOj2rxmesPVMfpWu6i35lBMFON55gmHGszK0W1Eye9AP1uezGolZJkTvLdpfDar
caPp5kRhRWhGYsN2sPo7ZZzqQ6Jkd0ZEQU4mbamb5c6gM9U0y0hBGw87TNpGZxUBDaFnK47+wLeC
nZqh2Yu1hiuAk0b5pen3mVTZIbSMiWRgybTyUtRgzEDcCy9HbbtfzKgNOoiY7pj66WLetL2LNrX/
MZUjUcvnhGDWkiY0wEe0d1m9wcp4lw5CbNWyeQeycOzLBeJztSKaPxpBcPXkapj1q/i5FjaVEBoo
hyaB16gRdWeVgJlEgl46O0RLJtGQ9uinFuYea8YVYn6mPQjIYZzJbLf0rTDmJ121zk3KFRhzhDNB
qARTyR/TDocglxCHi02sWbvEmj6W6Yhy5jlHkeqRC9JsCo3jRJT4BScGspGF/bqFV0nOawvefFUg
863aNh96yJvenRRtaxF45Lmm8igqsR0A3K6LVOXBQcUKNSOg3q10OdI/MhY2xTiBDnwfYuOPbinz
NtQHYMlYSCEasj3Nc/B2VISmy9lfKXgHKEyITYzxr1DjyySGkZQZv4YlS8+aaPebUJNYN2khmuAF
dfU+cVQdqpwdZKSceorLWWKb+icNlx8ylOvTkDG11hncz0QVZbr2ALCvCJDKYKA0tEDNKnP9hk1C
jzjQdQb7TrYTJlxabZr2tjY41AFp7YOa66CnyLdUa8BRy5OScLZVrfC6vH5O8xI7knUEjBksFfXz
KF1SfWlSeFYe70YSx6F2LhcLCXstvmfN/aqLJQ0QstWcpv29XY7vdjd+QRLdL/PsW7r2UU2JCS15
BNGL+SKcWhM+yVj6zEHUWjwOmX3fdw62jLS4GZyeAUqjMsh231NTkmhfGE+hfOiFCqobhigJYiTu
qHYYTHF5k5viLDSLSzeS5Dkxx2hV+7Zm1zFU5RjEiXpH4MizPpCK6fblNornhzg0B7SA9j0DFQJc
0hBm8/LmuA+OpSAS0VcWXyEnX8qUApsCE3xdFKR6FcxQbIk594a2Z94Q75S6vCnzZ7B5LsPOcM85
6bd1bGymVGMnNmh8qZ6UG0W3DN85dhHATpp+aBfIBnd7NCelvRkb9U3Jc0Ytvb4LJ5h7U0gYXg4G
rbF7PxrkV9wgvTeNA/VFV+YUGKPtmVSV7L7GWzU7UEmbUIdzUqoS19eqweLXkIeQu4ofos0tG0Pz
HSf9nu34LWZOOc994SsDbMDU1eeDPb9WIsk3ob7LBQPpEh8qHtRoY5EDU4n+LSujtUPNzj9Meddc
q/W5ITAraTU6reTVKbsUE+lsZc/TxN3bJNV7W4+UHIMlGRN2jIdjQqJd24Wh/F2HZGRkcX2RUbw1
CBLZuvN0qjP9T65g2I1TyO8rb6iRXyiSnhmIV1sFjYrXcMVvXMVmb+hyKY1jdynnrQsFeJ5pt6Pn
aoIwi6CzVdgCG5wIOVOttMP7l4f0QpLkuwrzs2orQM3TmmSh0GT0lHT7GMCGh2jJ9tpK/x4NsFP5
s2bZ5S6qtA9bU/b2MtE/cVHzGPV3VYE6hdf9DW/mk4p63DZ6fFlADkP2zTKfNFgoBMttGxPhejdx
N+VSxHBYfiKJQfo9/JJveQldIpYT1iiNoPNisF9cbTrNLTASOHNkyRvt7dCKz5I3CyTKfZK5+k5Z
I5fjej7npgr1PSn7bZKwT1Op/et6fOEaRQaCqH5dDq1NG807vo8peB8Bvo0PxAo9Z5quBCRg7V4w
kobe2ISoh77d6bVxjFd620920VNtIkw1FxRnRFdjnTjlmcs2lSUqNCh4uTYR2dLrbVrkNe+qpX80
GlqqAs0EDduHioPnlaNxr+QZLUNhvA3MLbVoHALSf1aeihudY1M8RYu113IKdBERysfqRAUAaY89
rKPDbm16A6ExJGEaVnduHN3XPyy8IZOfEWflFA/3uWCnZrX4adKRWBShvsUtQQ2zXpEHNT4BIM23
aLjuUns4M1bA6KfkF5FHMmATeB5XcutsPGqfUel82n330qmcmJn5QvbFo26VgYjIKSQCGAo4QbLz
sWu5WrB1oRDfd4b61kvzj2IP9JVRunUG2XWpSjMm5f5vL4mBY2I4NP0la+CAswAgg1vhzdp7uG5e
HSU6L5AKQWqfM91aaNx1X3UzbRtbecmJJPbs2Bj9saLwVk3UDCFnC1VMX1YuVnGheqbIj1Uo/5QC
C0XcL0ApkT+1/aOdi5NRWJ2vKz01VYn8XgVQPaWKEog1n7d3tQ1WcKLo0+orLuI94Ipjm8RbNTO/
Y6elT9UyBSRJlSjFZKfP9SWzCBRtm/xQD0Sm9mq9QRX+mWkdclGdhG4z2aQZg+dUon8LS8DB5oY/
4dTHt3ZSIhIez6WiwXeytNjD9BiOxkMosVCE4e9SKk86UUKTVcVPSvYBM7E0F91XIhU11qhfZthj
gSG1L7uXB91NHquRyToOwG8Zrgc7zj9mbXjNSnzVpC1Av6r4n5PxMmfjTZUizwujT0qIT4JVY8+u
hq1Zzx99vfryVG7kSuGiCFwq2OM6ajtq87VTOe2Y4sWBMdOaVROdAHidbkL84ZokUmRdeS5y4pQq
86FwRsEEXXlfovGsNiCk3fJGZwkXtrOTVeX4xQjkrpSbZEzekrwV/m9j1l+mkf8J6xqtpV7dF9Aa
pV2wuFgtaUumBI93WspxE5Ifj8oJr7ZWn/AZPerKgDgd5y8ui/08giWMyQZNU5WmXl8OnI1ozhdh
BCozVRhcEV6QcvRVXy5TSlJikm2XyD7hoPy0RPORL8vtAOeLsZp1wxXyamXQ2pQ+cMsKDaYT7fQ2
9e2xR3CskBaVLhfMS0eotcuuMY2NCd6A+49GHmXuOzpX17Cow55MByj6yMAnpweyzj9VG+7DZNO8
semneAYVHWdxeWPkL73IAgJU79pYvsUDI/D1FFxmIqYQlqjbyOJEwT9xWfJwR0f8LbTlhc7tbQgo
n10CPrS80TakEJ1yUTzKWH8vJkuw0Yspa/FTOS6UJyG5MZbJ41UqEKk0ZWge13t2Y4+Ear/VMv1i
9/uEC1QewOaTqbyEAb6XN7M+t3X4TnmAHiOmRAlp1J8VBjmtRthKP5vZxin0PSoj2nrpbFAyNBH5
kMq5smvlwl7zdSro7S69vSUvuwwq0xrZ00/utlhA0Swiz/Zle1NWCgMCfsDGyZQv9r3ejBdCJKGz
nxYF32QBspKQrGhyouOQjGwaIScw21f8OjWJLZ7N3dwV2lHJmWA1OBGYRNhs1JxYxZ6h7ebZbQ7Y
4xKvnclgmjSjeFDmDmi8nXW764d/XwNDn3JddnkY2Fg4APHXOvcqSdi4XVRkGazpT9ObIxJg3ARY
WPY0+407HyobSzompw+LPrIm0J/aRq/s+X+2i0ah2ouQTh8Qe7Y2L0vedruBCr0duYcNLQ3IRD6S
L/zZy3x1dnH3WZTxILTB3dnhr01mpz/n2ic6Mu41HXK3VBUROcf5u9IDVK0MSntr1H7C0uGiocIu
wvCPkYrep0XkBGADhGsAcVZL/ieLZclpjsm4lmyxcoptNHyh/RW7+tfQId+eWYTDPjxAYgaQTsdK
uvqrmwH9Nrf1rNw0669L1gmMYSGfGiHfu84L/DywhyXJEkvpD3N6XlTroahv61QMXpqPj2XE9Dl3
nENbC1qa9m2m4ya3ne92MoH4R83dbOb36To6cJWCtuHUnoQajX7XGlwRLinwuMqO5GOUQRM1EzN8
GVBcj1zWxqEcBIE6Jru3vRHFAtgEyg7Vgkig2TVM1MywITRG7SY169s2Hd6mYg1anNJhFxrF75gs
3Y2EtBHR3lZNdspG5HKDnQ3mA4axcWP1LZntGzf61TuDmWxLHprDhrNOnJLlMX0sxpfQSKALOezR
4siIPCzW3iRhOUzV5Dtuyt7ZNkePmeouTVTtNXNZrWHHsrulxTIV5ENpyUn0dF+sQVzYYz9ZavHa
FU6+UVqRILSI3mCMYGF39B1uJtVH6MEyuIoObWKH6BzSpOr9te25GXTM6jrvsb5OWxeFYEgzy3YE
mfJd+slgFrZVHetzwclfjLQqw4HhCggVLO5M3Ec5sYdTyF1yytzxM8vScDQNT1oOEFA1QL4MVY2s
ioaVWX9naQP7pRz3+UyfWctN96CLgyxk780Rg6luoflk29lnT5OPu02leCWihy6v4kOUDmsBrb+b
WFw8upURuJOpvVOLgsGKbv6p1tFT+NHQYfG1TKF2leeOniUy2fYYYQ3sKUbuQ4uzsqxodvYqvpPh
MuCv89Go1Bu3NKGkz4w9rDWxpm/o+CVLPzIv44SBjJDt2hhKBeWdN7VZf9+QmR50xButQP4Tffmb
yGz8vKdvM0HU0EbamtRS9SEdGogf3BHiRoR+0yfqjRzVbUFN6c02zulkIbFcqLduLYydUPtmCyHy
sDSp7VlZuYl1AluWiJtDFInuNNJvzxwE7mk2vVglIlNVPjM14/0vF6Q/dGTDpEuPeUVbnX0rnNrU
Inpl2MJigCLRlMlZ2sxPm5amfW1MCqZYeJC5W2wWaXAzHrs3ED2b0lzrzwpr3DIczIyVNE+ql9Ja
jL2tV6iZRTUfRbfOhFrkNMRvoOGzs5a6NidPHO/GRsScFsooMGB3NAK50NhmWeZLkbeFb2tl6INc
KdFy4nqtU5/IthIA1HpJ3uYTvyKbuYSNvDV9IcSap9CcTZG+SotjG2rS2qdJhoCJyx6bz0tr8R83
Jr8SPxGdmMhiWWMkYznDq+maCIuz4gzqczpF1b1KC4UzqvRC3pVNnHXgvruW7R6/W6vnLUEjA1Nn
qiybWc/GcurKT6NhL9i4Ey9cELHai3LHsNiAEbN1h5sqJrwFr+ynagn5UOjhZkjnV2PEdTnYw3MX
4vVEBtTuSoJoWKLl7ZQsfJHyK0gJoq0T/akNqw9spz9GzFBpHLo6YJRopm1u1d/wmzlEc3o3qL1C
+LSDA2ZwiN0oMSY0NXpanQ6dTthIT8JmyZlshuDWuJBw/dc3YpYsN1OpHwCVVAtlhck5J2rte4rM
T1X/HablG/QM4RaAws3mbuksFTJOSB86/AS+xXcL3dqqOQ4KRobQazpMJvQ9lHG4jMyYLVJ80njY
dLHy7rbC2fRaS+BaklU3TP7sTb44pOMJZjqMvXxVo9Jhn4O5l4qVfe0OsI/wYWJkAbftQ2qE89EK
VWYbbH1EiSTHjqppq8CCR4f8KJVc3bbOHYwLCkN1fhkmbb90Kl3hqX2WAxMRa5S+HpWdP42uRqGY
L/z10U3cyffcYkRm/OpDcuew22cTzF1xGCakRmwH+okBdOwq1Oz7Ft/4bUQeiVIRZk24UzB2yndb
De9GRK5XHt5kPdpK0X+PDg39OqUFj7rySdIUIO/NhftbWjQ/jOchZHuYQm/YYND5VFb3WmzPp8km
uqBI03tF1NDzzZlTbqkrr0KKEmgDez57ZeJ3dfmjGuMfOahULNa411h7dit0e6zyP2g3SK+Efsq8
l52xbrcP/EcpZ1Wc0n4x810MAhexYZAp6b5QCXRuQ+Ou6dz0WHWc20YTRBxkb65d5IEMwbXGNTex
HMdL7WwM1LOBMwnSNvrPea5uucOmVMGGJ2rsc21VogOpt3O6GnYl+w5C2xDIL/V3ismKrUL6qKtu
6McNrde4MhOe0TjJo6q/LS2cucoXvfbxQ4n2TF9V0E7iMnSM2Zap/LLtlc0i2Bq1HcK6gXdFU5dd
5C7dbbI+mHTfCpS0x+tLVt4QZUTnoc4s/ttujaAJp32B/BFNrs5aSrC6o7hQ/NthDuqGdTistae0
T1LOA/W1Ay8RaLpu+5GxdyzLDMTivkZJLHC50dOuumLctCEbmWLEB5F67VQ1h2bqnga7XnZ6aiSb
oc0vE5IxZsdM54w2b3ZcPAQbO30GR3hiVsskjhKONRaXPpgKusMbo+36y1A7D3nJAS2X3Ctqrb1I
V9ZkeG8dbvpODZNFMt6AOnbbhjNNftqMMp7+jL0GRdxmLJ/22othoSysu4+6geSCo4tSqNi4rX1b
MBEL6kV0PkXrJsQ6ODBihZmzBm2MP2k7B6E1SOILj1nbT1vA3ygXw4u7RDeRxV6Fbdk20+vYH5WM
fow2HjXyByhyph+WXOBRtnOnGe1902e0YazoJZ+ZfwruSxEE6VaZfyfyg9PQ0C6JaQyBLItoq+Qk
IzSa82ubaDQL+TLJIfQEGGTfnlXf7mbWZ2P5FpOzbw1istNf2+IEXYr8q5nw1qq2pPZTCDEq5+g0
GvVzmyGmkJxceveEj+Pktih8ojDehEkLxaPXPdsVX6vjhEIcOknn6oYf6vZZR3mdM3/ZDJF1cJH8
HDEqPmtrzHhUK0zbKw6ALb67HLMlPqKK5ut2Ch2gNmn+5FrMqXWbjCJYIEermm8Hg+mBKcL3+A4F
CquKH47LpteR7g/tzdxn+Q5ZxmEewlviQrC+0IvItAmpjs3PjOb5tSjNn3aZboTob6lSwRbHpyzk
Kzg7FQRB3TYTPWf3Wp0xR7m10lhQznYFnRNj35jyoE3koBfTozIv2k2PFkhHB7ytkn3RUuJK1/jR
M6P3Sqt7VSq50OfKuBlw3HScmQ2ip9aJT5JZGj23T11IedYIi01jZ94qUrpBt1S+K2LOluQ+h8zg
R6z1VbsDq3RAM8mtPFN1/P31R24RJxZOBonTyk9k9p+ZyP7INl44+/Xd2PC+iITwQvLWt9bSfUQG
Tcg0Xe30KRM0g4wnvXIiX4Aoo8PAxNbkMA/tsEX4xAp7TGX6zPv/YP9p69YNIvoFtGlp+neu6ikj
2yoz+pm66aHT7Z86l6/O3D0yhQh9PVXg5NsEZ7kQpZqQ7YDQVvUOc1SF1GBLIMkm8sDx+mJp2PKr
TJ3t0DgBSvujhaPjNyU6sXWaVUrs+ezU8oDYncMwWcAfjrMx72yuoDKqdgULd2gpb0af/AI3K+k8
N9OuUpG1YX+P25/S7l7JmaIbXf4PY+e15DayrelX6dD1YB94c+L0jhh6Fskiy0u6QZRUJXiT8MDT
z4cstUpS9+yZGwTSIAm6ROZavynOwtxoPk9O5nTUlb1dZnaoH+df9MQFmz6sWzcCUqeaJb4M8E7L
2X5GGQHY+dqLo7+S0HTX4eSdBiBpq1xDGgHodSRUML1eeDVYk7aIo/BUFgqulUZ2tGGrJbnIts1o
qWtgcxari37Z5vZW64cAtbFSYMEibnUGRmGNv39iXlVsSgMYnbg7hhCvPdEww2/HMn4NCzGLTjV7
I1d437hymjZRHJa3bMJmD7Sxf9Sm0DsQ2VgONd7jrhVp68HJ78OyuhgtRhDIVHMb0arPwLq6RMvh
e1snO2ErJEiXL6NRxbjKSI5o6t0A/0b0byjJWA0kMQbMnUBObUWjlOu+PDeTqh3yrNv0uRKsRMKi
rKx3Ra6xbiUmHOUR396Qr91wOkUZE5Afinytls1V4GLcHqjYLoA40jylXnupAl25+5gO1brqapYA
TXBRNBb9fV68BCT0RIwZpRco0UoZ9We7EWdTbXaZl47rRmO9mzaJTTzIgCyUosji95cmML6U5iEw
mDXxCXRIh33zwDgUpgXNvfNe8Uh5JvhlCveRDMp2wAYOTsvBYFMaBiwjhkA/Q1g5h716jvoWtIe2
L4M022iEB+zMvgy6N0N5WI6WAiPFEaxrWelP9RDdg7BkOYoOldV0EDVy+zqfjDvfiG9N5pSN67Tb
pJq2Xqld+TzJIYsu24IEGdaU6zgmGoljZxxVC10MxgoYJSU3YLFTgoupM6LmcLmjItyOnbZxmoZV
CcFGD8+CRamkR3OoXvy4e0lqchXxtNDEbSralj8NlD+/+KiH9ks0WK9tV6DXr68MNS23iN+TLxsR
VhDs2u3wCyFZEvZlXhE8U85GMd2HlvMYO8NO1Y29CFmqKo1+RH4HuocJRqflgWjVbrs4ftNMZS3U
kgcG0hCdZ24swRNW7b9UObKByRfTMPFhS/YEdW9sh0hc2hRPk++tqnEyt2GjPXj4sArhfQrbGREf
hUelB0gB0A4XiGw4Whm+p4VOgDtzH1RU3Fq/OCN41IG86u5ERyymCSDDFo59gjiGoZ1f3mYQGRbe
NB7z1ltFk4WLEl3ImBwNdFJIs7oby61uDSt7rmq8yhTVQWsfQJra3Xsm4WXDg1ZguXd9o7Fgs1ZM
uWSg0UgAhms+JBh0QjdBXswyqudcbVcKKFWBa+gQ6Wdbc/AMRTcwJubelv5ufuSRF3ia8sRamGEO
Nx2qjy+sG2HU11Y1uEtyjWy7Ma1bKMK4pK1dr3MwPb0L8nFoDnpLNjggnVIpX1FywOqR2Oqir1CQ
BJeqO3y1PfnyNNXYlzp7QvDMjZFW8lybtq3WPmYqITBUkWZG+laB2F17NosSFoo9bJU5DYieVITs
hBqMBAdY/fr1Z+Fqm7Yyj63joIdS4gyZMGcjaOEUBDTb5tSXZnPSiqg9EYCYSOv1yg74SL+olXLY
Z7VZ3samktyyrZ7PZUVRw39Ep4jHpu2jBemHgbasLLXefm+mozJ0a2wNxVlWAQcgD2GZn94Hifsg
Zh53h7U11eUtcRhxC1zsrlQR75BVBvau18JTd28d5l4pBqYb7jZcvQ9EIB2Wfq8re9kPsPVwMwjs
6+dR5QFuyS6EUEnamjuTdbVdN0sQdhYyLn/VpZG71BD1OcseaHeNoF1iAtpW0p/Noft+YG9345p5
f/VbvcnaACmdnoTWX/01YaNiYR7Jk+rX79Up1mrXAQgjOaisT4sR66nQurAX2ZS68C8xnp73wgc4
VZR9cyWLtlckswfctI6GuL33qiA96IJYYh70LU+Oxr3BA2GZQr9plrkznHqVyVdeOlZevQwA6+1l
MU69eAuxwVy9DRz4/RGvQoJm88tWKapzifbWVb6U65VPZF3Mk3ylPsKycfLdgIAE3ftWZDu208pS
FiOYp6fe0x8yoXAfqno2hFbfyXE0riSUUYmjHMjKAfWJ3PM3srWJreUIphdWTVrcyIOVimqTVPy1
kMoKw2VrF2hd9Fm9lM0gmosbXjDaVXgwM4vPfbJoCkFdkdR6Hyepx4H9QL4lSKFvmsaIzoTYw03R
D+mFFPyMHCjLGyTqnFURRN1tgqTmqkZV4W6shL30Yd/cs/aqlkFvp48N0Tf+d1b/FE7o2Tmp5XzM
BytfpEpbfDar8hVTWeiSVf7kdnH2dShzaIOx8ZJPANlTt/jWDKwoMnIqZDiKZaeWTByTevEHVjSL
6ki0CkhuhgqNacfAD7AmZrnT0XsqtiG5kFcSEQejmcRLWjk3Dgj/L1Eff3LzsHpW2ROwequ9Tzq5
20USp+MmKgOsUTxN3GAmj65m6jAFzYbLsi5ISiiVk8LipxPiRjZogeYwSfjlWhZlQxURHIqDVGG5
w1Bv/cpgWNtAzFay2MwDFI7urrvBRVHvx2vg9VwAnyaPZvWiCJdT5agbxdBQIZ77yPE9coLbQVjd
263Khrz2221ek9OSXeT4g6KC8+9C8v2FAM8GI303dQl2kaRAz7gFZbtWWDGWoGV44m+mrBtliO8Q
MYiWlWY1n7NUudatsg/IEd9Mrh9+E5n1DMDbe+pt3cUCuYE22zspURVPHJS8MA6O3rsbNq8d//9M
Jy9udB97v/toFUi5hNYa9gBf0JRMN7lT2p8GWy+WQdBPt54WFRvPzpDbyeruCnS/u8W12T9ja1qv
DJGojyAKYwSTwotQk9t80vVro8wQWjDsntQEucA2CcU1PxwSRUGRXCdsnbYGWgunJDHTbStQSUlz
ElxZ0o+nxDKarZGDKshNkv+tqWUnrR31Lco2wUnzdHvLH8U5JglEgIIJl3/ZVQ7oZFtC7d8ZVhze
sBphSac59tcgvUJXwn5p2Icv6iYYb2XXyJoUojJ/dR26+reuBjTnWxWP723XWMy+bXIHeio+4n22
7X20TVFbJpwh6wh4bjtR9uG6xy50VVYqWT+/v8n0Gmfl2J/WejT1N/KAvayzNJCT2MiiNvfTOpi4
gVFa25KpDePumFg2qj7BXo/E8HZdGBNUdnW/uiIJ/jLh5odQFZF+sP6XpvSQvYGnxG7Q3RW4qICx
7CEDw0u4MVAVXgHaGdayri9c/4bVPRh9FDfJCdFP1jm9sepH5JlkqQ/97BqJsp0syYHgp3m7GPc8
4MyMIQ+WafkYN/Mfeq8Dz1mRyrX1ffujH/mPlY603VlWlZ6bI+lW7YoKC/UhTZuVqvegKwigNBsl
NvnusIMM17AR4WMqU0IsS6/PDo8FgABzJbHJZPlWrkWFAB9x3LeesohwPqGm+fA+hGworKA526TU
0Zx2kYHp67Pmj+pOBu5zJeUm+GH+XyoDy1Z3ikaIX14oO8qDbICHSjp4vniaSuDjiWfvg3kDKsLK
uO6I/5yDTABrQTXwM1HDmiSPVVz0EqEKa4KPU7QkHA0nf831wruJAog3niCeLuszx7tD7kO98+bl
rhDQYpSwpX9eHIoSVShrxG3aH3OxlvVtyI6ob8snsjgO4kQD9qoxqcvMwnJWC3vlUDv8mhbytBlx
Ls2HDilzSznIqipOaJXlt1NZ+97eeRDX0kz59lu9LP5WZ+muts9Esu5dYqj4Xo2HUB+/H1S1vola
3utkghfPQsf6qMWQD9QyKT+TtHuxzNJ+Vpz8sdG0Zm/ahrl1tThce5mB6gca8I9moZE+g+GR6y7z
aaChy1Sl0ROOl5gaM2GCylDWtTEeXFS2/DE2VqDCmf/y4XoUInsdS0Q921r/GFi1CoK0cNmx98pV
/7TTtQ5ZUZXU/ULtjWDnZzlb6wZql6tnz6WnfcKfXLlFMLs45Doyg5EzAUgY2o3IyvSpU0mijUqq
bRQoXJ9tf8kA2bp96qqgvNJElW5UCGL7og2yR3cc9wQj82etNwpYT75/yMIuvvXN4Jt8uUl3+QbF
UJydIuuu/YAswzBfMN8HCEpyWjHYwNwOzC1ykl9iJElP8mDkQ3sSZgu81nKROFDYpQsAkidDj8xh
IfvA5ZxPgWnDgTMP34s/hpDds7J8yrK02L0PnRrAgk2la9atgBowDNMe3RbvWpbyBAKa0yF7L4tx
BYoFeOq+d+trh4Rgs6+JgIAOU6NlIZTqaezIq8a5KT45E3nraEjr5yLNnoB59F+xaD61rEdf686G
kpUHONgX06JwoQksFDbyczjaC+C3ZAMIGTcwZ7p9Bk+8gac8i8sVjkBhTtfKRYS19FYW3xuSVMnw
QQZn2RHuPkePSoeNuIEg9dG1Q+Ft6hKIbz/Y9T402itZkgfZxZr7yaKY2UVmHxAva5ybaFCVfe7C
68pgqbNL7xBR0CFfraK5WfapFF9dpikx0cqy6MNj9StbeuXq7RJdS5eVHljnt858T9cazhJWZTk3
EIYY5MdrvF3f+1nFL4vXqIEUHIay6TfLBhz2bZBk+a0/bzkitQKr86POrdtmlRACA7qDJBzMFf1S
qa57FHpcHeGyPLEntu5VaFXojdmXsnaQlI3Bkzv8EI+y0ULVfgUOpNypJTjBpjPKbe6Ad00bI3iI
/MJZlx3iCHo8wKOC3ol5TgfVbcjs+ykFZeMVgfK6Ib/mv+YdS1Kjaqz7jLHWAGST42AZ4aqMUwhE
IAXuiGauB8a6GJZh3U2VT+DU0dlhQrJjb46ou2E28UK2OgaZzrFx/CPpeQRGoyi9Lmu7unZArJFC
r6Ivwsmuqjy2HiujdOBUBMiBTFn0VCoEEOYOzq9XkkutCaq74RfwIm9X2sxYy3Ks9Qu5JSLujkjv
+xSGEgKe0U3s++hGaU1BiiR1tv1o64eYZwRwmKwlox0XR+a3ZjtmqnNt8vmsnSQxbooU+7tIVZz7
YZYsQo93IYTpbuvWn8ZFNnswtM6onUh1pgQuUd2aq3IQ/KdyPrz1ayqzwNtC+X6FbGnGEYfk3vSx
IITcTo57DSKxvbWNNrwrbTQrIoTe1rIoD3QwHbu9ZWU/s4AQHnrvIOvooJmEA4mA9Hvfa02cabvg
YOdpderDPlsnWdo86lH8VX7VmvEtsvrwJea3SjB9xOhivsZFquhgztekDjGFKjbrx8mY0we9/2rm
b9fkXqotdDf7fo2wwaUkaX6AUuUdtGb0DqQ8yW/1OgkJEefBJuHZUOGGTVMum34/ZRFsrJQ22qSD
yFpMCkx4fLjqLmrePSrP+KiPASIMC0t1OeZzxfuhSSMMgEG93k8QadftgON6HQ3Gscj1ZB1ZsfIE
Sf7c8yt8saLuYta98QRvISctXv+tq5+1Z7l0NcPhUnrR966/jWpOKh7rhUgIIz7rVW48qH5V3gfd
T4Woe9Y6W39r0byfWn6/pvTKfltXPiCUSXQ4i9fqwDMWxj8JUdVcy9NEQxAgmg+lF6Mw6Z5VdLsO
VTLv1+Rpjgatgqfqr7WyjDJ8dTUZhKy9UbnKreAAZcTcpqSKr8jKK1eyHuI7wVNZqWWDiy7y3Juk
n5cvZK/W1lprJzvUslaeyoNwLXJlThsvSpQzvveXLaMWfG69KjyMzPOXgL/GLh0IzGmZyC9+ruUX
ecYq9LEhmXr1Xj/4gbZzDRL38tJf+4I2/d63Qbt3gcZBi+ywG5zkwULok99RZq4dkaFd0rRwv+Xp
e596JN3xex/ZbKsWYi0dxjIRMMPgXkH8/ZDnjUp8ej7VFRBf8kwe6oBnF/CkcPFe1+nuKE7v5cSe
kk2coWMmL4biiFLTb+MQriRJU9c205VLjuynMVg4Oct8HFTwNSVcLeT6Oi+6IGSQXwI1zC8iHR04
4r6x8kY9+7lh13QI+L3XlobhrMi0Git5oTwgrZxf6l0195QVdQ8+zGbJsYWnkeE08zSRbjxhhiAW
sgiVqdjWBkpLsqibUEYVuJpHWYzsaMUDUr8vPV2/JJl5L6v7CO3WxsRDLh7z8anWSPWyhXD2slWx
1DNOmtMNRtnmXZ1Pb0N7qdke+rgt0VPiIjIe4xpdIfaj821pKWqChaUY1z2+Sk+6jzPJ3+/WnO+W
ZVi4IZM0PL3frRwy4W6zGoFmAUt/K5XQMx4Xm6YIwEXPYulv6uiznvp7UdQhTDQPCI1slQ3TkDKz
y3Kq5p9SLc13sjRm4sBUCcUn1dZezFoXWmAUXdB2G1Y18ez1UDsjUKYwW/oIFVwXLIWwTvIt0g8V
8lmy99uFjhGCnRbu7OsRXSylji7gzQK2Fv1Ngv/FEQH5Q6sM7pOq8/KjN8A68ryL6JKHeq7OPXg2
VUI6vWkT92lojHhJID46ytbGjvHEGJPHQAM93ZhY7Ay94j5VkMY2eRUPG3mVrveEI9s4vvaU1Huc
4qN8SVfp1CNKr2QA55fy45hEbpUrW1kck/HThO8sGlZ1eV8H/lq+pNeQG9MmnK/bLtUfTVhjSeSe
mtQg46GqkIsxsjrhlO2cemGRe4k12wcXat6NY2oiN/SjeVDAMLxfMk3TyCSKxL7Fo9WwYJ2E3V0Q
tt0dRkuEDlPAoX5AEckbDGT68fm9h9b6D31spCfZH9eTemt0EC1lsZoHnLO481jymr7KrCWaIt7W
M6xt047Vecjh27MAAGpfKfxbVUQyW8MOXsKbNuyKFzycMnCCwew1YMK2nRoXon8fP1h2/cUzlPwl
8XXgL7b4aOiWWDcoEx6JRtqnctIEHkie8zlWxEp2FS55Pr1X3dspxRtuVCOeJFbV306l1y3k69mQ
FNPOFs9+CVRREQOLMSWxDjWkynUR2e4TwIGT7NrE+qfOVeEg6rbGTRHRke+h8HuxdNhH/fUeEvZQ
b++hyFhTyfdQwRp6iHLxBfhut/FFYm5SNZl2gAOylY6wx4MsdlWSr/RQ1R/Mpv7eOnmB8VNRTXSx
I2mUbWA7kycxlPhRxSd9pY5qdQ0Yvt8LLal3yCajI6pE6cpBN+/jOHZPQKDNb259qFNlem0E0wQi
5DGEcq6ePL+6rolnFi2CC72RP/eZCLfoZWXI36V9eSQyh2XUfPZbsUXkGZths1myD6C3EP0IOwIb
aL/J7OtUM9b+oERH0kbuMiXuupb1wtXBAkF0zo+GVayLpscyImi5wvAijF+8wX0boN8bjomrljbb
6zmOejRNsKBzScQBKJ6iGt8auyrU1lXVoUgwN8gustXr9OJAAgEV/ZgEFUpgm7QKrJNJfPNkzwdZ
DNPePkyYS8qSrJc9tIz8EUkfB2XqPIb6Pl/bF3gchVa2CXG9WUoBdpiuDyVC/3dRAGCy1sBZSCF0
Z6ofbM9N7kinh2/1ZeosW02vP6O2Adu8e0FtnGcY8JeboDT9XYB00NYN0/wu6UlyNIravRi9ukQA
un1WUW1aIeOoXSOdigNam0abQSj1Y6VqD0GV9EjqYJQ15t6TFeOhEmtOcmxL0eMBYoyo9o/BhT0G
ZOw8uIFW3h8NvbFvrPlg6uAWreJmjCN7VhRrT0AwD/D/wFpWZlLt9YllxXv/tq6jjdqwZZN18rIu
BIU/Rm22lUXZoEbVK7L11tV7NwcklVMX2Rnypn2TCr8+u52yfO+AsgxLs3j8+j5MbThi20yQ+uRF
sqFto2GVpKEP5YKBZJ3W5ANm11G2l8Wu8O1NHpWgIVS8cbzAenLZ0h16DxCALNbjGK5RqlF3sugk
xUNDuusCmcq/g6G+qZvWeirHAAKbd6sNsXkidYEEf6B+A4albuOqZEsj6+QhivL6COcK2jJ91akw
Nv5Ulfumyz+BBYZ67vn6SlPd+LYfc+ti6l9aYgsQZ7Cr2CNjBuV1biyqIrlVzUhdqWSH1rLurcEv
Pxmjrh1kCSlF6+LlX2R3WRNZmrpn0frzOHFaqKAiGmVdOV0HkbSpPwVwqN7GYHMBXFtMnyC/uMvK
IzMdk/rX5gkoQu/17r3k+28lOVcNqFy8t3W/lH5cJye5Hz3ldeSc+ju9J1c9T4A/er693tw2C+78
w3XeEIB+DPp90I/JCWZjcrIS/7bNxm6HHEtyeq+XZ291YiBh1oNsoPt7dV4x0y9kuZ66r2kAMB9/
hpOfWcVJnslDLUY0VfS0xUDsrwZfU6Php7LpRLtCDbKruMeH8m2Y9xG6WhnXWjxr983jy4Mci0VB
t/jwx3/9+3++Dv8dvBaXIh2DIv8DtuKlQE+r/vODrX34o3yr3r/8+cEB3ejZnunqhqpCIrU0m/av
z7dRHtBb+1+52oR+PJTeVzXWLfvz4A/wFeatV7eqRKM+WOC6H0YIaJzLzRpxMW8463YCUxzoxSd/
XjKH8zI6mxfU0MzuPUJ/V4lca+d61/GAAV4ru8iDmwl3mVfgfcVCiXqPhQomAekmiBPzupos4+2Q
Tdq1ydR6RW6Yzxq1JPMaVH65VbSgXbz3kw3k3DDQLCIkk8uIoKiV70Tu9icrz4aTPDN+nM09UE7J
WcaBOw3Zmpx8Xds3UVvclBFQWt8cfyp5ubq3Qm/c/OdP3vJ+/+Qd07Bt0/Usw3V0w3V//eQjawTH
F0TOS4WN68nWs+K6b9X0GneL+Rz2dk1+Y64Ra2vEmQzYxoB0yHz4Xh1XHrKBovZPCsnNVWaqFoI3
Q33jRU6FhAJ1g29bwEnVLoTV91e5bKuvIq1a3GfCRwFc/xyRDX9U9cc0adoHA9LUbQKWW9a6bROf
NB+KoSymGkmVwVAQz5+vseAerIO0riDvt9YjWIt0OTl5epCteZH8NP5Q/jS+Yqj7vq0gWvoarqe+
3yDWUXcnos//+YP2jL990Lam8jt3TFeD8mWav37QrZu7LFiD/JWISI9eDJ+f/ISDzONDtZCygNiH
Wp78jN+b+wJZ1DrPr976hXULUxgd0avQnKojYR34sAk/uMweW0wz58rOnfHD8tT3zfnU0b/3Ki37
tROsu0RQens0q4x15zbTc9Msxpp4+IRBzEbN9HbfZqZ7b/naRbZn7HKImOslTE7fvq6QN17WnTs9
+3VyPxBjvmcO+G3AFPjBreoZAA2XQ4pu6WQNl85xwmPblydZQiRwvHyv7y74PKPA15W5v+gMlB+B
uRgr33zvwqWNmb9dqitmtZpYn+yKGJRHiHQIEvbRcKv64n4cNA2Dt45YktvM7yVQPjrOemwt9ZOK
+v8OsJD9VrTH6DqHw3pnuJgERYWVYZjK1f806nx5ZaCFIH8a//XL9FfL6fBrUY5VFITNb8V/n+42
9/8zX/Gjx6/9/71b367/Y4fta3H9nL3Wv3f6ZVBe9vttrZ6b518K67yJmvGmfa3G29e6TZu/5u+5
5/9v4x+vcpT7sXz988MzwlnEV3Fljb42H743zfO9pqr8O348IOYX+N46v4M/P/zv9PnLc/b890te
n+vmzw9QK//lei6iPZ6LtLTmOtaHP/rXtyb3XyawKcPRXHY1HJnPcnTPwj8/GNa/VHz+HM9VDdPG
Ttb58EcNRWduUv+l6wjfepYN1F01PO3DX+/++9Pr7fv656eZ9uvTzDIZxsWxS9PB2enq3+bUWCt1
szZMZQfxy9voWJ4tcTREcaMvdmWw0bIy36H9peJaPGMf0TZYTp2fvP2sfvlV/fxQ/cfbcDzDIYBh
qK6u/za1T0hkjt3UIdBTokQ/prp7YG38xamRsERkOBCxDn2xVNaEEJxlgwzzKtQH4/8x8Wl8GT89
2+Wn4WmaYZi64Tm2ac0T40/PdtfU4trrDH+nVma58pHCmxVH9b3iLw38dDCo/pjY/sWOvI9MGag3
F82y1DJ42DlBh9roYN6wE13/9Iv6hyWHZprzouJ90THfmGOALbFUjSnZcNT5a/zpxsDLWwIBBn/H
wp4ck9oWWzMWZ60I3SM+7N5iGMxhJcOm1aQTZmdiWA2xjhyqqFuCe51drC3btLc+LnZdWXhHbUir
o+NsE6DyR6Sspp3l4YdY6OZx/HFISwfIptVjaju64zrvC4vVTDicSdyNV5EyPvnkQA+DD0DbiJTi
FIzAo+xCfVWEa1+ZN1ZwKzDfWXpDvx1naRll6pU9thzfPN8doJhB6QXJsa6bekci5eRrab22VSNc
sl9vTmpWv3QDLoxTXy552/lJjac7F1DBRhm/+kEDOzcuNkOzdsiMd32zdZ20WCUj/o/JXnOJM3Td
srEzYyMUce3EL7hUIg7Yh0hFpARP0GdeGIQzSez29/CzEH1uW3tdewcyLctYZwedqqa90by4XVgO
/BO3PxZREu+rkJhlhx5uMrrmBpwYqh17NyTeHHNbSfZtFCrWAiVWl0bovTbzF5KHYN6ip8yyx+3Q
tNlqCjpIJKhMJyjQL/vavPLA+Kyixt0i7etvxRi9knwIFoRl1iC4vzn5dMGo6CIQsI5NX18MnbiJ
7/JUfIHvXPGkw40hLgC/Mp2cQZUtEPnu6QUnILDGpWXA9XLAuKIYu0UiAPRxS4JJQUPJqJB896ud
kyfwZDzrTmM1ttW1eI8hUTybUvaLEpq6lfUPro4mFbYN7VoZCNaUg/jCkgIThIs2OZ8DZ1I2pQUF
WAn9JyCnKSpAiF6zgrlphubaSdJXzRzNRZORJaiyyVkS3IX723fhKnc+aSXBLnSrIBJG51j9EnSl
gUcLVDwQoGGW8AcYVDSo+tcBoqlFeAn2mId2GTnNRVymYGHdFkJ1PpzaUQMiHbTGxcxyFFYq1EXc
EQxXhe4YEfKvY6ARmSNhtyzG/ltq61j4gthZpC2Oxij8+Ss4hHhso8Wxwf3VWcVmaZ1yvyLH2Pur
SMDXKDWALl5qICNtWKvQNjG/sjjAspulyOdTfEZ+PmRNaK1EjGGfbFAs8WWM0mmNWGrDpxme7aC2
NuAHsIedq7qADdJCluWhafMHYFLwQH50kWfJ3Fle8d4g696L8qyyhmkbK9ZOqiOz54gmvFvNJ/g4
9puyt1S1lq1S7dsc0yfkarUJoBqS331kFihmzBLgsqMG1QbytGO/CS/LPhDmwgkYJN35yYC85iOt
lkhrgK6YL3yrfDvKXpGXEITugXPL4m9a25PdugZaBPOlP93JqKrhzh+1dVOrcOaFhi/K/JLv9+YC
jYStLG9B1o7y5uXwkH65MXkq5O0yhSDQB3HCtFN0S2LvtQUyD9qYn6cSaF/6BHKYTqpnG1gNuzwE
3JowcDdINF2QeNj2vYrkFjJm1VABwR26+8isX0jzdWBSHm1bP+aZjW513t1gAPhoGi1Iy/4K3UxE
ZS0Ey/wSP1/2ZtnOmPAq5n+h7hUmdmRpApcYZLXz1eDWVGx9bUUodHZOfAs3cxHbxtlPVG83iuZG
D1zo1KBloBGvnTY0FnZdmatwViGyghLWiIt1Wz76xzz/TETjNJQuPLgYigrzN/w7r3xtOgeXLrva
5Qb8H1+v4DJZMfpNKo5huRpti668VgY/vJrCdG9243SvG8XWV+qvJBfwaSPcVeX9sGRTnzA9i5uc
iDP+YIj8lqHZAk6DjA4x0VqpzqgsorEMVuNETJWtpd9EMdOBWsNexQcOdAhKVAPKVdHorp0o05l+
pzNUo1fB//eTaM922BarSDGmTfOSOIF9JLNdArDJY4K+Q7tum/mhBX2/tU0cR10ovXULggcOrtps
MsR1CR5ESOoVw8NoazzOcr3adCzwIP0d6gHsszMFOxLN/kqH9rGJ2peqz17NafrSqdWDpVT5rdI5
Yqcr3s5LeNQFZKDOCNwi0BHUs0NUXBzMb6z3vIWPqmmBNsQCq9gUJEj3XA9kQpyq1ZaGExVriGRw
9iv9ECaEFzz1CvwlEwBKAF0TFIsOhpAyIVyRwfJd4KLbIf+wwvzOVeFQ6xpo+rIMv0VFd5UJ7WBV
4kVzy36DTPm6FGcoeh8j+HUr3UFuyRHtFYoha6QaDaQrn/Mu0g+aa0HFSMWwA2lxp7UwUzoTaLMW
wabS7C96Jl4xq9chGgqxJmgOZQo7l1VRHjR7OKWuOS3RlbieFKIVkwXdSFdQwyIcsUSGbOGp/AJ0
YWxqx9hrsbUbLf2YpCNStsVORTRoxQ/7bOvhuFED1pumHZQ7vdhoOoKgbTesgzFEe7HBd6VgNbPv
htcJG4JF4gfTBjjmBk7v56hQJ6SR0nERhDdplH3lL77viGNGiZOtndJC1ihboTvy4Dd5zGquurfh
nnS3Lg7f7gBr3CfFrFT6c9WVOyME1aWUpHwiN/xoROXSVl0kRPIJ5HZ5jidkBkSHQrDOA2rwl4lH
1KbDW+gYVcFFDQG8WdNtZxu3YwYwzTfcpePilUM4aaN0gbPU7Qsrv32CIyIeCMVOiUJcxoPhttJI
SdgzDUiZjG9Eu/ltkakpYGvmTuatuxLhmEz9PAgohqFXfjVzVP1QKmkWEsEtIp5iSXQH6B3PgA78
A4Bl52Qb5XmIkQ/h8RNCsvbWxImUxbBHveVKz9yL64hLbaMQNyh4/IzJp8HvT6rpPFYJU5OX8TtU
rrC9Q56sHy9DFPBBj+6NX9VrS+vuAe4G/Dzg6UIEQE5DQWfUh7rhhyGsheD/MHdmy21r2Zb9ImQA
G+1+JcAOJCVZltW9IGzZQt/3+PoagE+m82TkrYi6T/UCsxNFi8Bu1ppzTGShNmSzhBwwmpriVNnD
C1Qq03XA8SQ6JI4hynBR1oeuAAcL9PhqgU+wsalYQwwNbb5a3QSAUVGvRYYjbRn6S7M8iiUSe0cg
nQ6D6r3S4cEiMH5O8PAgg9Gf7OXixCvaKYhuKvb5ObF+OZP6fZ7cVAm+KZHlpwaRkSxpI4JQCK9s
YMfPV0M6P4sxfykrHbhffJKXmfhS+tY25CVAKXc27Gx1R9+c4O/a0vdxMbObWp/ZHvv9tJZZrKUs
uspl9VQzydD6F6/bq4Iqb/ZVT8bzzPR/h920PwqV06YTVJrDAO8jgXTF3QK8/SomoreifL7DObrv
hJLvM0JOgFbJFd8DIz1uKq5Gga3briWEL3oAMDMbN3DUT/s0lPV81aH37aO4QOoDYBCx103vBF1P
jZVeCTD8YFOGjKtMuNbClBZgArhpylNs2/wP109iqN2yJ5o5Z1S1+fMNarqXsPVIuaMV0JugGeLP
sFuK+0kvOYDoJANh+E5I8QAVQhLNWBLalTpTsMqbgLHzfS/8W9KE7gQhZLISv4QcqcUp07tS6V4G
gYYtUnBNusk553R32xi2QFHg/TDh0oqlv3PyNN5DTPpUFOs+hW3rL114PwpdZ9Lr9DsNDoMdZNnt
h4p3gR8pz2ppnUU59P5oNjcDzg6UTvWLmQn1TDcnv1Zz7kWO0vKzNgye9Uus8pwwFXoj0NOAeM2t
Nu+dGoBnZQ7nubH3JO6UOwWvaW/U8tzVFYA1cMN3SDfGIkjvALTXJ22uf8Rl6OsGoEuZjKkvp+Ux
6Ek5xVxNo9quqaeln5HFZ5Rw/9uBX5NzZqWLSV3TTG/kuK9LcPOlLhj30fOcNFF7hBK+OSbfCqTw
ir0fZiXRQPtN1RPz0uxHDvlyqRYgCm4al2C7gBpVbTL3Y7fTSJLI27K+yDk6F50z3mXrQYrxF7JO
45CrnOgWoa9yznfmCbMUm6GOlYthp7OrUpuEJRX/kOE0noBCpVe7Kb08U5HmioWgj+nBlD8QQnBa
jP52GNZbSonGjbY2N9teWzR3e0oPe4dJih1dVPsVVAZ/u5VEVpnt/tzfHjS2OI3tJoR4nmcj/9fr
/+uDrSG9VIfFWvTl6HYRf21rzeLYbsWoIv/nu9tLQEb89eI/P7v92J+7//FWjgF2ayKpnDUZv2h7
A8Zvk8CLc7AGAilbFtAWDfSvw//4mFOskon/9nM11p3YKlPKkkv1+xXby2z6tBho//XWeZ23/nb3
93v9+VXxFh2zPWVElzwYjHMNKVa18a2sP/5vz4fGCurbHk23UJ7t5nbY3q/vwTM7s4Dl13S0Wtff
mdao9/fbzWxoz1kovhFZxaogSO6JSMhYeOog3kxcz2Wo3QOql7sunWEFssU7JyEOuSIlUgLxaeDV
VAnRj9JYSXBST7A7m4WzuqerBPsdpbVRAt3tbVQkeFwONcbtG5Li5qBELVLL9e4QatktVqA/K5E5
Ef08Glet1Z8T1TSOC5Esu8wMBFBI6EkebJtTXDTa2XEc/WrTR17U5ispVWNkJKceifc1ieLsWkXN
GkDJHKZFlruM7XB2GvU+sSV17MWcm+vMxyOZQkSHGQ5nt5RXcp6+sRFfrkOhLNftltMIFgmlZKZd
n9DWQ6GDa2XxgLw6/utl4aItV92asaRpGhhaHe85n2Qx3+LcKm4J/OXdMrMnaIks3FV64FFR1/Zq
h3lbt4Q/ZEF47daDRu2iTULznNS1tovAdHoAKRXlJtip+CG01ovAfcvExt+IN2Q7z/SylNOV0RRL
bZg/1cK0GZd5RRMq4zVVRgBLxOmgSiIjSgFcxzY9o8Iwxc+2aCrg+rhY0c9i5jaKj0hCRAh6Ymtl
W5+cCLX6opoXROinoGaDt2TgV0uZ5Edrir8HKOYPXRK/NtKKj+SYqFc1c0gUX29tB32cMVuY6uKK
jLJ9AtGV2o+i8xUMSwo5d3tVNcsCyVEOpJ4+1KXOC+ti6hrMO8f2Zs3+kGznr+Ak8COB81XWe/16
prC/oE5pWAMz1T8fi2xKKyh522F8rFA37JIlN67bibXdcoYxPCQmVFD0CjMLx45+Q2+dzHzRr3Ls
9GOaJC+LBILjEZyRmtrVXp/anrfGSr86SKuijEWf4L8Sj2TAqeVyxjfmV3MJOFmF+G6bwH4mLpKr
UHPlut3KQmR9pJmAu80rLPVXuwMwG/cm+h7dVIp9ltUvwCX9xoKNQdo8OrN0SK+WyNKrbnf0Fo7S
mLTD9iiC48az9JwKT+kkV/tfr9xevh1s55JY/ROFzvTQz2nn60MuPWNmJkalr16jVePirH/Dbj3p
t4PWxyW5JVrF3FqxETSTyxKNfx2UOBzANq33f9+ERzGvu3agsMryvD3Rrz9SJn3/txduT23vtj2/
3cWbgLEn1bXfv+bPE39+6/bYn7uyq3UP/Ti64b9/sO11ld7m/ty/6InTlfi84vTfPjpOR7YAhjxs
L/39+f78xj8fr94+eTZQOQvoBbjbMyMnFwhv9fjnddut//h4/3F3e8l/fIw/f4Khiz/guN4awsaO
oZGpzLuQN8wq/ZoSnOCMEa3ShswOgy7KQ0nB+aRX+isphsTQNqJwQyo/6MWM2CUszbxJuEcjmdN3
Ablpujp9qI1SuQsC3x2S/t4rzEzzy0yIK8VHRLrQdVnVR3O3kHf20trqMaNmsRdN+iFY5+4dS0oG
KXa6BnYz8gxI0gqpx1aqrq57S2LeimNcZjbuU1LPx3FafCMWcJm6ijNYaEejp+9ezCqKpOw1Yl9z
pLrBdlQnQ5S74syHAOzUshw0ZeIcFA2V4xzelqB4z9XZeRmi71UXHapm0qDE7vJmaE5KM3wpAPzt
OjrhxFZR5l6codmnRfoWKUzLhNlhW64pJI29/gHS4CPtM+O8VjqAkUHW7aYEzePw1gbOQ26q1kEx
0PgBx0m0F/Zp5iWbsz0hnuae8RyicKlRUnXg29UO2Nc+kl8DUxVumcyMRLlDA2ACLg1wh3U/dBxi
WpagZeskjR/YNnCUq+O54BJ8FGVqUkFH/9khajpKFQBBhVFuanioQC9GNXhyNQNJ8tLjWxOt+mOs
2/dONbUD6DIPYpmOZ/d1Sczwa96mR7Bd1oGT5DaOZPKVRvIwoII72M10j/3jbpgp6HApG352WiYj
ZQsGo66zmi+q7PZNSk5MPyjFCcfoeDEXUkXie7hK7RHXgF9Kw7pOzrx4MK2x5wIIvOvek8ByruMw
V0+djP2O8uW5HBKD9IygdSl+mYcIt5CrVaV1b/Rsl8rcKHZGuxyGoTIftSREYErw2FBat1EZtVtA
aFpS5boP7okgqiByLnU8/hKgLo4c6D/P2XyaurHfUztL4RUtyzHIhUKGLSRYODbKmQUJHAxS9VK2
xHs1Vzs3geR9iIwBbui8KF+qObrrse2drSKnytFbKwu3EqdyTj5J6k7vVaMkRYMzikobzNp4PNKw
7g9SgeCN5t7c99n4g10fbidr2aeOKc6AK86pZnX/i27v/7qZ+7cG8X/rGf//2O2VJp21/0u3t0m/
F+339m/t3u1n/tnulf+gbWjYtpCG/Hu7Vxr/sDRLUuI1bNN0yFn40+61/oGZZG3tSV03aYPSl/xn
u1f/B+Q9Xu2s3VHHoTP6/9DuFZr4j4avpvF2DIumjaYU667Fp/j3TmId1zQFRW+Qo+6AqGca8sK8
RYVoPmeorM69iMP9aBkfVFLt1rV0zTpbsnmzp1rlEm3jE8WLr46Vv7UyizxrcZod6So6+fPhN0me
WpmDGNeXftoLPbZ8FsEePolehW+QEDnoJYE0dkNvv4RzMh2lksA7JmgvxKsLZmc3m/ZyY6uN8huq
IzAebTYPQuiYawg1q1LtB23DIFHbq0oInBvRCgJGTSBLrunDri7tz3TQra8tNetR4EiGPXLPuv2U
tV3gIecEjSTpPCWTah5zeOB8LROFPEvd23P0YBRSnDOVASl/B3pLbEi1WBendmavr0muGxbjLnfK
BfwFOdxUwVSv/RJZYwdkGTiOaudgGctUnlBhz2uXMIbp/bCYUMFGiVcMI9u9Wd5LzVlXq32yl2qu
AdeiJGzkweSGffmrMO1fAVY2qPWA2hCLgVkoisu4XOYFRExUFqqLrDXY3WkDyWBlj0cH4TZA+VvL
IEMSqn60k/l5zMVXzEu6V+TRi4Rfup9Qvh/mHDQ2DrTmsIyfQTbdd03wkGEF9rD2q0djoCcYD5Xl
Ik8+pX1sXFgC7sxalfcA2qhMEpQw9kDuBkN7CUoqLV2hUlZKg0MQxgeon4Shm8MBukZ5MOSgHsvR
vJnk4zl1eEyk4w8l+6FqXbZORLTj/5vCo5Y6+Y4UF7CGczS7oSmfKrMwd3XTNEfECNT8qoRkyeK9
BEBA4NbZbiu2lD31m1yy0lBsbAsd9V5ClOPzLNs7EZJYikLOtawo8xa1eK9hx9RV+K1NjvRRPViU
H0nduX00PbIbK4j7hdVJezExp/eIVambWeRW5gbzvcoGtA/PgD+1U2c5ryrrGITOQ7rvpPZTqeNv
st3TNoFN4pS+nZGyqmv2d1gBb4BX8Pv3fLu1WX63V/paOKJFDxwIdrGi2Kc8FKRwzillNtwDauKl
FSnSAmuJa2N/2E218aZW8a9FUK4WtLR3emVAWgODBKEzyyovwTAD+VhJ+Ljh9wEbKTlkD0qCa1/m
82uii5PISUoDcoengYVHG1KMzdF0El6zROpjO5kfQ5wZECyhphTtT4q0I8rfGa+nFF/a0fkK3lTf
P5cJYMmCT73r8cvuVOTCU289NKlOAICrtVB4FbuGzJkml8GA+Kkn5HAG0UeqtcjnDIfxgxZ0LfR3
IzFJ9gtGwy0lHXZIiraWslU3ab/VLJvH4rG0xuFoLYN1HPr4OeoTjM9wRyYu6Ehkz5UKsge5d4Te
OCSLR1a0XVRABSMRMY/lSG0sdh4TrrjOca5mLO6CxiYCHbmVW0C9oC/ew8camyO4PU9xlPOQ2V8M
RRLlO4J66ZPTZNQ9ezhciEuD6VjNP8RAZvWc5+i8O2c/Z/FTqICaDcV4C2VS7vICVlJeS6DDQ9pD
HRs/aUtNOyWr38wecyc7bl0hrMhRjPc2i6I7o2nOwVttTWO0myg/G0nv6qwpTzH01Z3WmZ8Buped
yKbgEj46FdC5NKiJBRK+LeyfwBGdA8RSYx9DO6IvmbtlaER7NQR6JtXhnAeZL1jr7CcZvqZrwDNz
AKc5uOpdOYAfgGvwNhbz4zSxoOaiHIGTFbuEHsUtcZSC/00DB4QTVB+mWwghwIVLGrts9VGkROS8
5QvZqtbAcot4+WmXx9P7SCfRU801Kcj+AX29MZufuOhCqAkUIewKtnwLAK2JWJ7zrU1yyQ55n9xT
rycLIyVKjiJ44+VBskLZUSSANj4nReNHXCoICbGAN6v1oVuI8GH0OaUZ/bTsZzlhbA5HgK2h8yCo
gJGLpqqeTKGmkM0ywJ4a9gp6rUs/ho8CMD29EYwjSSCgiHtDpdwwzGLzwT3sxuwPwkqzfDuv0B1a
bXacTM4MShxrykXkUM5YVOh6TtZgFNAJmcFvu9ckegqtAkapRSVZjWMUHro6fw4QBzOZkdsTtfFe
J1nCnQbLoq2TCK8ExDhH0AIES8rvE16z01SUTLGqo+6Jkrkfpuotjm1nLQ3cTXVZY+OaXtloqOep
f1U6yLqUPEoQhwprx2JxqyhyXFODZkeMRROGxoXBgEGZwhoYzvFoBlR+W4sRT9K8n9Jjgg5yPzTs
wnH8PxMi+FxbFA/qoVG8xMxDTzPxlSQBxE0asdYu7e9QTEBLyXBNjBbtaxGm3xGcfEvKhk24c6K+
6ng9wgnK/fuBQLiCjduJaGmDrs6aiTKcnLkHLjDV98WwwEmUfqi3tWesDapSYUa0Yj9w9FNTcEir
mOr1SOFYk8+DFX2L4ayFpk6lU2Ke1AmrrYYrBAI+ah/yzVIj34kV+Bkx7MKGzI6DGfBbCQFnBhr2
Y/3MXqr0rEAGYFh5YbUotjuk9FYD4RfpTAoDwLWOz6gwkMD6jpVTDOtkULrmZtFiy9Jg/jLn1ntY
Q11upvG8xJq8mOEIEHNVF0BGCBou5FLNjlrVR7cgsa7xTHBhC0ioU1HaFQEgxbj+TpchT8SlCGy2
lZXxKfWKM38+IABov0VAcCqav2pG1wuGcun1sVS9XonuxTJkN+3SFiEXnznpt2DRT1rcW2eHVRMB
lbUX95LGavBLdi95YtKTWzGRpC2eog7O6pTlZ+BtwV6x5wfzvkfaC/S0frdU2mfKyAQ9YsGwGcw8
3BjLrkOeA2g5pkEF8TjoyQ1lkwnPIiXBt38dlLLF71Yd2W9b3vJqq937XBr5VWWnW7J6u2T53B7Y
s4UXM5XviPerQy3oVjA1PpH+IsnhYNbuw6A+Owjx/WTdcCERRknQBp6et690ltVjZFQ3GxsIr3yi
jb4qgn+JOgW8QsJESVk5GLPvRkoFuK2YSZE2AR21GaxaoOwnW13OjiG/CCEnQLKsBHFtvcwx9GW7
7SZIfDWtvroFfa9OEwsdisBhJ85Jo3B69BqoD3ZsCAy00JX1dF7GNVymixwKFcHZIVrHLZeFNRNR
vWdWgT1RA+dJ51tPQbl4mk4zechx0Q5xf63wnHmdCWW6icg5DgN56qWUbq5Xw07DhpmRj+CmJUyW
xbljXpr2donnKLStjjOSE5S6Jm5T0JX904Diyw3aUcVdz340sQ9DkZQ0w8WradfVvrCIiXXa6fea
K4WFOcPLPjsJ0Jkp8ElHqAi/3mlm1p9yx7pWup2cR4spkLQA0oQjVhYo4NjS08dPTD321D4lz7na
K0F0L0c6vzpBw7usVnEIVqcuaB6jWA+hUmHGSkgLBXy/a9ru3Gv6C1iKGRUAJOOkAOCl6sAPNUhn
QFhtFP1yOGWdeQQaT/wzXyZUckvuYWRmZ8tQ2Wq/ZqxdQKcl5MpNzXCzEaHh7P7Rk1TsNQWJhEu/
FwMdUC2hVDSlgDpIxaKBC8phZsvh5mL41NrQJoOoLfc2yjc46BS1jJp4NwBaLDdZagYGqVLliP33
c9Sr73NkHWAB3HKBdiPOIC5Gvf5ak6jRp53hGQlariymLo7djiWi49eldDsyf5qkOrRjZZ+Fhq91
6HvVG6Pl0a4n6g55kxx0u/TNdnpKhwpHQoX13+zADcBxhGvT1tJtVKoslp0+tiXDu0mYxWIPppd0
CEtkxxI8F8n3GLZdwWJlnQ2JV5GgiaW9myz6P8XZ/unY4d5Ue40ufsF10tCHHdWzlQ2XMv8J/VXZ
mUNF6IHjXNi5qk/zeDZRrEEXbw5x2X6wVnpnpVeAUWPTY/T7zZ6cqva+mft23000x0WogV1f4btW
WbuRAmdLWPV+sIbywGkd5IgHVLYtnh3P5Kmr50TrrRsATovgg+BjscbyMDPn9Hah7wsEe27bAmlz
FA+DBQmKhzQa7AMNYbTwERx/yBP3eBhRWgzYrExqbGmpXFIuwDORJPcRPWk3TIAM430G0Jy85y1W
/USpbjqdFcA7ECZwuqzJAeMFV7z80s/JTYlkf55wBBM4Pr6pPZmmerOcmkr/zPTs61AzlFrYtaOM
LaIkfgUF5j5L1fuwJanRhmActNfCqtjGNDoFSmGdB/oOQRyclRQplVPrz6ENeqDux/JoZVQMmUMX
dmE7e7hY4n4IWUvQJPKB/FiUW9WYXMfFC03lA82V2rGULdrBoK+TE7jMiXwwgsBrlJacGuVHQuDa
jloAOaUlM5ypsyZhs0PYsh1FB6GGvgGiLvK6OfKdrCRnkbQFumCcYkLD8RGxEHPTMPWctiY7s0jh
zOdgZplOP0kVvYtaG+RJJI8lmD7QKPIN8deLpgYdZmXlUS2QSSTVKTOkQWjDN8wuzKNxMB5CtuzF
zN6kfjQqdvNyGYixt4g7C6t5J9Tqu5YKIkBIhztYLausZCkQYPYGia7pkyQsTa4B9mVvPCkyoqPV
zMSoYRRXn5JE37UTTO66b8pDpEUXtY8R5hAyR9hf/QxiN9vNc1ftw5hstNb8ViUJX7t4lSZ04iiB
PbAuowiuNCP8NuOYxB61xPkAIdkbMkQiKZoIKLf6jog4IgK10R3Kt65FLF7GKqCt8X2MI9BdDAVx
4TjHJBJfEfyQt2xUT2ipBlXE+9iydJYID2pLg2lY86fBFBCEjJAibCNKux8gkF4SpzavKMZvizI7
O+bLSfuUSvMe9oGPV+cAcqBGAjQCfGjHvcjJDQm0nnaXNbsKUT0WHTzmkFTb9YK+MLJj+ltMUWH7
UKTvYzeTzjy21OjH5M5WR1jjn2KU0iupYO/UnrRZGj0kq5DbPCkgoS2jALC55uR19qGwJm2fkwlD
mNmdbUGbI5FiF9lT46dCb3a1Bq2hd25Y+vbs3pR9rmBkMx24+gGSdjSZbt6xq3Rqle3p3EPTAntX
Zh0WGiCuUU+Nqo0KuoXqkxhr++zoy0tuH8hDB8CQMLiUgXZL806cOlY8VoLtZYAkTNo83YLGIcRw
XZeEAfsmPStumqkYx85BM9pM6nM1yG+NzpVmdc8WtvYDjdCPsSS8z0o4l436OhISgO60i+gegIMV
4S2v8qdBZYiKJVWLgfyPME++TlFNtEdEWcaF5PcV1pHPXmy+dTWloa6aR04nVUBPjF9TobaPWoSl
IinG74t5HNukOtu6/ko6rnsjYeArkNCnRXdQm7YMYLFRuaTdlugi+K5/39zuJ/nPtHfKswJ26lQT
y1jRqPG3g2Y5R4trDqYDD9FfL/1aK5DIG8GDoDA957Z6DqJC+iJDsB306v0Qq0ioARW1OaT4QMv5
L8wO4uDt5pgREkft7RhpBNjjtD1tm0mnoZeVhSSZRwCTv0QjOan1+FnobXoGEtjsQxE9tLZ47tsm
9CpnKE462zttgEzaMSJ/jMqDFZn9jzGrznUmKcm3ZoGVXlqIJsnxzLNxtRcEDp9sYmCqM/6eYfOB
5uhsKagyE7NnRNPMPX/pYr96yneaSAmOYacYyZTuyFfVjgi4V8cHPbBvyoium/1s78VhdV4t1m6v
xWzpSKJqu/kxUMqJxQlqhax7RB33wVCE5k63boaT+9jG3y2COOBYjV6pqC6e8TthX5rYgHRPpu0S
wxUqEQblFad25RAKLMUCYu49JtqS/8RADFRGfMTsiMcM55DX2dUb0wNe4c6vk4R0noTegmOa16Aq
WNEpqXFsSNIl48y5SzvrDV3UayXzx7oCMsgC8aMHkwe18RKXueoaoHOOSb02J0FccNIzrCwVSd0k
cHDSqg8gcm7aDA3ULm2N+iw+4QJgWlWDbJtV/WTijl8d0QncU1NJj2UHHK+zh9ccZ4atB+FuzPPU
H2ljZHECOVs/NEXkpraJZNGpl+AYZumFcsKdoYsrCd31wRyMyse72u2mnn6iinvOF/866EVR0RPm
JdtjZkQPR9GnwnWWoPTHKR/2wlE+qjwTPmK0+5ZTCQUW9zCgfCNv60c8UDWp26z1FuIbdtvFYcVV
6RsYjhhkWtcBeu3j3dD9zqcxXvmFRNSdjY5HOtqrjjrJHxdJc5E1ZIUWYpm91sC+sX1yZVrGYwxR
lFqJtlAI4aN2NIQyNkWRc4xDHYdE+l4ay5cmYcnvmE7lbwcSPtAh/bmv8UWpiRVhV+d63g4ztHWC
BNb7iSCOrdbPxHdeOj2Rhzr0GjHxhISTuyO6gGS+oLmFrSCgO16LOew263PnvGwXow5JQRd0J431
/769Jcrxf777+rt1PJhnhMB5f6n5JZlS5Ggw+B+bdk9O0/Z32O4XkWwOtpgfTb3/AeeBhEzKJyO2
yqPZN0cY/HHOXIt8fVqMVTaDZXo38onYjIWjb8juPMbksyklZtHtk26jyHa3bPTFxS2D8GT9X28f
vdGz15rZiimmb30pSEWzBuNEv6U7FUG5h3Q/7aN+ZNko+i9dGxiHCeAW9dEcYshumhlwifEpDhCb
H+lUFP4wG6eoKocjazDGhFzK6hQlC2Upk/Z8PilHHWE8wINEvahxYFy0htyOYYpGWMzp6Kthl++6
BltDDu01ZaKHwLr9HvSQ7GUyJGq9hprBVuzWhwvklkorTpZiWKpLcXGuTusKYxt/00h0vizau27e
vkLE78gCWY2uqrYAKeBvVdt2dzvj1Fj5XNQp389FxGkmiAxGu5mdfl8q2/WyHiByM2BWNqEEZPb4
feUQvpusg73khwEktraHSbvnzNcDt2gLa5f0Ogu9eG8Q2F3NNcEdlfkrD5F75Jl5R+tRHlTyHP3t
oCPd25sdl7xtZ4OvV7XDOa9PNrnMDXWjoA2pdzPadIsftyzV2Vyhsif/Mp2S+IJuvfK0jl3PdjFu
h2o9n7dbUaw0p44gTtTzaUbvPa78sLbK3weocqX/0Vs9s6zWl7ofVpPu99Y3tQBmun0PInOKv74R
qjmOUD6UwWQraIH6G5HJstVbri3EF3wPSXMM1eXbhC7JM+P8flYcHaAeh5pA2V4RMzis6Jn8DP1G
t/mv57RGOZqJhQKReJNrFiC1X+BQOxUbppyKxNVyqHRlaFC3F+B4aC/CQnm9Pqfl47W1gs/RAH2i
18rRaMb5qKY4nREoDwb5A81wxB/W7JqqyO8GQz8Rid2eWqqh2tCQFaYEZnSrTWoQ5tTL/YiK4jqV
FYTs4Su1BSq4DYsksX5otaHHVSkLdGoWGrdotRQo2CpdxVh+SPz+daL3pM0ZFzK6T+mS33qZUb4A
i3YL5s+y1yIUPi01JApuaGvm9Exm/MkhRuiQdOyex3E2MIu1QrsxZIrb0PTQvRwaCkaaXaO0XsBa
K8gFhoyYFkwrtqO81Zim2j6hylnmF4e8S+ROTVB7KFZp/kP11Kb8na44YmA1e+3rZdyjPEGANTof
cZM/5Cm5A3M7JFCkWWOr19ipCEm14qtmiuqCHZE/5lyZnqW1CdsT7Dguqq7YxfKaX/4c7Alrue4s
mlcghRps6xA58guFWyIEh7nOoKHObtkvHWuQcHD7mKkO9Y4HdkD4DgGLLIW4ZSRir2jCOqEdzy/6
4mS/D7ZDkVOaLM56+9c0Q6CHYLOPZdnuyjkUvmboiF7WW/V62G79eSJqK+GDCRRuSscULxovUSOD
1V9l5t6f123vsr3Y0OLnlvr6oVYVyx8MYfnEALZYStab0taU02xEHoKB0Sf3bXv0z6EZS/v3DxXN
qqMzCUPVBp0l2mT7RdepSGnWmYQ6uR8GquNPqkDUk6snIMdexopwbjk5R5ITdmSi/aC4YvAGGtGK
41GOQXSpyGyfJNEyTAV8LwyPoa74KhPnuWJUBRWCU00xcL+ABnLtMB0v2oywJxlhlOUsJknwORuC
ca1T0vJgMgpA+dQ+zEjl8m5f4i4jLogCm9W9Akfk8nK6Q1+2T3HKHjd1AKWnhMhlJDLydzxRbu3v
iiD6mcEA2hHuG7n6WNF6a/aiJU9zrWH6epq9a+MtmUfPTKmkDVbjeDg4PiYVk4vOnyxr2g9p0/N2
ur2c9KdEvhozhfGYIES3M+ZvTNlrklUn3Hmk0lUiCsVoRDJUQuWkY59N0CTymGMdxU+RmgFE6hwT
LY+zn0oQuG1yCHRB5VHvmWQZ8czI3LUt/NzOpNxWJA9OG/kBqCc6bNHTkL/H+eAwrt3rs7KmZ+f3
pQB1X+XEFnXrxV7uVWzMjIPVWSsmqkM1i4UlWqMkUEfbRXUHk2inNRZXfTD4jsi6y1qWXVf95Nd8
2kpF88s+WXXyoM+GiWeIqXTJuh/MDOPBEfeZMvn08R+AEh7HJHqtZ3psMnvqaJxyYnHFWLtmLJ4a
O4hWKknoLiVnACPlUcrJ2rF1qF0d1e/Cmw1UF1Gk8zfq4iNJeFSMMYE0pB4aF5tBMTRxEkGNXar5
LieO9pQ9tV3ceIOOe5UBkCsY2CwbXFfU+ELVRb3VQfDWaZQp43qVG58nBwdaHn+v6ATYORkLBeT6
km4OeGFR+QF9EktmAOa9rgc/2gXFnaXJHdkQ52iSPwe7uMOyTEthiL8j3Niv7rJKH5jRvgQOjiAw
JHtZFnhfNP2igJRQiDvIo9Ide3TK1Ayc4ahR8isTZWdItPmGuFIIRCfoqDeA/UegE/6gk3VAQCbl
c0NMd9mnIoZT3PKtmg1xDcuNjFcvHQHxifC5sbSvmnUNbPMnHPI0R1xO/e/rNK5ppH0KSVcml1mx
Js+Erb1bBh0s0XrYbm2HXsdSNDuMpXmUvEN8KyDFsrhMjQVlsshfhBkQrou+kkp/FNFZj3Y4BAhi
KcKaa7xXj06bfOlr4llYvU2zbHy14LK3GjmuizPut629eHHJqnsUIKjTibjthApjPxo1ezhG3jFM
9beItQc04ZmRkrWavu4zqVXwZXZUS/1mPYhopCxVzQlXZ9vs8eXe9TABYl3Ufh+CH9Uk+9jYKhwK
CiwLtwNsny9tvjSHClIxBpl1MTdD/Fzcdvo/7J3XjtzItqafiBv05jbJ9FleJXdDqCQVTdB78unn
Y6S6Uy30PsCZuwEGKBBBpmPRRcT63Zu9qKmf5UxinHXGAUXsQKjVvI+rcKUTkMiKgy4Dn/XF6SFt
seGl4oq/97pA2M0ILVeHbg33QHpckyynJyhJU+6VIsZdtjaRHDkF97D0VlVscuktADpiuDDyKxZk
FLnw/AGxvU4dLEnQyqkFiK49ov9gkTPlOalfjXW83S3Ki1vwnxTK2uXJNzU5gEEMmyxeVQvtqktg
soY+XTantAqPJGJpIsMG0Y0+6WPHv5MnDaNFS/5T19EjYBA+i4SxZ47Rn6eIwZ7e55Ti1xEqJPia
XqNkPnNbLzTrqI5Rt/e6EbT39vPpuiMAeyDdPFtWVUMuTNe3a4xgPKk/WLfJllwoenkpufUZH3nT
iaGKc5gc8gGz5YthIvUDSv9oDeQt0xdolOAoMpWFA0hXon8t+v6z2iK4MYYVLGT4a/cqEux1ETlE
2s6JBQhkk48oF9HCDRsp076gNnySCyt2tm5IHifuZPyHZOgVQcaQh0pAqkOUVChjaWmySyosBRUe
i+QaIAtGbNkEVUP4XNvjsZavY23mXkw3SFvcti1PVJpszFq7O42d9yIpaL/MT375Q/xhwvLH6v+9
5cr/kyw9MGMMUf47Te9Yjt/+QdG7fuAXR89T/6NZjgPdzpRMu192LJ4NdU+HokeWlYfLkIUHxy87
FtOAn2drhHUarocB1WqI9IufZ6r/MfBnsVwVGARbbD71v+DnaTCm/un0gckQOVOUGA3TU3UKfn9Y
kDBMwcXOWbEiQ2CWSvfTQP9tgfT7Vb2shulHV5+TC1o0jKcXmHvIzXyHIDtlDTpVCIfchxVGHOky
XCr3a1wD2xgBua/JagNHWlj2Ps99csDP88fkfO2AMs84lfv9jP2KIxL9g6EuWwTh5CiqzSUZZvW+
H1/DRhXHvBDNrh+zD7qqGk+zU12UdjrN1cj8HntY3y6UcW8XoUeNzH0xK5c4sc4BsqLCEDXuBZ74
JmyGCYWCiHZGD4PJCkn1ABXZov3K6TGhIBbCaYMssz/FXqoynMFfBZRlW63Gk/Aag9QOEZFWpvFU
F/ZPx848v42Hn4nVQZZurEviddPRdNvXelqinZMx/DJCcv/M0lDOpjkf+rH7gtZZuU/ojYcRhIHE
jD2Oz9Mrcbx+ZZh3utnnb1iynMuV8Vgu8xODc/Wo9R3V5wxT0pwwn7DU0304uyetG1TCuBy6cIvy
dF1ljLtDdaMRtbJsi4SxIXwg0uDBe43ZSs5NRU/ojvAPcWFa8NU2DmZ2JBI6mGqthWNy8GKn3RoJ
GRhwHgI3nt+gV1BK65HDO6OAXjahvxx6bT/ZGX5XBalO7eusJwxGQqw9shjTitD6URd576O4QeOF
qT6cyFXoPjj4R47CPpbisWsbnTm1MW61BZ8/rT4BgKb2rAP+uuk+S5yzEW91nZolJi6o76kpQU0w
3w2jOENh6c6F0lww+/cuRG7u7I9I34mD96a7bIJJsWTxmznWmOPp6skchA7L07o3rTLfFVYyHZLy
p8Lu+X1EwKiYcmWvpv2XwhlHUvXmfDt0hP8WoXXUsWNkulEccVIl48loCp+iWRcsVgsTHXnEMDg/
ihJKmWPqgBZR+EMjBeZgCJx+ReSuHtEzALuW4NmjOATkgFEPIwQOK4LUjmrta6HGEyhVdyeihQz5
kKCYcuyOuVIeLSfyzouOE9e8ccsy/ESQbBW10ZOdHgzMVbS4oYrFBbavNTOwKvcz1SAYm8wfkICj
rtWrJ+xTUbiW43BJtXezmTJGnAxWrSKmhKyE9E5Fu6kcsznTSxVn7jisqxv1nBMTcKwIBwsQGnzq
bbJ+TWGbfuzk9kUtv+Nf1+y9If8SzR1gpptBbWyo8LSer3uOda/q4QUBBtm1CWNad5y/GG7u7jOG
U4BDysOYm5hiF92Gvn5OY5wtXVglg4mrDBZmuQan1bVtqDuw9OzKpJQyF4KcSaAfLQp9T8By6+bW
OlhdvWNm9VZQtkPCkUWwXkkchYT5ucvMTegMqGotpBJfkywhaaMAX43d52bkwYXi1N4stYrbPx18
GyoEvnLVpPhTLBakH6iMRH4YAZxdCAJl+5Tpy7sZqoErcrh/wxaTRZdpmPrTtaMjzCHLJ6YxRA1R
HyYSzthvLHCFcyQge97g0d9sXYpVllOW58Va/HKcMVDq23jfJURjUcYKWwJlmFyByjHGV+PXnIf2
xp6h15E5PDJCrVYGQzX7z1gz1ijzQO4sexL3ynNUdzunKJKjXmUPZAAMu96yvw8xhijYAUbE2tfF
Dto/cRWi148MvcB0MsKw7fSxae2BFFNRbYkX2ReA+UFuuT70KveQmg+QsdEUCA2HpDJS/T4U6XZW
4p1H1d3v8s/V0ogdHRVBwWkCGxLAxKypgelQd0hSWQh3/WFFNiCjAFDRo2iXm7MbzHbz1UbbAFmB
/7IGkPDbxfmU/5wYvsMKbZZj02GWoDKdTsoZ4NUY4R8V38vJY47mEPnVwxDqtE4JVMzRoccck5hd
LhG5bcwGj4YiJ1GyJtWMWttPWKU2qXqAthhwNIEx/hTOCBlj8tDLQRT5SJ+76ybI0w2UUhDuBhv3
+ZKmWBFlRf5m2sqrooZnbWwDDfUObEEdMpUyfKqZjyE6JUctDZmva84WUvcZaD568fLhuR4Ka7dM
BqEvpgUnrQe7IBAD7dDkvMyhil1QyVQC6zH9QWBg/XHGbu/Upx0mRRCUmE/YaBIrbd6HrZnfqw6G
MQZVmq3Z4mUVOUW7BQR4DAV8S6+v0WoiSZoslYJaCrdKaHnJxU71OEnRueHStAkjxzu5JsV0gefV
hmIsxhxeBh22VjTf9Gp9T+34gIz3QBDmkdlkHqieC4WmHQioiPvG91q4JgOMAHuwlnvDrupgsHMd
Ck9/BminT3CnCglJ9urObraGG7+q6rwiP228dYap3rQzdI1eXelDOrzkbuG4NeR5gn6UKD/LmYdv
2O2gABGjVF1y8ofOeDSQN0hGKbCfG1hTmT6MWbe3I+N+qbzxpBNi3q7atyLJIwLSDkNIzcFWOkbO
HlADPXt9msZib1boFBm1KDA54B+lFISscel8u4zXxMgCHKYIhFLXZ6fL4XCvjlYJ7Hm3cTym0sle
yQjO80hS3tRp1eE+SgecoEeElMaF4BI9GusuQdumfmhelKRSDjG1DeYE0YfQgb5JD1/v7ZBMrzHG
eaPpB7pcHIssW7tYIbzSOE2tOwIO4UZAVKsU+J8WUF42WMeeVKatPTaQB8wif2gThgEeblVKvY9I
InwhCzoCY3SdDXYEMB77JbtAG9jPdRQFVkaaMfa5xNiPWn6KUeBBwcjS/qVDv+xECIMiCTgNWP9s
omi24FjZLYRqxKtS29437g+9m5VgQMW2Yglyq2yZ63TNAUdxVMKTM8JsJydcTm4PMQulxMhVRumw
0m3CAmPS9Eh67U52ZXxNxdyATA+grhXsBB5iB7Uj6FTt55NcLFmvUbfwvol8bLeRNXxXFtyNr7i0
Chyz1TPyYCUGlVtLfwgtJYAmUAVmHGW+k3hAE70ozqnuVvtOzpFqs4OSIRz6AWENia8IwjmRlm5B
D97IOicWDi7PdSenYoS5SpndL8PEPE34pMOkFerGaF+b3EaJ0KqnSGleQ9GRhNFn9RWL07z2klJN
BVoFnosqF7nygK3GWjfAVRvr3LWlYwh1bclVucipGhpV4h36tf4gF+3frVknkQfdTDOEyTl2QTdK
75mAnvRM7UkcB54nRe9qvlWI1C9SpoWlhS0QBkDw3s3qUe7u6BjuPhbRARVAeYXrJWZvyJm6bMqF
HTFPJYfqkwRAzBUAGciSRju33vZT0gybhrkMfWszwFQsGnze0EubQ8M22WxNDq+ARurL603VPlG5
hfy3wv3DoCkzWDrNzGoJ1VmwjpcwosToXKundHJdyg2aWT4utpr5hT59kdAN1+cv/OaG5BgrsCNh
TJO8Khvi+GZZxtmXYK/EUiXkJVehyv5UqxYP37/hYFE1glIZScvaCnnJw2DJwyKPVatbF0tPwp3+
AZb7QvJtY57CxbQpYqegkTjrnuWiXVut+173q93PWGL3BBdnIygQwJquh9M04FPDYAeTLWc43RZX
NDBzyp3wltdcIcmG2o1yysb1mksAhPGIBxei8iUX7uBQsrTbn5m6YC2/jPWyhyV1UBh3XM0TpDeC
K6sg6+LqvaASKgT62X2RnhFy4cDY0LYujD4Gjjz7eqi8GB6RSrECbnbSI2kACp/Mpc83Yds8e844
7+SLw3qzG3g9+V2NUZMZLVSD+mzqNirRclgi4Ixx86CQLW12K6rCa/EIn6mPCXGcuysgv54LeaIG
YWBGVDgvrZGClUvksra9HWHQ9v56gf7z+m2hTvlVmyKz+vsFuIhUTL2j3tfw1OWFfAVxzbkmGYYB
wfWASPOIm5eEN1Vw0vK0j49MJ66HQP6X8v9F8rucbv85j+1i52L4h3d5UA0NpC7V+FFm7rCJp8I8
OJ32pDEjxgU5Dyy9YextkF2hLuaXNop8Vx/QNHfpbp7LV6WAYAJ1dJWBIOXw3O6nyllx8Y6YsnH+
TL4JD1iXWPWiyOAcNp4RNHMn7m6LyWs0BC7JubUowptZT6Lvyg7H7sopJ19PrOchduOg9+5Wq0o4
k4+NzdxNienoTYpYKSQ/Beag2ZrPZVe+1OaOHhMVtLmAOAgG71oudotX3E3DXVoU3/Gc/ahGGrVU
RTDzW40nCXKNBUYWbvU5GorPuhPCVTS4BbQ8vYfPmx1Kc3pCzmWVdQo9O78kEXSeHBSNoYXxqW+Z
eVIy5NEOD7PHNYDjhaQ/giY8hjNDH2f4kFbAcljf33XGiNwni1/xk3GCdaCqmkLzVcJ6jppK/xqp
8H9dp9iTdOdr8/To5e6H1IDBQiHi7L6tEvQtUhsIYe74bPVrNdcdTq1JmCxVcP3JXZ6xe0x2KG5h
+uWCcOvpjQlJ7iOsulf6SKxmfTBgyW2hNl9TiciRyIWEcUSNwhlrXjC5wKTtcXbFj3BOlg1IJA/Q
LPrW9gxWlFmdICGJi2tNrj85w8FKq2e3OXrrVE8PC19zIStbZfeIpxjjhIlSo5ln23AEXS3RDi3p
cKdOH0PHIe85su9mBhld03BLaDM0dOxVGTMHkD9f3Yy+zoBmoKaMq1yRHJeuzAPUIqb4hlTgQ2u7
XwcOwhLXeFqNKB8xqH9pMnFyc/W5zjrIHbMB3WD5LnTm1MOapZWO7ZMZOpTukWs1GehUlCUf+wkT
mkF/xUYcbrAHbJhbP5vGAJ0wakSgsQPk2j/m1bCNy91iTueORG5u+Pc2Qa3jdYQAwjzCW9K61Gm2
ba0S5AWrL61OnG2KiBN1fvucVwpE6gNUlYhAhORt0cVz6s3IXoR9l81wx11RXJxwgtUwnyDLnYXZ
7/CPAFU0p+9Fr93HefNKFPOL0LwvHjI6X+c+WsqForMhsLmr3cesyvcFtu+jwGKEMem+sfvPZZk/
s5fQzLAdiOB974uYiZeJO+hkoP6b1XBDpaTf5CUzdydZAhzanWh8nDKTgaPYYqM0LNRrBugaCTRt
wxzwTzUhixu595hMKBDm8ORYIfKOtv3ckGaxGaG8dbrd+rmLA+nSQCjvJjGcCflNqDQrX6A5eEGo
lXQFx55Jj1PCnQ1dwLe4Hr6pes/DT+khGXrIWhceB5S6W/K7u8e+Ra8bKkEs1iJ7xFhZyRJC97QP
rVsMvluPGazVPEj1BvwbfwJ+3qkZJycoOYcRs852DtwuwmkPtzcoEZPfjCqs0QEOS1q8Z+gC/cGu
PrvYjfiwIuERaz/J0WuDuBzucfPCx0+FBICnZEYoi0ekJ7zt0USuKZLnWcTzuc+HZBNBaBAoVKo8
RnEi8HpxHIXghlq5qHp0QZkUw0hX00cEGbPvNca+tZxnD+WTXw76EDiGtjGzCUrxbL8zsoi2Rk/u
DPeoA5v8NOUf5zZ5Yl6MD46ZXEovZ2Rt9+9G79WoMChINMa3yWqwyGjUL0WSlttlMc+kRmp+WuNv
5xJq3Rs/TILJtwtpx1s3QuoocI3HHyAx3DurQpoaElVrLra+w2h546V8d6WS2OGExWuSzI9tQTU2
F8YA+9rUVtj0I71GyyVFIXAuLi2Q2FFxMAvu1WcvXd4wNS7udIhH/uIo9j2R4A+qB3MiQxkAgkNo
STccBjFExxzIlyoDCQ6h+56iU9gyDbGIPUr6IHVgB+SWto2t6jOUYfPCYy1IJs6mFTXvlD3mHX5f
gWEKAjrD8AWZWA/RrX4ngcfvyC6GAt38jKmibOBoulh+BkpxgVfUbXH+eEriQQRisAGF1jjwpn/A
v+IHXcyl5UG2Znsz5ug+94P7ky598I1pjmE94FOWw91PUfhhbTcu/XixkUtPKWOy3jTwj3Bbqle7
tMVMNaNL40Zq7a0iJgpeIImiJFDaG4g3zsOgdL1HDb1nYEHqDhjVJhtDBRXrTBdh6KK8YUuHXQXQ
na/aPc+D5LkRVn5vF1DD7JwA3r4fHZ9f0jLnMWNi7UMvrgLFJP8aknzT35WocTXT/NpMTsE4sx/3
ZW4hj/rZuNzyuebtPHTsSHiROrrsWgnVb0Oadw79rUfGEX8pVaQPSxd4NZLsYSwejKWdn0ILbAvf
t2VrTJGKCeqEFMh4MHvipIba4R9Gzl2qWrYbdPsZapQDYU5A3MVRxajHi2K7bxgf3SnMwpC65NWm
MD8UAh1RkQqHYikPNALEHsPB8PumQgsXIrnMp3uMdMw7g6s6gaa4pON8MY3RovvS+118IpCzCaaW
jAmeEr5iE6irZVD8lzL6lFjbvANcp+CN1BGJrqU9k0RnkmdsZM7OcsbvwhAfyv6uLVxrM4AkBNiz
AFX2OnMmQr6mfKECZ+soqLt9Qi7W4zzsJ21RT5TJ4KOoKN9h3HlB0mC9meiP2Bb2QWZ+EtS3Yahy
TcmFg3CiFkV40Ar48TzYxmB0sKR1cAL0U4pDFdDullpwQiIQLruJoPOP3vHarM6oiNW9s5Kz2t5e
H4b4lhKmRjcHoab37hOo8JtsKl7S4S3pzqFe45rIkGjjVKGFkMF4hZzBCr56nSO+eSHmQmARzYHQ
ti+LNr0xbsIeM/uqCtBrkeFyiZzKgHWAJ+2TkbE/JOL9mGITZ7LpghmLuc3hKyAZ+mZZM1zRorKZ
KB8XlenVyl3pTee5rIsBLXYXWEb6Vunm20LFI6g6peNZxFSz56pzXUy3ILcS1hLCvO9LeIcO91Ym
ipwCAfN9pbc5ndCblQiOwQzrhJLps1HXxErV+dYiOaPTvGNol+NOz9J6R1AdpaQx/9hoeokIBEU/
4b1HHJxySh79eZ4K+xTb5oOjxfUWpYeCd4pnB8Cr1UOXiZ0qGnJ7BxPLnCFjhNKI+hLjYSDUHNt8
J253iYWN7FAEqvq9rmCleZzHvIr1XW9r07ZSvW9jVWzTlTqc+1Sd4JqoI2zFtWDea/PFqe/HhaKF
15Qf8sxpmF/NOKJoRntCrKDi+7caX8t1tY6wK12nXh8lwtrIOsINcZUb5SKpYh4XFk96pXCgKGgV
TPaRoDQK/8G8foOi8gOJnLO5XG9xkp6kX3YxFU9gItPuZqZ99dFe92IYRwjyDoKYcoV508nK2sNg
Nqvh9x1GX19cShnbKvP6k7tSKKeVW1l0RQnTxcXRIU0G+pUS9zoGiLClelCHE/HgmHjFyWXRomIv
t6v2Fxz956OE+yUPwO0ZCC6zpQXjSnrA/7UHcAMZkavoAj0cuZA2UCyrT5IcEav49R/gLm6iOkmP
wF3tJimWMXDWggi+JRBKVyL0bZGtQaSLvmA4vE7szXUmP4XGs9ZljNSS7AOEhWZnYQ17kou6KvDb
JACLlDPlEK40WnR5eGGvC9m6bSvh43cj5q6No1GUX2fgUYj9HVEIHubT6/ptI4mzQYlz1EFapmfL
ahtkVwfc1vrTMlUxvXsIWNRYOEMRs4HiYS1nEWWkb0I49ZTasFrb9qBbSsrnEDa3p6peYKisLXNd
yNb6jhrH1YNBQE7QdiYZcfGjiwASOUc/cOH3qXtSdbhuqd0gpFWhBua2rp+qtTXAuz/iVO8Praud
QnIBoXaMnoIVkniQ29KVaStb2mTqyGtsCpxF/1MzjGlbWDWjCSXWTmY4YAZcv8kVudnsiu4oOGOd
WqgnuWj+bv2xyoC33YoKHy+5fwgaDC7lQGv5h4mPMK4LuXnuOrgh5VOPWhqJgB2LfZWl95oJgRFy
Fjsr91gwSECcZWgYnLKP5rxoJ3tdyFW5sOsuDermWVT0xKg2+hPutfL3f9uJ9SCRgwcNDv9cdmpd
n7kQ0Hdwh4/Cgub8waybBw/+NOYcVcSca1PW6qc8YrKyEBOxSeIGGjPGaNbs2GAcRHYgazKayrxf
cg8/gpKStjJQzW7D7qLpVupPbvpNTNkbYyBIgTNehDq0P61MfqL3ey0hKIdihj1TajVWZfhQklKE
u5jgcCHDPzPMZy6BysYfkjZf/Q7rHXS4c8eMppsKay8Gvq5R4uCdGDjmm/slxA9NbwjG5hyssWpN
or2W2vATIwiq4AP6jyhVOAo4l4CUcuUOzinqYGM6g/qiQDXZ1Ahu/f/PFvkfE3x0zXFJEvvvbJG7
sui+Ff8gjPz6zC/CiKaa/6HAYTsm3kk6eViQT36RRjTN/g+WZ5qjwtfAbEnll/4ijXhk+Kiequpc
zJYJPeRGGjH/Y2AT5TlE7liWbZv/qwwfHeOYP0gjlg09xeDPsHCIgqDyT1OniiBjPeQCfbDn9inU
GuyeRVkcippaVa4QeViUTKcy44wdeLpFLP3VbV08GCdb25QC+kNNgVQthp22REjpi3e3Ipa36qwv
PAefzYpqhTPg/TMPeHJqCo+BzkPkXDsfmfc/5aP14MVYi8Onc9UPYu7eFpwcSoc0Xi2JZ8phkPoE
03m92DOo7fAdntUnBMZB0ZoboQhsnsKejE57OWio8AH9YT6PlRYY4rFelo+KlX+C30rmwDta5u04
M8XHJwhRgFnsYlLJ93U29X4UZvuIj2202MYeLYk+Z9nQ+4kz/5hMshI4ej5iteiAOHijmlRDZ28+
kaM+Lap4yjvGQl4TQfxqMLFE0KUMsXnoF1JWsn6OgmXtqRIv+VH37rkYsnKHnWi+GQINe7y96pZ7
sFBE1l6/zc0Wp/4MQqxehZvaEjZsbgitsYdPj7kyBHBRBmrt+wuWg1Vkgawznd9GFS5+/Yj5j8VA
MNXnxzjbFdlkPcDjCPQKWKkz4bcnhgeMBbzLFPeRyG3KQUrR8dxCAm1XLy3XACT1VRdgZp+1pp3o
0bJvSKuhwgBH7RgOo9CsbMYtrrsz0vaLlyIUsxeDAXavnnSvHC9VHe8IilgzTuGvZshoE7vp9xFH
gAJgP2Iq+lXLhmd7wc1DT6naFSaSM3dguI5VFeJVd36o8fo+J272ngr4cxPj4oAhTNx55mFm3rVd
RPPRQfqAXgJD0DjTv0WlRTnIGrZTGg9HTA8YRWYYzWRWvZ7Y6V4xahSWjFmmhGKZUajWDg26hsgn
hyau3uWL96ZhM7K3hfOV0InCL2Now8PcNRv1Pq4jXJJQ7+edCX20KwCL2/S+1hriwavFpjpEZqt9
UqJqBEJJR2gRNR4u+ruH0csxzuEZrlEtzVTDi7AMeNsog41Gp7xno9myD235XSgdWZUFSQA2fl17
07Dmi4oE0U9i/ckrcX/CAb14juOPIaEcZ5PYb79LrJH9iaFaYj7St2RQ1BOdXPJM8IVqx+m2Nr9b
NWWsDvlc8+AoY7GLtMoFdMcHjfsbbpTFMBSGKcZoJMoeZ7f85BlQnyqs0fPECv3GKwQTYedb3oQ/
Oh5gvrpoit/M+i5htgIKTGl3tn46ZOcYKsHaHZbkyOJ7TJAS9L5YGhWMbMhwWTVFO83qELxXjMLq
MpghTWKfsGk0g5F5+rm23OnoVMby2EBEnnqCvJqhjrZox7dNQi8dkriwXSAoBX124Kzlmwrn5r2K
2xDTHtSSCUaTjCCY6e94AjPGtn5wxHH56SADCcaOXXkE6+Lcok3cKdAh5sKE380cPzoY4TolVUsd
9ez4DZ+aXdn20wGpaLpZ7DbH9c1AipKgfMhg5RxTPUZSGd+rpUtR1nUGCBZccomo1IByvQEksQRe
acZ+RklpxkJrp5rFtEeGCX8fNbunwF0os89RiQ/SWEy4L/fhA5SWGJO7vmnn46QhrzMpksIU3umm
8s01yI3M4m9WkTwUuWE9KIwSN2PIlBD15lPaz3d43CTY8WpzoKUd80KVoBjItrjRlTvVTtw97iOb
bu7DQ2PO/lhNgdIfeytrHuJUF6eOSQDk2AE70iKZQU+yZWxOhAc2p8yL29OIQ9Pei1SEo39tku9o
YewChV4/c31t/eBv63ocNwS2VFyj5LCfxMKERbaYUj0uiv3DEPhpxoa2l5MJTUoM/znBECAcWysy
37sBr1S/dtppP7feg2Yyw+uI/kXCb3EvAEM9MHA92roYNjiGeX4dmxfycbAdJjESrMZR7mO469D9
Bz+Bfet7K4Lpdjr8a9mUixYc0V84DP6yKgDlolhxd5KWcZT+e5vWkdZVxGSOIft0QImmzYjvTBCv
T8J0aZ6NpDwhsRh2kb58KF3mBKJ07+ERHTB2yhDe9A+qgt5HLiorQjYUxcceocke03Bxqq0z15UA
qbQf7Sj61IX5Uzuhg4u0icl2dOd2rkc2tzqCxlVRfmiEziR+PXOWVu+aLnqZ7NUIUG5r6/XUNRA9
x+41xx0IOBFeVDsfKEUdbLxLd9PkfuugenepUZ9xMH8vsT3ZKshS9qnTPtwY4Bh0lyfVuQdnXY6m
oRTlQV8xV0f/jrEFdl8YSEV2BCbVUaaMNBjcciEZ3D1uGtmV2611PB6bqOy2tTFT7W6ybd3ZJNNN
Hh24oGZbmZjTQ8HmDGEBUJxkbJMhhDiZT441vYAUk15TUohwpk2CG9CeVOBLJGws1J3hq6qp5S7v
7GMy1vlOZV6YF4OO/KjVgpzQF64TAUQnrwBDRWmA0W7iaytcLn/ptvhjmx7BCm1HHWRg7HIVcQFH
JF/xy6UqmUesPPkmqaptntSYw64SzL8XUhJwW7220hwZraU+y5KAXCzQ5YJ5RerTpaQeZFLC2KSN
xjEZ7ana50gkhvV3pEZBLoyQQp2j6Z8LJjHycliwrj9FplFta1V/12foT/jEhmoR7kcsB+M30lPg
Bsbu7Nfr8Z3Wy9tNIJjcVnMxFPlBvjLh17Bs5Uu4oDALWSRhwJlF+esd8rVGMXfm0Map3yKuvX3T
UAwrsG9MmPPxO8Z6+8nW9WuuP7G+Ilu//Yxc7/P+1R1rrtO/3yJb8muuu3P7qdt75LYyhHuFljPa
56nz9Y8X/+uqfOGP77zu6vXn5OvXDfKY/fZv/NaU72LeujACmcR0yRqlvB7O21f/9vZ//U/+/fV/
feu/7bSTg2E5br8zMwbmtdHGyLfS+FzO2hQhDtT2hAU0B/kCOWkYe8pmHiWgZ+X6drlu5a/cJNzy
sfXitFm9ixai5NxsVS/8e7OtGOIpNdKIQgtJQveyESH9yuFx0OSdkM058OHWb5HrcqHFxYCCkChE
GCfNocrcDhiRBG2zPhfj+k/ActtUrU4kO93olrAYFOuZDeNglbNfdfImHRFc1urByesrY0pypyRn
RRJaJulicVuXG5X1ypctubh9pISzdhg6hkWrTl0upCZdtnSRThg5MQ7w8ik/yS8p89LDVmX9PoiO
wH/yu3K5VTZ/24oc/nNhMSCR9IrZ84ytW9ZfbG3hYRy30aZPlQwngAoxf+oSvTIJ/TXBbTzSbeZB
UsQuH47rImUwDGHeS7f6DMsWgZQHWL5TlwnYtMJXyusPUqKuTdCsMQCrXDKA4hLYc70dje5Hji3K
UX6rlMDLVggyg7ThCFn6xzJ6j3UOL1T+H6GwX8J6FDt8WVeR6NpTysPAs9c58rnb/ulrjznMJYE3
fx/FCgm0QImJiix3c4hrFvVlSQJipPR50FSg6sVDvy/fIrliqwVANWHkoTZZu2pMeQaqylTvZ9c5
zlQdSRCCHa9NQZfYEFyz6XCVgUseSaJF6LTA+QK5l57o7htM/Xfy++V+hXYyAdA+LEbRMXoznq5v
/PvUylWkRN9TA3B+wsp3M5ep+EVR6VceFSbeXCUEb9BtrevkFdHU8gOSnznDdGhUcSBBhzVbXTFi
fOyYB7jQvwho41qJ5Vp4r+Iccvt6VuWZkLys26psJa7xMwMBMNHOYUIkPO4Sh9hPtYyhYA1IqGP6
UtKoPsszIy/rSAUZsphehNg4yf9GviYX8/psva3KV68X9N8n9o9V+Wa57X/+qg6qIGOPO3nLyWtN
7oxczWHc4JwgiY3rVShb141LAhdFjZzser4igAwwOOv6ZvmzzDUhrckmSYPcatemvL/lzjHy++sG
FPKHbrscVQWMDcaJikfwxNrvp6viL1ZCXHLkbULZBN51NJtfy6ao9h7Y56Fs41gl5IW3X5vhetQS
DJBW4pskwskrVbZui9u2mYyP3azp20pbPWn++o/lvy0XnWTYySYy4b+OzXXvq2V6sNK7qexACGm3
5bzs7IlML2TSbYnd3duVe2eigXQJp5IH21tvOdm6HfvbNgcE2i+wCtvc3ix//bZ6+6xs3U7j7YXb
9/3x2aR47YXS8gwDx5MPzt6Jm+Ig1+WdxxEX3VmuX3d+qTQKKcqoQljgISrP6W/X5fINqV1xlJcr
KQ7OzK3EOYj7nqGMvBD/vSm/4vqomsq5PUBlCyQhTbphyGeJXJUtue22KrdJftr/6n3yzfjUEZlW
oEr76/l4tVG63TOhu17G14tZbvX0ol+2tw/I1vVdsvnnuvzQ9Vt/e9efP/DnpxSN8nFnfwCKTVcE
Nj91fz9w5Gf/bdvtLfJVrGTYddm8LeT5uK3Klvzcf/3WSjJSbx+Rb/zjp/5t2x/f+scvResDf8Ku
fXUUkvcsim30OLAt5b1+WyxS5zuu/clto2zdti3SRkau11IhfH2nfNzKL7+99bdXZDM0o9Wjk9g1
eUXbSwG173aj/LZ+bcr76retcl2+X95nvz4JxWaC7tGLRaOkx+C4/k4iqq2r5mO24EJnk0lsFZW3
x1sYddb4KqYCTkTbq688TmCHTZXzRF0YCH3p69dKtEezxuF50ez5S2EWaPoN5VXXQu9x0Ms60MPh
RaRVssMMmMCVVMRH2EP/h70zWXIcybLsr5TkupECQBVQYFEbEpyMNNo8biDm5m6Y5xlf3wf06HSP
qKgUqV6XSDiDM2kEoFB9795zR9227vMxxhAmfIp6TVqe5inKEUu18SED6jrTKEfaUOrrcGpQTvZZ
tSN9EunVSKTJZYz76x/8cziZ8wlDIouqORs98HX8aJfT6+XE+uvC/XW2/e2Ue7n6d0//y32XCcLl
vp+f8Hev+/kJsFWwMuxIFGbpx7F8uXAux+6v2+4y7xspnVMWuxzwy+1hObh+3vm3j//l5TbZwZ6y
VbnS2mVQu7w8QwgZ31ye2SdVszXH6u7ywHQ5BP/+ahTgssKO9GkgrljTzRqp4Q0Qp9uO06YM0E2E
nyo/YbVkQxfPQyyRkeSvKELkNmrqPQU7dTXoAvGVb131TiufmzK6hQdxckb3LPL+I3Li8t3RCORp
MguEuXXvj/pnaSKcWIbnDfypdA/solgcQ9gso3xYzfmMyMoIdU8LcIHQmG7gqGYpeGO4uhV1xl2r
dUc8R0FIvkPAzLDSYGqYzW2Q6sEeX2FCDHJB/uRM8NAQFvM2oq3u+phsDCuBFTJne07xrwlqcqAC
CsOF5j/bXfcWhCNAvhT7iyVMb6TORpWvpwpGIXxVOUsF3sff4CrY4ApGGZWC6dyHAVUKm/DKXM+K
rQ+lovQpWkw4VdeQOEgcGuZd0MCrkQ2MWiJJv2uGeyNhPbFUxvVSal+ZNk4b6IbRhtw3iLBkatgA
cxSFuaos1G0fxh8h2LW9mtFE5fmmwUnY2dWdA3LSgU9B4gC/ag/WxMR9mrfnDswnojZ9a8UWHWTf
3sAo+I5K+2BpoFMJ/Bm3LJK7zZTkt1Whuzes+z6VizZdL5Szx962nk3q18ZA8lDah+WaHFKgDbhY
JOW12Y63qFiR/jiwSzEIYdxQVM6bEIdIbu/TWl5pcU+0Dy6t7UDceozmCgE06HYA5yUKnVXeO9ou
CShbGBInV0vFU8vFw1BUztGaKunhhPPqqnlyZ194CiflRjruQzy2KAfx7N/FVvca4utKIHI9FgBK
VrNjPGpFDgWaoJUVA1R8hLZ8DfIg33YBQtZSQGEPI/2YQz/akMJkraFI7Bx3YWhj9C+JdIMwJB2g
7VlzUkaDMVnL3zqHMNYG40EKEoqWBIVyQz1lk/HB6pNV5SJ7gqS6HyFT8uciH/JzykwdbJXM6L/Z
Q+qsXQkfItXsUyXISVIlXkhG/1Asox71Jg9q3YVAN6X5qe4CGNVGd2iHtlyJA91FjRDh6E2OAWoS
CqwQQfbZjWwDHIU2vQrXqN9m0XzPXKvZpIb9KH3aPE3+XZVG+G0S+re4RMdE9ER8laM79uzCgIIR
GYDFqJXTb1kDmTqCkHAehpTEuIHliS9L/APBCZ9wsx+QsI4FHbbOLILd1P0IFLFeyZB8x30FY8Qp
N3ENFh+J5XkivtC0hwez0xEn5eY1I0VCBaEbVpyG3hK0LCCKGP7rqnpFYEEGgVurtVZjdm7ig7UA
8pIu/JhbXHOuSK/cIo03tS9fi61ZDM06sZt3e6CVEE+vAXKv1dyaaAfNd82BdlVoMFvdHvrL/VR+
5iRG3sU6ebwlIpMtVFqKTYBxe4xoJ6A87dqwhzdT2ewki5cwWiIhNPVp+ICaey1LbmwL7YCN908V
xMoJXT1OgcxQRaCDQhOINm6CvtEwYpg6+2ysA0deeokojNF/lu53lPAIzoZd6U/zCQrPnaqSI+XY
caPUIbFZaxrpi4sPn0K1Q2ggeeo1FjAce1RK93jZOVwsaydFcmc6KVyc6Mzpz7aSemVDNg3Yjpup
eiiI/v4M8lXZFy9DHvqedEJ9O6T+YuXmrGGkxyHGq1LzcV4wPZtW/+IOmbZNSR8YTQZ/JphEimXH
gdCXjdAw3EgEuXtHknhlVBy1yDIFX9p67q1Cv6r8lxkylgUtHLb6s2S+s8I8jM9+No9OTZSDjP07
0482RU1etdO1jTfM5bFOlyK5rvEjFACQ4QrIuhyJrtV8L5INZ4iJ81IW4A2jAQC5jLIHcQJfspD2
vupDpDXRevZLZ9eLRbVvSOq0c35AIU/qytDlh0qyIrTx49PQ5CgPClA8qTkNu5aNCmd0uPZLhO8O
TeYtEdK0X8t6H3VjCOYO5zIjP0dgBwU7pbC7rQvUvLPCzFWNsvUc941YNyICalpBgR58aUH7CRoE
J5u46wehDqLoMw4oc0toWbIOsa3lVhhAizafLL2swBcnybHTxJWYPqqm1M74ktldwvR60LRujfmg
P9CUA4SEunGM8UVDgaNQgCo6Iyu47zPSWOrm6ATKWnXU+18WpzkpzgRl6OyoOWFFnWCwMg2t3AiI
3xSbvTYroh36dwy5Al2+SML32CjOsUMWBxnDCW+JxpNa/rWp9bdzGx/deiEP+fY3Vsy7pqJY60bX
NMWx/iFsW9HWoxHqB9eYARHdVM7Z17FUQrkmGbw36FbZ450VWSHSIMmfVcwo9nP3eGXA4FqNHI5H
XXvC21wtQdX6yvUxqIvoRW9ABqQfvk9XX5s7tPcxy+goINtkeu51uyQh/a5Kk+jKtOy7cUIMnqHY
DMSW4hFpDiZO44FDvHIILZ2W7s3YvdPd5gD1eSMiBdCYpTjrMuMpmcL2LsAOtTILc+eEw6EjpdrL
GVxqd4yBq1buSoMOVZ6A9Ln3JMYMh5pcuCgj49KGR68wSw/4ATzfHfaxPiGc3YJCNeEpWreTHfUM
4yJB84tHMCNPb0iZj/e4iHOTqMqSUISNH8HG7efooTMnOLiZzWy6wpwyEdqNfqjBGQmHaSFsP/nG
LQrRczL0yCvehTsn64mAFa81YY2F6NJ1e1wKP5ZFLwp8mBVNy26rLU3L7mj1pk4e1lFqr6Ac1C4Q
A0d9qtWLQOkN1xnZSWJ+HCftNgLb7eU5ylV2EnMh5+xyE4374FhvE0qNMSuPg5YaG4gN0GTHLN1H
/fAMaWxvqBxcWEwYILB5WMzi4ONKprMfdgfXnjwLSvWO8MxFwnQbdmSVM28q3cATRjnfx2JLZTgN
iY+fA/2sNH88+0O1BclrbUyIpqt6+qDS5hOeF34vQTWOQvkb+rX8EhGpeYdCoUUm8ehmzoCaiQdU
Eg7+cNykY8sJNbURMiaE01TlDDGloxPcAfMyowm0fPPao77wAqskCLs/uJ0yYM07nuuGXxlp9ihN
dPhYfXCq8/benIS7Da3e2gM9+hZmyaOVkcKEIEaHfAtbrklHpkmG9RBii2f9s0g+C69O0fUaJfBg
61pp7yoIq13UsXaYtKO25D8OS68K9ta2KZi3BC1TMUbTIk/C+6hvjqqY1UH5AV37sN1EE4NyZVbp
kjVL13fo14DLkjS7JbycAIahe8bA/VVXBFOVmS3W7hIrGE7XPTKApCaswHbaaUekD3kCyBeSrjxE
2i1e+4pQec7FjlkfTEWqbhh32ioYST1vXOvE4oI1Qwb73gfmGhBK7xRyq73mg8lEvXALHCw004kZ
5GwoHyJGB+UcGNGfstnxbMpUR72+TUYdEHQ2fM6d/PJzn2xXJEBRjHwok9cQ5mNvLvt9rPXutkI+
bXckxhSWOx0G3z8TA4A3qTqopVcY0e8Eozzs8riqPT3ERhREUO9BWjECMfiJZrjtxvHKZR7ErCrd
Ib/Hv+OT71G5A5Nwssy0EZCYwLgMAELeZbOH6IVGaLh3tfAtn+pzg2fi3Obg/saw1m7SwNiC4dza
YVli0BhXhqPn5yQat7JdliZDtY4n5z3LTBqEAntyaTsVe7/zFAJpQMd3QIp+j8t/VxhyJ/sF5i4w
YwAzjr3UHk5pPuPcTRaEjfk8VcZ3NQepV1rA5CIC6bc4/zMgZBAObPlaQcAjzHImUAVDkZZgaXAG
Tp/GDGMNV+/YoSRwoeXy/a/MuXuCQwy7Mb7tdLHM0G3wlXn2kWfqpCIKQJa7xEFNqCw6w8KSNBZw
Y4ND2rEXwmObz26aPYyd82k51vCKCeOlqsm1bkT6PYo12yPvBLWNKvewE9hb5BnThfmMiealQdlD
g9TY4G8Di5abXpiLfK21zbBFPNmu/SpA1B8/l63MHpp2sLwszdbjjNgpjrSnPJ6ibaNDQiggvugO
VfTcmF/ssK42+pjC6WRb2lbMnlM0gMeneeMDkd4urph6goXqIExbY+OajNDrNXEeBEawSpA/U049
EQPkqGk92ngzNXbAFiYs1vHihEWcamObjSQTHXMcB8KzdMdTNYz6PrgzOd9sEWbShyFirQVjwDID
ua4KEasYGJjNYFtYfsfprAUpWcFiDTAyrMAkJxsU2FcpZ/+repj2Q1K2HPoYWaaW4nPqnMjfDldR
11ovGculOKCVXyyRFVaNDcpHwjb3FSIYHdyBAGpCmjkKmhq/gh03vZcFqMeYB98gt7XHdDG0wiJA
qmop0hLDDMYb+Tq+V88DKbThDMteskpGcrrLSPBIs2zaT9D6Mhs8ZOhCUbck0B8/4qu06ib3M3/r
jEJb23CMVVn3dzEh5ZaPeCtU8Jr0GnUa7iWIe3PLAcceuCVtCER6bhlXoSvCrT+lz3osGOY5aQ2h
re1cFdIdcUL/qi7ux6F5dqL7ULbPcVvk4H+SgvDgJaXGPrA16qCx8RavNTdg40lgF0mDI87usDhC
lALMgxjZCd3nsIRgQd/7zjCDJSUOmoQCxmIZceJ1tUQjOBvGjWFmyOl8JjNGbZqo5TeTCr9SfsvF
WODuyij5EQ32N/r3u+UrHgirfreocq18O32qx4Fq2NQCuIFmk0HcA2NbE0zzavrNtlcuyKklharz
kqq1jl8VDNwr3ydCgFPEvckSZCUCIl8kCv/AJ+TSmtmkcLu2rCuAOjQkwhY4Jq2xX0ABMxq8Gliv
2T3NZveaGYF5Lvj1bkBCnPUxWjoChaIKAmqEQOF8i+HtIXaWHqxNjrLRLjWI6aariApqDKF7UTVi
JBJGsFFdnBLm0q7+V1T8b0XFiizWf6cpXhd5/uOT2Oyu/R1E9/Nlf8iKlfFPlMk62wRtsTAdw/yX
rFiJfyoo1LoulCOBxNm/yYpNBMeWIRDaS+C34s8sOmJibcsRFhg003H/R7JiR5E6S4TIFBT54ft/
/sOSDvg518R84xjIU3RT/7Oq2DIn4myZe+3rVN+HEMA5SquTjBSZ2RS411bbvrbaFwuve0fv41VZ
4MnIu9FdJ7Hd4AaD+RRpjbPunfylLOQNEJRHp3eSqyAv/WNffY1deuodiFKLIzIqUrBdEfGrTJdV
TPt66iRF7AATs+p9sqTA5uakUaxzm6iefH5CaUsSozGfjZBcZZf1SinURzMmT4rMypRdn+7icC01
cLLqVt9YVBUR0ZKoViEpCgy+ZJ1lp2GAuWt8xNjOSPYjtHB88gFHYMmXd+50D4/7seaUpc0gbOfw
C+vBmZPRN0oMN40dXg+1fxpbGsF6fU4MaNusA+ZV1zF0Qh14ncPykW7sPf3atyatdxjKN5zrSFT3
1bMU4W2nki8C9qDnYelkavNVBK2g98zPrGzzzi6tY20ZJzPnd0oCvnOg6leG6xJoucjMne83m3jI
z60LcoJ5h2PJc+/Gr0TE7gID32QyN7oX5N8FEbB17RwinZ+NXHAE0bwk9i2yXF1/A+te4DSmWmBP
12aijVhB2KoyoWiASjukAqJXfIe0hwmjxyBhgPKQerlEVjqbUncOcrTffdV+gvgjD6vnlJXGrBWG
7BjlGTZJ32xW9mVP0Rpc+PO7Yc/E+dQlKU7AdDANH+zKxoWcyLtZwUYuyS1d3jiWSBIuWxso13dZ
kh3M71CmAnXZ6LzErLVWCLQAfBXpXYMnzqpGIOjxOlqya5Mytw7WgFcZoE0jG074zXDuMMWuBHEh
HXJTT5QQsfQ5eEoanNe+wmUPwverETNBTnEOeCk4R4pdh3+71mlYq6tFs1uol7p1+qObBp9+Sipc
W7uPsYLVFgXXAUUFVg1rRf1h1ehxjEw3nplMOg7mwulW641Ps/40yGi6N0m1M1BkYu9EbypCr3Ix
sjIdl2jTt7VS0R4o6uCg7RcN35Ui3gGc0iEkyvRysPiwlNd62G9mCHTrWf+iGKJ7xiTuYJjhAdfd
x2rE7rmsOCO2LxrhTLfu+qg216YR3FVtHm2TyU89mVEarTCdkckTxOhdJ78cDwsFm4IFlTdivXLz
3m2RUwf3+kB4iu6qs4lhFuPlQhhxf/jtJoyy+9IUGyOfdqnUv0h1GlczBC3m+MkhDXGIZ5Z1Hqfk
a3RJlDJNfhW4rS/WsA8JiPJlwpGgvxiYzthHxxVt89yT9QmJHEdGX5TrLGNbBXmNKWgIXo2CtV1b
2D27Kei7uqlfhxiDg3bIAhSarHqjtcZBByR7V5XZyWetjd37USHyJkAh2QfGfDUn3xJkaKQRr03W
z1TJki/dCL5kbaDL38o5eozmcWskxi18+3LtKA6aukcEC6cAA0RGvQoFZ5j5pHcwDQTDKEhQi79h
6sAcProOzHT/FS/btO/YhEqqR4pP2tqhwMUjlPzcyF1xxsZlazOeCqIh10E4MKUZ0o2rmleV8Lm2
InKbsRaqzAQL1D4ntkJ0XN4i22TDYj3bVhkuvzLJvlEcJnerrQ5kmPIidPYI4hG0N9amDJh9mrpY
lTrVtDo17jvwloR0VcT+YU9emyWVs6FGMeuayzHbUfKaInUeYwbLoq4/zML9MkdqwlAcgX1Vo+dX
E6aS0t8VUjvCzWcBGYjbJJyv6lCYG1HxB7nhc9MwHCWqWEDp4hQNJALl4NuXVlEIX0JuSfHMORkk
14IfAju6cx0QjhyxKII996DJljxrTWLPxkix5AbTr/wSReavYYEU2z60zoPGFuyl1SB/oGnR57la
hZOD0M3aFw4EPabz1TXzaEDCHcm9etY1nkuoItcwT6ug2wTgCnaD30qIEP2mN3Ld6xM6XYN0b+n3
bjF3axmbQvPzE8UGuBtgEQwj8cIyJkUrfRADWyuxXod2yCg8JvO2KGt3V03ltzLR+Zsb67Hn5Lu2
BdAyyq7kK5iEJ0p2l2UsCRrzjnUI8Ea3vYda/6DX3XfA2U+1jWHDaVsGCzu4Vcn3y14+uvs2gSod
oy1t7d0gaQdkDfPYUhU3kYi29EAZbnNZHyoBlvlywiJthyKsxhclvoSaZAPwzHcFJgsr+ib68mac
2g+FLSgktSyeu7eiYjcwjPQ70QMkHAl8poGZ7TJpWpsIwD9NOogUrkbhXEdfCDyBHBBSY0ZrVzHa
T7ABtWCp0Zj2eR7U9QAjiVwpRmAfCW8V+psOtSuTI85Ts/5Dt9tnZybwN0ynu1lkNAny6i3qZkTE
AScjzSCkVIyUHZXNsYygsubklJ61hpDiOcdop+Lsg6zTl7rUr4wZysPIeTLhYNP1HxZV0LXjj++t
v3iYJA1VO/iQUmIAKE/W8Ba2RerVtYUk3qiWhNdWh8a4FJIgqLodr1Ztm28NMjXQW+teTVtDSwMG
qcBoQcMz+AxKe2z6maHCYfrvd+ZdD7WvooCxhbQ+7eyR2lDfcCbWqWXgRzhWI7U+IL4rv+ePGBYK
SBzCg5ykWqXGWeAlyVK9pUzKavlyOuTgwcrMjCNdZl8x67xRM3Z9xIBID/ZxntrXMZmTq7EgP29p
TdSWvKNy70WweLZux5kyFNcW1R7mb0wbgO88aAN/S+hei8bwGd1SFDsgWE+NsQFAwqqFqUtUmteq
IZ4E3d15mvXXy57jChqPDux7R5uuwlyzN+pSuOQUt5W5nRDaKck80ZqbofdfojjbpxKRZXDGNJew
I8l8bY2qpS5DVtk8hF4bK7Y/zJaYtuOmaKFyR/kPZ4BXG1k23Uzd/2g7y9r0fbgJO5+0Xzyj6jkr
mColGtMsO9laLsT/oo3xSPXxtjXkPT95vjdtG32SOf5xUU1Fe6yHfgGd1oRu1hubNFUkzc3Oacl/
Zwb+FlY2ZwkE+01DJgaTY0I2atcgejx9SeG2hlqzvNu9FaoPKvt0TMoS9ANSXOMqaLj4eVsn58XL
+5hUzHL2r8IivSHHe6RspD9AkMGgPGFINxaOPg6+1gniTdRBdBoWd7nVwTa/RPtcbl4uSIfrrvzt
FICpQCw2/CucCGtusbYnXBYXElqSOTfSpliQLFBy1yHJp44Nm8yt5uiaNXml7dZ2BnOPtoOYaXk2
stCg1EUvLEz80JOyijFcJ527y3D1gZNB9wtrBdYIvyOQlvTJqt2UJvPyQJWwy5HSoDHzxqw/t0Zw
RRxNVPXL9gSD6Cb+fIgad0UTNjmG+XlKWp2qeoAnbTKCE1b2E8nJuNtTv2LS3gQnAgFOWmHqpOcI
G6Ey2V6uFOTCyBFvd7uq8/zBt37YY+4/NLNgAub2n0VR96dQ6f1pvktD+1xC2caS41iUjoInO3wv
Cbu5EpB/o6BPDymM/E1Vs8M4jT4iqfUBcl6uJspkimOnX5dbUZmiBu1Ywhtz/BAvuP7YqGHYL9dS
BeNfBcdF73GMIXhuR1O95XRDvIqddT139quixLctTIxTQ0g+Gc4kynS/bpsjOeN2Hn7PllQEchQV
frnLVZnI9aQS5o4+n6PVpXllaL6Nbzt0j3ghIo9pDkkIozODODFPVdFrxzoG5hZYRIgst0wgIqgh
AiSro9OXVIlS7Xi5aJaHf94cymcC+PytXbRqw0KFZI+sHYBCAaczB5hxurL7IwkIrA0Vk4Akj0DA
+PQFhGnJFbzTczbr1tFwXOtYZbn985ova+XJVhNgILjv8pSu8q/yZr4y7BiGxvIiqOwWpKOcg7cm
YLRr9GtDWNc+LdAfJV+2RJvwltQ+phdLt88Uk3Flul0PsnQAuKVpJyg/5DrI4SEin/PcZhZqc1JW
aOCnx0p1iA3g+XhmYQe7y01rDs/45sqNGpiblYNuPpJzZwDBoa84YOxcT0ZWbsnuC1Aii4HAjGCn
RpXcURNNaMuOb1mnsueyc61NmjNBSHKL6Tk1WdHxa4fKfvytvvBHCMB/5F12W0R52/znP4xlNf6X
1bq0yYO0bXYWxxVUE8rPj/soD5Zn/5/U1cxZFnW3b7Mm35lLCEr4hcCWdLvceexqZjUY+jx47rSC
afJ7/z+fL6mI43fWFVFvf/58d5Lm5LZlt2/U+GTN1blWTCZZCIoo+c5k31ykM51NeI0x7/79Z1N6
+a9/ulrQ/ZIcYtf5y0cz+ddkNOfdPp1YJy4LxqZzH8d0MgC/TetZ6nsdrf3/Oumnf1v0Mg1LZ6/6
N076CJ8c/5Vl9HvV64/X/VH2cpx/Yqg3DIcpLLWvS23r/0UwGEQwSEvAY/iXjV5Yi41eKIjVfLqL
5uAf//FH9oIgyEERZOW6pqSDBaHkf5K9AC/+r/uRC4TIXb6ZTeFL6tZfDiEKWzi1y4bVaV+w3B7a
907aZzdjeitzUtEp4XkugWq7bExgcbM8CVi+UgcLdRJHTDRiZcy8Y7qlJNYeXXe+cX0cqrZWfqQj
0qnA6H6MxLRg8JthzmUJLdhg+OoLkynVVN6kKi6YNLJGaHK6jiLG0AUnWFEMDrX+LOJXHfddYpqF
N48cwXpN8N4QArpqxVdNiCv2qeAohyw9WrddQJsEjup7VgXUaDDrb6cYFyttwbD7DELSzbB9PNg5
lZI6kokngjDxfCKWBt2f9xmStrErk52r1+GqcCJtbxuFexMnyE5mDbRmHOJE1XzKCZqV3I5Wgyxg
7ptdNDL1nFO655DjP7XacK9k1orHthXRvq38t1DE0RkBaHimXbcQ+QHMqNEH7q3Ifqv7nojUKDvI
TMhokzeluaEhA4udMDFEezQnk7HpvBpJ9c6tqP5bAl0L8PVVNKUtlY3smoGoWZNYfD1RcduzGN1l
fjTcpuH84NgK7UCcJA+O/m3si0OPJelHTW1mbvy3QaKVz1zOFprhd7sprgyvGrwqoug+gOpbTqRo
Luje5UszxDSmR6Nk/u42NW+EDZ9uAihnv/e9mB6bMwzj7WXRV4qQruBI4OJcQRGctfTkGtWqqHlj
sWgro6L+EGREXZ49teHZKmb3OEb3mU/F3pfVlVZqUAt4wziroJLpLkUgP8JH6LJ0FaXm7lknXvnM
3nbAajRWEsbVlNrhUTlA3geK1ayJ4yO2zfioh8MfFxc+96+bl0cvz7vc93c3Lw/4MtYx4sjT5ZZm
k7+Q9fBY6rjrCkQ9f/qMy/uVl0cuV3FI0AAO7Ptfn3v5GjImb281dy840vBW/flNLu+JCYNVY1sJ
WsL8Bf/t17u89vKoTAQuUBQKq8srfj1wuRnEAaCvy9Xfvt/PZ2rzs0XcFf0ZXCq/PfG3q5cnXj5m
bkrkMxYMQRPseOgU+uly0Rhm66WzA8t8mPQT+VaoT3tIBz0z3CvLhZ0qgvExz0421MvfLrRJJidl
ptyHtx45K9JKzrHJaRwkZDZ/p6rh7fKay72dM0+EG5ozjUt5ZQ3NSw00gR4SuSueiIHqTkx8teo6
Gouclh+7kqFnGrPoQTtdrokQW/7s69COlpVQqqg2ugPU/9gcNoumM6e6tdJZ/mSzOLmOI07acgHD
0DyxoAxMUXpNl77Q1xC7y+MmKMy9anqCybSJmBBy5nSbpmlfDvIUBLY8Xa61KTO7Zpruoe+6jWAD
w3Q6zWZsnYIchSZG9Nb7dR/V1I3o9PpqXJ4x1f5nTYqEl5KhEg2DfSyXmSTebTrlIcGBcvndmbaJ
wotLpz7RhMxdUvZAyK3KhuSHOXV0ioo863Kh24gmL9eEgya1HJJX0xYFg2f6MfhVtoP+iaDSnTCM
q25PG8Y6Nib/Jr3aZ2EFjQH1ki/zzwT294qiO0knulFeZyp5zkuKMnU1ZNumoq0xMSXf6Ki+KEQX
I6scNZ5I4HBoMoI9y6fxVCwXY2xS7TZqFxAkzzDr24FaArkgw6I8D8/hbTRI29N84oL0vrAOY1Qc
QmJjT/Fy0Y+xuGrAvOg45zap0DynESjXFG9I+RdGBVbQa5G/29QeTqT76oPEu92QLTmwTDlptFiI
eKhhQMZZciBI+iqcuetyP5OvCpaKE28vN1Gg6T8f+FbJK+E6xWlKD4PmhNsoIJZOVGwCcpeJPUhK
8yaXer/EQRL07dS0kFkO9X2dnnyXbxLMZHGhCcmt9gHb9IrAUnmaxtk4TNmwlwWSUvRHidjkJSFd
QgusXSms58uORUl1RMeRYjh0/PS6kkV2PTcs6Rs5EZm53JQaCONJMhvv9Skjc70uUDMX6ObrZm3j
t0C9EtylQXZbd9AxC+WApkyQEyRB065FXKag/6dmjWbKXYHlM26Ule0KIdKXSIOkvCQamnZo7H9m
1F6Sin8FCFPpy68mP0ZzQKlhOw+ljkF+yaW7GEp+WU1+3vnr9uWFPz2Al2f+5emXmyabZ+uK7uby
0SxVKZRFGCb/8oLf3vrn1Zxle+ObRCL++iaXz7t8/E9/TD345Tqw0ar/9iV+ez4KY2NtBsQfBjqM
ONLaQZ5fLi608183E5N4uL/cd3m062W4k5JIPeAWRK2ua1+3t3mgzqKrNtoEELXwYw44+1uVB99o
TFaenlVE+MGjGev+ugMzB8Q0IpV4frWkvhn5XQ/paHMASVSm0rVQaaPFlKax2JETEpJHotExwSBa
WdIy56hE75VOlMyNFyIcIU8g12hmT87gFSFuLBDG8r63832YT/dQGGgaDQQKBVp4g07T6BLpJZaI
YLUj4BI96diBPWzsICPRwyHQtqVScCBu+WRFfrtfJPmKBCDDwNLbDEzSnOpAw8LTZQ93seXtC0ov
VP1JDQzM1yFHPqWFsaL+t8nqTL9WZgUVo20eycCAofkS9t0IFtdu93YhJjC91UjNzTnHiAKSJBxo
RWnvWYnki1Ir5dvR2VchmvnGMsibbWYyp/qoO3UZp1oGwpWu20gLwJex2Q9a7XTI/hv3UHCJCAlA
qVX4h6QNlymKFW38ajyExLjQRKWsbVb0spBAEHfliAMiO0ytOn1Qo6JuSPQGurRmsYW4Y+XRm3tJ
IW6s/ZQVcyLUncZ2qKMm3vsKjSZx6qhULKIJhjDkRxjSj7JvDigKd10Q0iKFgQo8aZvpD7YxUjeX
JSUAoe9MBIF2QJvN9mWP0g7fMX5sslSz+gAXJPUiTXOJRkkeS7pUqJNQbLSz/Y4cODiGet1sB3ZP
5mL27WR12YkstPf8WXUkdM4ojQa0SXTUulfynpGIjurboHTCZdF/JW0d7UraX8Jt5pUzkMRjDoTl
BCNFA53atdOU76Yeh557rZzhtgRKuvE7Nz0YyNHnIdn3KIjAzli0O1qE2v4PmKZ4O8gCQCW71qOO
QvQsQCSN4rrOg3GlH+lEp9ctu2Mbubo3DC6LBtAgrD3wSFvllURj/gSpM0RqvGqLL0WLK6A0rR+n
kKfnHwWdJ6/RSUMhYC6csvbkxvZJpwx3DWx755LTsBI2XA3KubRkeiJYa/coEMlKk4ZNZYj3cZ6m
O1vQZodafR2B39WdhSHi4v+0WnZQp9Rvaq1/yCAF9pGxgtLK9HkmwBebO1tKLmOy+4SdBT2MHGFl
Ek3p+CLdRSmVBcETdYtAacDX+BUYdLwE+ipSObGKbXcXWvzfdbZog57o+T/LGF+C7gf7vtbFvqO8
GXZ2BJ9AwzOtroMprzzSIGE5gS8zihs18R2tft/kFqIB2uAAkONuD7h7bySbTvjMslNJhUXf97E/
kVnUPtki+hiRqa5oigUeXEhBFNa5EtiEtJZhxYpoduZOGHi2nWoeGBa10TX3aWzEc5wA/ukhhW6C
uoLCuErsmN/2/1J3Zk1tJFse/yqOea+Y2peJOx1xtQsQYMDY5qVCgFz7vtenn19JxkaYliPamhuh
l25ji1SerKxczvkvfZyPOYXNtViBjxJxB0RqWj334TNIgY7jtYsimIiRQopNYKvWoFI9n9fS+WJX
obhsivZLgw701GzKS9czzIuqBRJbxleg3cRpGaI5JTWlvIBoLKxBQiI55gHG6315EnX0208LSOVZ
BPzSaiirQ0XQnOAesoAwld0EslIKRBumjjqr4B90ig/aK8y9mYhi1sQzSV7GdrEajjih04BzCMN5
jKY5ssqFfoa0yzjBKQeiYddPqlRY9drEs1n2oefMpBImStk4NzZW1OdJVSOkCsrfRSl5XHeaiOs3
fjuxY1JN5/+k4Mbt2nTieIRflrXQWEMEX0YmPKa2Lokc5YE+n0Htspam+E22DXvhGRFCRg50CzXI
iL3yrySwm1zCGVpZmscFZKcOkTKUuQKWnobynJc+O9qFXz6aCqpXAB+CSey1D9xYW8Aq6D/FPWuV
6YLH52hnL3rKumPVTpjBSr3KqdUimFZMII/RaiEqKwkcomShbVNavYjCcHPj9mSJa6CWnkplPBpW
vK1Mcpn5XyR8TqahHaK3Vy97Cuqcv1V3SlE0YmEHQWiZylTLTQPai/rsIDzbowVeMOgj5xpxAvvc
7hzIKUgvuaQwRnLpVQvFr4ANYwiktw0l2K+wapZ56HJNF9QHWch9kuRTLsguS3OGkj2bErjYbylo
fiTJNXZAtQb6OVxHXbnB3M6tWXI8fJ9LbhZRdK3UFJM9MXpCAJ8qLvAcaNMV8niRv2jQsE9Mc2r4
2kfHEpboNlANbcDL1NUksfC+qCjGUMtUMYyPxUtmwQU2dlegb2/iJlg54o3TVCu0N0Oql4LrjHCg
OI8xtkzgKTlyeN9oPAYdVU0LJ0Y/dO61vkaOSW/qOVJsKTfPTLM9Tpsp9DGvGDvAEX0JLEVj2Fis
xfqDGoF1SGpr4Ut4Slruk+zDFajUpoSi552DjI9h32JXBtY0CxSqdvp1AcQQegjWC75pIOUgpbPr
1EyQAcn029gUPwbxIPnmukjQx8VzGDsLQL7qvGy1J713xRtV2JhRvagKx7pp0egHQwHni0qqkkkL
MIRfcp+DhdldNzLy0m3krOOK6SUE6HtHrsMRGXM7oPJyqs4Y9hrd0zwCh+1tmkz9qmMPPWIRGYyY
B7Q7MrnMlPMwIa8FO56HKBgLy8QRjI0xxgOEZTfVknUZmS3W67iiJL771UDuWYmB8SstiS1Zie9c
6ma+8ymN+me3x8QjULsK7WfzS69TQUtcWBtyf5UkPFfXkWAfJuLY06jBxhG8WrPzFwV6em5742Ww
upz4SQcIjfaHmaW0irW9GD+UwCwnGsWDMWrdZ8DML2s4lEu8QPsJTsN4zaFRe1nbMImQw3yIydHE
YnDTNfEDtU1/4ZXppKvRkiy7XCMT53wy/agbb49cMgiQER6NzlzyuZ2Gw923B0GNcqJ5ZmTOnEz4
LG60FZYx4sDpGcQg6xk6KbAbHA+Gg836gZEKYn/eNC/6z0kMHqqGcqq0YoHre2pddRT7i1BTzmsj
WHhKoI/Vhgplllv9HKyNNSly+9oK26uu+aYpZT7DHhNt5zJQZ2YPeiKK3M9V5aComGPWWIn3nYub
ggn1tPSrlRQmyrmjnGkoay8fgqC3sQvJGeZc1TiDAgDHZLKVNRRo1ewLdddwHmnGRiiTjSOzbCKf
Z41QoEZcEKzY1I3kZBbaIFHV5gqOJbQvy8ahTeX26ZoehqtLNTVNdHgx77BNKtcceMuL/KNf9EBQ
qZ5MIBX011WvXpao142MzOwmCYqL51nqflooYvIwSKT3obIUGv8a8rI0FUH4jCNQHDFGlnNkd9RR
VIUAKgo0xQNeaNlQnatGwWI2rcdFlOu3HtwDmUIUeoWIPsplB+oo9sCv+GJxwbkuCaRHl0NTZePx
kRq5NvMzAwFSLqUzkOBtv6oo0We8/WcQ2Mg7EHrnt/OmMj4HNmxUJPxxyuvR1AyUCylEWNHUtDMM
DBBvjhoPGy1lJQrOpzih7KP1JmVuK3She0dfcWe4LdF2YafNgCNa+VeS4foSeL9fztRAfkJXX8CL
qPeWpSLfN112nvedNZFyBWi4eBVKqgTgMWbXrc4tv2JTFJxV6aSXdYE5CcwJDtZaok6VNLuQTW2B
kze8tt6adC0qxE0CW1OD4T+qMxj/7o1oQX40fZntqi3vROdCl+L6TC2wMC/afhrJEqMvY6VpWPjV
Oygrj1VQdrYA7opU6ecC6KFUNsOj4IZja/qlUZAJbFL/So9EgywwBE+oUzjFnWtRuZIAQpIfr1aM
E2r79pXsqvJML83PXVtokzYp7vENRD5avYfMw4m3tOpJLAQ3oVRBWUlhDYVIyjb2yH0IGxeyH3rq
k8DP5okOgjFU5l3b3Hi+bS5SwV2JZmac95WvTxBWA4pfmPMukGeiUsTLypAh70rcY/RcW2ZS7V9W
VXwZFi28K1aLNO24zSm2sijI8ruzppa/WA6S+hj7uFOAiZdtLAJKG8q1auKYU+pvzykC4udcgiCY
k/xPB2XFHmOcKF3mLc3hNHguBJQOIhtRdkez4F4qLjyHEkl1Bcnwiu2H1PqzEt5WWdCRkndMYHjB
jQfHdtrlhonoXKhOUmcTpXhsZA7AwrjCvwXZR9GItKmZmly+cqRkG6zSeIpxNEtib9HiTSToaM2S
TSSFVS5M8uQIqOMSFHAmViMVKJRuAVfB/tAuEBjCxfEMB1ZkbF2U5VT7yjHUVeCb9YyZrC3ttrmT
/fo6NwH42h22yVQgwdKhkqiLCZfpYpkAd7d6tL3actmA8OhxiDETVBpr1UauVJIv+lCnaF1AKOwK
1O/sBvxQppIidczegDCAHFnpfLPFGkJajINU7mEFEmN3ICIQiDuLdZZVuHOoOmtwzV44taqgHWcW
3ohVUt75RSGfFVukoY9gaFTn2E55lClEDPkcg6pzWc2yzr+TdOgqVlbetAYufg6C/iNsJMjFUeSF
SAbEH0HFAkOxcWWc1VUR43bWcQiOTQda6UyUlHRhyDH4FUvrpoanRtOuwd8gT314V8iu1lYvjyt2
yywE6GpKCKyKsneeNs5Xz1+YJdpOpav6M7fSHsowYf0Ia64Ydg8vyFh3TgrZIaw4BxvNosq7S4t8
89gpfIr/0IfBOlng4AyuNgp2S32zQHjjjnq4MJEwsQKQLMozDHFwsMEk2Gk5qsTmPUzJijGOydZY
QkZdmsuzGMtncMZwrizcj6nULzm/UTwSRTTRswcoT2dScZ+HMPRVZPJXvSd0PKIvMC+5zebCY06S
QkKOHYRQlk25kQCXBXKWGTdCqCHu4WoYYUBGULLOJg2hbqzewc4HY9nIbWEnAVUcyUqzTtIimrmi
f08d2fFLZ4U3WXLthQHmFZzN4Ufcx+BK2E9I5BhCOCvVDKamyP7RYtIWRL45yXArmtdNdKc4dgVW
kGMppO7PhUIOuG+hlwX9M1fBXpNBmlA0Srvwo8sTI8eNR4Z3rTQcoUvsv4KWon9l6R/VzP8WtOpV
HdV3udAYUwMixlgqUwQoQjy+LaeeKuvCbqO5kOkCeVUupL2i52O18+5CbmZLSbVuql4+i4127pny
KsfQfU79L+Ukz13VuydpFM0oTsKVgnKjquVNObyk5COx6A0FbJDUs6Z0vPPGGAWPQN2GqaZ6I6lB
DztRbAuZDACcFWBX7LjmrdAvTAUty1IwuhmwymhqUVKdi0YzQwvkvtEdjRlacCtz+299oxRTQJW8
+Ca2pE/24OXkNrdm3Ywqp33W+gFx2glnuZl9sVvwkXGSWmNXschf2dY3MA/tLM20h15Bj5NtM+Z8
g9oCVZYrpkU5jbpYHZlKnOJ45LjohbA7mjBURQqzIyt7xKT3IjfTO6UWvZlnQ/mp4ELlRfBRFNW7
BiHskQTiipy98TmTA4qQKhIykTQ1RIc7cP8oqagGtll+7oLG4sTGVdHJMVlAFnMaqrp/0bmoJUqI
hTdNcpUyRXiv0dkJGwdiIVJqOb6wUzeVFIyaAbtLMvp05FhgIMeWtYgAZwMOtc8co1squcHRWpz4
jvqsCcZdHlZXoSBroF/bdWym8Qg7xWwKS9Pwy2JFehIxlCJcCNFtXTz6mdsgvag8REhQpy21VxhU
2I2JhbjU22fOmP6toQ/WhABZejNZVnVOFjC1uJQ3U5REpoGmcWkDD0bWEZ5XGdbFUBXdQF8HCKlq
l2ij8aYVBZmX+Fq2KDy7qtAhPd3QtcHoHjLGJUg9aaH5hB9ijxg4FUjGPHxGfddbuAgY4wyC3yz6
whSuOF6ODBZPkIUwK0MWNASrQXnqDmIJPZbuQe+sRL3Ll0nO+VBqzDmAqjkv0EjycYOwQs9bCi62
jJ7qLYLQY2pk3Se0lLF1k3FFwv5lWXqZj1upjyicSg0qgWLpQuuCKIoQQB1L3oUqrAq/pqqSI5zh
FxddTPIQmapkjkq9e6bUZF8K5XNiNxrsSI36g55fehxftZDyeAVouBSaa8GTjAVvDFmDMvgIlYQ9
swHsV6GdMynQUgDhhh22YpXQOa3rMhS/6hq4VglDvLpOrAtF/4SNOW6KxXA98kHTxmI1YX2aR2K8
5ma16sWl3AvmVZNZAN3hIlut8FCm5MJqMgWIGkbKWAkL7J5cB69iP5t2ml7PEhfdCS2+rONnrwNq
pTWwdNk3C8UC+F7JbCfqkwdzEW3HWyW8bqoOB3lb4DxrOzjNCAZOU7FqjzOc2scCWQZBuDGVRVPA
h8ulAnMvePEkgcibi9cm2dJ5LFgxEwpDeCtUVp6q3xlGPtfMsprnHeZRad0b48yDCFSBLrZasF2k
O+sKqRUllT7GZneu+WE3QsC7Xnphu5LNLJ6kKqlHDWq8KIKQF2qO6K03Vbz4I/Isa2pTGFcu5QRf
nShHWx8iBFnoZtDoEB9z13JuWJu/Ga5NEgWFJuyCZChzXJSmubT08NK5xuP5IpHkUVA68UVcOWcY
x0dLCVH5hazU11T+sbfxUZf3fYlTA8C4WYeW/LLOkPt0YgtnxvqzCyZx2pcBAxxUJuYDLRqppXvP
SQQjbia1jEy6m4X4MRakVDsBkksxw/27/oJZ8VwQa8xLMDYbq3opzDox6fAiBv5r5yjpwJTvzxrB
IY1QO9WcXZz0Z9GugcM+UJBYlFA2mB8FeIct8li+0JQG3BKmo9WgNLmVKd7qI2tbfayfP2//lA8S
lD//bvsr5k9N5e3PP9WVt3/a/p1HFRsRbA8F6aGFWK69fhz1fjgTTPn2VTO7b323SXi6+Mt3BTpL
265tW2c3pAj984t2v2n48XmZND6ntIY7pW0vQNE7HHiHEH/2b9cOhrcXGGtYs1fN5nl1zp3Jm79t
efvz7oPbSApTW7uNXU+3TbuknkBm/viWn1+1Hbjtj24Uu2MjRkZy++PPEcX4I557inQOcPWTjcwD
1UZylR5qWKGc48Qo6skEcE1O8g4lEwgm3FxqdsxWlrlJBmy6soQYdc2lmDPzx0td0cWJ2crW0lf8
uS6q0sQpyYR1kLdDVjgf8SBVcp648jsjd1AqYYttpuhzsMzjtdtYlO/xGRDsyp+0XcFpPo4/WVW2
6BTwLJp/E9aPdQiXWOujEtWq4FIUh5IJCFGEaIx4ZDoXwM2h3vlPQwkj75AM9qt0hUj/OiiwZK8y
xABkdW6BJQG1PjK0mRALYCFRxgh7if3JxyyxqEt/TIICsQz7WlRYUH0DhICiecz6BluEPjXGvLBx
b13pDktkjA1Hn4D89K0zVAqiqaeoJeysOSwsfxSH7gpaaw3dGOpRGsnnCG8/9jnDm1DiUlL8ruGR
kzEsPpWxPEg+UK4xmLRgd9slG9tCQEGGRJo0cnUUJcjldY0wSIMhBCa3F0Bzxgo521E9eBhpXj5H
C6+Zuq4y04ruK7Acbg4lPpwFUGTBn6mwFaZ4flIyV9P7KNSfk0ZpJ3XWPTdGVHJBxNNQQRoG5jZ7
oFSVaLn2X1xHvkN3DwFjVrJJDadoknyuRLKgLcxjHaSsLMLEEjxt0QSVPY0lH8RzTgHd93roTJY5
z8SU9oJzGx0RHITJDKhKjAQgVuHodnDdQMRCQoVEtQa36S9Zgw2yoQZ3jc25Qk9hvFni1x5mCIk0
g3JU/thNnCp87NjUpgIQj1mJiaUEL+7CyGUkerTbgS6Wtflg9ExVPurjS5axqdUCXtBKQRj7Ec6f
emadib39MS3QJwMClwAK1+8bBadUM9bHMZ5Gs7Kb8a+Umay8H1lVAl/Zui96bMWCch213nXfUbVU
3eqr2Fb6VMPqBSyPYcy2mCc9hfHyCn34DiZWHgB7rzGxlItkTVFUU1U4KoHr499fYWJdW+1CryI5
1XUUXaJasM7ASsvIDIXXMFP8uafadxog8KkQofKC+Qa8d4escFRhziYoyyKHX1mhL1M5TnUuRYL1
UW07GI9GdBUwERKjuGUpcH7T8V/AvEPHdZHpoOBngdnZm473XpzrWCuw4zRmsET7ALgG6bxRa1A5
q/yS1KAP0tULXeRiXe8M7ZLkd314Z/DIf+DnNUAhYQe/6QOOtb7eupG3BKzRXaWhvAwk311y8pPG
Fh6mC/i65szmdiBkHBlwjdGvejdOvx5+iMpbGjJjAVRUtVRJFk1J1wfU5quHGOBUoOaB4SwrRLfQ
gsjVZVVSnofFOmkK/0vdOzjvhMicmk62MgOpRVvIgbujLlPooqvaKrMLDvQwAsxm5QCYYb8K2dEl
t5mqDss0iFBphSf0ua1qeEY0xSoVCnmcGtTDc9SnJ3Foow/mSWvdrNGGS7J5YCXGxfY/3vCnMuy/
HA77nbmLtp0C+9uQTNE0jOHxvAq7giztlqgSLnVJHmxHUwQarACHaMeYpZo8dtU+v6izhrtl3S80
OV1GbUx9P8SDImsv4sipF5HYqAtJi+qlrbo4kDouNI/Urudh78qLSm5uKztRZtue//dT+z/OJvn+
2hV//Yufn5K0yz3HLd/8+NdiejP91/AbPz6x//m/5pvkch1tioMfWt3O7t5+YK9RvvZ7tybrcr33
wxQ76bL7WG3y7mYD7Kw8/K+7AIhv7Hrh8/aXvU3x6td/+4FtgO828GGz7ctAqpdV9QdGeftNd0Cu
d03vPjT8/Nf6OUI+1SuABTyV2whf/eNLxK9//fsg/Nr3dzv18pcLb5Ov8ye324bbfe/m8Fj+97/+
Ha4f19GeKZoEDPsF1j1083//a6+fr6b3bxougjftqgD2f0b4D9sFKZvsu7ixcLGW/HnDwTou1sVL
S8NjlCxNevn5nw/FeB1C5s9jb284Bgz6EdpOQgDDz8lLS0OvkYxgDf/T8TgsbbGd6f98SCYbQJTr
fPPSzaHb7NtHGOyX1+lD8u3DOAmr6HF/2C3UIF6+9Z/3f8aoe897z1PCx4C1+0+HnQUzd/a7zH4o
4vT3py0vGHFvj7AhKfqw2/9pw8vntbs3ASUYH0dYQpZh6MWJt/9GqmySR+gyGZU3XpAS6IojPD/U
3/enhWqZUFn+dIzPf12bOA8c4X05p2fVU9C9dHG77OmM8stf/POXBMt7r/hlmC3ZPMLcWK1h/b50
cbdUm8fYXlZr0lzr+Pl10zKw5iM8wtW6KNZPblVsynJvTsuiph5jSLwn1wP1sdd1aXun+NPZt/KQ
OSqScm9myxShj/DCrA6Tyf5woxlaT6p8b9mDp3aUjv+9n+wfdvpy85iv35yekEUZ1KH+9Elebur1
/r4lK+JwFfvzhpsPi3WECpu3v63TvnWEt+dy03w42+TFZm+lkhVpMMk9RudXm9Z72tvGaPwYO/rQ
869JHrx0c1itaFo/wuJ9ib+5+2G8zhN2yv2Xk2zC0b5gsg7evvsKHNyXgP75DnHlevsjrjJbjtBs
EHIi2b/VyCq37CM0nW/QTXtpZ/soVe0Yj/J6E8dFF9brN9cEmQzREfp94ybPmw/L4pe9zdD1IzzI
26T6m4mosEsc4ZHuvuDXiTg0f4Tz4B2jvymKzd6RQlHEgaD8p4vL3abdv1UqdPoI7X4q1+5L74aJ
CLJcPsJp/n6TR+xsey3DyD7CTn/vcbN5M70V0p5HmH+f1+w7MUWUvVdTwXDvCIvg501Rfni381jw
HGHyffaKpyTGkWlvzEmAHmNgoBYyMPstW/Jv98z3Mk0/Mmu/5p/epN7+7gM/kmvX3P1j4Dvk7v4m
/fa3n3jJar3zge+v6vY6sE1i/ZAw2H7TwczX4U3s1Ze9tLJb+3lEfMn30Xr1qf2oDvT5ZeS+Z11/
HZe9oIYrzm+CenVuPImYdmmTQ0G9SbacRFS7lM2hqN4kek4iql2+6FBU+0mmkwhql6w6FNRegus0
YtpmyQ7G9Ca5diJhDSm6g2HtJ/ZOI6pthvBgVK+SiicR0i43eSik/YTmaQS1zYoeDIpDzetk6kmE
tUvIHgrrl0TuacQ1XLIOhfXv/VLiaQQ1FCQPB7VfxjyNqLa5+0Nh7eX7TyGm70WDwzHt1xpOI6xt
reJwWO/UOU4itl2x5GBsb2ospxHWtk5zOKw39Z3TiGtfpvCdO/47taUTiWwoUB1+Yvt1rdMICx+U
34S1X1M7iah2hblDD+ttPe8kwtqVBQ+H9bqWeCJBDbXIw0G9U8c8jdi2pdDfxbZfQz2RwIYy7O8C
26/fnkhgQ+Xwd4G9rh2fRlia+buwtnXrf0cbgK/rl9rELjYqISXQnqEA9WNgXuXVX2ffFUs0dvnw
/1D+Hf+uoaj+o1/vnDjer8ifxmPblvR/H9x+EfYkQtvBCg6F9hqJcCIhDXCGgyG9QUGcRli7gtqu
GvbO+/UJRbLN84fbcl1uircrRxWXAwvA8YYy8I+h+ZvVQ6Y6vHuZ/1Orxw4o8qNf70R3tYcuOYkH
toOnHArqPWTLSYS2g8YcCu09VM0phPYdlHMotPcRPacSHKiM3wd3ehvZd0TSodB+QTKdxCPbIaIO
x/UKRXUSMe3gWIdieo3gOomQdjiwQyG9QY+dRlRbCNrBqN4g104jrC347VBYv6LmTiKwHeruYGDv
IfZOI7Yt6u9gbG/RgqcR1xZzeDCufaTiSUT1IwHxt/eV/StKCvx6s8ts/IcuHTuW6aFx/5WdegpD
v+O4HozrDTP2JKLat5t/54b4Div3FALbcXsPPa63jOD/56h+9/qBVB4+8hRu1vlf/wcAAP//</cx:binary>
              </cx:geoCache>
            </cx:geography>
          </cx:layoutPr>
        </cx:series>
      </cx:plotAreaRegion>
    </cx:plotArea>
    <cx:legend pos="t" align="ctr" overlay="0">
      <cx:txPr>
        <a:bodyPr spcFirstLastPara="1" vertOverflow="ellipsis" horzOverflow="overflow" wrap="square" lIns="0" tIns="0" rIns="0" bIns="0" anchor="ctr" anchorCtr="1"/>
        <a:lstStyle/>
        <a:p>
          <a:pPr algn="ctr" rtl="0">
            <a:defRPr>
              <a:solidFill>
                <a:sysClr val="windowText" lastClr="000000"/>
              </a:solidFill>
            </a:defRPr>
          </a:pPr>
          <a:endParaRPr lang="en-US" sz="900" b="0" i="0" u="none" strike="noStrike" baseline="0">
            <a:solidFill>
              <a:sysClr val="windowText" lastClr="000000"/>
            </a:solidFill>
            <a:latin typeface="Calibri" panose="020F0502020204030204"/>
          </a:endParaRPr>
        </a:p>
      </cx:txPr>
    </cx:legend>
  </cx:chart>
  <cx:spPr>
    <a:ln>
      <a:noFill/>
    </a:ln>
  </cx:spPr>
  <cx:fmtOvrs>
    <cx:fmtOvr idx="1">
      <cx:spPr>
        <a:solidFill>
          <a:schemeClr val="accent2">
            <a:lumMod val="60000"/>
            <a:lumOff val="40000"/>
          </a:schemeClr>
        </a:solidFill>
      </cx:spPr>
    </cx:fmtOvr>
    <cx:fmtOvr idx="0">
      <cx:spPr>
        <a:solidFill>
          <a:schemeClr val="accent3">
            <a:lumMod val="60000"/>
            <a:lumOff val="40000"/>
          </a:schemeClr>
        </a:solidFill>
      </cx:spPr>
    </cx:fmtOvr>
  </cx:fmtOvrs>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microsoft.com/office/2014/relationships/chartEx" Target="../charts/chartEx2.xml"/><Relationship Id="rId1" Type="http://schemas.microsoft.com/office/2014/relationships/chartEx" Target="../charts/chartEx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5080</xdr:colOff>
      <xdr:row>30</xdr:row>
      <xdr:rowOff>116840</xdr:rowOff>
    </xdr:from>
    <xdr:to>
      <xdr:col>11</xdr:col>
      <xdr:colOff>878840</xdr:colOff>
      <xdr:row>39</xdr:row>
      <xdr:rowOff>157480</xdr:rowOff>
    </xdr:to>
    <xdr:graphicFrame macro="">
      <xdr:nvGraphicFramePr>
        <xdr:cNvPr id="5" name="Chart 4">
          <a:extLst>
            <a:ext uri="{FF2B5EF4-FFF2-40B4-BE49-F238E27FC236}">
              <a16:creationId xmlns:a16="http://schemas.microsoft.com/office/drawing/2014/main" id="{983BD54A-DE3C-6F4E-8955-78A3BD9FE7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27093</xdr:colOff>
      <xdr:row>40</xdr:row>
      <xdr:rowOff>115147</xdr:rowOff>
    </xdr:from>
    <xdr:to>
      <xdr:col>12</xdr:col>
      <xdr:colOff>0</xdr:colOff>
      <xdr:row>49</xdr:row>
      <xdr:rowOff>155787</xdr:rowOff>
    </xdr:to>
    <xdr:graphicFrame macro="">
      <xdr:nvGraphicFramePr>
        <xdr:cNvPr id="6" name="Chart 5">
          <a:extLst>
            <a:ext uri="{FF2B5EF4-FFF2-40B4-BE49-F238E27FC236}">
              <a16:creationId xmlns:a16="http://schemas.microsoft.com/office/drawing/2014/main" id="{7060F885-58A5-8F4A-BC1D-37ED451A2C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190500</xdr:colOff>
      <xdr:row>51</xdr:row>
      <xdr:rowOff>63500</xdr:rowOff>
    </xdr:from>
    <xdr:to>
      <xdr:col>12</xdr:col>
      <xdr:colOff>163407</xdr:colOff>
      <xdr:row>60</xdr:row>
      <xdr:rowOff>104140</xdr:rowOff>
    </xdr:to>
    <xdr:graphicFrame macro="">
      <xdr:nvGraphicFramePr>
        <xdr:cNvPr id="7" name="Chart 6">
          <a:extLst>
            <a:ext uri="{FF2B5EF4-FFF2-40B4-BE49-F238E27FC236}">
              <a16:creationId xmlns:a16="http://schemas.microsoft.com/office/drawing/2014/main" id="{DFAA209D-8C8D-B745-A90B-7B4249161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56</xdr:row>
      <xdr:rowOff>0</xdr:rowOff>
    </xdr:from>
    <xdr:to>
      <xdr:col>17</xdr:col>
      <xdr:colOff>705163</xdr:colOff>
      <xdr:row>69</xdr:row>
      <xdr:rowOff>173880</xdr:rowOff>
    </xdr:to>
    <mc:AlternateContent xmlns:mc="http://schemas.openxmlformats.org/markup-compatibility/2006">
      <mc:Choice xmlns:cx6="http://schemas.microsoft.com/office/drawing/2016/5/12/chartex" Requires="cx6">
        <xdr:graphicFrame macro="">
          <xdr:nvGraphicFramePr>
            <xdr:cNvPr id="2" name="Chart 1">
              <a:extLst>
                <a:ext uri="{FF2B5EF4-FFF2-40B4-BE49-F238E27FC236}">
                  <a16:creationId xmlns:a16="http://schemas.microsoft.com/office/drawing/2014/main" id="{F454D3C6-C47F-054F-88D1-772CBF5D65D4}"/>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6604000" y="11925300"/>
              <a:ext cx="5658163" cy="281548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0</xdr:colOff>
      <xdr:row>56</xdr:row>
      <xdr:rowOff>0</xdr:rowOff>
    </xdr:from>
    <xdr:to>
      <xdr:col>10</xdr:col>
      <xdr:colOff>699676</xdr:colOff>
      <xdr:row>69</xdr:row>
      <xdr:rowOff>173880</xdr:rowOff>
    </xdr:to>
    <mc:AlternateContent xmlns:mc="http://schemas.openxmlformats.org/markup-compatibility/2006">
      <mc:Choice xmlns:cx6="http://schemas.microsoft.com/office/drawing/2016/5/12/chartex" Requires="cx6">
        <xdr:graphicFrame macro="">
          <xdr:nvGraphicFramePr>
            <xdr:cNvPr id="3" name="Chart 2">
              <a:extLst>
                <a:ext uri="{FF2B5EF4-FFF2-40B4-BE49-F238E27FC236}">
                  <a16:creationId xmlns:a16="http://schemas.microsoft.com/office/drawing/2014/main" id="{15DF7794-13F4-3A4E-A51A-48F349D2BE9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651000" y="11925300"/>
              <a:ext cx="5652676" cy="281548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33</xdr:col>
      <xdr:colOff>0</xdr:colOff>
      <xdr:row>5</xdr:row>
      <xdr:rowOff>0</xdr:rowOff>
    </xdr:from>
    <xdr:to>
      <xdr:col>40</xdr:col>
      <xdr:colOff>134726</xdr:colOff>
      <xdr:row>25</xdr:row>
      <xdr:rowOff>164715</xdr:rowOff>
    </xdr:to>
    <xdr:graphicFrame macro="">
      <xdr:nvGraphicFramePr>
        <xdr:cNvPr id="2" name="Chart 1">
          <a:extLst>
            <a:ext uri="{FF2B5EF4-FFF2-40B4-BE49-F238E27FC236}">
              <a16:creationId xmlns:a16="http://schemas.microsoft.com/office/drawing/2014/main" id="{575D0CFA-5627-E94E-A87B-34A1DB6A7B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Flags>
  </global>
  <types>
    <type name="_imageurl">
      <keyFlags>
        <key name="Attribution Size">
          <flag name="ShowInAutoComplete" value="0"/>
        </key>
        <key name="Blip Identifier">
          <flag name="ShowInCardView" value="0"/>
          <flag name="ShowInDotNotation" value="0"/>
          <flag name="ShowInAutoComplete" value="0"/>
        </key>
      </keyFlags>
    </type>
    <type name="_linkedentity">
      <keyFlags>
        <key name="%cvi">
          <flag name="ShowInCardView" value="0"/>
          <flag name="ShowInDotNotation" value="0"/>
          <flag name="ShowInAutoComplete" value="0"/>
          <flag name="ExcludeFromCalcComparison" value="1"/>
        </key>
      </keyFlags>
    </type>
    <type name="_linkedentitycore">
      <keyFlags>
        <key name="%EntityServiceId">
          <flag name="ShowInCardView" value="0"/>
          <flag name="ShowInDotNotation" value="0"/>
          <flag name="ShowInAutoComplete" value="0"/>
        </key>
        <key name="%EntitySubDomain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Flags>
    </type>
  </types>
</rvTypesInfo>
</file>

<file path=xl/richData/rdrichvalue.xml><?xml version="1.0" encoding="utf-8"?>
<rvData xmlns="http://schemas.microsoft.com/office/spreadsheetml/2017/richdata" count="306">
  <rv s="0">
    <v>https://www.bing.com</v>
    <v>Bing</v>
  </rv>
  <rv s="0">
    <v>https://www.bing.com/th?id=Ga%5Cbing_yt.png&amp;w=100&amp;h=40&amp;c=0&amp;pid=0.1</v>
    <v>Bing</v>
  </rv>
  <rv s="0">
    <v>http://creativecommons.org/publicdomain/zero/1.0/deed.en</v>
    <v>CC0</v>
  </rv>
  <rv s="0">
    <v>http://en.wikipedia.org/wiki/Alaska</v>
    <v>Wikipedia</v>
  </rv>
  <rv s="1">
    <v>2</v>
    <v>3</v>
  </rv>
  <rv s="2">
    <v>15</v>
    <v>0</v>
    <v>1</v>
    <v>https://www.bing.com/th?id=AMMS_493116e78bb8985f7f7783a2fb98240e&amp;qlt=95</v>
    <v>4</v>
    <v>https://www.bing.com/images/search?form=xlimg&amp;q=state+of+alaska</v>
    <v>Image of Alaska</v>
    <v/>
  </rv>
  <rv s="0">
    <v>https://www.bing.com/search?q=state+of+alaska&amp;form=skydnc</v>
    <v>Learn more on Bing</v>
  </rv>
  <rv s="3">
    <v>8</v>
    <v>9</v>
    <v>Alaska</v>
    <v>12</v>
    <v>13</v>
    <v>Map</v>
    <v>14</v>
    <v>0</v>
    <v>1</v>
    <v>en-US</v>
    <v>31c4c7a1-54e7-4306-ac9b-f1b02e85bda5</v>
    <v>536870912</v>
    <v>536870918</v>
    <v>1</v>
    <v>US-AK</v>
    <v>1717854</v>
    <v>1503</v>
    <v>Juneau</v>
    <v>United States</v>
    <v>Alaska is a state located in the northwest extremity of the United States West Coast, just across the Bering Strait from Asia. An exclave of the U.S., it borders the Canadian province of British Columbia and territory of Yukon to the east and southeast and has a maritime border with Russia's Chukotka Autonomous Okrug to the west. To the north are the Chukchi and Beaufort seas of the Arctic Ocean, while the Pacific Ocean lies to the south and southwest.</v>
    <v>250969</v>
    <v>310658</v>
    <v>5</v>
    <v>Anchorage</v>
    <v>Mike J. Dunleavy (Governor), Kevin Meyer (Lieutenant Governor)</v>
    <v>6</v>
    <v>1146</v>
    <v>72515</v>
    <v>250000</v>
    <v>Alaska</v>
    <v>2.81</v>
    <v>739795</v>
    <v>4.4999999999999998E-2</v>
    <v>9.9000000000000005E-2</v>
    <v>0.14800000000000002</v>
    <v>6.3E-2</v>
    <v>0.28000000000000003</v>
    <v>3.9E-2</v>
    <v>7.400000000000001E-2</v>
    <v>0.92099999999999993</v>
    <v>7.0000000000000007E-2</v>
    <v>0.67700000000000005</v>
    <v>1.3000000000000001E-2</v>
    <v>8.1000000000000003E-2</v>
    <v>7.2000000000000008E-2</v>
    <v>0.252</v>
    <v>7.4999999999999997E-2</v>
    <v>0.66500000000000004</v>
    <v>Alaska Time Zone, Hawaii-Aleutian Time Zone</v>
    <v>Alaska</v>
    <v>mdp/vdpid/1040</v>
  </rv>
  <rv s="4">
    <v>7</v>
  </rv>
  <rv s="0">
    <v>http://en.wikipedia.org/wiki/Public_domain</v>
    <v>Public domain</v>
  </rv>
  <rv s="0">
    <v>http://en.wikipedia.org/wiki/Alabama</v>
    <v>Wikipedia</v>
  </rv>
  <rv s="1">
    <v>9</v>
    <v>10</v>
  </rv>
  <rv s="2">
    <v>15</v>
    <v>0</v>
    <v>1</v>
    <v>https://www.bing.com/th?id=AMMS_83b50ea51dc2f3b888fc28f1214dbff5&amp;qlt=95</v>
    <v>11</v>
    <v>https://www.bing.com/images/search?form=xlimg&amp;q=alabama</v>
    <v>Image of Alabama</v>
    <v/>
  </rv>
  <rv s="0">
    <v>https://www.bing.com/search?q=state+of+alabama&amp;form=skydnc</v>
    <v>Learn more on Bing</v>
  </rv>
  <rv s="3">
    <v>23</v>
    <v>9</v>
    <v>Alabama</v>
    <v>12</v>
    <v>13</v>
    <v>Map</v>
    <v>14</v>
    <v>0</v>
    <v>1</v>
    <v>en-US</v>
    <v>376f8b06-52f6-4e72-a31d-311a3563e645</v>
    <v>536870912</v>
    <v>536870918</v>
    <v>1</v>
    <v>US-AL</v>
    <v>135765</v>
    <v>15001</v>
    <v>Montgomery</v>
    <v>United States</v>
    <v>Alabama is a state in the southeastern region of the United States. It is bordered by Tennessee to the north, Georgia to the east, Florida and the Gulf of Mexico to the south, and Mississippi to the west. Alabama is the 30th largest by area and the 24th-most populous of the U.S. states. With a total of 1,500 miles of inland waterways, Alabama has among the most of any state.</v>
    <v>1848325</v>
    <v>2230185</v>
    <v>12</v>
    <v>Birmingham</v>
    <v>Kay Ivey (Governor), Will Ainsworth (Lieutenant Governor)</v>
    <v>13</v>
    <v>717</v>
    <v>43623</v>
    <v>125500</v>
    <v>Alabama</v>
    <v>2.5499999999999998</v>
    <v>4874747</v>
    <v>1.7000000000000001E-2</v>
    <v>0.157</v>
    <v>6.9999999999999993E-3</v>
    <v>1.3999999999999999E-2</v>
    <v>0.23499999999999999</v>
    <v>0.26800000000000002</v>
    <v>3.5000000000000003E-2</v>
    <v>0.84299999999999997</v>
    <v>4.2000000000000003E-2</v>
    <v>0.57999999999999996</v>
    <v>1E-3</v>
    <v>0.11800000000000001</v>
    <v>1.6E-2</v>
    <v>0.22699999999999998</v>
    <v>0.06</v>
    <v>0.69499999999999995</v>
    <v>Central Time Zone</v>
    <v>Alabama</v>
    <v>mdp/vdpid/1003</v>
  </rv>
  <rv s="4">
    <v>14</v>
  </rv>
  <rv s="0">
    <v>http://en.wikipedia.org/wiki/Arkansas</v>
    <v>Wikipedia</v>
  </rv>
  <rv s="1">
    <v>9</v>
    <v>16</v>
  </rv>
  <rv s="2">
    <v>15</v>
    <v>0</v>
    <v>1</v>
    <v>https://www.bing.com/th?id=AMMS_14f0b9ab8a5b6dd11d1937f823947617&amp;qlt=95</v>
    <v>17</v>
    <v>https://www.bing.com/images/search?form=xlimg&amp;q=arkansas</v>
    <v>Image of Arkansas</v>
    <v/>
  </rv>
  <rv s="0">
    <v>https://www.bing.com/search?q=arkansas&amp;form=skydnc</v>
    <v>Learn more on Bing</v>
  </rv>
  <rv s="3">
    <v>31</v>
    <v>9</v>
    <v>Arkansas</v>
    <v>12</v>
    <v>13</v>
    <v>Map</v>
    <v>14</v>
    <v>0</v>
    <v>1</v>
    <v>en-US</v>
    <v>b939db72-08f2-4ea6-a16a-a53bf32e6612</v>
    <v>536870912</v>
    <v>536870918</v>
    <v>1</v>
    <v>US-AR</v>
    <v>137733</v>
    <v>9474</v>
    <v>Little Rock</v>
    <v>United States</v>
    <v>Arkansas is a state in the south central region of the United States, home to more than three million people as of 2018. Its name is from the Osage language, of Siouan derivation; it denoted their related kin, the Quapaw people. The state's diverse geography ranges from the mountainous regions of the Ozark and the Ouachita Mountains, which make up the U.S. Interior Highlands, to the densely forested land in the south known as the Arkansas Timberlands, to the eastern lowlands along the Mississippi River and the Arkansas Delta.</v>
    <v>1138025</v>
    <v>1354762</v>
    <v>18</v>
    <v>Little Rock</v>
    <v>Asa Hutchinson (Governor), Tim Griffin (Lieutenant Governor)</v>
    <v>19</v>
    <v>677</v>
    <v>41371</v>
    <v>111400</v>
    <v>Arkansas</v>
    <v>2.5299999999999998</v>
    <v>3004279</v>
    <v>2.5000000000000001E-2</v>
    <v>0.16</v>
    <v>0.01</v>
    <v>1.6E-2</v>
    <v>0.21100000000000002</v>
    <v>0.157</v>
    <v>4.7E-2</v>
    <v>0.84799999999999998</v>
    <v>7.2000000000000008E-2</v>
    <v>0.58499999999999996</v>
    <v>3.0000000000000001E-3</v>
    <v>0.12300000000000001</v>
    <v>0.02</v>
    <v>0.23699999999999999</v>
    <v>6.4000000000000001E-2</v>
    <v>0.79500000000000004</v>
    <v>Central Time Zone</v>
    <v>Arkansas</v>
    <v>mdp/vdpid/1951</v>
  </rv>
  <rv s="4">
    <v>20</v>
  </rv>
  <rv s="0">
    <v>http://en.wikipedia.org/wiki/Arizona</v>
    <v>Wikipedia</v>
  </rv>
  <rv s="1">
    <v>9</v>
    <v>22</v>
  </rv>
  <rv s="2">
    <v>15</v>
    <v>0</v>
    <v>1</v>
    <v>https://www.bing.com/th?id=AMMS_ac0ec48270908e84434a7fef58127d0a&amp;qlt=95</v>
    <v>23</v>
    <v>https://www.bing.com/images/search?form=xlimg&amp;q=arizona</v>
    <v>Image of Arizona</v>
    <v/>
  </rv>
  <rv s="0">
    <v>https://www.bing.com/search?q=arizona&amp;form=skydnc</v>
    <v>Learn more on Bing</v>
  </rv>
  <rv s="3">
    <v>39</v>
    <v>9</v>
    <v>Arizona</v>
    <v>12</v>
    <v>13</v>
    <v>Map</v>
    <v>14</v>
    <v>0</v>
    <v>1</v>
    <v>en-US</v>
    <v>bf973f46-5962-4997-a7ba-a05f1aa2a9f9</v>
    <v>536870912</v>
    <v>536870918</v>
    <v>1</v>
    <v>US-AZ</v>
    <v>295254</v>
    <v>35578</v>
    <v>Phoenix</v>
    <v>United States</v>
    <v>Arizona is a state in the southwestern region of the United States. It is also part of the Western and the Mountain states. It is the 6th largest and the 14th most populous of the 50 states. Its capital and largest city is Phoenix. Arizona shares the Four Corners region with Utah, Colorado, and New Mexico; its other neighboring states are Nevada and California to the west and the Mexican states of Sonora and Baja California to the south and southwest.</v>
    <v>2412212</v>
    <v>2961003</v>
    <v>24</v>
    <v>Phoenix</v>
    <v>Doug Ducey (Governor)</v>
    <v>25</v>
    <v>913</v>
    <v>50255</v>
    <v>167500</v>
    <v>Arizona</v>
    <v>2.69</v>
    <v>7016270</v>
    <v>8.4000000000000005E-2</v>
    <v>0.16399999999999998</v>
    <v>5.2999999999999999E-2</v>
    <v>3.4000000000000002E-2</v>
    <v>0.27500000000000002</v>
    <v>4.8000000000000001E-2</v>
    <v>0.13500000000000001</v>
    <v>0.86</v>
    <v>0.307</v>
    <v>0.59299999999999997</v>
    <v>3.0000000000000001E-3</v>
    <v>8.199999999999999E-2</v>
    <v>2.7000000000000003E-2</v>
    <v>0.23800000000000002</v>
    <v>6.3E-2</v>
    <v>0.83499999999999996</v>
    <v>Mountain Time Zone</v>
    <v>Arizona</v>
    <v>mdp/vdpid/1945</v>
  </rv>
  <rv s="4">
    <v>26</v>
  </rv>
  <rv s="0">
    <v>http://en.wikipedia.org/wiki/California</v>
    <v>Wikipedia</v>
  </rv>
  <rv s="1">
    <v>9</v>
    <v>28</v>
  </rv>
  <rv s="2">
    <v>15</v>
    <v>0</v>
    <v>1</v>
    <v>https://www.bing.com/th?id=AMMS_55ee2dd4a1cbcc9d253c9f4c40508716&amp;qlt=95</v>
    <v>29</v>
    <v>https://www.bing.com/images/search?form=xlimg&amp;q=california</v>
    <v>Image of California</v>
    <v/>
  </rv>
  <rv s="0">
    <v>https://www.bing.com/search?q=california&amp;form=skydnc</v>
    <v>Learn more on Bing</v>
  </rv>
  <rv s="3">
    <v>46</v>
    <v>9</v>
    <v>California</v>
    <v>12</v>
    <v>13</v>
    <v>Map</v>
    <v>14</v>
    <v>0</v>
    <v>1</v>
    <v>en-US</v>
    <v>3009d91d-d582-4c34-85ba-772ba09e5be1</v>
    <v>536870912</v>
    <v>536870918</v>
    <v>1</v>
    <v>US-CA</v>
    <v>423970</v>
    <v>102350</v>
    <v>Sacramento</v>
    <v>United States</v>
    <v>California is a state in the Pacific Region of the United States. With 39.5 million residents across a total area of about 163,696 square miles, California is the most populous U.S. state and the third-largest by area. The state capital is Sacramento. The Greater Los Angeles Area and the San Francisco Bay Area are the nation's second- and fifth-most populous urban regions, with 18.7 million and 9.7 million residents respectively. Los Angeles is California's most populous city, and the country's second-most populous, after New York City. California also has the nation's most populous county, Los Angeles County, and its largest county by area, San Bernardino County. The City and County of San Francisco is both the country's second most densely populated major city after New York City and the fifth most densely populated county, behind only four of the five New York City boroughs.</v>
    <v>12717801</v>
    <v>14060525</v>
    <v>30</v>
    <v>Los Angeles</v>
    <v>Gavin Newsom (Governor), Eleni Tsakopoulos Kounalakis (Lieutenant Governor)</v>
    <v>31</v>
    <v>1255</v>
    <v>61818</v>
    <v>385500</v>
    <v>California</v>
    <v>2.96</v>
    <v>39536653</v>
    <v>5.4000000000000006E-2</v>
    <v>0.13300000000000001</v>
    <v>1.7000000000000001E-2</v>
    <v>0.14699999999999999</v>
    <v>0.314</v>
    <v>6.5000000000000002E-2</v>
    <v>0.27</v>
    <v>0.81799999999999995</v>
    <v>0.38799999999999996</v>
    <v>0.63100000000000001</v>
    <v>5.0000000000000001E-3</v>
    <v>6.8000000000000005E-2</v>
    <v>3.7999999999999999E-2</v>
    <v>0.23300000000000001</v>
    <v>6.4000000000000001E-2</v>
    <v>0.72900000000000009</v>
    <v>Pacific Time Zone</v>
    <v>California</v>
    <v>mdp/vdpid/5599</v>
  </rv>
  <rv s="4">
    <v>32</v>
  </rv>
  <rv s="0">
    <v>http://pl.wikipedia.org/wiki/Kolorado_(stan)</v>
    <v>Wikipedia</v>
  </rv>
  <rv s="1">
    <v>9</v>
    <v>34</v>
  </rv>
  <rv s="2">
    <v>15</v>
    <v>0</v>
    <v>1</v>
    <v>https://www.bing.com/th?id=AMMS_c642e61831cbdc44a7fe84f7f389354b&amp;qlt=95</v>
    <v>35</v>
    <v>https://www.bing.com/images/search?form=xlimg&amp;q=colorado</v>
    <v>Image of Colorado</v>
    <v/>
  </rv>
  <rv s="0">
    <v>https://www.bing.com/search?q=colorado&amp;form=skydnc</v>
    <v>Learn more on Bing</v>
  </rv>
  <rv s="3">
    <v>54</v>
    <v>9</v>
    <v>Colorado</v>
    <v>12</v>
    <v>13</v>
    <v>Map</v>
    <v>14</v>
    <v>0</v>
    <v>1</v>
    <v>en-US</v>
    <v>a070c5c2-b22d-41d8-b869-f20e583c4f80</v>
    <v>536870912</v>
    <v>536870918</v>
    <v>1</v>
    <v>US-CO</v>
    <v>269837</v>
    <v>38974</v>
    <v>Denver</v>
    <v>United States</v>
    <v>Colorado is a state of the Western United States encompassing most of the southern Rocky Mountains as well as the northeastern portion of the Colorado Plateau and the western edge of the Great Plains. It is the 8th most extensive and 21st most populous U.S. state. The estimated population of Colorado is 5,758,736 as of 2019, an increase of 14.5% since the 2010 United States Census.</v>
    <v>2024468</v>
    <v>2339118</v>
    <v>36</v>
    <v>Denver</v>
    <v>Dianne Primavera (Lieutenant Governor)</v>
    <v>37</v>
    <v>1002</v>
    <v>60629</v>
    <v>247800</v>
    <v>Colorado</v>
    <v>2.5499999999999998</v>
    <v>5607154</v>
    <v>0.10199999999999999</v>
    <v>0.13</v>
    <v>1.6E-2</v>
    <v>3.2000000000000001E-2</v>
    <v>0.38100000000000001</v>
    <v>4.4999999999999998E-2</v>
    <v>9.8000000000000004E-2</v>
    <v>0.90700000000000003</v>
    <v>0.21299999999999999</v>
    <v>0.67599999999999993</v>
    <v>2E-3</v>
    <v>7.2000000000000008E-2</v>
    <v>2.8999999999999998E-2</v>
    <v>0.23</v>
    <v>6.2E-2</v>
    <v>0.875</v>
    <v>Mountain Time Zone</v>
    <v>Colorado</v>
    <v>mdp/vdpid/7636</v>
  </rv>
  <rv s="4">
    <v>38</v>
  </rv>
  <rv s="0">
    <v>http://en.wikipedia.org/wiki/Connecticut</v>
    <v>Wikipedia</v>
  </rv>
  <rv s="1">
    <v>9</v>
    <v>40</v>
  </rv>
  <rv s="2">
    <v>15</v>
    <v>0</v>
    <v>1</v>
    <v>https://www.bing.com/th?id=AMMS_4b4f7c98d4d5f13588c695bdb8cbedfe&amp;qlt=95</v>
    <v>41</v>
    <v>https://www.bing.com/images/search?form=xlimg&amp;q=connecticut</v>
    <v>Image of Connecticut</v>
    <v/>
  </rv>
  <rv s="0">
    <v>https://www.bing.com/search?q=connecticut&amp;form=skydnc</v>
    <v>Learn more on Bing</v>
  </rv>
  <rv s="3">
    <v>62</v>
    <v>9</v>
    <v>Connecticut</v>
    <v>12</v>
    <v>13</v>
    <v>Map</v>
    <v>14</v>
    <v>0</v>
    <v>1</v>
    <v>en-US</v>
    <v>b3ca6523-435e-4a3b-8f78-1ad900a52cf8</v>
    <v>536870912</v>
    <v>536870918</v>
    <v>1</v>
    <v>US-CT</v>
    <v>14357</v>
    <v>5504</v>
    <v>Hartford</v>
    <v>United States</v>
    <v>Connecticut is the southernmost state in the New England region of the northeastern United States. As of the 2010 Census, it has the highest per-capita income, Human Development Index, and median household income in the United States. It is bordered by Rhode Island to the east, Massachusetts to the north, New York to the west, and Long Island Sound to the south. Its capital is Hartford and its most populous city is Bridgeport. It is part of New England, although portions of it are often grouped with New York and New Jersey as the tri-state area. The state is named for the Connecticut River which approximately bisects the state. The word "Connecticut" is derived from various anglicized spellings of an Algonquian word for "long tidal river".</v>
    <v>1352583</v>
    <v>1499116</v>
    <v>42</v>
    <v>Bridgeport</v>
    <v>Ned Lamont (Governor), Susan Bysiewicz (Lieutenant Governor)</v>
    <v>43</v>
    <v>1075</v>
    <v>70331</v>
    <v>270500</v>
    <v>Connecticut</v>
    <v>2.57</v>
    <v>3588184</v>
    <v>1E-3</v>
    <v>0.158</v>
    <v>5.0000000000000001E-3</v>
    <v>4.5999999999999999E-2</v>
    <v>0.376</v>
    <v>0.11599999999999999</v>
    <v>0.13900000000000001</v>
    <v>0.89900000000000002</v>
    <v>0.154</v>
    <v>0.67200000000000004</v>
    <v>1E-3</v>
    <v>7.0999999999999994E-2</v>
    <v>2.2000000000000002E-2</v>
    <v>0.21299999999999999</v>
    <v>5.2000000000000005E-2</v>
    <v>0.80799999999999994</v>
    <v>Eastern Time Zone</v>
    <v>Connecticut</v>
    <v>mdp/vdpid/7798</v>
  </rv>
  <rv s="4">
    <v>44</v>
  </rv>
  <rv s="0">
    <v>http://en.wikipedia.org/wiki/Delaware</v>
    <v>Wikipedia</v>
  </rv>
  <rv s="1">
    <v>9</v>
    <v>46</v>
  </rv>
  <rv s="2">
    <v>15</v>
    <v>0</v>
    <v>1</v>
    <v>https://www.bing.com/th?id=AMMS_7fd99c280da34dce745e5f979b52a35f&amp;qlt=95</v>
    <v>47</v>
    <v>https://www.bing.com/images/search?form=xlimg&amp;q=delaware</v>
    <v>Image of Delaware</v>
    <v/>
  </rv>
  <rv s="0">
    <v>https://www.bing.com/search?q=delaware&amp;form=skydnc</v>
    <v>Learn more on Bing</v>
  </rv>
  <rv s="3">
    <v>70</v>
    <v>9</v>
    <v>Delaware</v>
    <v>12</v>
    <v>13</v>
    <v>Map</v>
    <v>14</v>
    <v>0</v>
    <v>1</v>
    <v>en-US</v>
    <v>8ad617cc-3d7a-4b3c-a787-098de959ccc4</v>
    <v>536870912</v>
    <v>536870918</v>
    <v>1</v>
    <v>US-DE</v>
    <v>6452</v>
    <v>5804</v>
    <v>Dover</v>
    <v>United States</v>
    <v>Delaware is one of the 50 states of the United States, in the Mid-Atlantic region. It is bordered to the south and west by Maryland, north by Pennsylvania, and east by New Jersey and the Atlantic Ocean. The state takes its name from Thomas West, 3rd Baron De La Warr, an English nobleman and Virginia's first colonial governor.</v>
    <v>344022</v>
    <v>426149</v>
    <v>48</v>
    <v>Wilmington</v>
    <v>John Carney (Governor), Bethany Hall-Long (Lieutenant Governor)</v>
    <v>49</v>
    <v>1018</v>
    <v>60509</v>
    <v>231500</v>
    <v>Delaware</v>
    <v>2.62</v>
    <v>961939</v>
    <v>0.06</v>
    <v>0.17</v>
    <v>6.9999999999999993E-3</v>
    <v>3.9E-2</v>
    <v>0.3</v>
    <v>0.22399999999999998</v>
    <v>8.6999999999999994E-2</v>
    <v>0.88400000000000001</v>
    <v>0.09</v>
    <v>0.63100000000000001</v>
    <v>1E-3</v>
    <v>8.5000000000000006E-2</v>
    <v>2.5000000000000001E-2</v>
    <v>0.21600000000000003</v>
    <v>5.9000000000000004E-2</v>
    <v>0.70400000000000007</v>
    <v>Eastern Time Zone</v>
    <v>Delaware</v>
    <v>mdp/vdpid/8831</v>
  </rv>
  <rv s="4">
    <v>50</v>
  </rv>
  <rv s="0">
    <v>http://en.wikipedia.org/wiki/Florida</v>
    <v>Wikipedia</v>
  </rv>
  <rv s="1">
    <v>9</v>
    <v>52</v>
  </rv>
  <rv s="2">
    <v>15</v>
    <v>0</v>
    <v>1</v>
    <v>https://www.bing.com/th?id=AMMS_fa396e20bd417d93ffc39b8735deb2d5&amp;qlt=95</v>
    <v>53</v>
    <v>https://www.bing.com/images/search?form=xlimg&amp;q=florida</v>
    <v>Image of Florida</v>
    <v/>
  </rv>
  <rv s="0">
    <v>https://www.bing.com/search?q=florida&amp;form=skydnc</v>
    <v>Learn more on Bing</v>
  </rv>
  <rv s="3">
    <v>78</v>
    <v>9</v>
    <v>Florida</v>
    <v>12</v>
    <v>13</v>
    <v>Map</v>
    <v>79</v>
    <v>0</v>
    <v>1</v>
    <v>en-US</v>
    <v>5fece3f4-e8e8-4159-843e-f725a930ad50</v>
    <v>536870912</v>
    <v>536870918</v>
    <v>1</v>
    <v>US-FL</v>
    <v>170304</v>
    <v>116240</v>
    <v>Tallahassee</v>
    <v>United States</v>
    <v>Florida is the southernmost contiguous state in the United States. The state is bordered to the west by the Gulf of Mexico, to the northwest by Alabama, to the north by Georgia, to the east by the Atlantic Ocean, and to the south by the Straits of Florida. The state's capital, Tallahassee, was established as such in 1823 by the second session of the territorial legislature. Florida is the 22nd-most extensive, the 3rd-most populous, and the 8th-most densely populated of the U.S. states. Jacksonville is the most populous municipality in the state and the largest city by area in the contiguous United States. The Miami metropolitan area is Florida's most populous urban area.</v>
    <v>7300494</v>
    <v>9301642</v>
    <v>54</v>
    <v>Jacksonville</v>
    <v>Ron DeSantis (Governor), Jeanette Núñez (Lieutenant Governor)</v>
    <v>55</v>
    <v>1002</v>
    <v>47507</v>
    <v>159000</v>
    <v>Florida</v>
    <v>2.63</v>
    <v>21670000</v>
    <v>9.6000000000000002E-2</v>
    <v>0.19399999999999998</v>
    <v>5.0000000000000001E-3</v>
    <v>2.7999999999999997E-2</v>
    <v>0.27300000000000002</v>
    <v>0.16800000000000001</v>
    <v>0.19699999999999998</v>
    <v>0.86900000000000011</v>
    <v>0.245</v>
    <v>0.58799999999999997</v>
    <v>1E-3</v>
    <v>8.5000000000000006E-2</v>
    <v>0.02</v>
    <v>0.20300000000000001</v>
    <v>5.4000000000000006E-2</v>
    <v>0.77700000000000002</v>
    <v>Eastern Time Zone, Central Time Zone</v>
    <v>Florida</v>
    <v>mdp/vdpid/11032</v>
  </rv>
  <rv s="4">
    <v>56</v>
  </rv>
  <rv s="0">
    <v>http://en.wikipedia.org/wiki/Georgia_(U.S._state)</v>
    <v>Wikipedia</v>
  </rv>
  <rv s="1">
    <v>9</v>
    <v>58</v>
  </rv>
  <rv s="2">
    <v>15</v>
    <v>0</v>
    <v>1</v>
    <v>https://www.bing.com/th?id=AMMS_1e0de69cb4108bc512528bc1927b5650&amp;qlt=95</v>
    <v>59</v>
    <v>https://www.bing.com/images/search?form=xlimg&amp;q=georgia+u+s+state</v>
    <v>Image of Georgia</v>
    <v/>
  </rv>
  <rv s="0">
    <v>https://www.bing.com/search?q=georgia+u+s+state&amp;form=skydnc</v>
    <v>Learn more on Bing</v>
  </rv>
  <rv s="3">
    <v>87</v>
    <v>9</v>
    <v>Georgia</v>
    <v>12</v>
    <v>13</v>
    <v>Map</v>
    <v>14</v>
    <v>0</v>
    <v>1</v>
    <v>en-US</v>
    <v>84604bc7-2c47-4f8d-8ea5-b6ac8c018a20</v>
    <v>536870912</v>
    <v>536870918</v>
    <v>1</v>
    <v>US-GA</v>
    <v>153909</v>
    <v>51675</v>
    <v>Atlanta</v>
    <v>United States</v>
    <v>Georgia is a state located in the southeastern region of the United States. Georgia is the 24th largest in area and 8th-most populous of the 50 United States. Georgia is bordered to the north by Tennessee and North Carolina, to the northeast by South Carolina, to the southeast by the Atlantic Ocean, to the south by Florida, and to the west by Alabama. Its 2019 estimated population was 10,617,423, according to the U.S. Census Bureau. Atlanta, a "beta(+)" global city, is both the state's capital and its largest city. The Atlanta metropolitan area, with an estimated population of 5.9 million people in 2018, is the 9th most populous metropolitan area in the United States and contains about 56% of the entire state population.</v>
    <v>3574362</v>
    <v>4218776</v>
    <v>60</v>
    <v>Atlanta</v>
    <v>Brian Kemp (Governor), Geoff Duncan (Lieutenant Governor)</v>
    <v>61</v>
    <v>879</v>
    <v>49620</v>
    <v>148100</v>
    <v>Georgia</v>
    <v>2.73</v>
    <v>10429739</v>
    <v>6.4000000000000001E-2</v>
    <v>0.128</v>
    <v>5.0000000000000001E-3</v>
    <v>0.04</v>
    <v>0.28800000000000003</v>
    <v>0.317</v>
    <v>9.8000000000000004E-2</v>
    <v>0.85400000000000009</v>
    <v>9.4E-2</v>
    <v>0.623</v>
    <v>1E-3</v>
    <v>8.8000000000000009E-2</v>
    <v>0.02</v>
    <v>0.245</v>
    <v>6.5000000000000002E-2</v>
    <v>0.61599999999999999</v>
    <v>Eastern Time Zone</v>
    <v>Georgia</v>
    <v>mdp/vdpid/12004</v>
  </rv>
  <rv s="4">
    <v>62</v>
  </rv>
  <rv s="0">
    <v>http://en.wikipedia.org/wiki/Hawaii</v>
    <v>Wikipedia</v>
  </rv>
  <rv s="1">
    <v>9</v>
    <v>64</v>
  </rv>
  <rv s="2">
    <v>15</v>
    <v>0</v>
    <v>1</v>
    <v>https://www.bing.com/th?id=AMMS_eff2bf250d2a7e01018462c6dfca5471&amp;qlt=95</v>
    <v>65</v>
    <v>https://www.bing.com/images/search?form=xlimg&amp;q=hawaii</v>
    <v>Image of Hawaii</v>
    <v/>
  </rv>
  <rv s="0">
    <v>https://www.bing.com/search?q=hawaii&amp;form=skydnc</v>
    <v>Learn more on Bing</v>
  </rv>
  <rv s="3">
    <v>95</v>
    <v>9</v>
    <v>Hawaii</v>
    <v>96</v>
    <v>97</v>
    <v>Map</v>
    <v>14</v>
    <v>0</v>
    <v>1</v>
    <v>en-US</v>
    <v>b6f01eaf-aecf-44f6-b64d-1f6e982365c3</v>
    <v>536870912</v>
    <v>536870918</v>
    <v>1</v>
    <v>US-HI</v>
    <v>28311</v>
    <v>3369</v>
    <v>Honolulu</v>
    <v>United States</v>
    <v>Hawaii is a state of the United States of America located in the Pacific Ocean. It is the only U.S. state located outside North America and the only island state.</v>
    <v>450572</v>
    <v>537114</v>
    <v>66</v>
    <v>Honolulu</v>
    <v>David Ige (Governor), Josh Green (Lieutenant Governor)</v>
    <v>67</v>
    <v>1438</v>
    <v>69515</v>
    <v>515300</v>
    <v>Hawaii</v>
    <v>3.02</v>
    <v>1427538</v>
    <v>0.05</v>
    <v>0.16500000000000001</v>
    <v>5.0000000000000001E-3</v>
    <v>0.373</v>
    <v>0.308</v>
    <v>2.6000000000000002E-2</v>
    <v>0.17699999999999999</v>
    <v>0.91</v>
    <v>0.10400000000000001</v>
    <v>0.61499999999999999</v>
    <v>9.9000000000000005E-2</v>
    <v>6.5000000000000002E-2</v>
    <v>0.23</v>
    <v>0.217</v>
    <v>6.5000000000000002E-2</v>
    <v>0.26700000000000002</v>
    <v>Hawaii-Aleutian Time Zone</v>
    <v>Hawaii</v>
    <v>mdp/vdpid/13656</v>
  </rv>
  <rv s="4">
    <v>68</v>
  </rv>
  <rv s="0">
    <v>http://en.wikipedia.org/wiki/Iowa</v>
    <v>Wikipedia</v>
  </rv>
  <rv s="1">
    <v>9</v>
    <v>70</v>
  </rv>
  <rv s="2">
    <v>15</v>
    <v>0</v>
    <v>1</v>
    <v>https://www.bing.com/th?id=AMMS_91d37742504b2e946cc893c9a9cb7e2d&amp;qlt=95</v>
    <v>71</v>
    <v>https://www.bing.com/images/search?form=xlimg&amp;q=iowa</v>
    <v>Image of Iowa</v>
    <v/>
  </rv>
  <rv s="0">
    <v>https://www.bing.com/search?q=iowa&amp;form=skydnc</v>
    <v>Learn more on Bing</v>
  </rv>
  <rv s="3">
    <v>105</v>
    <v>9</v>
    <v>Iowa</v>
    <v>12</v>
    <v>13</v>
    <v>Map</v>
    <v>14</v>
    <v>0</v>
    <v>1</v>
    <v>en-US</v>
    <v>77850824-b07a-487a-af58-37f9949afc27</v>
    <v>536870912</v>
    <v>536870918</v>
    <v>1</v>
    <v>US-IA</v>
    <v>145743</v>
    <v>14317</v>
    <v>Des Moines</v>
    <v>United States</v>
    <v>Iowa is a state in the Midwestern United States, bordered by the Mississippi River to the east and the Missouri River and Big Sioux River to the west. It is bordered by six states: Wisconsin to the northeast, Illinois to the east and southeast, Missouri to the south, Nebraska to the west, South Dakota to the northwest, and Minnesota to the north.</v>
    <v>1236409</v>
    <v>1380162</v>
    <v>72</v>
    <v>Des Moines</v>
    <v>Kim Reynolds (Governor), Adam Gregg (Lieutenant Governor)</v>
    <v>73</v>
    <v>697</v>
    <v>53183</v>
    <v>129200</v>
    <v>Iowa</v>
    <v>2.42</v>
    <v>3145711</v>
    <v>2.8999999999999998E-2</v>
    <v>0.161</v>
    <v>5.0000000000000001E-3</v>
    <v>2.4E-2</v>
    <v>0.26700000000000002</v>
    <v>3.5000000000000003E-2</v>
    <v>4.7E-2</v>
    <v>0.91500000000000004</v>
    <v>5.7000000000000002E-2</v>
    <v>0.67599999999999993</v>
    <v>1E-3</v>
    <v>7.9000000000000001E-2</v>
    <v>1.8000000000000002E-2</v>
    <v>0.23300000000000001</v>
    <v>6.3E-2</v>
    <v>0.91799999999999993</v>
    <v>Central Time Zone</v>
    <v>Iowa</v>
    <v>mdp/vdpid/14987</v>
  </rv>
  <rv s="4">
    <v>74</v>
  </rv>
  <rv s="0">
    <v>http://en.wikipedia.org/wiki/Idaho</v>
    <v>Wikipedia</v>
  </rv>
  <rv s="1">
    <v>9</v>
    <v>76</v>
  </rv>
  <rv s="2">
    <v>15</v>
    <v>0</v>
    <v>1</v>
    <v>https://www.bing.com/th?id=AMMS_9f75a2d8fe633372e202bc2dbf811ed2&amp;qlt=95</v>
    <v>77</v>
    <v>https://www.bing.com/images/search?form=xlimg&amp;q=idaho</v>
    <v>Image of Idaho</v>
    <v/>
  </rv>
  <rv s="0">
    <v>https://www.bing.com/search?q=idaho&amp;form=skydnc</v>
    <v>Learn more on Bing</v>
  </rv>
  <rv s="3">
    <v>113</v>
    <v>9</v>
    <v>Idaho</v>
    <v>12</v>
    <v>13</v>
    <v>Map</v>
    <v>14</v>
    <v>0</v>
    <v>1</v>
    <v>en-US</v>
    <v>ecd30387-20fa-4523-9045-e2860154b5e9</v>
    <v>536870912</v>
    <v>536870918</v>
    <v>1</v>
    <v>US-ID</v>
    <v>216632</v>
    <v>12165</v>
    <v>Boise</v>
    <v>United States</v>
    <v>Idaho is a state in the Pacific Northwest region of the United States. It borders the state of Montana to the east and northeast, Wyoming to the east, Nevada and Utah to the south, and Washington and Oregon to the west. To the north, it shares a small portion of the Canadian border with the province of British Columbia. With a population of approximately 1.7 million and an area of 83,569 square miles, Idaho is the 14th largest, the 12th least populous and the 7th least densely populated of the 50 U.S. states. The state's capital and largest city is Boise.</v>
    <v>589320</v>
    <v>700825</v>
    <v>78</v>
    <v>Boise</v>
    <v>Brad Little (Governor)</v>
    <v>79</v>
    <v>743</v>
    <v>47583</v>
    <v>162900</v>
    <v>Idaho</v>
    <v>2.69</v>
    <v>1716943</v>
    <v>7.400000000000001E-2</v>
    <v>0.14699999999999999</v>
    <v>1.7000000000000001E-2</v>
    <v>1.4999999999999999E-2</v>
    <v>0.25900000000000001</v>
    <v>8.0000000000000002E-3</v>
    <v>6.0999999999999999E-2</v>
    <v>0.89500000000000002</v>
    <v>0.122</v>
    <v>0.626</v>
    <v>2E-3</v>
    <v>0.09</v>
    <v>2.3E-2</v>
    <v>0.26200000000000001</v>
    <v>6.8000000000000005E-2</v>
    <v>0.93400000000000005</v>
    <v>Mountain Time Zone, Pacific Time Zone</v>
    <v>Idaho</v>
    <v>mdp/vdpid/14713</v>
  </rv>
  <rv s="4">
    <v>80</v>
  </rv>
  <rv s="0">
    <v>http://pl.wikipedia.org/wiki/Illinois</v>
    <v>Wikipedia</v>
  </rv>
  <rv s="1">
    <v>9</v>
    <v>82</v>
  </rv>
  <rv s="2">
    <v>15</v>
    <v>0</v>
    <v>1</v>
    <v>https://www.bing.com/th?id=AMMS_7e05b597f064d12962c2f5904fce1954&amp;qlt=95</v>
    <v>83</v>
    <v>https://www.bing.com/images/search?form=xlimg&amp;q=illinois</v>
    <v>Image of Illinois</v>
    <v/>
  </rv>
  <rv s="0">
    <v>https://www.bing.com/search?q=illinois&amp;form=skydnc</v>
    <v>Learn more on Bing</v>
  </rv>
  <rv s="3">
    <v>121</v>
    <v>9</v>
    <v>Illinois</v>
    <v>12</v>
    <v>13</v>
    <v>Map</v>
    <v>14</v>
    <v>0</v>
    <v>1</v>
    <v>en-US</v>
    <v>4131acb8-628a-4241-8920-ca79eab9dade</v>
    <v>536870912</v>
    <v>536870918</v>
    <v>1</v>
    <v>US-IL</v>
    <v>149998</v>
    <v>22603</v>
    <v>Springfield</v>
    <v>United States</v>
    <v>Illinois is a state in the Midwestern and Great Lakes Regions of the United States. It has the fifth largest gross domestic product, the sixth largest population, and the 25th largest land area of all U.S. states. Illinois has been noted as a microcosm of the entire United States. With Chicago in northeastern Illinois, small industrial cities and immense agricultural productivity in the north and center of the state, and natural resources such as coal, timber, and petroleum in the south, Illinois has a diverse economic base, and is a major transportation hub. Chicagoland, Chicago's metropolitan area, encompasses over 65% of the state's population. The Port of Chicago connects the state to international ports via two main routes: from the Great Lakes, via the Saint Lawrence Seaway, to the Atlantic Ocean and from the Great Lakes to the Mississippi River, via the Illinois Waterway to the Illinois River. The Mississippi River, the Ohio River, and the Wabash River form parts of the boundaries of Illinois. For decades, Chicago's O'Hare International Airport has been ranked as one of the world's busiest airports. Illinois has long had a reputation as a bellwether both in social and cultural terms and, through the 1980s, in politics.</v>
    <v>4786388</v>
    <v>5326970</v>
    <v>84</v>
    <v>Chicago</v>
    <v>J.B. Pritzker (Governor), Juliana Stratton (Lieutenant Governor)</v>
    <v>85</v>
    <v>907</v>
    <v>57574</v>
    <v>173800</v>
    <v>Illinois</v>
    <v>2.63</v>
    <v>12802023</v>
    <v>-2E-3</v>
    <v>0.14199999999999999</v>
    <v>6.0000000000000001E-3</v>
    <v>5.5E-2</v>
    <v>0.32299999999999995</v>
    <v>0.14699999999999999</v>
    <v>0.14000000000000001</v>
    <v>0.879</v>
    <v>0.16899999999999998</v>
    <v>0.65599999999999992</v>
    <v>1E-3</v>
    <v>7.0999999999999994E-2</v>
    <v>1.9E-2</v>
    <v>0.23</v>
    <v>6.0999999999999999E-2</v>
    <v>0.77300000000000002</v>
    <v>Central Time Zone</v>
    <v>Illinois</v>
    <v>mdp/vdpid/14808</v>
  </rv>
  <rv s="4">
    <v>86</v>
  </rv>
  <rv s="0">
    <v>http://en.wikipedia.org/wiki/Indiana</v>
    <v>Wikipedia</v>
  </rv>
  <rv s="1">
    <v>9</v>
    <v>88</v>
  </rv>
  <rv s="2">
    <v>15</v>
    <v>0</v>
    <v>1</v>
    <v>https://www.bing.com/th?id=AMMS_c11d6802fa60ce5b7e61345c76bb572e&amp;qlt=95</v>
    <v>89</v>
    <v>https://www.bing.com/images/search?form=xlimg&amp;q=indiana</v>
    <v>Image of Indiana</v>
    <v/>
  </rv>
  <rv s="0">
    <v>https://www.bing.com/search?q=indiana&amp;form=skydnc</v>
    <v>Learn more on Bing</v>
  </rv>
  <rv s="3">
    <v>129</v>
    <v>9</v>
    <v>Indiana</v>
    <v>12</v>
    <v>13</v>
    <v>Map</v>
    <v>14</v>
    <v>0</v>
    <v>1</v>
    <v>en-US</v>
    <v>109f7e5a-efbb-4953-b4b8-cb812ce1ff5d</v>
    <v>536870912</v>
    <v>536870918</v>
    <v>1</v>
    <v>US-IN</v>
    <v>94321</v>
    <v>18713</v>
    <v>Indianapolis</v>
    <v>United States</v>
    <v>Indiana is a U.S. state in the Midwestern and Great Lakes regions of North America. Indiana is the 38th-largest by area and the 17th-most populous of the 50 United States. Its capital and largest city is Indianapolis. Indiana was admitted to the United States as the 19th U.S. state on December 11, 1816. Indiana borders Lake Michigan to the northwest, Michigan to the north, Ohio to the east, Kentucky to the south and southeast, and Illinois to the west.</v>
    <v>2501937</v>
    <v>2854546</v>
    <v>90</v>
    <v>Indianapolis</v>
    <v>Eric Holcomb (Governor), Suzanne Crouch (Lieutenant Governor)</v>
    <v>91</v>
    <v>745</v>
    <v>49255</v>
    <v>124200</v>
    <v>Indiana</v>
    <v>2.5499999999999998</v>
    <v>6666818</v>
    <v>2.3E-2</v>
    <v>0.14599999999999999</v>
    <v>4.0000000000000001E-3</v>
    <v>2.1000000000000001E-2</v>
    <v>0.24100000000000002</v>
    <v>9.6000000000000002E-2</v>
    <v>4.8000000000000001E-2</v>
    <v>0.878</v>
    <v>6.7000000000000004E-2</v>
    <v>0.63900000000000001</v>
    <v>1E-3</v>
    <v>9.6999999999999989E-2</v>
    <v>1.9E-2</v>
    <v>0.23899999999999999</v>
    <v>6.3E-2</v>
    <v>0.85799999999999998</v>
    <v>Eastern Time Zone, Central Time Zone</v>
    <v>Indiana</v>
    <v>mdp/vdpid/14882</v>
  </rv>
  <rv s="4">
    <v>92</v>
  </rv>
  <rv s="0">
    <v>http://en.wikipedia.org/wiki/Kansas</v>
    <v>Wikipedia</v>
  </rv>
  <rv s="1">
    <v>9</v>
    <v>94</v>
  </rv>
  <rv s="2">
    <v>15</v>
    <v>0</v>
    <v>1</v>
    <v>https://www.bing.com/th?id=AMMS_4802038515c9b5c8f3693aca30824a12&amp;qlt=95</v>
    <v>95</v>
    <v>https://www.bing.com/images/search?form=xlimg&amp;q=kansas+usa</v>
    <v>Image of Kansas</v>
    <v/>
  </rv>
  <rv s="0">
    <v>https://www.bing.com/search?q=kansas+usa&amp;form=skydnc</v>
    <v>Learn more on Bing</v>
  </rv>
  <rv s="3">
    <v>137</v>
    <v>9</v>
    <v>Kansas</v>
    <v>12</v>
    <v>13</v>
    <v>Map</v>
    <v>14</v>
    <v>0</v>
    <v>1</v>
    <v>en-US</v>
    <v>6e527b71-bd3e-4bc1-b1c0-59d288b4fd5e</v>
    <v>536870912</v>
    <v>536870918</v>
    <v>1</v>
    <v>US-KS</v>
    <v>213096</v>
    <v>9807</v>
    <v>Topeka</v>
    <v>United States</v>
    <v>Kansas is a U.S. state in the Midwestern United States. Its capital is Topeka and its largest city is Wichita, with its most populated county and largest employment center being Johnson County. Kansas is bordered by Nebraska on the north; Missouri on the east; Oklahoma on the south; and Colorado on the west. Kansas is named after the Kansas River, which in turn was named after the Kansa Native Americans who lived along its banks. The tribe's name is often said to mean "people of the wind" although this was probably not the term's original meaning. For thousands of years, what is now Kansas was home to numerous and diverse Native American tribes. Tribes in the eastern part of the state generally lived in villages along the river valleys. Tribes in the western part of the state were semi-nomadic and hunted large herds of bison.</v>
    <v>1113472</v>
    <v>1259864</v>
    <v>96</v>
    <v>Wichita</v>
    <v>Laura Kelly (Governor), Lynn Rogers (Lieutenant Governor)</v>
    <v>97</v>
    <v>757</v>
    <v>52205</v>
    <v>132000</v>
    <v>Kansas</v>
    <v>2.5299999999999998</v>
    <v>2913123</v>
    <v>1.9E-2</v>
    <v>0.14599999999999999</v>
    <v>1.2E-2</v>
    <v>2.8999999999999998E-2</v>
    <v>0.31</v>
    <v>6.3E-2</v>
    <v>6.9000000000000006E-2</v>
    <v>0.90200000000000002</v>
    <v>0.11599999999999999</v>
    <v>0.66299999999999992</v>
    <v>1E-3</v>
    <v>8.5999999999999993E-2</v>
    <v>2.8999999999999998E-2</v>
    <v>0.247</v>
    <v>6.8000000000000005E-2</v>
    <v>0.86699999999999999</v>
    <v>Central Time Zone, Mountain Time Zone</v>
    <v>Kansas</v>
    <v>mdp/vdpid/16121</v>
  </rv>
  <rv s="4">
    <v>98</v>
  </rv>
  <rv s="0">
    <v>http://en.wikipedia.org/wiki/Kentucky</v>
    <v>Wikipedia</v>
  </rv>
  <rv s="1">
    <v>9</v>
    <v>100</v>
  </rv>
  <rv s="2">
    <v>15</v>
    <v>0</v>
    <v>1</v>
    <v>https://www.bing.com/th?id=AMMS_9eac4a4fa4747d6ad35d61777374e984&amp;qlt=95</v>
    <v>101</v>
    <v>https://www.bing.com/images/search?form=xlimg&amp;q=kentucky</v>
    <v>Image of Kentucky</v>
    <v/>
  </rv>
  <rv s="0">
    <v>https://www.bing.com/search?q=kentucky&amp;form=skydnc</v>
    <v>Learn more on Bing</v>
  </rv>
  <rv s="3">
    <v>145</v>
    <v>9</v>
    <v>Kentucky</v>
    <v>96</v>
    <v>97</v>
    <v>Map</v>
    <v>14</v>
    <v>0</v>
    <v>1</v>
    <v>en-US</v>
    <v>108dfd18-4626-481a-8dfa-18f64e6eac84</v>
    <v>536870912</v>
    <v>536870918</v>
    <v>1</v>
    <v>US-KY</v>
    <v>104659</v>
    <v>12714</v>
    <v>Frankfort</v>
    <v>United States</v>
    <v>Kentucky, officially the Commonwealth of Kentucky, is a state located in the Southern United States. Kentucky is the 37th most extensive and the 26th most populous of the 50 United States.</v>
    <v>1708499</v>
    <v>1965556</v>
    <v>102</v>
    <v>Louisville</v>
    <v>Andy Beshear (Governor), Jacqueline Coleman (Lieutenant Governor)</v>
    <v>103</v>
    <v>675</v>
    <v>43740</v>
    <v>123200</v>
    <v>Kentucky</v>
    <v>2.5</v>
    <v>4454189</v>
    <v>2.2000000000000002E-2</v>
    <v>0.152</v>
    <v>3.0000000000000001E-3</v>
    <v>1.3999999999999999E-2</v>
    <v>0.223</v>
    <v>8.3000000000000004E-2</v>
    <v>3.4000000000000002E-2</v>
    <v>0.84200000000000008</v>
    <v>3.4000000000000002E-2</v>
    <v>0.59099999999999997</v>
    <v>1E-3</v>
    <v>0.129</v>
    <v>1.8000000000000002E-2</v>
    <v>0.22899999999999998</v>
    <v>6.3E-2</v>
    <v>0.88099999999999989</v>
    <v>Eastern Time Zone, Central Time Zone</v>
    <v>Kentucky</v>
    <v>mdp/vdpid/16480</v>
  </rv>
  <rv s="4">
    <v>104</v>
  </rv>
  <rv s="0">
    <v>http://pl.wikipedia.org/wiki/Luizjana</v>
    <v>Wikipedia</v>
  </rv>
  <rv s="1">
    <v>9</v>
    <v>106</v>
  </rv>
  <rv s="2">
    <v>15</v>
    <v>0</v>
    <v>1</v>
    <v>https://www.bing.com/th?id=AMMS_033a4ffa0b6de87284480d6de6b5ebec&amp;qlt=95</v>
    <v>107</v>
    <v>https://www.bing.com/images/search?form=xlimg&amp;q=louisiana</v>
    <v>Image of Louisiana</v>
    <v/>
  </rv>
  <rv s="0">
    <v>https://www.bing.com/search?q=louisiana&amp;form=skydnc</v>
    <v>Learn more on Bing</v>
  </rv>
  <rv s="3">
    <v>153</v>
    <v>9</v>
    <v>Louisiana</v>
    <v>12</v>
    <v>13</v>
    <v>Map</v>
    <v>14</v>
    <v>0</v>
    <v>1</v>
    <v>en-US</v>
    <v>0ca1e87f-e2f6-43fb-8deb-d22bd09a9cae</v>
    <v>536870912</v>
    <v>536870918</v>
    <v>1</v>
    <v>US-LA</v>
    <v>135382</v>
    <v>14503</v>
    <v>Baton Rouge</v>
    <v>United States</v>
    <v>Louisiana is a state in the Deep South region of the South Central United States. It is the 31st most extensive and the 25th most populous of the 50 U.S. states. Louisiana is bordered by the state of Texas to the west, Arkansas to the north, Mississippi to the east, and the Gulf of Mexico to the south. A large part of its eastern boundary is demarcated by the Mississippi River. Louisiana is the only U.S. state with political subdivisions termed parishes, which are equivalent to counties. The state's capital is Baton Rouge, and its largest city is New Orleans.</v>
    <v>1727919</v>
    <v>2036975</v>
    <v>108</v>
    <v>New Orleans</v>
    <v>John Bel Edwards (Governor), Billy Nungesser (Lieutenant Governor)</v>
    <v>109</v>
    <v>788</v>
    <v>45047</v>
    <v>144100</v>
    <v>Louisiana</v>
    <v>2.6</v>
    <v>4684333</v>
    <v>3.3000000000000002E-2</v>
    <v>0.14000000000000001</v>
    <v>8.0000000000000002E-3</v>
    <v>1.8000000000000002E-2</v>
    <v>0.22500000000000001</v>
    <v>0.32500000000000001</v>
    <v>0.04</v>
    <v>0.83400000000000007</v>
    <v>0.05</v>
    <v>0.60399999999999998</v>
    <v>1E-3</v>
    <v>0.11</v>
    <v>1.6E-2</v>
    <v>0.23899999999999999</v>
    <v>6.7000000000000004E-2</v>
    <v>0.63200000000000001</v>
    <v>Central Time Zone</v>
    <v>Louisiana</v>
    <v>mdp/vdpid/19283</v>
  </rv>
  <rv s="4">
    <v>110</v>
  </rv>
  <rv s="0">
    <v>http://en.wikipedia.org/wiki/Massachusetts</v>
    <v>Wikipedia</v>
  </rv>
  <rv s="1">
    <v>9</v>
    <v>112</v>
  </rv>
  <rv s="2">
    <v>15</v>
    <v>0</v>
    <v>1</v>
    <v>https://www.bing.com/th?id=AMMS_82121ee381f71cfa2f719a4d50754c55&amp;qlt=95</v>
    <v>113</v>
    <v>https://www.bing.com/images/search?form=xlimg&amp;q=massachusetts</v>
    <v>Image of Massachusetts</v>
    <v/>
  </rv>
  <rv s="0">
    <v>https://www.bing.com/search?q=massachusetts&amp;form=skydnc</v>
    <v>Learn more on Bing</v>
  </rv>
  <rv s="3">
    <v>161</v>
    <v>9</v>
    <v>Massachusetts</v>
    <v>12</v>
    <v>13</v>
    <v>Map</v>
    <v>14</v>
    <v>0</v>
    <v>1</v>
    <v>en-US</v>
    <v>845219d5-3650-4199-b926-964ca27c863c</v>
    <v>536870912</v>
    <v>536870918</v>
    <v>1</v>
    <v>US-MA</v>
    <v>27336</v>
    <v>16288</v>
    <v>Boston</v>
    <v>United States</v>
    <v>Massachusetts, officially known as the Commonwealth of Massachusetts, is the most populous state in the New England region of the northeastern United States. It borders on the Atlantic Ocean to the east, the states of Connecticut and Rhode Island to the south, New Hampshire and Vermont to the north, and New York to the west. The capital of Massachusetts is Boston, which is also the most populous city in New England. It is home to the Greater Boston metropolitan area, a region influential upon American history, academia, and industry. Originally dependent on agriculture, fishing and trade, Massachusetts was transformed into a manufacturing center during the Industrial Revolution. During the 20th century, Massachusetts's economy shifted from manufacturing to services. Modern Massachusetts is a global leader in biotechnology, engineering, higher education, finance, and maritime trade.</v>
    <v>2549721</v>
    <v>2858026</v>
    <v>114</v>
    <v>Boston</v>
    <v>Charlie Baker (Governor), Karyn Polito (Lieutenant Governor)</v>
    <v>115</v>
    <v>1102</v>
    <v>68563</v>
    <v>333100</v>
    <v>Massachusetts</v>
    <v>2.5299999999999998</v>
    <v>6859819</v>
    <v>0.04</v>
    <v>0.154</v>
    <v>5.0000000000000001E-3</v>
    <v>6.6000000000000003E-2</v>
    <v>0.40500000000000003</v>
    <v>8.4000000000000005E-2</v>
    <v>0.155</v>
    <v>0.89800000000000002</v>
    <v>0.11199999999999999</v>
    <v>0.67500000000000004</v>
    <v>1E-3</v>
    <v>7.9000000000000001E-2</v>
    <v>2.3E-2</v>
    <v>0.20399999999999999</v>
    <v>5.4000000000000006E-2</v>
    <v>0.82099999999999995</v>
    <v>Eastern Time Zone</v>
    <v>Massachusetts</v>
    <v>mdp/vdpid/20543</v>
  </rv>
  <rv s="4">
    <v>116</v>
  </rv>
  <rv s="0">
    <v>http://en.wikipedia.org/wiki/Maryland</v>
    <v>Wikipedia</v>
  </rv>
  <rv s="1">
    <v>9</v>
    <v>118</v>
  </rv>
  <rv s="2">
    <v>15</v>
    <v>0</v>
    <v>1</v>
    <v>https://www.bing.com/th?id=AMMS_18e0e3d3a48392cd9d75e3dcce5f5add&amp;qlt=95</v>
    <v>119</v>
    <v>https://www.bing.com/images/search?form=xlimg&amp;q=maryland</v>
    <v>Image of Maryland</v>
    <v/>
  </rv>
  <rv s="0">
    <v>https://www.bing.com/search?q=maryland&amp;form=skydnc</v>
    <v>Learn more on Bing</v>
  </rv>
  <rv s="3">
    <v>169</v>
    <v>9</v>
    <v>Maryland</v>
    <v>12</v>
    <v>13</v>
    <v>Map</v>
    <v>14</v>
    <v>0</v>
    <v>1</v>
    <v>en-US</v>
    <v>4c472f4d-06a8-4d90-8bb8-da4d168c73fe</v>
    <v>536870912</v>
    <v>536870918</v>
    <v>1</v>
    <v>US-MD</v>
    <v>32133</v>
    <v>17044</v>
    <v>Annapolis</v>
    <v>United States</v>
    <v>Maryland is a state in the Mid-Atlantic region of the eastern United States, bordering Virginia, West Virginia, and the District of Columbia to its south and west; Pennsylvania to its north; and Delaware and the Atlantic Ocean to its east. The state's largest city is Baltimore, and its capital is Annapolis. Among its occasional nicknames are Old Line State, the Free State, and the Chesapeake Bay State. It is named after the English queen Henrietta Maria, known in England as Queen Mary, who was the wife of King Charles I.</v>
    <v>2166389</v>
    <v>2447127</v>
    <v>120</v>
    <v>Baltimore</v>
    <v>Larry Hogan (Governor), Boyd Rutherford (Lieutenant Governor)</v>
    <v>121</v>
    <v>1230</v>
    <v>74551</v>
    <v>286900</v>
    <v>Maryland</v>
    <v>2.67</v>
    <v>6052177</v>
    <v>4.2000000000000003E-2</v>
    <v>0.14099999999999999</v>
    <v>6.0000000000000001E-3</v>
    <v>6.5000000000000002E-2</v>
    <v>0.379</v>
    <v>0.30499999999999999</v>
    <v>0.14499999999999999</v>
    <v>0.89400000000000002</v>
    <v>9.5000000000000001E-2</v>
    <v>0.67900000000000005</v>
    <v>1E-3</v>
    <v>7.0999999999999994E-2</v>
    <v>2.7000000000000003E-2</v>
    <v>0.22399999999999998</v>
    <v>6.0999999999999999E-2</v>
    <v>0.59599999999999997</v>
    <v>Eastern Time Zone</v>
    <v>Maryland</v>
    <v>mdp/vdpid/20487</v>
  </rv>
  <rv s="4">
    <v>122</v>
  </rv>
  <rv s="0">
    <v>http://en.wikipedia.org/wiki/Maine</v>
    <v>Wikipedia</v>
  </rv>
  <rv s="1">
    <v>9</v>
    <v>124</v>
  </rv>
  <rv s="2">
    <v>15</v>
    <v>0</v>
    <v>1</v>
    <v>https://www.bing.com/th?id=AMMS_236b7ee4d83a9f3d62d8e1e015906509&amp;qlt=95</v>
    <v>125</v>
    <v>https://www.bing.com/images/search?form=xlimg&amp;q=maine</v>
    <v>Image of Maine</v>
    <v/>
  </rv>
  <rv s="0">
    <v>https://www.bing.com/search?q=maine&amp;form=skydnc</v>
    <v>Learn more on Bing</v>
  </rv>
  <rv s="5">
    <v>177</v>
    <v>178</v>
    <v>Maine</v>
    <v>12</v>
    <v>179</v>
    <v>Map</v>
    <v>180</v>
    <v>0</v>
    <v>1</v>
    <v>en-US</v>
    <v>d62dd683-9cf9-4db9-a497-d810d529592b</v>
    <v>536870912</v>
    <v>536870918</v>
    <v>1</v>
    <v>US-ME</v>
    <v>91646</v>
    <v>4010</v>
    <v>Augusta</v>
    <v>United States</v>
    <v>Maine is the northernmost state in the northeastern United States. Maine is the 12th smallest by area, the 9th least populous, and the 13th least densely populated of the 50 U.S. states. Located in New England, it is bordered by New Hampshire to the west, the Atlantic Ocean to the southeast, and the Canadian provinces of New Brunswick and Québec to the northeast and northwest, respectively. Maine is the only state to border exactly one other state, is the easternmost among the contiguous United States, and is the northernmost state east of the Great Lakes.</v>
    <v>553284</v>
    <v>730705</v>
    <v>126</v>
    <v>Portland</v>
    <v>Janet Mills (Governor)</v>
    <v>127</v>
    <v>777</v>
    <v>49331</v>
    <v>173800</v>
    <v>Maine</v>
    <v>2.34</v>
    <v>1335907</v>
    <v>2E-3</v>
    <v>0.188</v>
    <v>6.9999999999999993E-3</v>
    <v>1.2E-2</v>
    <v>0.28999999999999998</v>
    <v>1.3999999999999999E-2</v>
    <v>3.5000000000000003E-2</v>
    <v>0.91599999999999993</v>
    <v>1.6E-2</v>
    <v>0.63400000000000001</v>
    <v>0.11900000000000001</v>
    <v>1.7000000000000001E-2</v>
    <v>0.193</v>
    <v>4.9000000000000002E-2</v>
    <v>0.94900000000000007</v>
    <v>Eastern Time Zone</v>
    <v>Maine</v>
    <v>mdp/vdpid/19840</v>
  </rv>
  <rv s="4">
    <v>128</v>
  </rv>
  <rv s="0">
    <v>http://en.wikipedia.org/wiki/Michigan</v>
    <v>Wikipedia</v>
  </rv>
  <rv s="1">
    <v>9</v>
    <v>130</v>
  </rv>
  <rv s="2">
    <v>15</v>
    <v>0</v>
    <v>1</v>
    <v>https://www.bing.com/th?id=AMMS_930ce5d9b003af389bfe3a4a86d58dd1&amp;qlt=95</v>
    <v>131</v>
    <v>https://www.bing.com/images/search?form=xlimg&amp;q=michigan</v>
    <v>Image of Michigan</v>
    <v/>
  </rv>
  <rv s="0">
    <v>https://www.bing.com/search?q=michigan&amp;form=skydnc</v>
    <v>Learn more on Bing</v>
  </rv>
  <rv s="5">
    <v>188</v>
    <v>178</v>
    <v>Michigan</v>
    <v>12</v>
    <v>179</v>
    <v>Map</v>
    <v>180</v>
    <v>0</v>
    <v>1</v>
    <v>en-US</v>
    <v>162411c2-b757-495d-aa81-93942fae2f7e</v>
    <v>536870912</v>
    <v>536870918</v>
    <v>1</v>
    <v>US-MI</v>
    <v>250493</v>
    <v>20408</v>
    <v>Lansing</v>
    <v>United States</v>
    <v>Michigan is a state in the Great Lakes and Midwestern regions of the United States. Its name originates from the Ojibwe word mishigami, meaning "large water" or "large lake". With a population of just under 10 million, Michigan is the tenth most populous of the 50 United States, with the 11th most extensive total area, and is the largest state by total area east of the Mississippi River. Its capital is Lansing, and its largest city is Detroit. Metro Detroit is among the nation's most populous and largest metropolitan economies.</v>
    <v>3841148</v>
    <v>4560055</v>
    <v>132</v>
    <v>Detroit</v>
    <v>Gretchen Whitmer (Governor), Garlin Gilchrist (Lieutenant Governor)</v>
    <v>133</v>
    <v>783</v>
    <v>49576</v>
    <v>122400</v>
    <v>Michigan</v>
    <v>2.52</v>
    <v>9962311</v>
    <v>4.0000000000000001E-3</v>
    <v>0.158</v>
    <v>6.9999999999999993E-3</v>
    <v>0.03</v>
    <v>0.26899999999999996</v>
    <v>0.14199999999999999</v>
    <v>6.3E-2</v>
    <v>0.89599999999999991</v>
    <v>4.9000000000000002E-2</v>
    <v>0.61199999999999999</v>
    <v>0.10300000000000001</v>
    <v>2.3E-2</v>
    <v>0.222</v>
    <v>5.7999999999999996E-2</v>
    <v>0.79700000000000004</v>
    <v>Eastern Time Zone, Central Time Zone</v>
    <v>Michigan</v>
    <v>mdp/vdpid/21196</v>
  </rv>
  <rv s="4">
    <v>134</v>
  </rv>
  <rv s="0">
    <v>http://en.wikipedia.org/wiki/Minnesota</v>
    <v>Wikipedia</v>
  </rv>
  <rv s="1">
    <v>9</v>
    <v>136</v>
  </rv>
  <rv s="2">
    <v>15</v>
    <v>0</v>
    <v>1</v>
    <v>https://www.bing.com/th?id=AMMS_1ded7b90f710766d8c4c1bfd802608cd&amp;qlt=95</v>
    <v>137</v>
    <v>https://www.bing.com/images/search?form=xlimg&amp;q=minnesota</v>
    <v>Image of Minnesota</v>
    <v/>
  </rv>
  <rv s="0">
    <v>https://www.bing.com/search?q=minnesota&amp;form=skydnc</v>
    <v>Learn more on Bing</v>
  </rv>
  <rv s="6">
    <v>195</v>
    <v>196</v>
    <v>Minnesota</v>
    <v>12</v>
    <v>13</v>
    <v>Map</v>
    <v>197</v>
    <v>0</v>
    <v>1</v>
    <v>en-US</v>
    <v>77f97f6f-7e93-46e5-b486-6198effe8dea</v>
    <v>536870912</v>
    <v>536870918</v>
    <v>1</v>
    <v>US-MN</v>
    <v>225181</v>
    <v>21449</v>
    <v>Saint Paul</v>
    <v>United States</v>
    <v>Minnesota is a state in the Upper Midwest, Great Lakes, and northern regions of the United States. Minnesota was admitted as the 32nd U.S. state on May 11, 1858, created from the eastern half of the Minnesota Territory. The state has many lakes, and is known as the "Land of 10,000 Lakes". Its official motto is L'Étoile du Nord.</v>
    <v>2124745</v>
    <v>2409935</v>
    <v>138</v>
    <v>Minneapolis</v>
    <v>139</v>
    <v>848</v>
    <v>61492</v>
    <v>186200</v>
    <v>Minnesota</v>
    <v>2.4900000000000002</v>
    <v>5519952</v>
    <v>4.0999999999999995E-2</v>
    <v>0.14699999999999999</v>
    <v>1.3000000000000001E-2</v>
    <v>4.9000000000000002E-2</v>
    <v>0.33700000000000002</v>
    <v>0.06</v>
    <v>7.6999999999999999E-2</v>
    <v>0.92400000000000004</v>
    <v>5.2000000000000005E-2</v>
    <v>0.7</v>
    <v>1E-3</v>
    <v>7.0999999999999994E-2</v>
    <v>2.4E-2</v>
    <v>0.23399999999999999</v>
    <v>6.4000000000000001E-2</v>
    <v>0.85400000000000009</v>
    <v>Central Time Zone</v>
    <v>Minnesota</v>
    <v>mdp/vdpid/21412</v>
  </rv>
  <rv s="4">
    <v>140</v>
  </rv>
  <rv s="0">
    <v>http://creativecommons.org/licenses/by/2.0</v>
    <v>CC BY 2.0</v>
  </rv>
  <rv s="0">
    <v>http://sv.wikipedia.org/wiki/Missouri</v>
    <v>Wikipedia</v>
  </rv>
  <rv s="1">
    <v>142</v>
    <v>143</v>
  </rv>
  <rv s="2">
    <v>15</v>
    <v>0</v>
    <v>1</v>
    <v>https://www.bing.com/th?id=AMMS_235f2fdc49f7e33897930fd9e00848b3&amp;qlt=95</v>
    <v>144</v>
    <v>https://www.bing.com/images/search?form=xlimg&amp;q=missouri</v>
    <v>Image of Missouri</v>
    <v/>
  </rv>
  <rv s="0">
    <v>https://www.bing.com/search?q=missouri&amp;form=skydnc</v>
    <v>Learn more on Bing</v>
  </rv>
  <rv s="3">
    <v>205</v>
    <v>9</v>
    <v>Missouri</v>
    <v>12</v>
    <v>13</v>
    <v>Map</v>
    <v>14</v>
    <v>0</v>
    <v>1</v>
    <v>en-US</v>
    <v>6185f8cb-44e1-4da6-9bf0-b75286aeb591</v>
    <v>536870912</v>
    <v>536870918</v>
    <v>1</v>
    <v>US-MO</v>
    <v>180533</v>
    <v>18997</v>
    <v>Jefferson City</v>
    <v>United States</v>
    <v>Missouri is a state in the Midwestern United States. With more than six million residents, it is the 18th-most populous state of the country. The largest urban areas are St. Louis, Kansas City, Springfield and Columbia; the capital is Jefferson City. The state is the 21st-most extensive in area. Missouri is bordered by eight states: Iowa to the north, Illinois, Kentucky and Tennessee to the east, Arkansas to the south and Oklahoma, Kansas and Nebraska to the west. In the south are the Ozarks, a forested highland, providing timber, minerals and recreation. The Missouri River, after which the state is named, flows through the center of the state into the Mississippi River, which makes up Missouri's eastern border.</v>
    <v>2364688</v>
    <v>2760084</v>
    <v>145</v>
    <v>St. Louis</v>
    <v>Mike Parson (Governor), Mike Kehoe (Lieutenant Governor)</v>
    <v>146</v>
    <v>746</v>
    <v>48173</v>
    <v>138400</v>
    <v>Missouri</v>
    <v>2.48</v>
    <v>6113532</v>
    <v>1.7000000000000001E-2</v>
    <v>0.157</v>
    <v>6.0000000000000001E-3</v>
    <v>0.02</v>
    <v>0.27100000000000002</v>
    <v>0.11800000000000001</v>
    <v>3.9E-2</v>
    <v>0.88400000000000001</v>
    <v>4.0999999999999995E-2</v>
    <v>0.63200000000000001</v>
    <v>1E-3</v>
    <v>0.10400000000000001</v>
    <v>2.2000000000000002E-2</v>
    <v>0.22899999999999998</v>
    <v>6.2E-2</v>
    <v>0.83299999999999996</v>
    <v>Central Time Zone</v>
    <v>Missouri</v>
    <v>mdp/vdpid/21512</v>
  </rv>
  <rv s="4">
    <v>147</v>
  </rv>
  <rv s="0">
    <v>http://en.wikipedia.org/wiki/Flag_of_Mississippi</v>
    <v>Wikipedia</v>
  </rv>
  <rv s="1">
    <v>9</v>
    <v>149</v>
  </rv>
  <rv s="2">
    <v>15</v>
    <v>0</v>
    <v>1</v>
    <v>https://www.bing.com/th?id=AMMS_0da61fd5d4870b4bcc65bebe5ea4de08&amp;qlt=95</v>
    <v>150</v>
    <v>https://www.bing.com/images/search?form=xlimg&amp;q=mississippi</v>
    <v>Image of Mississippi</v>
    <v/>
  </rv>
  <rv s="0">
    <v>https://www.bing.com/search?q=mississippi&amp;form=skydnc</v>
    <v>Learn more on Bing</v>
  </rv>
  <rv s="3">
    <v>213</v>
    <v>9</v>
    <v>Mississippi</v>
    <v>12</v>
    <v>13</v>
    <v>Map</v>
    <v>14</v>
    <v>0</v>
    <v>1</v>
    <v>en-US</v>
    <v>6af619ca-217d-49c0-9a86-153fc7fbcd78</v>
    <v>536870912</v>
    <v>536870918</v>
    <v>1</v>
    <v>US-MS</v>
    <v>125443</v>
    <v>6886</v>
    <v>Jackson</v>
    <v>United States</v>
    <v>Mississippi is a state located in the southeastern region of the United States. Mississippi is the 32nd largest and 34th-most populous of the 50 United States. Mississippi is bordered to the north by Tennessee, to the east by Alabama, to the south by the Gulf of Mexico, to the southwest by Louisiana, and to the northwest by Arkansas. Mississippi's western boundary is largely defined by the Mississippi River. Jackson is both the state's capital and largest city. Greater Jackson, with an estimated population of 580,166 in 2018, is the most populous metropolitan area in Mississippi and the 95th-most populous in the United States.</v>
    <v>1096593</v>
    <v>1307441</v>
    <v>151</v>
    <v>Jackson</v>
    <v>Tate Reeves (Governor), Delbert Hosemann (Lieutenant Governor)</v>
    <v>152</v>
    <v>717</v>
    <v>39665</v>
    <v>103100</v>
    <v>Mississippi</v>
    <v>2.64</v>
    <v>2984100</v>
    <v>6.9999999999999993E-3</v>
    <v>0.14699999999999999</v>
    <v>6.0000000000000001E-3</v>
    <v>1.1000000000000001E-2</v>
    <v>0.20699999999999999</v>
    <v>0.376</v>
    <v>2.3E-2</v>
    <v>0.82299999999999995</v>
    <v>3.1E-2</v>
    <v>0.57499999999999996</v>
    <v>1E-3</v>
    <v>0.11900000000000001</v>
    <v>1.2E-2</v>
    <v>0.24299999999999999</v>
    <v>6.4000000000000001E-2</v>
    <v>0.59499999999999997</v>
    <v>Central Time Zone</v>
    <v>Mississippi</v>
    <v>mdp/vdpid/21502</v>
  </rv>
  <rv s="4">
    <v>153</v>
  </rv>
  <rv s="0">
    <v>http://en.wikipedia.org/wiki/Montana</v>
    <v>Wikipedia</v>
  </rv>
  <rv s="1">
    <v>9</v>
    <v>155</v>
  </rv>
  <rv s="2">
    <v>15</v>
    <v>0</v>
    <v>1</v>
    <v>https://www.bing.com/th?id=AMMS_21549854d6119ab70a429d527a50790d&amp;qlt=95</v>
    <v>156</v>
    <v>https://www.bing.com/images/search?form=xlimg&amp;q=montana</v>
    <v>Image of Montana</v>
    <v/>
  </rv>
  <rv s="0">
    <v>https://www.bing.com/search?q=montana&amp;form=skydnc</v>
    <v>Learn more on Bing</v>
  </rv>
  <rv s="3">
    <v>221</v>
    <v>9</v>
    <v>Montana</v>
    <v>12</v>
    <v>13</v>
    <v>Map</v>
    <v>14</v>
    <v>0</v>
    <v>1</v>
    <v>en-US</v>
    <v>447d6cd5-53f6-4c8f-bf6c-9ff228415c3b</v>
    <v>536870912</v>
    <v>536870918</v>
    <v>1</v>
    <v>US-MT</v>
    <v>381154</v>
    <v>4781</v>
    <v>Helena</v>
    <v>United States</v>
    <v>Montana is a state in the Northwestern United States. Montana has several nicknames, although none are official, including "Big Sky Country" and "The Treasure State", and slogans that include "Land of the Shining Mountains" and more recently "The Last Best Place".</v>
    <v>409394</v>
    <v>497756</v>
    <v>157</v>
    <v>Billings</v>
    <v>Steve Bullock (Governor), Mike Cooney (Lieutenant Governor)</v>
    <v>158</v>
    <v>711</v>
    <v>47169</v>
    <v>193500</v>
    <v>Montana</v>
    <v>2.41</v>
    <v>1050493</v>
    <v>5.4000000000000006E-2</v>
    <v>0.17199999999999999</v>
    <v>6.6000000000000003E-2</v>
    <v>8.0000000000000002E-3</v>
    <v>0.29499999999999998</v>
    <v>6.0000000000000001E-3</v>
    <v>2.1000000000000001E-2</v>
    <v>0.92799999999999994</v>
    <v>3.6000000000000004E-2</v>
    <v>0.63600000000000001</v>
    <v>1E-3</v>
    <v>9.0999999999999998E-2</v>
    <v>2.7000000000000003E-2</v>
    <v>0.21899999999999997</v>
    <v>0.06</v>
    <v>0.89200000000000002</v>
    <v>Mountain Time Zone</v>
    <v>Montana</v>
    <v>mdp/vdpid/21789</v>
  </rv>
  <rv s="4">
    <v>159</v>
  </rv>
  <rv s="0">
    <v>http://en.wikipedia.org/wiki/North_Carolina</v>
    <v>Wikipedia</v>
  </rv>
  <rv s="1">
    <v>9</v>
    <v>161</v>
  </rv>
  <rv s="2">
    <v>15</v>
    <v>0</v>
    <v>1</v>
    <v>https://www.bing.com/th?id=AMMS_0a4ce6ccd6a06e8e1e129324dcb63061&amp;qlt=95</v>
    <v>162</v>
    <v>https://www.bing.com/images/search?form=xlimg&amp;q=north+carolina</v>
    <v>Image of North Carolina</v>
    <v/>
  </rv>
  <rv s="0">
    <v>https://www.bing.com/search?q=north+carolina&amp;form=skydnc</v>
    <v>Learn more on Bing</v>
  </rv>
  <rv s="3">
    <v>229</v>
    <v>9</v>
    <v>North Carolina</v>
    <v>12</v>
    <v>13</v>
    <v>Map</v>
    <v>230</v>
    <v>0</v>
    <v>1</v>
    <v>en-US</v>
    <v>9e2bf053-dd80-4646-8f26-65075e7085c0</v>
    <v>536870912</v>
    <v>536870918</v>
    <v>1</v>
    <v>US-NC</v>
    <v>139390</v>
    <v>60550</v>
    <v>Raleigh</v>
    <v>United States</v>
    <v>North Carolina is a U.S. state located in the southeastern region of the United States. North Carolina is the 28th largest and 9th-most populous of the 50 United States. It is bordered by Virginia to the north, the Atlantic Ocean to the east, Georgia and South Carolina to the south, and Tennessee to the west. Raleigh is the state's capital and Charlotte is its largest city. The Charlotte metropolitan area, with an estimated population of 2,569,213 in 2018, is the most populous metropolitan area in North Carolina, the 23rd-most populous in the United States, and the largest banking center in the nation after New York City. The Raleigh metropolitan area is the second-largest metropolitan area in the state, with an estimated population of 1,362,540 in 2018, and is home to the largest research park in the United States, Research Triangle Park.</v>
    <v>3775581</v>
    <v>4540498</v>
    <v>163</v>
    <v>Charlotte</v>
    <v>Roy Cooper (Governor), Dan Forest (Lieutenant Governor)</v>
    <v>164</v>
    <v>797</v>
    <v>46868</v>
    <v>154900</v>
    <v>North Carolina</v>
    <v>2.54</v>
    <v>10383620</v>
    <v>6.4000000000000001E-2</v>
    <v>0.151</v>
    <v>1.6E-2</v>
    <v>2.7999999999999997E-2</v>
    <v>0.28399999999999997</v>
    <v>0.221</v>
    <v>7.6999999999999999E-2</v>
    <v>0.85799999999999998</v>
    <v>9.0999999999999998E-2</v>
    <v>0.61799999999999999</v>
    <v>1E-3</v>
    <v>9.6000000000000002E-2</v>
    <v>2.1000000000000001E-2</v>
    <v>0.22800000000000001</v>
    <v>0.06</v>
    <v>0.71200000000000008</v>
    <v>Eastern Time Zone</v>
    <v>North Carolina</v>
    <v>mdp/vdpid/23611</v>
  </rv>
  <rv s="4">
    <v>165</v>
  </rv>
  <rv s="0">
    <v>http://en.wikipedia.org/wiki/North_Dakota</v>
    <v>Wikipedia</v>
  </rv>
  <rv s="1">
    <v>9</v>
    <v>167</v>
  </rv>
  <rv s="2">
    <v>15</v>
    <v>0</v>
    <v>1</v>
    <v>https://www.bing.com/th?id=AMMS_7f4b797805956fc0e9cec3aa8a7ceec9&amp;qlt=95</v>
    <v>168</v>
    <v>https://www.bing.com/images/search?form=xlimg&amp;q=north+dakota</v>
    <v>Image of North Dakota</v>
    <v/>
  </rv>
  <rv s="0">
    <v>https://www.bing.com/search?q=north+dakota&amp;form=skydnc</v>
    <v>Learn more on Bing</v>
  </rv>
  <rv s="3">
    <v>238</v>
    <v>9</v>
    <v>North Dakota</v>
    <v>12</v>
    <v>13</v>
    <v>Map</v>
    <v>14</v>
    <v>0</v>
    <v>1</v>
    <v>en-US</v>
    <v>77fbc744-3efe-4aa9-9e8e-f8034f06b941</v>
    <v>536870912</v>
    <v>536870918</v>
    <v>1</v>
    <v>US-ND</v>
    <v>183272</v>
    <v>3981</v>
    <v>Bismarck</v>
    <v>United States</v>
    <v>North Dakota is a U.S. state in the midwestern and northern regions of the United States. It is the nineteenth largest in area, the fourth smallest by population, and the fourth most sparsely populated of the 50 states. North Dakota was admitted to the Union on November 2, 1889, along with its neighboring state, South Dakota. Its capital is Bismarck, and its largest city is Fargo.</v>
    <v>299638</v>
    <v>368624</v>
    <v>169</v>
    <v>Fargo</v>
    <v>Doug Burgum (Governor), Brent Sanford (Lieutenant Governor)</v>
    <v>170</v>
    <v>709</v>
    <v>57181</v>
    <v>153800</v>
    <v>North Dakota</v>
    <v>2.3199999999999998</v>
    <v>755393</v>
    <v>0.127</v>
    <v>0.14199999999999999</v>
    <v>5.5E-2</v>
    <v>1.3999999999999999E-2</v>
    <v>0.27699999999999997</v>
    <v>2.4E-2</v>
    <v>3.2000000000000001E-2</v>
    <v>0.91700000000000004</v>
    <v>3.5000000000000003E-2</v>
    <v>0.69299999999999995</v>
    <v>1E-3</v>
    <v>6.8000000000000005E-2</v>
    <v>2.1000000000000001E-2</v>
    <v>0.23</v>
    <v>7.0000000000000007E-2</v>
    <v>0.8859999999999999</v>
    <v>Central Time Zone, Mountain Time Zone</v>
    <v>North Dakota</v>
    <v>mdp/vdpid/23624</v>
  </rv>
  <rv s="4">
    <v>171</v>
  </rv>
  <rv s="0">
    <v>http://en.wikipedia.org/wiki/Nebraska</v>
    <v>Wikipedia</v>
  </rv>
  <rv s="1">
    <v>9</v>
    <v>173</v>
  </rv>
  <rv s="2">
    <v>15</v>
    <v>0</v>
    <v>1</v>
    <v>https://www.bing.com/th?id=AMMS_be276cfa227a380e445ac9a2c7c7d325&amp;qlt=95</v>
    <v>174</v>
    <v>https://www.bing.com/images/search?form=xlimg&amp;q=nebraska</v>
    <v>Image of Nebraska</v>
    <v/>
  </rv>
  <rv s="0">
    <v>https://www.bing.com/search?q=nebraska&amp;form=skydnc</v>
    <v>Learn more on Bing</v>
  </rv>
  <rv s="3">
    <v>246</v>
    <v>9</v>
    <v>Nebraska</v>
    <v>12</v>
    <v>13</v>
    <v>Map</v>
    <v>14</v>
    <v>0</v>
    <v>1</v>
    <v>en-US</v>
    <v>3e64ff5d-6b40-4dbe-91b1-0e554e892496</v>
    <v>536870912</v>
    <v>536870918</v>
    <v>1</v>
    <v>US-NE</v>
    <v>200520</v>
    <v>8078</v>
    <v>Lincoln</v>
    <v>United States</v>
    <v>Nebraska is a state that lies both in the Great Plains and in the Midwestern United States. It is bordered by South Dakota to the north; Iowa to the east and Missouri to the southeast, both across the Missouri River; Kansas to the south; Colorado to the southwest; and Wyoming to the west. It is the only triply landlocked U.S. state.</v>
    <v>736613</v>
    <v>827156</v>
    <v>175</v>
    <v>Omaha</v>
    <v>Pete Ricketts (Governor), Mike Foley (Lieutenant Governor)</v>
    <v>176</v>
    <v>726</v>
    <v>52997</v>
    <v>133200</v>
    <v>Nebraska</v>
    <v>2.4700000000000002</v>
    <v>1920076</v>
    <v>4.4000000000000004E-2</v>
    <v>0.14699999999999999</v>
    <v>1.3999999999999999E-2</v>
    <v>2.3E-2</v>
    <v>0.29299999999999998</v>
    <v>0.05</v>
    <v>6.6000000000000003E-2</v>
    <v>0.90700000000000003</v>
    <v>0.10400000000000001</v>
    <v>0.69900000000000007</v>
    <v>1E-3</v>
    <v>7.2999999999999995E-2</v>
    <v>2.1000000000000001E-2</v>
    <v>0.248</v>
    <v>6.9000000000000006E-2</v>
    <v>0.8909999999999999</v>
    <v>Central Time Zone, Mountain Time Zone</v>
    <v>Nebraska</v>
    <v>mdp/vdpid/22869</v>
  </rv>
  <rv s="4">
    <v>177</v>
  </rv>
  <rv s="0">
    <v>http://en.wikipedia.org/wiki/New_Hampshire</v>
    <v>Wikipedia</v>
  </rv>
  <rv s="1">
    <v>9</v>
    <v>179</v>
  </rv>
  <rv s="2">
    <v>15</v>
    <v>0</v>
    <v>1</v>
    <v>https://www.bing.com/th?id=AMMS_bedad41c3052bc09d4327f75ef76197d&amp;qlt=95</v>
    <v>180</v>
    <v>https://www.bing.com/images/search?form=xlimg&amp;q=new+hampshire</v>
    <v>Image of New Hampshire</v>
    <v/>
  </rv>
  <rv s="0">
    <v>https://www.bing.com/search?q=new+hampshire&amp;form=skydnc</v>
    <v>Learn more on Bing</v>
  </rv>
  <rv s="5">
    <v>255</v>
    <v>178</v>
    <v>New Hampshire</v>
    <v>12</v>
    <v>179</v>
    <v>Map</v>
    <v>180</v>
    <v>0</v>
    <v>1</v>
    <v>en-US</v>
    <v>9ca71997-cc97-46eb-8911-fac32f80b0b1</v>
    <v>536870912</v>
    <v>536870918</v>
    <v>1</v>
    <v>US-NH</v>
    <v>24217</v>
    <v>3796</v>
    <v>Concord</v>
    <v>United States</v>
    <v>New Hampshire is a state in the New England region of the northeastern United States. It is bordered by Massachusetts to the south, Vermont to the west, Maine and the Atlantic Ocean to the east, and the Canadian province of Quebec to the north. New Hampshire is the 5th smallest by area and the 10th least populous U.S. state.</v>
    <v>520251</v>
    <v>625307</v>
    <v>181</v>
    <v>Manchester</v>
    <v>Chris Sununu (Governor)</v>
    <v>182</v>
    <v>1000</v>
    <v>66779</v>
    <v>237300</v>
    <v>New Hampshire</v>
    <v>2.4700000000000002</v>
    <v>1342795</v>
    <v>1.3999999999999999E-2</v>
    <v>0.16500000000000001</v>
    <v>3.0000000000000001E-3</v>
    <v>2.6000000000000002E-2</v>
    <v>0.34899999999999998</v>
    <v>1.4999999999999999E-2</v>
    <v>5.7000000000000002E-2</v>
    <v>0.92299999999999993</v>
    <v>3.4000000000000002E-2</v>
    <v>0.68200000000000005</v>
    <v>8.5000000000000006E-2</v>
    <v>1.6E-2</v>
    <v>0.19800000000000001</v>
    <v>4.9000000000000002E-2</v>
    <v>0.93900000000000006</v>
    <v>Eastern Time Zone</v>
    <v>New Hampshire</v>
    <v>mdp/vdpid/23097</v>
  </rv>
  <rv s="4">
    <v>183</v>
  </rv>
  <rv s="0">
    <v>http://pl.wikipedia.org/wiki/New_Jersey</v>
    <v>Wikipedia</v>
  </rv>
  <rv s="1">
    <v>9</v>
    <v>185</v>
  </rv>
  <rv s="2">
    <v>15</v>
    <v>0</v>
    <v>1</v>
    <v>https://www.bing.com/th?id=AMMS_97d8d652a33cb093648451f8ad49c675&amp;qlt=95</v>
    <v>186</v>
    <v>https://www.bing.com/images/search?form=xlimg&amp;q=new+jersey</v>
    <v>Image of New Jersey</v>
    <v/>
  </rv>
  <rv s="0">
    <v>https://www.bing.com/search?q=new+jersey&amp;form=skydnc</v>
    <v>Learn more on Bing</v>
  </rv>
  <rv s="3">
    <v>263</v>
    <v>9</v>
    <v>New Jersey</v>
    <v>12</v>
    <v>13</v>
    <v>Map</v>
    <v>14</v>
    <v>0</v>
    <v>1</v>
    <v>en-US</v>
    <v>05277898-b62b-4878-8632-09d29756a2ff</v>
    <v>536870912</v>
    <v>536870918</v>
    <v>1</v>
    <v>US-NJ</v>
    <v>22608</v>
    <v>26793</v>
    <v>Trenton</v>
    <v>United States</v>
    <v>New Jersey is a state in the Mid-Atlantic region of the Northeastern United States. It is bordered on the north and east by the state of New York; on the east, southeast, and south by the Atlantic Ocean; on the west by the Delaware River and Pennsylvania; and on the southwest by Delaware Bay and the State of Delaware. New Jersey is the fourth-smallest state by area but the 11th-most populous, with 8,882,190 residents as of 2019 and an area of 8,722.58 square miles, making it the most densely populated of the 50 U.S. states, with its biggest city being Newark. New Jersey lies completely within the combined statistical areas of New York City and Philadelphia. New Jersey was the second-wealthiest U.S. state by median household income as of 2017.</v>
    <v>3189486</v>
    <v>3604409</v>
    <v>187</v>
    <v>Newark</v>
    <v>Phil Murphy (Governor), Sheila Oliver (Lieutenant Governor)</v>
    <v>188</v>
    <v>1192</v>
    <v>72093</v>
    <v>315900</v>
    <v>New Jersey</v>
    <v>2.73</v>
    <v>9005644</v>
    <v>1.7000000000000001E-2</v>
    <v>0.15</v>
    <v>6.0000000000000001E-3</v>
    <v>9.6999999999999989E-2</v>
    <v>0.36799999999999999</v>
    <v>0.14800000000000002</v>
    <v>0.217</v>
    <v>0.8859999999999999</v>
    <v>0.19699999999999998</v>
    <v>0.65900000000000003</v>
    <v>1E-3</v>
    <v>6.6000000000000003E-2</v>
    <v>2.1000000000000001E-2</v>
    <v>0.223</v>
    <v>5.9000000000000004E-2</v>
    <v>0.72599999999999998</v>
    <v>Eastern Time Zone</v>
    <v>New Jersey</v>
    <v>mdp/vdpid/23117</v>
  </rv>
  <rv s="4">
    <v>189</v>
  </rv>
  <rv s="0">
    <v>http://en.wikipedia.org/wiki/New_Mexico</v>
    <v>Wikipedia</v>
  </rv>
  <rv s="1">
    <v>2</v>
    <v>191</v>
  </rv>
  <rv s="2">
    <v>15</v>
    <v>0</v>
    <v>1</v>
    <v>https://www.bing.com/th?id=AMMS_dea92f736dd3c05604e40b0c74a8605f&amp;qlt=95</v>
    <v>192</v>
    <v>https://www.bing.com/images/search?form=xlimg&amp;q=new+mexico</v>
    <v>Image of New Mexico</v>
    <v/>
  </rv>
  <rv s="0">
    <v>https://www.bing.com/search?q=new+mexico&amp;form=skydnc</v>
    <v>Learn more on Bing</v>
  </rv>
  <rv s="3">
    <v>272</v>
    <v>9</v>
    <v>New Mexico</v>
    <v>12</v>
    <v>13</v>
    <v>Map</v>
    <v>14</v>
    <v>0</v>
    <v>1</v>
    <v>en-US</v>
    <v>a16d3636-4349-41c7-a77e-89e34b26a8ad</v>
    <v>536870912</v>
    <v>536870918</v>
    <v>1</v>
    <v>US-NM</v>
    <v>315194</v>
    <v>4863</v>
    <v>Santa Fe</v>
    <v>United States</v>
    <v>New Mexico is a state in the Southwestern region of the United States of America; its capital is Santa Fe, which was founded in 1610 as capital of Nuevo México, while its largest city is Albuquerque with its accompanying metropolitan area. It is one of the Mountain States and shares the Four Corners region with Utah, Colorado, and Arizona. New Mexico is also bordered by the state of Texas to the east-southeast, Oklahoma to the northeast, and the Mexican states of Chihuahua to the south and Sonora to the southwest. With an estimated population of 2,096,829 as of the July 1, 2019, U.S. Census Bureau estimate, New Mexico is the 36th largest state by population. With a total area of 121,590 sq mi, it is the fifth-largest and sixth-least densely populated of the 50 states. Due to their geographic locations, northern and eastern New Mexico exhibit a colder, alpine climate, while western and southern New Mexico exhibit a warmer, arid climate.</v>
    <v>763603</v>
    <v>917568</v>
    <v>193</v>
    <v>Albuquerque</v>
    <v>Michelle Lujan Grisham (Governor), Howie Morales (Lieutenant Governor)</v>
    <v>194</v>
    <v>777</v>
    <v>44963</v>
    <v>160300</v>
    <v>New Mexico</v>
    <v>2.67</v>
    <v>2088070</v>
    <v>1.1000000000000001E-2</v>
    <v>0.158</v>
    <v>0.105</v>
    <v>1.7000000000000001E-2</v>
    <v>0.26300000000000001</v>
    <v>2.6000000000000002E-2</v>
    <v>9.8000000000000004E-2</v>
    <v>0.84200000000000008</v>
    <v>0.48</v>
    <v>0.59099999999999997</v>
    <v>2E-3</v>
    <v>0.10099999999999999</v>
    <v>2.5000000000000001E-2</v>
    <v>0.23800000000000002</v>
    <v>6.5000000000000002E-2</v>
    <v>0.82499999999999996</v>
    <v>Mountain Time Zone</v>
    <v>New Mexico</v>
    <v>mdp/vdpid/23132</v>
  </rv>
  <rv s="4">
    <v>195</v>
  </rv>
  <rv s="0">
    <v>http://en.wikipedia.org/wiki/Nevada</v>
    <v>Wikipedia</v>
  </rv>
  <rv s="1">
    <v>9</v>
    <v>197</v>
  </rv>
  <rv s="2">
    <v>15</v>
    <v>0</v>
    <v>1</v>
    <v>https://www.bing.com/th?id=AMMS_5e2c748df111a0ab38b36b0a75ee21c7&amp;qlt=95</v>
    <v>198</v>
    <v>https://www.bing.com/images/search?form=xlimg&amp;q=nevada</v>
    <v>Image of Nevada</v>
    <v/>
  </rv>
  <rv s="0">
    <v>https://www.bing.com/search?q=nevada&amp;form=skydnc</v>
    <v>Learn more on Bing</v>
  </rv>
  <rv s="3">
    <v>280</v>
    <v>9</v>
    <v>Nevada</v>
    <v>12</v>
    <v>13</v>
    <v>Map</v>
    <v>14</v>
    <v>0</v>
    <v>1</v>
    <v>en-US</v>
    <v>c2157d7e-617e-4517-80f8-1b08113afc14</v>
    <v>536870912</v>
    <v>536870918</v>
    <v>1</v>
    <v>US-NV</v>
    <v>286367</v>
    <v>17952</v>
    <v>Carson City</v>
    <v>United States</v>
    <v>Nevada is a state in the Western United States. It is bordered by Oregon to the northwest. Idaho to the northeast. California to the west. Arizona to the southeast, and Utah to the east. Nevada is the 7th most extensive. the 32nd most populous, but the 9th least densely populated of the U.S. states. Nearly three-quarters of Nevada's people live in Clark County, which contains the Las Vegas–Paradise metropolitan area, including three of the state's four largest incorporated cities. Nevada's capital is Carson City.</v>
    <v>1016709</v>
    <v>1221698</v>
    <v>199</v>
    <v>Las Vegas</v>
    <v>Kate Marshall (Lieutenant Governor), Steve Sisolak (Governor)</v>
    <v>200</v>
    <v>973</v>
    <v>51847</v>
    <v>173700</v>
    <v>Nevada</v>
    <v>2.72</v>
    <v>2998039</v>
    <v>8.900000000000001E-2</v>
    <v>0.14599999999999999</v>
    <v>1.6E-2</v>
    <v>8.5000000000000006E-2</v>
    <v>0.23</v>
    <v>9.3000000000000013E-2</v>
    <v>0.192</v>
    <v>0.85099999999999998</v>
    <v>0.28100000000000003</v>
    <v>0.64</v>
    <v>8.0000000000000002E-3</v>
    <v>0.09</v>
    <v>4.0999999999999995E-2</v>
    <v>0.23100000000000001</v>
    <v>6.0999999999999999E-2</v>
    <v>0.75700000000000001</v>
    <v>Mountain Time Zone, Pacific Time Zone</v>
    <v>Nevada</v>
    <v>mdp/vdpid/23035</v>
  </rv>
  <rv s="4">
    <v>201</v>
  </rv>
  <rv s="0">
    <v>http://en.wikipedia.org/wiki/New_York_(state)</v>
    <v>Wikipedia</v>
  </rv>
  <rv s="1">
    <v>9</v>
    <v>203</v>
  </rv>
  <rv s="2">
    <v>15</v>
    <v>0</v>
    <v>1</v>
    <v>https://www.bing.com/th?id=AMMS_609ebaed6c69e3618e538c33336a4e17&amp;qlt=95</v>
    <v>204</v>
    <v>https://www.bing.com/images/search?form=xlimg&amp;q=new+york+state</v>
    <v>Image of New York</v>
    <v/>
  </rv>
  <rv s="0">
    <v>https://www.bing.com/search?q=new+york+state&amp;form=skydnc</v>
    <v>Learn more on Bing</v>
  </rv>
  <rv s="3">
    <v>290</v>
    <v>9</v>
    <v>New York</v>
    <v>12</v>
    <v>13</v>
    <v>Map</v>
    <v>14</v>
    <v>0</v>
    <v>1</v>
    <v>en-US</v>
    <v>caeb7b9a-f5d7-4686-8fb5-cf7628296b13</v>
    <v>536870912</v>
    <v>536870918</v>
    <v>1</v>
    <v>US-NY</v>
    <v>141300</v>
    <v>33711</v>
    <v>Albany</v>
    <v>United States</v>
    <v>New York is a state located in the Northeastern United States. New York was one of the original Thirteen Colonies that formed the United States. With an estimated 20 million residents in 2019, it is the fourth most populous state. In order to distinguish the state from its city with the same name, it is sometimes referred to as New York State.</v>
    <v>7262279</v>
    <v>8231687</v>
    <v>205</v>
    <v>New York</v>
    <v>Kathy Hochul (Lieutenant Governor), Andrew Cuomo (Governor)</v>
    <v>206</v>
    <v>1132</v>
    <v>59269</v>
    <v>283400</v>
    <v>New York</v>
    <v>2.63</v>
    <v>19849399</v>
    <v>1.9E-2</v>
    <v>0.15</v>
    <v>0.01</v>
    <v>8.8000000000000009E-2</v>
    <v>0.34200000000000003</v>
    <v>0.17600000000000002</v>
    <v>0.22500000000000001</v>
    <v>0.85599999999999998</v>
    <v>0.188</v>
    <v>0.63300000000000001</v>
    <v>1E-3</v>
    <v>7.400000000000001E-2</v>
    <v>2.4E-2</v>
    <v>0.21299999999999999</v>
    <v>0.06</v>
    <v>0.70099999999999996</v>
    <v>Eastern Time Zone</v>
    <v>New York</v>
    <v>mdp/vdpid/23161</v>
  </rv>
  <rv s="4">
    <v>207</v>
  </rv>
  <rv s="0">
    <v>http://en.wikipedia.org/wiki/Ohio</v>
    <v>Wikipedia</v>
  </rv>
  <rv s="1">
    <v>9</v>
    <v>209</v>
  </rv>
  <rv s="2">
    <v>15</v>
    <v>0</v>
    <v>1</v>
    <v>https://www.bing.com/th?id=AMMS_05aa70ebb9a0b29b30d94ce16ce5c410&amp;qlt=95</v>
    <v>210</v>
    <v>https://www.bing.com/images/search?form=xlimg&amp;q=ohio</v>
    <v>Image of Ohio</v>
    <v/>
  </rv>
  <rv s="0">
    <v>https://www.bing.com/search?q=ohio&amp;form=skydnc</v>
    <v>Learn more on Bing</v>
  </rv>
  <rv s="3">
    <v>298</v>
    <v>9</v>
    <v>Ohio</v>
    <v>12</v>
    <v>13</v>
    <v>Map</v>
    <v>14</v>
    <v>0</v>
    <v>1</v>
    <v>en-US</v>
    <v>6f3df7da-1ef6-48e3-b2b3-b5b5fce3e846</v>
    <v>536870912</v>
    <v>536870918</v>
    <v>1</v>
    <v>US-OH</v>
    <v>116096</v>
    <v>22816</v>
    <v>Columbus</v>
    <v>United States</v>
    <v>Ohio is a state in the East North Central region of the Midwestern United States. Of the fifty states, it is the 34th largest by area, the seventh most populous, and the tenth most densely populated. The state's capital and largest city is Columbus. Ohio is bordered by Lake Erie to the north, Pennsylvania to the east, West Virginia to the southeast, Kentucky to the southwest, Indiana to the west, and Michigan to the northwest.</v>
    <v>4585084</v>
    <v>5164361</v>
    <v>211</v>
    <v>Columbus</v>
    <v>Mike DeWine (Governor), Jon A. Husted (Lieutenant Governor)</v>
    <v>212</v>
    <v>730</v>
    <v>49429</v>
    <v>129900</v>
    <v>Ohio</v>
    <v>2.46</v>
    <v>11658609</v>
    <v>6.9999999999999993E-3</v>
    <v>0.159</v>
    <v>3.0000000000000001E-3</v>
    <v>2.1000000000000001E-2</v>
    <v>0.26100000000000001</v>
    <v>0.127</v>
    <v>4.0999999999999995E-2</v>
    <v>0.8909999999999999</v>
    <v>3.6000000000000004E-2</v>
    <v>0.63300000000000001</v>
    <v>1E-3</v>
    <v>9.9000000000000005E-2</v>
    <v>2.1000000000000001E-2</v>
    <v>0.22600000000000001</v>
    <v>0.06</v>
    <v>0.82700000000000007</v>
    <v>Eastern Time Zone</v>
    <v>Ohio</v>
    <v>mdp/vdpid/24230</v>
  </rv>
  <rv s="4">
    <v>213</v>
  </rv>
  <rv s="0">
    <v>http://en.wikipedia.org/wiki/Oklahoma</v>
    <v>Wikipedia</v>
  </rv>
  <rv s="1">
    <v>9</v>
    <v>215</v>
  </rv>
  <rv s="2">
    <v>15</v>
    <v>0</v>
    <v>1</v>
    <v>https://www.bing.com/th?id=AMMS_d24c783d70f4c88740a6e4ebddd84df5&amp;qlt=95</v>
    <v>216</v>
    <v>https://www.bing.com/images/search?form=xlimg&amp;q=oklahoma</v>
    <v>Image of Oklahoma</v>
    <v/>
  </rv>
  <rv s="0">
    <v>https://www.bing.com/search?q=oklahoma&amp;form=skydnc</v>
    <v>Learn more on Bing</v>
  </rv>
  <rv s="3">
    <v>306</v>
    <v>9</v>
    <v>Oklahoma</v>
    <v>12</v>
    <v>13</v>
    <v>Map</v>
    <v>230</v>
    <v>0</v>
    <v>1</v>
    <v>en-US</v>
    <v>cbcf556f-952a-4665-bb95-0500b27f9976</v>
    <v>536870912</v>
    <v>536870918</v>
    <v>1</v>
    <v>US-OK</v>
    <v>181195</v>
    <v>12092</v>
    <v>Oklahoma City</v>
    <v>United States</v>
    <v>Oklahoma is a state in the South Central region of the United States, bordered by the state of Texas on the south and west, Kansas on the north, Missouri on the northeast, Arkansas on the east, New Mexico on the west, and Colorado on the northwest. It is the 20th-most extensive and the 28th-most populous of the 50 United States. Its residents are known as Oklahomans, and its capital and largest city is Oklahoma City.</v>
    <v>1455321</v>
    <v>1721045</v>
    <v>217</v>
    <v>Oklahoma City</v>
    <v>Matt Pinnell (Lieutenant Governor), Kevin Stitt (Governor)</v>
    <v>218</v>
    <v>727</v>
    <v>46879</v>
    <v>117900</v>
    <v>Oklahoma</v>
    <v>2.57</v>
    <v>3940521</v>
    <v>4.5999999999999999E-2</v>
    <v>0.14699999999999999</v>
    <v>9.0999999999999998E-2</v>
    <v>2.2000000000000002E-2</v>
    <v>0.24100000000000002</v>
    <v>7.8E-2</v>
    <v>5.7999999999999996E-2</v>
    <v>0.86900000000000011</v>
    <v>0.10099999999999999</v>
    <v>0.61099999999999999</v>
    <v>2E-3</v>
    <v>0.113</v>
    <v>0.06</v>
    <v>0.24600000000000002</v>
    <v>6.9000000000000006E-2</v>
    <v>0.748</v>
    <v>Central Time Zone</v>
    <v>Oklahoma</v>
    <v>mdp/vdpid/24293</v>
  </rv>
  <rv s="4">
    <v>219</v>
  </rv>
  <rv s="0">
    <v>http://en.wikipedia.org/wiki/Oregon</v>
    <v>Wikipedia</v>
  </rv>
  <rv s="1">
    <v>9</v>
    <v>221</v>
  </rv>
  <rv s="2">
    <v>15</v>
    <v>0</v>
    <v>1</v>
    <v>https://www.bing.com/th?id=AMMS_f72fb537d1c6658fd10f1c3343a66093&amp;qlt=95</v>
    <v>222</v>
    <v>https://www.bing.com/images/search?form=xlimg&amp;q=oregon</v>
    <v>Image of Oregon</v>
    <v/>
  </rv>
  <rv s="0">
    <v>https://www.bing.com/search?q=oregon&amp;form=skydnc</v>
    <v>Learn more on Bing</v>
  </rv>
  <rv s="3">
    <v>314</v>
    <v>9</v>
    <v>Oregon</v>
    <v>12</v>
    <v>13</v>
    <v>Map</v>
    <v>14</v>
    <v>0</v>
    <v>1</v>
    <v>en-US</v>
    <v>cacd36fd-7c62-43e2-a632-64a2a1811933</v>
    <v>536870912</v>
    <v>536870918</v>
    <v>1</v>
    <v>US-OR</v>
    <v>255026</v>
    <v>19586</v>
    <v>Salem</v>
    <v>United States</v>
    <v>Oregon is a state in the Pacific Northwest region on the West Coast of the United States. The Columbia River delineates much of Oregon's northern boundary with Washington, while the Snake River delineates much of its eastern boundary with Idaho. The parallel 42° north delineates the southern boundary with California and Nevada.</v>
    <v>1533430</v>
    <v>1732786</v>
    <v>223</v>
    <v>Portland</v>
    <v>Kate Brown (Governor), Kate Brown (Governor)</v>
    <v>224</v>
    <v>907</v>
    <v>51243</v>
    <v>237300</v>
    <v>Oregon</v>
    <v>2.5099999999999998</v>
    <v>4142776</v>
    <v>6.8000000000000005E-2</v>
    <v>0.16399999999999998</v>
    <v>1.8000000000000002E-2</v>
    <v>4.4000000000000004E-2</v>
    <v>0.308</v>
    <v>2.1000000000000001E-2</v>
    <v>9.9000000000000005E-2</v>
    <v>0.89800000000000002</v>
    <v>0.127</v>
    <v>0.621</v>
    <v>4.0000000000000001E-3</v>
    <v>0.10199999999999999</v>
    <v>3.7000000000000005E-2</v>
    <v>0.214</v>
    <v>5.7000000000000002E-2</v>
    <v>0.87599999999999989</v>
    <v>Mountain Time Zone, Pacific Time Zone</v>
    <v>Oregon</v>
    <v>mdp/vdpid/24561</v>
  </rv>
  <rv s="4">
    <v>225</v>
  </rv>
  <rv s="0">
    <v>http://en.wikipedia.org/wiki/Pennsylvania</v>
    <v>Wikipedia</v>
  </rv>
  <rv s="1">
    <v>9</v>
    <v>227</v>
  </rv>
  <rv s="2">
    <v>15</v>
    <v>0</v>
    <v>1</v>
    <v>https://www.bing.com/th?id=AMMS_82b8ceb9c62510ad502c730e38d4b585&amp;qlt=95</v>
    <v>228</v>
    <v>https://www.bing.com/images/search?form=xlimg&amp;q=pennsylvania</v>
    <v>Image of Pennsylvania</v>
    <v/>
  </rv>
  <rv s="0">
    <v>https://www.bing.com/search?q=pennsylvania&amp;form=skydnc</v>
    <v>Learn more on Bing</v>
  </rv>
  <rv s="6">
    <v>321</v>
    <v>196</v>
    <v>Pennsylvania</v>
    <v>12</v>
    <v>13</v>
    <v>Map</v>
    <v>14</v>
    <v>0</v>
    <v>1</v>
    <v>en-US</v>
    <v>6304580e-c803-4266-818a-971619176547</v>
    <v>536870912</v>
    <v>536870918</v>
    <v>1</v>
    <v>US-PA</v>
    <v>119283</v>
    <v>23303</v>
    <v>Harrisburg</v>
    <v>United States</v>
    <v>Pennsylvania, officially the Commonwealth of Pennsylvania, is a state located in the Northeastern, Great Lakes, Appalachian, and Mid-Atlantic regions of the United States. The Appalachian Mountains run through its middle. The Commonwealth is bordered by Delaware to the southeast, Maryland to the south, West Virginia to the southwest, Ohio to the west, Lake Erie and the Canadian province of Ontario to the northwest, New York to the north, and New Jersey to the east.</v>
    <v>4958859</v>
    <v>5612002</v>
    <v>229</v>
    <v>Philadelphia</v>
    <v>230</v>
    <v>840</v>
    <v>53599</v>
    <v>166000</v>
    <v>Pennsylvania</v>
    <v>2.4900000000000002</v>
    <v>12805537</v>
    <v>6.0000000000000001E-3</v>
    <v>0.17</v>
    <v>4.0000000000000001E-3</v>
    <v>3.4000000000000002E-2</v>
    <v>0.28600000000000003</v>
    <v>0.11699999999999999</v>
    <v>6.3E-2</v>
    <v>0.89200000000000002</v>
    <v>6.8000000000000005E-2</v>
    <v>0.628</v>
    <v>1E-3</v>
    <v>9.5000000000000001E-2</v>
    <v>1.9E-2</v>
    <v>0.21</v>
    <v>5.5999999999999994E-2</v>
    <v>0.82599999999999996</v>
    <v>Eastern Time Zone</v>
    <v>Pennsylvania</v>
    <v>mdp/vdpid/25623</v>
  </rv>
  <rv s="4">
    <v>231</v>
  </rv>
  <rv s="0">
    <v>http://en.wikipedia.org/wiki/Rhode_Island</v>
    <v>Wikipedia</v>
  </rv>
  <rv s="1">
    <v>9</v>
    <v>233</v>
  </rv>
  <rv s="2">
    <v>15</v>
    <v>0</v>
    <v>1</v>
    <v>https://www.bing.com/th?id=AMMS_29ee9001fb1705a33948322dbd00117a&amp;qlt=95</v>
    <v>234</v>
    <v>https://www.bing.com/images/search?form=xlimg&amp;q=rhode+island</v>
    <v>Image of Rhode Island</v>
    <v/>
  </rv>
  <rv s="0">
    <v>https://www.bing.com/search?q=rhode+island&amp;form=skydnc</v>
    <v>Learn more on Bing</v>
  </rv>
  <rv s="3">
    <v>329</v>
    <v>9</v>
    <v>Rhode Island</v>
    <v>12</v>
    <v>13</v>
    <v>Map</v>
    <v>14</v>
    <v>0</v>
    <v>1</v>
    <v>en-US</v>
    <v>65a08f52-b469-4f7c-8353-9b3c0b2a5752</v>
    <v>536870912</v>
    <v>536870918</v>
    <v>1</v>
    <v>US-RI</v>
    <v>3140</v>
    <v>1226</v>
    <v>Providence</v>
    <v>United States</v>
    <v>Rhode Island, officially the State of Rhode Island and Providence Plantations, is a state in the New England region of the United States. It is the smallest U.S. state by area and the seventh least populous, but it is also the second most densely populated. Rhode Island is bordered by Connecticut to the west, Massachusetts to the north and east, and the Atlantic Ocean to the south via Rhode Island Sound and Block Island Sound. It also shares a small maritime border with New York. Providence is the state capital and most populous city in Rhode Island.</v>
    <v>410602</v>
    <v>462589</v>
    <v>235</v>
    <v>Providence</v>
    <v>Gina Raimondo (Governor), Daniel McKee (Lieutenant Governor)</v>
    <v>236</v>
    <v>925</v>
    <v>56852</v>
    <v>238000</v>
    <v>Rhode Island</v>
    <v>2.46</v>
    <v>1059639</v>
    <v>3.0000000000000001E-3</v>
    <v>0.161</v>
    <v>0.01</v>
    <v>3.6000000000000004E-2</v>
    <v>0.31900000000000001</v>
    <v>7.9000000000000001E-2</v>
    <v>0.13300000000000001</v>
    <v>0.86199999999999999</v>
    <v>0.14400000000000002</v>
    <v>0.65500000000000003</v>
    <v>2E-3</v>
    <v>8.900000000000001E-2</v>
    <v>2.6000000000000002E-2</v>
    <v>0.2</v>
    <v>5.2000000000000005E-2</v>
    <v>0.84799999999999998</v>
    <v>Eastern Time Zone</v>
    <v>Rhode Island</v>
    <v>mdp/vdpid/27664</v>
  </rv>
  <rv s="4">
    <v>237</v>
  </rv>
  <rv s="0">
    <v>http://en.wikipedia.org/wiki/South_Carolina</v>
    <v>Wikipedia</v>
  </rv>
  <rv s="1">
    <v>9</v>
    <v>239</v>
  </rv>
  <rv s="2">
    <v>15</v>
    <v>0</v>
    <v>1</v>
    <v>https://www.bing.com/th?id=AMMS_6dcea14bf514b3c0281ce3c1bae6ed37&amp;qlt=95</v>
    <v>240</v>
    <v>https://www.bing.com/images/search?form=xlimg&amp;q=south+carolina</v>
    <v>Image of South Carolina</v>
    <v/>
  </rv>
  <rv s="0">
    <v>https://www.bing.com/search?q=south+carolina&amp;form=skydnc</v>
    <v>Learn more on Bing</v>
  </rv>
  <rv s="3">
    <v>337</v>
    <v>9</v>
    <v>South Carolina</v>
    <v>12</v>
    <v>13</v>
    <v>Map</v>
    <v>14</v>
    <v>0</v>
    <v>1</v>
    <v>en-US</v>
    <v>810015e8-b10b-4232-9e2c-de87a67bd26e</v>
    <v>536870912</v>
    <v>536870918</v>
    <v>1</v>
    <v>US-SC</v>
    <v>82931</v>
    <v>32165</v>
    <v>Columbia</v>
    <v>United States</v>
    <v>South Carolina is a state in the Southeastern United States and the easternmost of the Deep South. It is bordered to the north by North Carolina, to the southeast by the Atlantic Ocean, and to the southwest by Georgia across the Savannah River.</v>
    <v>1815094</v>
    <v>2236153</v>
    <v>241</v>
    <v>Pee Dee</v>
    <v>Henry McMaster (Governor), Pamela Evette (Lieutenant Governor)</v>
    <v>242</v>
    <v>790</v>
    <v>45483</v>
    <v>139900</v>
    <v>South Carolina</v>
    <v>2.56</v>
    <v>5024369</v>
    <v>7.2999999999999995E-2</v>
    <v>0.16200000000000001</v>
    <v>5.0000000000000001E-3</v>
    <v>1.6E-2</v>
    <v>0.25800000000000001</v>
    <v>0.27600000000000002</v>
    <v>4.8000000000000001E-2</v>
    <v>0.85599999999999998</v>
    <v>5.5E-2</v>
    <v>0.60099999999999998</v>
    <v>1E-3</v>
    <v>0.10300000000000001</v>
    <v>1.8000000000000002E-2</v>
    <v>0.223</v>
    <v>5.9000000000000004E-2</v>
    <v>0.68400000000000005</v>
    <v>Eastern Time Zone</v>
    <v>South Carolina</v>
    <v>mdp/vdpid/31410</v>
  </rv>
  <rv s="4">
    <v>243</v>
  </rv>
  <rv s="0">
    <v>https://creativecommons.org/licenses/by-sa/3.0</v>
    <v>CC BY-SA 3.0</v>
  </rv>
  <rv s="0">
    <v>http://en.wikipedia.org/wiki/South_Dakota</v>
    <v>Wikipedia</v>
  </rv>
  <rv s="1">
    <v>245</v>
    <v>246</v>
  </rv>
  <rv s="2">
    <v>15</v>
    <v>0</v>
    <v>1</v>
    <v>https://www.bing.com/th?id=AMMS_552a2d7fcef4aeefb16a27164005ffcd&amp;qlt=95</v>
    <v>247</v>
    <v>https://www.bing.com/images/search?form=xlimg&amp;q=south+dakota</v>
    <v>Image of South Dakota</v>
    <v/>
  </rv>
  <rv s="0">
    <v>https://www.bing.com/search?q=south+dakota&amp;form=skydnc</v>
    <v>Learn more on Bing</v>
  </rv>
  <rv s="3">
    <v>345</v>
    <v>9</v>
    <v>South Dakota</v>
    <v>12</v>
    <v>13</v>
    <v>Map</v>
    <v>14</v>
    <v>0</v>
    <v>1</v>
    <v>en-US</v>
    <v>9cee0b65-d357-479e-a066-31c634648f47</v>
    <v>536870912</v>
    <v>536870918</v>
    <v>1</v>
    <v>US-SD</v>
    <v>199905</v>
    <v>5686</v>
    <v>Pierre</v>
    <v>United States</v>
    <v>South Dakota is a U.S. state in the Midwestern region of the United States. It is named after the Lakota and Dakota Sioux Native American tribes, who compose a large portion of the population and historically dominated the territory. South Dakota is the seventeenth largest by area, but the fifth smallest by population and the 5th least densely populated of the 50 United States. As the southern part of the former Dakota Territory, South Dakota became a state on November 2, 1889, simultaneously with North Dakota. Pierre is the state capital and Sioux Falls, with a population of about 187,200, is South Dakota's largest city.</v>
    <v>330858</v>
    <v>383838</v>
    <v>248</v>
    <v>Sioux Falls</v>
    <v>Kristi Noem (Governor), Larry Rhoden (Lieutenant Governor)</v>
    <v>249</v>
    <v>655</v>
    <v>50957</v>
    <v>140500</v>
    <v>South Dakota</v>
    <v>2.4500000000000002</v>
    <v>869666</v>
    <v>6.3E-2</v>
    <v>0.157</v>
    <v>8.900000000000001E-2</v>
    <v>1.3999999999999999E-2</v>
    <v>0.27</v>
    <v>1.8000000000000002E-2</v>
    <v>0.03</v>
    <v>0.90900000000000003</v>
    <v>3.6000000000000004E-2</v>
    <v>0.68599999999999994</v>
    <v>1E-3</v>
    <v>8.4000000000000005E-2</v>
    <v>2.2000000000000002E-2</v>
    <v>0.24600000000000002</v>
    <v>7.0999999999999994E-2</v>
    <v>0.85499999999999998</v>
    <v>Central Time Zone, Mountain Time Zone</v>
    <v>South Dakota</v>
    <v>mdp/vdpid/31418</v>
  </rv>
  <rv s="4">
    <v>250</v>
  </rv>
  <rv s="0">
    <v>http://en.wikipedia.org/wiki/Tennessee</v>
    <v>Wikipedia</v>
  </rv>
  <rv s="1">
    <v>9</v>
    <v>252</v>
  </rv>
  <rv s="2">
    <v>15</v>
    <v>0</v>
    <v>1</v>
    <v>https://www.bing.com/th?id=AMMS_b291b5f14f69debcff83cc7ed4be2bdc&amp;qlt=95</v>
    <v>253</v>
    <v>https://www.bing.com/images/search?form=xlimg&amp;q=tennessee</v>
    <v>Image of Tennessee</v>
    <v/>
  </rv>
  <rv s="0">
    <v>https://www.bing.com/search?q=tennessee&amp;form=skydnc</v>
    <v>Learn more on Bing</v>
  </rv>
  <rv s="3">
    <v>353</v>
    <v>9</v>
    <v>Tennessee</v>
    <v>12</v>
    <v>13</v>
    <v>Map</v>
    <v>14</v>
    <v>0</v>
    <v>1</v>
    <v>en-US</v>
    <v>9bbc9c72-1bf1-4ef6-b66d-a6cdef70f4f3</v>
    <v>536870912</v>
    <v>536870918</v>
    <v>1</v>
    <v>US-TN</v>
    <v>109247</v>
    <v>36157</v>
    <v>Nashville</v>
    <v>United States</v>
    <v>Tennessee is a state located in the southeastern region of the United States. Tennessee is only the 36th largest but the 16th most populous of the 50 United States. Tennessee is bordered by eight states, with Kentucky to the north, Virginia to the northeast, North Carolina to the east, Georgia, Alabama, and Mississippi to the south, Arkansas to the west, and Missouri to the northwest. The Appalachian Mountains dominate the eastern part of the state, and the Mississippi River forms the state's western border. Nashville is the state's capital and largest city, with a 2017 population of 667,560 and a 2017 metro population of 1,903,045. Tennessee's second largest city is Memphis, which had a population of 652,236 in 2017.</v>
    <v>2504556</v>
    <v>2919671</v>
    <v>254</v>
    <v>Nashville</v>
    <v>Bill Lee (Governor), Randy McNally (Lieutenant Governor)</v>
    <v>255</v>
    <v>764</v>
    <v>45219</v>
    <v>142100</v>
    <v>Tennessee</v>
    <v>2.5299999999999998</v>
    <v>6715984</v>
    <v>4.8000000000000001E-2</v>
    <v>0.154</v>
    <v>4.0000000000000001E-3</v>
    <v>1.8000000000000002E-2</v>
    <v>0.249</v>
    <v>0.17100000000000001</v>
    <v>4.8000000000000001E-2</v>
    <v>0.85499999999999998</v>
    <v>5.2000000000000005E-2</v>
    <v>0.61</v>
    <v>1E-3</v>
    <v>0.11199999999999999</v>
    <v>1.8000000000000002E-2</v>
    <v>0.22699999999999998</v>
    <v>6.0999999999999999E-2</v>
    <v>0.78799999999999992</v>
    <v>Eastern Time Zone, Central Time Zone</v>
    <v>Tennessee</v>
    <v>mdp/vdpid/33025</v>
  </rv>
  <rv s="4">
    <v>256</v>
  </rv>
  <rv s="0">
    <v>http://en.wikipedia.org/wiki/Texas</v>
    <v>Wikipedia</v>
  </rv>
  <rv s="1">
    <v>9</v>
    <v>258</v>
  </rv>
  <rv s="2">
    <v>15</v>
    <v>0</v>
    <v>1</v>
    <v>https://www.bing.com/th?id=AMMS_755adb5077f62f06c4359c03aaff37c1&amp;qlt=95</v>
    <v>259</v>
    <v>https://www.bing.com/images/search?form=xlimg&amp;q=texas</v>
    <v>Image of Texas</v>
    <v/>
  </rv>
  <rv s="0">
    <v>https://www.bing.com/search?q=texas&amp;form=skydnc</v>
    <v>Learn more on Bing</v>
  </rv>
  <rv s="3">
    <v>361</v>
    <v>9</v>
    <v>Texas</v>
    <v>12</v>
    <v>13</v>
    <v>Map</v>
    <v>362</v>
    <v>0</v>
    <v>1</v>
    <v>en-US</v>
    <v>00a23ccd-3344-461c-8b9f-c2bb55be5815</v>
    <v>536870912</v>
    <v>536870918</v>
    <v>1</v>
    <v>US-TX</v>
    <v>696241</v>
    <v>165853</v>
    <v>Austin</v>
    <v>United States</v>
    <v>Texas is a state in the South Central Region of the United States. It is the second largest U.S. state by area and population. Texas shares borders with the states of Louisiana to the east, Arkansas to the northeast, Oklahoma to the north, New Mexico to the west, and the Mexican states of Chihuahua, Coahuila, Nuevo León, and Tamaulipas to the southwest, and has a coastline with the Gulf of Mexico to the southeast.</v>
    <v>9149196</v>
    <v>10753629</v>
    <v>260</v>
    <v>Houston</v>
    <v>Greg Abbott (Governor), Dan Patrick (Lieutenant Governor)</v>
    <v>261</v>
    <v>882</v>
    <v>53207</v>
    <v>136000</v>
    <v>Texas</v>
    <v>2.84</v>
    <v>28995881</v>
    <v>0.10800000000000001</v>
    <v>0.11699999999999999</v>
    <v>0.01</v>
    <v>4.7E-2</v>
    <v>0.27600000000000002</v>
    <v>0.125</v>
    <v>0.16600000000000001</v>
    <v>0.81900000000000006</v>
    <v>0.38799999999999996</v>
    <v>0.64300000000000002</v>
    <v>1E-3</v>
    <v>8.1000000000000003E-2</v>
    <v>1.9E-2</v>
    <v>0.26300000000000001</v>
    <v>7.2000000000000008E-2</v>
    <v>0.79700000000000004</v>
    <v>Central Time Zone, Mountain Time Zone</v>
    <v>Texas</v>
    <v>mdp/vdpid/33145</v>
  </rv>
  <rv s="4">
    <v>262</v>
  </rv>
  <rv s="0">
    <v>http://en.wikipedia.org/wiki/Utah</v>
    <v>Wikipedia</v>
  </rv>
  <rv s="1">
    <v>245</v>
    <v>264</v>
  </rv>
  <rv s="2">
    <v>15</v>
    <v>0</v>
    <v>1</v>
    <v>https://www.bing.com/th?id=AMMS_8effc971d17daf81a72e252adafed3b5&amp;qlt=95</v>
    <v>265</v>
    <v>https://www.bing.com/images/search?form=xlimg&amp;q=utah</v>
    <v>Image of Utah</v>
    <v/>
  </rv>
  <rv s="0">
    <v>https://www.bing.com/search?q=utah&amp;form=skydnc</v>
    <v>Learn more on Bing</v>
  </rv>
  <rv s="3">
    <v>370</v>
    <v>9</v>
    <v>Utah</v>
    <v>12</v>
    <v>13</v>
    <v>Map</v>
    <v>14</v>
    <v>0</v>
    <v>1</v>
    <v>en-US</v>
    <v>c6705e44-d27f-4240-95a2-54e802e3b524</v>
    <v>536870912</v>
    <v>536870918</v>
    <v>1</v>
    <v>US-UT</v>
    <v>219887</v>
    <v>22662</v>
    <v>Salt Lake City</v>
    <v>United States</v>
    <v>Utah is a state in the western United States. It is bordered by Colorado to the east, Wyoming to the northeast, Idaho to the north, Arizona to the south, and Nevada to the west. It also touches a corner of New Mexico in the southeast. Of the fifty U.S. states, Utah is the 13th-largest by area, and with a population over three million, the 30th-most-populous and 11th-least-densely populated. Urban development is mostly concentrated in two areas: the Wasatch Front in the north-central part of the state, which is home to roughly two-thirds of the population, and Washington County in the south, with more than 170,000 residents.</v>
    <v>906292</v>
    <v>1054164</v>
    <v>266</v>
    <v>Salt Lake City</v>
    <v>Gary Herbert (Governor), Spencer Cox (Lieutenant Governor)</v>
    <v>267</v>
    <v>887</v>
    <v>60727</v>
    <v>215900</v>
    <v>Utah</v>
    <v>3.15</v>
    <v>3101833</v>
    <v>0.10400000000000001</v>
    <v>0.10300000000000001</v>
    <v>1.4999999999999999E-2</v>
    <v>2.5000000000000001E-2</v>
    <v>0.311</v>
    <v>1.3000000000000001E-2</v>
    <v>8.4000000000000005E-2</v>
    <v>0.91200000000000003</v>
    <v>0.13699999999999998</v>
    <v>0.67700000000000005</v>
    <v>0.01</v>
    <v>6.6000000000000003E-2</v>
    <v>2.4E-2</v>
    <v>0.30499999999999999</v>
    <v>8.4000000000000005E-2</v>
    <v>0.91200000000000003</v>
    <v>Mountain Time Zone</v>
    <v>Utah</v>
    <v>mdp/vdpid/34626</v>
  </rv>
  <rv s="4">
    <v>268</v>
  </rv>
  <rv s="0">
    <v>http://pl.wikipedia.org/wiki/Wirginia</v>
    <v>Wikipedia</v>
  </rv>
  <rv s="1">
    <v>9</v>
    <v>270</v>
  </rv>
  <rv s="2">
    <v>15</v>
    <v>0</v>
    <v>1</v>
    <v>https://www.bing.com/th?id=AMMS_dbf5c7a2b7fed8f768e91085caafead3&amp;qlt=95</v>
    <v>271</v>
    <v>https://www.bing.com/images/search?form=xlimg&amp;q=virginia</v>
    <v>Image of Virginia</v>
    <v/>
  </rv>
  <rv s="0">
    <v>https://www.bing.com/search?q=virginia&amp;form=skydnc</v>
    <v>Learn more on Bing</v>
  </rv>
  <rv s="3">
    <v>377</v>
    <v>9</v>
    <v>Virginia</v>
    <v>12</v>
    <v>13</v>
    <v>Map</v>
    <v>14</v>
    <v>0</v>
    <v>1</v>
    <v>en-US</v>
    <v>7eee9976-e8a7-472c-ada1-007208abd678</v>
    <v>536870912</v>
    <v>536870918</v>
    <v>1</v>
    <v>US-VA</v>
    <v>110785.67</v>
    <v>31132</v>
    <v>Richmond</v>
    <v>United States</v>
    <v>Virginia, officially the Commonwealth of Virginia, is a state in the Southeastern and Mid-Atlantic regions of the United States located between the Atlantic Coast and the Appalachian Mountains. The geography and climate of the Commonwealth are shaped by the Blue Ridge Mountains and the Chesapeake Bay, which provide habitat for much of its flora and fauna. The capital of the Commonwealth is Richmond; Virginia Beach is the most populous city, and Fairfax County is the most populous political subdivision. The Commonwealth's estimated population as of 2019 is over 8.54 million.</v>
    <v>3062783</v>
    <v>3491054</v>
    <v>272</v>
    <v>Virginia Beach</v>
    <v>Ralph Northam (Governor), Justin Fairfax (Lieutenant Governor)</v>
    <v>273</v>
    <v>1116</v>
    <v>65015</v>
    <v>245000</v>
    <v>Virginia</v>
    <v>2.62</v>
    <v>8470020</v>
    <v>5.0999999999999997E-2</v>
    <v>0.14199999999999999</v>
    <v>5.0000000000000001E-3</v>
    <v>6.5000000000000002E-2</v>
    <v>0.36299999999999999</v>
    <v>0.19699999999999998</v>
    <v>0.11699999999999999</v>
    <v>0.88300000000000001</v>
    <v>0.09</v>
    <v>0.64700000000000002</v>
    <v>1E-3</v>
    <v>7.6999999999999999E-2</v>
    <v>2.8999999999999998E-2</v>
    <v>0.223</v>
    <v>6.0999999999999999E-2</v>
    <v>0.70200000000000007</v>
    <v>Eastern Time Zone</v>
    <v>Virginia</v>
    <v>mdp/vdpid/35364</v>
  </rv>
  <rv s="4">
    <v>274</v>
  </rv>
  <rv s="0">
    <v>http://en.wikipedia.org/wiki/Vermont</v>
    <v>Wikipedia</v>
  </rv>
  <rv s="1">
    <v>9</v>
    <v>276</v>
  </rv>
  <rv s="2">
    <v>15</v>
    <v>0</v>
    <v>1</v>
    <v>https://www.bing.com/th?id=AMMS_0389aceaeb936549974b8ef2cc268191&amp;qlt=95</v>
    <v>277</v>
    <v>https://www.bing.com/images/search?form=xlimg&amp;q=vermont</v>
    <v>Image of Vermont</v>
    <v/>
  </rv>
  <rv s="0">
    <v>https://www.bing.com/search?q=vermont&amp;form=skydnc</v>
    <v>Learn more on Bing</v>
  </rv>
  <rv s="5">
    <v>385</v>
    <v>178</v>
    <v>Vermont</v>
    <v>12</v>
    <v>179</v>
    <v>Map</v>
    <v>180</v>
    <v>0</v>
    <v>1</v>
    <v>en-US</v>
    <v>221864cc-447e-4e78-847c-59e485d73bff</v>
    <v>536870912</v>
    <v>536870918</v>
    <v>1</v>
    <v>US-VT</v>
    <v>24923</v>
    <v>1771</v>
    <v>Montpelier</v>
    <v>United States</v>
    <v>Vermont is a northeastern U.S. state in the New England region. It borders the states of Massachusetts to the south, New Hampshire to the east, and New York to the west, and the Canadian province of Quebec to the north. Vermont is the only state in New England that does not border the Atlantic Ocean. Vermont is the second-smallest by population and the sixth-smallest by area of the 50 U.S. states. The state capital is Montpelier, the least populous state capital in the United States. The most populous city, Burlington, is the least populous city to be the most populous city in a state.</v>
    <v>257167</v>
    <v>329525</v>
    <v>278</v>
    <v>Burlington</v>
    <v>Phil Scott (Governor), David Zuckerman (Lieutenant Governor)</v>
    <v>279</v>
    <v>895</v>
    <v>55176</v>
    <v>217500</v>
    <v>Vermont</v>
    <v>2.34</v>
    <v>623657</v>
    <v>-2E-3</v>
    <v>0.17600000000000002</v>
    <v>4.0000000000000001E-3</v>
    <v>1.6E-2</v>
    <v>0.36</v>
    <v>1.3000000000000001E-2</v>
    <v>4.2999999999999997E-2</v>
    <v>0.91799999999999993</v>
    <v>1.8000000000000002E-2</v>
    <v>0.66599999999999993</v>
    <v>0.1</v>
    <v>1.9E-2</v>
    <v>0.192</v>
    <v>4.9000000000000002E-2</v>
    <v>0.94799999999999995</v>
    <v>Eastern Time Zone</v>
    <v>Vermont</v>
    <v>mdp/vdpid/35022</v>
  </rv>
  <rv s="4">
    <v>280</v>
  </rv>
  <rv s="0">
    <v>http://en.wikipedia.org/wiki/Washington_(state)</v>
    <v>Wikipedia</v>
  </rv>
  <rv s="1">
    <v>9</v>
    <v>282</v>
  </rv>
  <rv s="2">
    <v>15</v>
    <v>0</v>
    <v>1</v>
    <v>https://www.bing.com/th?id=AMMS_50936a5d8ae76bf4bda9f7ae0324a6a3&amp;qlt=95</v>
    <v>283</v>
    <v>https://www.bing.com/images/search?form=xlimg&amp;q=washington+state</v>
    <v>Image of Washington</v>
    <v/>
  </rv>
  <rv s="0">
    <v>https://www.bing.com/search?q=washington+state&amp;form=skydnc</v>
    <v>Learn more on Bing</v>
  </rv>
  <rv s="3">
    <v>393</v>
    <v>9</v>
    <v>Washington</v>
    <v>12</v>
    <v>13</v>
    <v>Map</v>
    <v>14</v>
    <v>0</v>
    <v>1</v>
    <v>en-US</v>
    <v>982ad551-fd5d-45df-bd70-bf704dd576e4</v>
    <v>536870912</v>
    <v>536870918</v>
    <v>1</v>
    <v>US-WA</v>
    <v>184827</v>
    <v>44077</v>
    <v>Olympia</v>
    <v>United States</v>
    <v>Washington, officially the State of Washington, is a state in the Pacific Northwest region of the United States. Named for George Washington, the first U.S. president, the state was made out of the western part of the Washington Territory, which was ceded by the British Empire in 1846, in accordance with the Oregon Treaty in the settlement of the Oregon boundary dispute. The state, which is bordered on the west by the Pacific Ocean, Oregon to the south, Idaho to the east, and the Canadian province of British Columbia to the north, was admitted to the Union as the 42nd state in 1889. Olympia is the state capital; the state's largest city is Seattle. Washington is often referred to as Washington State to distinguish it from the nation's capital, Washington, D.C..</v>
    <v>2668912</v>
    <v>3025685</v>
    <v>284</v>
    <v>Seattle</v>
    <v>Jay Inslee (Governor), Cyrus Habib (Lieutenant Governor)</v>
    <v>285</v>
    <v>1014</v>
    <v>61062</v>
    <v>259500</v>
    <v>Washington</v>
    <v>2.56</v>
    <v>7405743</v>
    <v>8.4000000000000005E-2</v>
    <v>0.14400000000000002</v>
    <v>1.9E-2</v>
    <v>8.4000000000000005E-2</v>
    <v>0.32899999999999996</v>
    <v>4.0999999999999995E-2</v>
    <v>0.13400000000000001</v>
    <v>0.90400000000000003</v>
    <v>0.124</v>
    <v>0.63500000000000001</v>
    <v>6.9999999999999993E-3</v>
    <v>8.900000000000001E-2</v>
    <v>4.5999999999999999E-2</v>
    <v>0.22500000000000001</v>
    <v>6.2E-2</v>
    <v>0.80299999999999994</v>
    <v>Pacific Time Zone</v>
    <v>Washington</v>
    <v>mdp/vdpid/35841</v>
  </rv>
  <rv s="4">
    <v>286</v>
  </rv>
  <rv s="0">
    <v>http://en.wikipedia.org/wiki/Wisconsin</v>
    <v>Wikipedia</v>
  </rv>
  <rv s="1">
    <v>9</v>
    <v>288</v>
  </rv>
  <rv s="2">
    <v>15</v>
    <v>0</v>
    <v>1</v>
    <v>https://www.bing.com/th?id=AMMS_70bf7641098eec123e95d240d1faa012&amp;qlt=95</v>
    <v>289</v>
    <v>https://www.bing.com/images/search?form=xlimg&amp;q=wisconsin</v>
    <v>Image of Wisconsin</v>
    <v/>
  </rv>
  <rv s="0">
    <v>https://www.bing.com/search?q=wisconsin&amp;form=skydnc</v>
    <v>Learn more on Bing</v>
  </rv>
  <rv s="3">
    <v>401</v>
    <v>9</v>
    <v>Wisconsin</v>
    <v>12</v>
    <v>13</v>
    <v>Map</v>
    <v>14</v>
    <v>0</v>
    <v>1</v>
    <v>en-US</v>
    <v>cb4d2853-06f4-4467-8e7c-4e31cbb35cb2</v>
    <v>536870912</v>
    <v>536870918</v>
    <v>1</v>
    <v>US-WI</v>
    <v>169790</v>
    <v>19274</v>
    <v>Madison</v>
    <v>United States</v>
    <v>Wisconsin is a U.S. state located in the north-central, Midwest and Great Lakes regions of the country. It is bordered by Minnesota to the west, Iowa to the southwest, Illinois to the south, Lake Michigan to the east, Michigan to the northeast, and Lake Superior to the north. Wisconsin is the 23rd largest state by total area and the 20th most populous. The state capital is Madison, and its largest city is Milwaukee, which is located on the western shore of Lake Michigan. The state is divided into 72 counties.</v>
    <v>2299107</v>
    <v>2668444</v>
    <v>290</v>
    <v>Milwaukee</v>
    <v>Tony Evers (Governor), Mandela Barnes (Lieutenant Governor)</v>
    <v>291</v>
    <v>776</v>
    <v>53357</v>
    <v>165800</v>
    <v>Wisconsin</v>
    <v>2.4300000000000002</v>
    <v>5795483</v>
    <v>1.6E-2</v>
    <v>0.156</v>
    <v>1.1000000000000001E-2</v>
    <v>2.7999999999999997E-2</v>
    <v>0.27800000000000002</v>
    <v>6.6000000000000003E-2</v>
    <v>4.8000000000000001E-2</v>
    <v>0.91</v>
    <v>6.6000000000000003E-2</v>
    <v>0.67099999999999993</v>
    <v>1E-3</v>
    <v>8.199999999999999E-2</v>
    <v>1.8000000000000002E-2</v>
    <v>0.22399999999999998</v>
    <v>5.9000000000000004E-2</v>
    <v>0.87599999999999989</v>
    <v>Central Time Zone</v>
    <v>Wisconsin</v>
    <v>mdp/vdpid/36684</v>
  </rv>
  <rv s="4">
    <v>292</v>
  </rv>
  <rv s="0">
    <v>http://pl.wikipedia.org/wiki/Wirginia_Zachodnia</v>
    <v>Wikipedia</v>
  </rv>
  <rv s="1">
    <v>9</v>
    <v>294</v>
  </rv>
  <rv s="2">
    <v>15</v>
    <v>0</v>
    <v>1</v>
    <v>https://www.bing.com/th?id=AMMS_3caad62840aa673e6ca426ac6a20c3fd&amp;qlt=95</v>
    <v>295</v>
    <v>https://www.bing.com/images/search?form=xlimg&amp;q=west+virginia</v>
    <v>Image of West Virginia</v>
    <v/>
  </rv>
  <rv s="0">
    <v>https://www.bing.com/search?q=west+virginia&amp;form=skydnc</v>
    <v>Learn more on Bing</v>
  </rv>
  <rv s="5">
    <v>409</v>
    <v>178</v>
    <v>West Virginia</v>
    <v>12</v>
    <v>179</v>
    <v>Map</v>
    <v>180</v>
    <v>0</v>
    <v>1</v>
    <v>en-US</v>
    <v>8a47255a-fae3-4faa-aa32-c6f384cb6c1d</v>
    <v>536870912</v>
    <v>536870918</v>
    <v>1</v>
    <v>US-WV</v>
    <v>62755</v>
    <v>2544</v>
    <v>Charleston</v>
    <v>United States</v>
    <v>West Virginia is a state located in the Appalachian region of the Southern United States, though it is also considered to be a part of the Mid-Atlantic Southeast Region. It is bordered by Pennsylvania to the north, Maryland to the east and northeast, Virginia to the southeast, Kentucky to the southwest, and Ohio to the northwest. West Virginia is the 41st largest state by area and ranks 38th in population, with around 1.791 million residents. The capital and largest city is Charleston.</v>
    <v>740890</v>
    <v>886640</v>
    <v>296</v>
    <v>Charleston</v>
    <v>Jim Justice (Governor), Mitch Carmichael (Lieutenant Governor)</v>
    <v>297</v>
    <v>643</v>
    <v>41751</v>
    <v>103800</v>
    <v>West Virginia</v>
    <v>2.4300000000000002</v>
    <v>1815857</v>
    <v>-1.2E-2</v>
    <v>0.182</v>
    <v>2E-3</v>
    <v>8.0000000000000002E-3</v>
    <v>0.192</v>
    <v>3.6000000000000004E-2</v>
    <v>1.4999999999999999E-2</v>
    <v>0.85</v>
    <v>1.4999999999999999E-2</v>
    <v>0.53900000000000003</v>
    <v>0.14400000000000002</v>
    <v>1.6E-2</v>
    <v>0.20600000000000002</v>
    <v>5.5999999999999994E-2</v>
    <v>0.93599999999999994</v>
    <v>Eastern Time Zone</v>
    <v>West Virginia</v>
    <v>mdp/vdpid/36208</v>
  </rv>
  <rv s="4">
    <v>298</v>
  </rv>
  <rv s="0">
    <v>http://en.wikipedia.org/wiki/Wyoming</v>
    <v>Wikipedia</v>
  </rv>
  <rv s="1">
    <v>9</v>
    <v>300</v>
  </rv>
  <rv s="2">
    <v>15</v>
    <v>0</v>
    <v>1</v>
    <v>https://www.bing.com/th?id=AMMS_390b307189f80478ee561d2de4de9cc1&amp;qlt=95</v>
    <v>301</v>
    <v>https://www.bing.com/images/search?form=xlimg&amp;q=Wyoming+state</v>
    <v>Image of Wyoming</v>
    <v/>
  </rv>
  <rv s="0">
    <v>https://www.bing.com/search?q=Wyoming+state&amp;form=skydnc</v>
    <v>Learn more on Bing</v>
  </rv>
  <rv s="3">
    <v>417</v>
    <v>9</v>
    <v>Wyoming</v>
    <v>12</v>
    <v>13</v>
    <v>Map</v>
    <v>14</v>
    <v>0</v>
    <v>1</v>
    <v>en-US</v>
    <v>bff03ad6-2b7f-400b-a76e-eb9fc4a93961</v>
    <v>536870912</v>
    <v>536870918</v>
    <v>1</v>
    <v>US-WY</v>
    <v>253348</v>
    <v>1727</v>
    <v>Cheyenne</v>
    <v>United States</v>
    <v>Wyoming is a state in the mountain region of the Western United States. The state is the 10th largest by area, the least populous, and the second most sparsely populated state in the country. Wyoming is bordered on the north by Montana, on the east by South Dakota and Nebraska, on the south by Colorado, on the southwest by Utah, and on the west by Idaho and Montana. The state population was estimated at 578,759 in 2019, which is less than 31 of the most populous U.S. cities including Denver in neighboring Colorado. Cheyenne is the state capital and the most populous city, with an estimated population of 63,957 in 2018.</v>
    <v>226865</v>
    <v>270600</v>
    <v>302</v>
    <v>Cheyenne</v>
    <v>Mark Gordon (Governor)</v>
    <v>303</v>
    <v>789</v>
    <v>58840</v>
    <v>194800</v>
    <v>Wyoming</v>
    <v>2.4900000000000002</v>
    <v>579315</v>
    <v>3.9E-2</v>
    <v>0.14499999999999999</v>
    <v>2.7000000000000003E-2</v>
    <v>0.01</v>
    <v>0.25700000000000001</v>
    <v>1.3999999999999999E-2</v>
    <v>3.6000000000000004E-2</v>
    <v>0.92299999999999993</v>
    <v>9.9000000000000005E-2</v>
    <v>0.67700000000000005</v>
    <v>1E-3</v>
    <v>8.5000000000000006E-2</v>
    <v>2.1000000000000001E-2</v>
    <v>0.23699999999999999</v>
    <v>6.6000000000000003E-2</v>
    <v>0.92700000000000005</v>
    <v>Mountain Time Zone</v>
    <v>Wyoming</v>
    <v>mdp/vdpid/36927</v>
  </rv>
  <rv s="4">
    <v>304</v>
  </rv>
</rvData>
</file>

<file path=xl/richData/rdrichvaluestructure.xml><?xml version="1.0" encoding="utf-8"?>
<rvStructures xmlns="http://schemas.microsoft.com/office/spreadsheetml/2017/richdata" count="7">
  <s t="_hyperlink">
    <k n="Address" t="s"/>
    <k n="Text" t="s"/>
  </s>
  <s t="_sourceattribution">
    <k n="License" t="r"/>
    <k n="Source" t="r"/>
  </s>
  <s t="_imageurl">
    <k n="_Flags" t="spb"/>
    <k n="%DataProviderExternalLink" t="r"/>
    <k n="%DataProviderExternalLinkLogo" t="r"/>
    <k n="Address" t="s"/>
    <k n="Attribution" t="r"/>
    <k n="More Images Address" t="s"/>
    <k n="Text" t="s"/>
    <k n="Blip Identifier" t="s"/>
  </s>
  <s t="_linkedentitycore">
    <k n="_Attribution" t="spb"/>
    <k n="_Display" t="spb"/>
    <k n="_DisplayString" t="s"/>
    <k n="_Flags" t="spb"/>
    <k n="_Format" t="spb"/>
    <k n="_Icon" t="s"/>
    <k n="_SubLabel" t="spb"/>
    <k n="%DataProviderExternalLink" t="r"/>
    <k n="%DataProviderExternalLinkLogo" t="r"/>
    <k n="%EntityCulture" t="s"/>
    <k n="%EntityId" t="s"/>
    <k n="%EntityServiceId"/>
    <k n="%EntitySubDomainId"/>
    <k n="%IsRefreshable" t="b"/>
    <k n="Abbreviation" t="s"/>
    <k n="Area"/>
    <k n="Building permits"/>
    <k n="Capital/Major City" t="s"/>
    <k n="Country/region" t="s"/>
    <k n="Description" t="s"/>
    <k n="Households"/>
    <k n="Housing units"/>
    <k n="Image" t="r"/>
    <k n="Largest city" t="s"/>
    <k n="Leader(s)" t="s"/>
    <k n="LearnMoreOnLink" t="r"/>
    <k n="Median gross rent"/>
    <k n="Median household income"/>
    <k n="Median value, owner-occupied housing units"/>
    <k n="Name" t="s"/>
    <k n="Persons per household"/>
    <k n="Population"/>
    <k n="Population change (%)"/>
    <k n="Population: Age 65+ (%)"/>
    <k n="Population: American Indian and Alaskan Native (%)"/>
    <k n="Population: Asian (%)"/>
    <k n="Population: Bachelor's degree or higher (%)"/>
    <k n="Population: Black or African American (%)"/>
    <k n="Population: Foreign born persons (%)"/>
    <k n="Population: High school graduate or higher (%)"/>
    <k n="Population: Hispanic or Latino (%)"/>
    <k n="Population: In civilian labor force (%)"/>
    <k n="Population: Native Hawaiian and Other Pacific Islander (%)"/>
    <k n="Population: Persons with a disability (%)"/>
    <k n="Population: Two or more races (%)"/>
    <k n="Population: Under age 18 (%)"/>
    <k n="Population: Under age 5 (%)"/>
    <k n="Population: White (%)"/>
    <k n="Time zone(s)" t="s"/>
    <k n="UniqueName" t="s"/>
    <k n="VDPID/VSID" t="s"/>
  </s>
  <s t="_linkedentity">
    <k n="%cvi" t="r"/>
  </s>
  <s t="_linkedentitycore">
    <k n="_Attribution" t="spb"/>
    <k n="_Display" t="spb"/>
    <k n="_DisplayString" t="s"/>
    <k n="_Flags" t="spb"/>
    <k n="_Format" t="spb"/>
    <k n="_Icon" t="s"/>
    <k n="_SubLabel" t="spb"/>
    <k n="%DataProviderExternalLink" t="r"/>
    <k n="%DataProviderExternalLinkLogo" t="r"/>
    <k n="%EntityCulture" t="s"/>
    <k n="%EntityId" t="s"/>
    <k n="%EntityServiceId"/>
    <k n="%EntitySubDomainId"/>
    <k n="%IsRefreshable" t="b"/>
    <k n="Abbreviation" t="s"/>
    <k n="Area"/>
    <k n="Building permits"/>
    <k n="Capital/Major City" t="s"/>
    <k n="Country/region" t="s"/>
    <k n="Description" t="s"/>
    <k n="Households"/>
    <k n="Housing units"/>
    <k n="Image" t="r"/>
    <k n="Largest city" t="s"/>
    <k n="Leader(s)" t="s"/>
    <k n="LearnMoreOnLink" t="r"/>
    <k n="Median gross rent"/>
    <k n="Median household income"/>
    <k n="Median value, owner-occupied housing units"/>
    <k n="Name" t="s"/>
    <k n="Persons per household"/>
    <k n="Population"/>
    <k n="Population change (%)"/>
    <k n="Population: Age 65+ (%)"/>
    <k n="Population: American Indian and Alaskan Native (%)"/>
    <k n="Population: Asian (%)"/>
    <k n="Population: Bachelor's degree or higher (%)"/>
    <k n="Population: Black or African American (%)"/>
    <k n="Population: Foreign born persons (%)"/>
    <k n="Population: High school graduate or higher (%)"/>
    <k n="Population: Hispanic or Latino (%)"/>
    <k n="Population: In civilian labor force (%)"/>
    <k n="Population: Persons with a disability (%)"/>
    <k n="Population: Two or more races (%)"/>
    <k n="Population: Under age 18 (%)"/>
    <k n="Population: Under age 5 (%)"/>
    <k n="Population: White (%)"/>
    <k n="Time zone(s)" t="s"/>
    <k n="UniqueName" t="s"/>
    <k n="VDPID/VSID" t="s"/>
  </s>
  <s t="_linkedentitycore">
    <k n="_Attribution" t="spb"/>
    <k n="_Display" t="spb"/>
    <k n="_DisplayString" t="s"/>
    <k n="_Flags" t="spb"/>
    <k n="_Format" t="spb"/>
    <k n="_Icon" t="s"/>
    <k n="_SubLabel" t="spb"/>
    <k n="%DataProviderExternalLink" t="r"/>
    <k n="%DataProviderExternalLinkLogo" t="r"/>
    <k n="%EntityCulture" t="s"/>
    <k n="%EntityId" t="s"/>
    <k n="%EntityServiceId"/>
    <k n="%EntitySubDomainId"/>
    <k n="%IsRefreshable" t="b"/>
    <k n="Abbreviation" t="s"/>
    <k n="Area"/>
    <k n="Building permits"/>
    <k n="Capital/Major City" t="s"/>
    <k n="Country/region" t="s"/>
    <k n="Description" t="s"/>
    <k n="Households"/>
    <k n="Housing units"/>
    <k n="Image" t="r"/>
    <k n="Largest city" t="s"/>
    <k n="LearnMoreOnLink" t="r"/>
    <k n="Median gross rent"/>
    <k n="Median household income"/>
    <k n="Median value, owner-occupied housing units"/>
    <k n="Name" t="s"/>
    <k n="Persons per household"/>
    <k n="Population"/>
    <k n="Population change (%)"/>
    <k n="Population: Age 65+ (%)"/>
    <k n="Population: American Indian and Alaskan Native (%)"/>
    <k n="Population: Asian (%)"/>
    <k n="Population: Bachelor's degree or higher (%)"/>
    <k n="Population: Black or African American (%)"/>
    <k n="Population: Foreign born persons (%)"/>
    <k n="Population: High school graduate or higher (%)"/>
    <k n="Population: Hispanic or Latino (%)"/>
    <k n="Population: In civilian labor force (%)"/>
    <k n="Population: Native Hawaiian and Other Pacific Islander (%)"/>
    <k n="Population: Persons with a disability (%)"/>
    <k n="Population: Two or more races (%)"/>
    <k n="Population: Under age 18 (%)"/>
    <k n="Population: Under age 5 (%)"/>
    <k n="Population: White (%)"/>
    <k n="Time zone(s)" t="s"/>
    <k n="UniqueName" t="s"/>
    <k n="VDPID/VSID" t="s"/>
  </s>
</rvStructures>
</file>

<file path=xl/richData/rdsupportingpropertybag.xml><?xml version="1.0" encoding="utf-8"?>
<supportingPropertyBags xmlns="http://schemas.microsoft.com/office/spreadsheetml/2017/richdata2">
  <spbArrays count="3">
    <a count="51">
      <v t="s">%EntityServiceId</v>
      <v t="s">_Format</v>
      <v t="s">%EntitySubDomainId</v>
      <v t="s">%EntityCulture</v>
      <v t="s">%IsRefreshable</v>
      <v t="s">%EntityId</v>
      <v t="s">_Icon</v>
      <v t="s">_Attribution</v>
      <v t="s">Name</v>
      <v t="s">Capital/Major City</v>
      <v t="s">Leader(s)</v>
      <v t="s">Country/region</v>
      <v t="s">_SubLabel</v>
      <v t="s">Population</v>
      <v t="s">Area</v>
      <v t="s">Abbreviation</v>
      <v t="s">Largest city</v>
      <v t="s">Population change (%)</v>
      <v t="s">Households</v>
      <v t="s">Housing units</v>
      <v t="s">Persons per household</v>
      <v t="s">Median household income</v>
      <v t="s">Median value, owner-occupied housing units</v>
      <v t="s">Median gross rent</v>
      <v t="s">Building permits</v>
      <v t="s">Population: Under age 5 (%)</v>
      <v t="s">Population: Under age 18 (%)</v>
      <v t="s">Population: Age 65+ (%)</v>
      <v t="s">Population: Persons with a disability (%)</v>
      <v t="s">Population: Bachelor's degree or higher (%)</v>
      <v t="s">Population: High school graduate or higher (%)</v>
      <v t="s">Population: In civilian labor force (%)</v>
      <v t="s">Population: Foreign born persons (%)</v>
      <v t="s">Population: American Indian and Alaskan Native (%)</v>
      <v t="s">Population: Asian (%)</v>
      <v t="s">Population: Black or African American (%)</v>
      <v t="s">Population: Hispanic or Latino (%)</v>
      <v t="s">Population: Native Hawaiian and Other Pacific Islander (%)</v>
      <v t="s">Population: White (%)</v>
      <v t="s">Population: Two or more races (%)</v>
      <v t="s">Time zone(s)</v>
      <v t="s">_Flags</v>
      <v t="s">VDPID/VSID</v>
      <v t="s">UniqueName</v>
      <v t="s">_DisplayString</v>
      <v t="s">%DataProviderExternalLink</v>
      <v t="s">%DataProviderExternalLinkLogo</v>
      <v t="s">LearnMoreOnLink</v>
      <v t="s">Image</v>
      <v t="s">Description</v>
      <v t="s">_Display</v>
    </a>
    <a count="50">
      <v t="s">%EntityServiceId</v>
      <v t="s">_Format</v>
      <v t="s">%EntitySubDomainId</v>
      <v t="s">%EntityCulture</v>
      <v t="s">%IsRefreshable</v>
      <v t="s">%EntityId</v>
      <v t="s">_Icon</v>
      <v t="s">_Attribution</v>
      <v t="s">Name</v>
      <v t="s">Capital/Major City</v>
      <v t="s">Leader(s)</v>
      <v t="s">Country/region</v>
      <v t="s">_SubLabel</v>
      <v t="s">Population</v>
      <v t="s">Area</v>
      <v t="s">Abbreviation</v>
      <v t="s">Largest city</v>
      <v t="s">Population change (%)</v>
      <v t="s">Households</v>
      <v t="s">Housing units</v>
      <v t="s">Persons per household</v>
      <v t="s">Median household income</v>
      <v t="s">Median value, owner-occupied housing units</v>
      <v t="s">Median gross rent</v>
      <v t="s">Building permits</v>
      <v t="s">Population: Under age 5 (%)</v>
      <v t="s">Population: Under age 18 (%)</v>
      <v t="s">Population: Age 65+ (%)</v>
      <v t="s">Population: Persons with a disability (%)</v>
      <v t="s">Population: Bachelor's degree or higher (%)</v>
      <v t="s">Population: High school graduate or higher (%)</v>
      <v t="s">Population: In civilian labor force (%)</v>
      <v t="s">Population: Foreign born persons (%)</v>
      <v t="s">Population: American Indian and Alaskan Native (%)</v>
      <v t="s">Population: Asian (%)</v>
      <v t="s">Population: Black or African American (%)</v>
      <v t="s">Population: Hispanic or Latino (%)</v>
      <v t="s">Population: White (%)</v>
      <v t="s">Population: Two or more races (%)</v>
      <v t="s">Time zone(s)</v>
      <v t="s">_Flags</v>
      <v t="s">VDPID/VSID</v>
      <v t="s">UniqueName</v>
      <v t="s">_DisplayString</v>
      <v t="s">%DataProviderExternalLink</v>
      <v t="s">%DataProviderExternalLinkLogo</v>
      <v t="s">LearnMoreOnLink</v>
      <v t="s">Image</v>
      <v t="s">Description</v>
      <v t="s">_Display</v>
    </a>
    <a count="50">
      <v t="s">%EntityServiceId</v>
      <v t="s">_Format</v>
      <v t="s">%EntitySubDomainId</v>
      <v t="s">%EntityCulture</v>
      <v t="s">%IsRefreshable</v>
      <v t="s">%EntityId</v>
      <v t="s">_Icon</v>
      <v t="s">_Attribution</v>
      <v t="s">Name</v>
      <v t="s">Capital/Major City</v>
      <v t="s">Country/region</v>
      <v t="s">_SubLabel</v>
      <v t="s">Population</v>
      <v t="s">Area</v>
      <v t="s">Abbreviation</v>
      <v t="s">Largest city</v>
      <v t="s">Population change (%)</v>
      <v t="s">Households</v>
      <v t="s">Housing units</v>
      <v t="s">Persons per household</v>
      <v t="s">Median household income</v>
      <v t="s">Median value, owner-occupied housing units</v>
      <v t="s">Median gross rent</v>
      <v t="s">Building permits</v>
      <v t="s">Population: Under age 5 (%)</v>
      <v t="s">Population: Under age 18 (%)</v>
      <v t="s">Population: Age 65+ (%)</v>
      <v t="s">Population: Persons with a disability (%)</v>
      <v t="s">Population: Bachelor's degree or higher (%)</v>
      <v t="s">Population: High school graduate or higher (%)</v>
      <v t="s">Population: In civilian labor force (%)</v>
      <v t="s">Population: Foreign born persons (%)</v>
      <v t="s">Population: American Indian and Alaskan Native (%)</v>
      <v t="s">Population: Asian (%)</v>
      <v t="s">Population: Black or African American (%)</v>
      <v t="s">Population: Hispanic or Latino (%)</v>
      <v t="s">Population: Native Hawaiian and Other Pacific Islander (%)</v>
      <v t="s">Population: White (%)</v>
      <v t="s">Population: Two or more races (%)</v>
      <v t="s">Time zone(s)</v>
      <v t="s">_Flags</v>
      <v t="s">VDPID/VSID</v>
      <v t="s">UniqueName</v>
      <v t="s">_DisplayString</v>
      <v t="s">%DataProviderExternalLink</v>
      <v t="s">%DataProviderExternalLinkLogo</v>
      <v t="s">LearnMoreOnLink</v>
      <v t="s">Image</v>
      <v t="s">Description</v>
      <v t="s">_Display</v>
    </a>
  </spbArrays>
  <spbData count="418">
    <spb s="0">
      <v xml:space="preserve">Wikipedia	</v>
      <v xml:space="preserve">CC-BY-SA	</v>
      <v xml:space="preserve">http://en.wikipedia.org/wiki/Alaska	</v>
      <v xml:space="preserve">http://creativecommons.org/licenses/by-sa/3.0/	</v>
    </spb>
    <spb s="0">
      <v xml:space="preserve">Wikipedia	US Census	Wikidata	US Census	Wikipedia	Sec	Tasteatlas	</v>
      <v xml:space="preserve">CC-BY-SA				CC-BY-SA			</v>
      <v xml:space="preserve">http://en.wikipedia.org/wiki/Alaska	https://www.census.gov/popest/data/state/asrh/2014/files/SC-EST2014-AGESEX-CIV.csv	https://www.wikidata.org/wiki/Q797	http://www.census.gov/quickfacts/table/VET605214/02	https://en.wikipedia.org/wiki/Alaska	https://www.sec.gov/cgi-bin/browse-edgar?action=getcompany&amp;CIK=0001163370	https://www.tasteatlas.com/alaska	</v>
      <v xml:space="preserve">http://creativecommons.org/licenses/by-sa/3.0/				http://creativecommons.org/licenses/by-sa/3.0/			</v>
    </spb>
    <spb s="0">
      <v xml:space="preserve">Wikipedia	Wikidata	Wikipedia	Wikipedia	Wikidata	Wikipedia	</v>
      <v xml:space="preserve">CC-BY-SA		CC-BY-SA	CC-BY-SA		CC-BY-SA	</v>
      <v xml:space="preserve">http://en.wikipedia.org/wiki/Alaska	https://www.wikidata.org/wiki/Q797	https://en.wikipedia.org/wiki/Alaska	http://en.wikipedia.org/wiki/Alaska	https://www.wikidata.org/wiki/Q797	https://en.wikipedia.org/wiki/Alaska	</v>
      <v xml:space="preserve">http://creativecommons.org/licenses/by-sa/3.0/		http://creativecommons.org/licenses/by-sa/3.0/	http://creativecommons.org/licenses/by-sa/3.0/		http://creativecommons.org/licenses/by-sa/3.0/	</v>
    </spb>
    <spb s="0">
      <v xml:space="preserve">US Census	</v>
      <v xml:space="preserve">	</v>
      <v xml:space="preserve">https://www.census.gov/popest/data/state/asrh/2014/files/SC-EST2014-AGESEX-CIV.csv	</v>
      <v xml:space="preserve">	</v>
    </spb>
    <spb s="0">
      <v xml:space="preserve">Wikipedia	Wikidata	Wikipedia	Wikidata	</v>
      <v xml:space="preserve">CC-BY-SA		CC-BY-SA		</v>
      <v xml:space="preserve">http://en.wikipedia.org/wiki/Alaska	https://www.wikidata.org/wiki/Q797	http://en.wikipedia.org/wiki/Alaska	https://www.wikidata.org/wiki/Q797	</v>
      <v xml:space="preserve">http://creativecommons.org/licenses/by-sa/3.0/		http://creativecommons.org/licenses/by-sa/3.0/		</v>
    </spb>
    <spb s="0">
      <v xml:space="preserve">Wikipedia	US Census	US Census	Wikipedia	Sec	</v>
      <v xml:space="preserve">CC-BY-SA			CC-BY-SA		</v>
      <v xml:space="preserve">http://en.wikipedia.org/wiki/Alaska	https://www.census.gov/popest/data/state/asrh/2014/files/SC-EST2014-AGESEX-CIV.csv	http://www.census.gov/quickfacts/table/VET605214/02	https://en.wikipedia.org/wiki/Alaska	https://www.sec.gov/cgi-bin/browse-edgar?action=getcompany&amp;CIK=0001163370	</v>
      <v xml:space="preserve">http://creativecommons.org/licenses/by-sa/3.0/			http://creativecommons.org/licenses/by-sa/3.0/		</v>
    </spb>
    <spb s="0">
      <v xml:space="preserve">Wikipedia	US Census	US Census	</v>
      <v xml:space="preserve">CC-BY-SA			</v>
      <v xml:space="preserve">http://en.wikipedia.org/wiki/Alaska	https://www.census.gov/popest/data/state/asrh/2014/files/SC-EST2014-AGESEX-CIV.csv	http://www.census.gov/quickfacts/table/VET605214/02	</v>
      <v xml:space="preserve">http://creativecommons.org/licenses/by-sa/3.0/			</v>
    </spb>
    <spb s="0">
      <v xml:space="preserve">Wikipedia	US Census	Wikidata	US Census	</v>
      <v xml:space="preserve">CC-BY-SA				</v>
      <v xml:space="preserve">http://en.wikipedia.org/wiki/Alaska	https://www.census.gov/popest/data/state/asrh/2014/files/SC-EST2014-AGESEX-CIV.csv	https://www.wikidata.org/wiki/Q797	http://www.census.gov/quickfacts/table/VET605214/02	</v>
      <v xml:space="preserve">http://creativecommons.org/licenses/by-sa/3.0/				</v>
    </spb>
    <spb s="1">
      <v>0</v>
      <v>1</v>
      <v>2</v>
      <v>3</v>
      <v>0</v>
      <v>1</v>
      <v>0</v>
      <v>0</v>
      <v>4</v>
      <v>3</v>
      <v>5</v>
      <v>3</v>
      <v>6</v>
      <v>7</v>
      <v>3</v>
      <v>3</v>
      <v>3</v>
      <v>3</v>
      <v>6</v>
      <v>3</v>
      <v>3</v>
      <v>3</v>
      <v>3</v>
      <v>3</v>
      <v>3</v>
      <v>3</v>
      <v>3</v>
      <v>3</v>
      <v>6</v>
      <v>3</v>
      <v>3</v>
      <v>3</v>
      <v>3</v>
    </spb>
    <spb s="2">
      <v>0</v>
    </spb>
    <spb s="3">
      <v>0</v>
      <v>0</v>
    </spb>
    <spb s="4">
      <v>0</v>
      <v>0</v>
      <v>0</v>
    </spb>
    <spb s="5">
      <v>10</v>
      <v>11</v>
      <v>11</v>
      <v>10</v>
      <v>11</v>
      <v>11</v>
    </spb>
    <spb s="6">
      <v>1</v>
      <v>2</v>
      <v>3</v>
      <v>1</v>
      <v>1</v>
      <v>4</v>
      <v>1</v>
      <v>5</v>
      <v>6</v>
      <v>1</v>
      <v>7</v>
      <v>6</v>
      <v>6</v>
      <v>8</v>
      <v>8</v>
      <v>8</v>
      <v>7</v>
      <v>8</v>
      <v>8</v>
      <v>8</v>
      <v>8</v>
      <v>8</v>
      <v>8</v>
      <v>8</v>
      <v>8</v>
      <v>8</v>
      <v>7</v>
      <v>8</v>
      <v>8</v>
      <v>9</v>
      <v>8</v>
    </spb>
    <spb s="7">
      <v>square km</v>
      <v>2015</v>
      <v>2017</v>
      <v>2016</v>
      <v>2016</v>
      <v>2015</v>
      <v>2015</v>
      <v>2010, 2016</v>
      <v>persons, 2015</v>
      <v>persons, 2015</v>
      <v>2015</v>
      <v>2015</v>
      <v>2015</v>
      <v>2015</v>
      <v>persons, 2015</v>
      <v>persons, 2015</v>
      <v>2015</v>
      <v>persons age 16+, 2015</v>
      <v>persons, 2015</v>
      <v>under age 65, 2015</v>
      <v>2015</v>
      <v>persons age 25+, 2015</v>
      <v>persons, 2015</v>
      <v>persons, 2015</v>
      <v>persons, 2015</v>
    </spb>
    <spb s="8">
      <v>11</v>
      <v>11</v>
    </spb>
    <spb s="0">
      <v xml:space="preserve">Wikipedia	</v>
      <v xml:space="preserve">CC-BY-SA	</v>
      <v xml:space="preserve">http://en.wikipedia.org/wiki/Alabama	</v>
      <v xml:space="preserve">http://creativecommons.org/licenses/by-sa/3.0/	</v>
    </spb>
    <spb s="0">
      <v xml:space="preserve">Wikipedia	US Census	Wikidata	US Census	Wikipedia	Sec	</v>
      <v xml:space="preserve">CC-BY-SA				CC-BY-SA		</v>
      <v xml:space="preserve">http://en.wikipedia.org/wiki/Alabama	https://www.census.gov/popest/data/state/asrh/2014/files/SC-EST2014-AGESEX-CIV.csv	https://www.wikidata.org/wiki/Q173	http://www.census.gov/quickfacts/table/WTN220212/01	https://en.wikipedia.org/wiki/Alabama	https://www.sec.gov/cgi-bin/browse-edgar?action=getcompany&amp;CIK=0001718227	</v>
      <v xml:space="preserve">http://creativecommons.org/licenses/by-sa/3.0/				http://creativecommons.org/licenses/by-sa/3.0/		</v>
    </spb>
    <spb s="0">
      <v xml:space="preserve">Wikipedia	Wikidata	Wikipedia	Wikipedia	Wikidata	US Census	Wikipedia	</v>
      <v xml:space="preserve">CC-BY-SA		CC-BY-SA	CC-BY-SA			CC-BY-SA	</v>
      <v xml:space="preserve">http://en.wikipedia.org/wiki/Alabama	https://www.wikidata.org/wiki/Q173	https://en.wikipedia.org/wiki/Alabama	http://en.wikipedia.org/wiki/Alabama	https://www.wikidata.org/wiki/Q173	http://www.census.gov/quickfacts/table/WTN220212/01	https://en.wikipedia.org/wiki/Alabama	</v>
      <v xml:space="preserve">http://creativecommons.org/licenses/by-sa/3.0/		http://creativecommons.org/licenses/by-sa/3.0/	http://creativecommons.org/licenses/by-sa/3.0/			http://creativecommons.org/licenses/by-sa/3.0/	</v>
    </spb>
    <spb s="0">
      <v xml:space="preserve">Wikipedia	Wikidata	</v>
      <v xml:space="preserve">CC-BY-SA		</v>
      <v xml:space="preserve">http://en.wikipedia.org/wiki/Alabama	https://www.wikidata.org/wiki/Q173	</v>
      <v xml:space="preserve">http://creativecommons.org/licenses/by-sa/3.0/		</v>
    </spb>
    <spb s="0">
      <v xml:space="preserve">Wikipedia	US Census	US Census	Wikipedia	Sec	</v>
      <v xml:space="preserve">CC-BY-SA			CC-BY-SA		</v>
      <v xml:space="preserve">http://en.wikipedia.org/wiki/Alabama	https://www.census.gov/popest/data/state/asrh/2014/files/SC-EST2014-AGESEX-CIV.csv	http://www.census.gov/quickfacts/table/WTN220212/01	https://en.wikipedia.org/wiki/Alabama	https://www.sec.gov/cgi-bin/browse-edgar?action=getcompany&amp;CIK=0001718227	</v>
      <v xml:space="preserve">http://creativecommons.org/licenses/by-sa/3.0/			http://creativecommons.org/licenses/by-sa/3.0/		</v>
    </spb>
    <spb s="0">
      <v xml:space="preserve">Wikipedia	US Census	US Census	</v>
      <v xml:space="preserve">CC-BY-SA			</v>
      <v xml:space="preserve">http://en.wikipedia.org/wiki/Alabama	https://www.census.gov/popest/data/state/asrh/2014/files/SC-EST2014-AGESEX-CIV.csv	http://www.census.gov/quickfacts/table/WTN220212/01	</v>
      <v xml:space="preserve">http://creativecommons.org/licenses/by-sa/3.0/			</v>
    </spb>
    <spb s="0">
      <v xml:space="preserve">Wikipedia	US Census	Wikidata	US Census	</v>
      <v xml:space="preserve">CC-BY-SA				</v>
      <v xml:space="preserve">http://en.wikipedia.org/wiki/Alabama	https://www.census.gov/popest/data/state/asrh/2014/files/SC-EST2014-AGESEX-CIV.csv	https://www.wikidata.org/wiki/Q173	http://www.census.gov/quickfacts/table/WTN220212/01	</v>
      <v xml:space="preserve">http://creativecommons.org/licenses/by-sa/3.0/				</v>
    </spb>
    <spb s="1">
      <v>16</v>
      <v>17</v>
      <v>18</v>
      <v>3</v>
      <v>16</v>
      <v>17</v>
      <v>16</v>
      <v>16</v>
      <v>19</v>
      <v>3</v>
      <v>20</v>
      <v>3</v>
      <v>21</v>
      <v>22</v>
      <v>3</v>
      <v>3</v>
      <v>3</v>
      <v>3</v>
      <v>21</v>
      <v>3</v>
      <v>3</v>
      <v>3</v>
      <v>3</v>
      <v>3</v>
      <v>3</v>
      <v>3</v>
      <v>3</v>
      <v>3</v>
      <v>21</v>
      <v>3</v>
      <v>3</v>
      <v>3</v>
      <v>3</v>
    </spb>
    <spb s="0">
      <v xml:space="preserve">Wikipedia	</v>
      <v xml:space="preserve">CC-BY-SA	</v>
      <v xml:space="preserve">http://en.wikipedia.org/wiki/Arkansas	</v>
      <v xml:space="preserve">http://creativecommons.org/licenses/by-sa/3.0/	</v>
    </spb>
    <spb s="0">
      <v xml:space="preserve">Wikipedia	US Census	Wikidata	US Census	Wikipedia	Sec	</v>
      <v xml:space="preserve">CC-BY-SA				CC-BY-SA		</v>
      <v xml:space="preserve">http://en.wikipedia.org/wiki/Arkansas	https://www.census.gov/popest/data/state/asrh/2014/files/SC-EST2014-AGESEX-CIV.csv	https://www.wikidata.org/wiki/Q1612	http://www.census.gov/quickfacts/table/VET605214/05	https://en.wikipedia.org/wiki/Arkansas	https://www.sec.gov/cgi-bin/browse-edgar?action=getcompany&amp;CIK=0001620280	</v>
      <v xml:space="preserve">http://creativecommons.org/licenses/by-sa/3.0/				http://creativecommons.org/licenses/by-sa/3.0/		</v>
    </spb>
    <spb s="0">
      <v xml:space="preserve">Wikipedia	Wikidata	US Census	Wikipedia	Wikipedia	Wikidata	US Census	Wikipedia	</v>
      <v xml:space="preserve">CC-BY-SA			CC-BY-SA	CC-BY-SA			CC-BY-SA	</v>
      <v xml:space="preserve">http://en.wikipedia.org/wiki/Arkansas	https://www.wikidata.org/wiki/Q1612	http://www.census.gov/quickfacts/table/VET605214/05	https://en.wikipedia.org/wiki/Arkansas	http://en.wikipedia.org/wiki/Arkansas	https://www.wikidata.org/wiki/Q1612	http://www.census.gov/quickfacts/table/VET605214/05	https://en.wikipedia.org/wiki/Arkansas	</v>
      <v xml:space="preserve">http://creativecommons.org/licenses/by-sa/3.0/			http://creativecommons.org/licenses/by-sa/3.0/	http://creativecommons.org/licenses/by-sa/3.0/			http://creativecommons.org/licenses/by-sa/3.0/	</v>
    </spb>
    <spb s="0">
      <v xml:space="preserve">Wikipedia	US Census	Wikidata	US Census	Sec	</v>
      <v xml:space="preserve">CC-BY-SA					</v>
      <v xml:space="preserve">http://en.wikipedia.org/wiki/Arkansas	https://www.census.gov/popest/data/state/asrh/2014/files/SC-EST2014-AGESEX-CIV.csv	https://www.wikidata.org/wiki/Q1612	http://www.census.gov/quickfacts/table/VET605214/05	https://www.sec.gov/cgi-bin/browse-edgar?action=getcompany&amp;CIK=0001620280	</v>
      <v xml:space="preserve">http://creativecommons.org/licenses/by-sa/3.0/					</v>
    </spb>
    <spb s="0">
      <v xml:space="preserve">Wikipedia	Wikidata	</v>
      <v xml:space="preserve">CC-BY-SA		</v>
      <v xml:space="preserve">http://en.wikipedia.org/wiki/Arkansas	https://www.wikidata.org/wiki/Q1612	</v>
      <v xml:space="preserve">http://creativecommons.org/licenses/by-sa/3.0/		</v>
    </spb>
    <spb s="0">
      <v xml:space="preserve">Wikipedia	US Census	US Census	Wikipedia	Sec	</v>
      <v xml:space="preserve">CC-BY-SA			CC-BY-SA		</v>
      <v xml:space="preserve">http://en.wikipedia.org/wiki/Arkansas	https://www.census.gov/popest/data/state/asrh/2014/files/SC-EST2014-AGESEX-CIV.csv	http://www.census.gov/quickfacts/table/VET605214/05	https://en.wikipedia.org/wiki/Arkansas	https://www.sec.gov/cgi-bin/browse-edgar?action=getcompany&amp;CIK=0001620280	</v>
      <v xml:space="preserve">http://creativecommons.org/licenses/by-sa/3.0/			http://creativecommons.org/licenses/by-sa/3.0/		</v>
    </spb>
    <spb s="0">
      <v xml:space="preserve">Wikipedia	US Census	US Census	</v>
      <v xml:space="preserve">CC-BY-SA			</v>
      <v xml:space="preserve">http://en.wikipedia.org/wiki/Arkansas	https://www.census.gov/popest/data/state/asrh/2014/files/SC-EST2014-AGESEX-CIV.csv	http://www.census.gov/quickfacts/table/VET605214/05	</v>
      <v xml:space="preserve">http://creativecommons.org/licenses/by-sa/3.0/			</v>
    </spb>
    <spb s="9">
      <v>24</v>
      <v>25</v>
      <v>26</v>
      <v>3</v>
      <v>24</v>
      <v>25</v>
      <v>24</v>
      <v>24</v>
      <v>27</v>
      <v>28</v>
      <v>3</v>
      <v>29</v>
      <v>3</v>
      <v>30</v>
      <v>27</v>
      <v>3</v>
      <v>3</v>
      <v>3</v>
      <v>3</v>
      <v>30</v>
      <v>3</v>
      <v>3</v>
      <v>3</v>
      <v>3</v>
      <v>3</v>
      <v>3</v>
      <v>3</v>
      <v>3</v>
      <v>3</v>
      <v>30</v>
      <v>3</v>
      <v>3</v>
      <v>3</v>
      <v>3</v>
    </spb>
    <spb s="0">
      <v xml:space="preserve">Wikipedia	</v>
      <v xml:space="preserve">CC-BY-SA	</v>
      <v xml:space="preserve">http://en.wikipedia.org/wiki/Arizona	</v>
      <v xml:space="preserve">http://creativecommons.org/licenses/by-sa/3.0/	</v>
    </spb>
    <spb s="0">
      <v xml:space="preserve">Wikipedia	US Census	Wikidata	Wikipedia	US Census	Sec	</v>
      <v xml:space="preserve">CC-BY-SA			CC-BY-SA			</v>
      <v xml:space="preserve">http://en.wikipedia.org/wiki/Arizona	https://www.census.gov/popest/data/state/asrh/2014/files/SC-EST2014-AGESEX-CIV.csv	https://www.wikidata.org/wiki/Q816	https://en.wikipedia.org/wiki/Arizona	http://www.census.gov/quickfacts/table/age775215/04	https://www.sec.gov/cgi-bin/browse-edgar?action=getcompany&amp;CIK=0001777319	</v>
      <v xml:space="preserve">http://creativecommons.org/licenses/by-sa/3.0/			http://creativecommons.org/licenses/by-sa/3.0/			</v>
    </spb>
    <spb s="0">
      <v xml:space="preserve">Wikipedia	Wikidata	Wikipedia	US Census	</v>
      <v xml:space="preserve">CC-BY-SA		CC-BY-SA		</v>
      <v xml:space="preserve">http://en.wikipedia.org/wiki/Arizona	https://www.wikidata.org/wiki/Q816	https://en.wikipedia.org/wiki/Arizona	http://www.census.gov/quickfacts/table/age775215/04	</v>
      <v xml:space="preserve">http://creativecommons.org/licenses/by-sa/3.0/		http://creativecommons.org/licenses/by-sa/3.0/		</v>
    </spb>
    <spb s="0">
      <v xml:space="preserve">Wikipedia	US Census	Wikidata	US Census	Sec	</v>
      <v xml:space="preserve">CC-BY-SA					</v>
      <v xml:space="preserve">http://en.wikipedia.org/wiki/Arizona	https://www.census.gov/popest/data/state/asrh/2014/files/SC-EST2014-AGESEX-CIV.csv	https://www.wikidata.org/wiki/Q816	http://www.census.gov/quickfacts/table/age775215/04	https://www.sec.gov/cgi-bin/browse-edgar?action=getcompany&amp;CIK=0001777319	</v>
      <v xml:space="preserve">http://creativecommons.org/licenses/by-sa/3.0/					</v>
    </spb>
    <spb s="0">
      <v xml:space="preserve">Wikipedia	Wikidata	</v>
      <v xml:space="preserve">CC-BY-SA		</v>
      <v xml:space="preserve">http://en.wikipedia.org/wiki/Arizona	https://www.wikidata.org/wiki/Q816	</v>
      <v xml:space="preserve">http://creativecommons.org/licenses/by-sa/3.0/		</v>
    </spb>
    <spb s="0">
      <v xml:space="preserve">Wikipedia	US Census	Wikipedia	US Census	Sec	</v>
      <v xml:space="preserve">CC-BY-SA		CC-BY-SA			</v>
      <v xml:space="preserve">http://en.wikipedia.org/wiki/Arizona	https://www.census.gov/popest/data/state/asrh/2014/files/SC-EST2014-AGESEX-CIV.csv	https://en.wikipedia.org/wiki/Arizona	http://www.census.gov/quickfacts/table/age775215/04	https://www.sec.gov/cgi-bin/browse-edgar?action=getcompany&amp;CIK=0001777319	</v>
      <v xml:space="preserve">http://creativecommons.org/licenses/by-sa/3.0/		http://creativecommons.org/licenses/by-sa/3.0/			</v>
    </spb>
    <spb s="0">
      <v xml:space="preserve">Wikipedia	US Census	US Census	</v>
      <v xml:space="preserve">CC-BY-SA			</v>
      <v xml:space="preserve">http://en.wikipedia.org/wiki/Arizona	https://www.census.gov/popest/data/state/asrh/2014/files/SC-EST2014-AGESEX-CIV.csv	http://www.census.gov/quickfacts/table/age775215/04	</v>
      <v xml:space="preserve">http://creativecommons.org/licenses/by-sa/3.0/			</v>
    </spb>
    <spb s="9">
      <v>32</v>
      <v>33</v>
      <v>34</v>
      <v>3</v>
      <v>32</v>
      <v>33</v>
      <v>32</v>
      <v>32</v>
      <v>35</v>
      <v>36</v>
      <v>3</v>
      <v>37</v>
      <v>3</v>
      <v>38</v>
      <v>35</v>
      <v>3</v>
      <v>3</v>
      <v>3</v>
      <v>3</v>
      <v>38</v>
      <v>3</v>
      <v>3</v>
      <v>3</v>
      <v>3</v>
      <v>3</v>
      <v>3</v>
      <v>3</v>
      <v>3</v>
      <v>3</v>
      <v>38</v>
      <v>3</v>
      <v>3</v>
      <v>3</v>
      <v>3</v>
    </spb>
    <spb s="0">
      <v xml:space="preserve">Wikipedia	</v>
      <v xml:space="preserve">CC-BY-SA	</v>
      <v xml:space="preserve">http://en.wikipedia.org/wiki/California	</v>
      <v xml:space="preserve">http://creativecommons.org/licenses/by-sa/3.0/	</v>
    </spb>
    <spb s="0">
      <v xml:space="preserve">Wikipedia	US Census	Wikidata	US Census	Wikipedia	Sec	</v>
      <v xml:space="preserve">CC-BY-SA				CC-BY-SA		</v>
      <v xml:space="preserve">http://en.wikipedia.org/wiki/California	https://www.census.gov/popest/data/state/asrh/2014/files/SC-EST2014-AGESEX-CIV.csv	https://www.wikidata.org/wiki/Q99	http://www.census.gov/quickfacts/table/VET605214/06	https://en.wikipedia.org/wiki/California	https://www.sec.gov/cgi-bin/browse-edgar?action=getcompany&amp;CIK=0001786352	</v>
      <v xml:space="preserve">http://creativecommons.org/licenses/by-sa/3.0/				http://creativecommons.org/licenses/by-sa/3.0/		</v>
    </spb>
    <spb s="0">
      <v xml:space="preserve">Wikipedia	Wikidata	US Census	Wikipedia	Wikipedia	Wikidata	Wikipedia	</v>
      <v xml:space="preserve">CC-BY-SA			CC-BY-SA	CC-BY-SA		CC-BY-SA	</v>
      <v xml:space="preserve">http://en.wikipedia.org/wiki/California	https://www.wikidata.org/wiki/Q99	http://www.census.gov/quickfacts/table/VET605214/06	https://en.wikipedia.org/wiki/California	http://en.wikipedia.org/wiki/California	https://www.wikidata.org/wiki/Q99	https://en.wikipedia.org/wiki/California	</v>
      <v xml:space="preserve">http://creativecommons.org/licenses/by-sa/3.0/			http://creativecommons.org/licenses/by-sa/3.0/	http://creativecommons.org/licenses/by-sa/3.0/		http://creativecommons.org/licenses/by-sa/3.0/	</v>
    </spb>
    <spb s="0">
      <v xml:space="preserve">Wikipedia	Wikidata	</v>
      <v xml:space="preserve">CC-BY-SA		</v>
      <v xml:space="preserve">http://en.wikipedia.org/wiki/California	https://www.wikidata.org/wiki/Q99	</v>
      <v xml:space="preserve">http://creativecommons.org/licenses/by-sa/3.0/		</v>
    </spb>
    <spb s="0">
      <v xml:space="preserve">Wikipedia	US Census	US Census	Wikipedia	Sec	</v>
      <v xml:space="preserve">CC-BY-SA			CC-BY-SA		</v>
      <v xml:space="preserve">http://en.wikipedia.org/wiki/California	https://www.census.gov/popest/data/state/asrh/2014/files/SC-EST2014-AGESEX-CIV.csv	http://www.census.gov/quickfacts/table/VET605214/06	https://en.wikipedia.org/wiki/California	https://www.sec.gov/cgi-bin/browse-edgar?action=getcompany&amp;CIK=0001786352	</v>
      <v xml:space="preserve">http://creativecommons.org/licenses/by-sa/3.0/			http://creativecommons.org/licenses/by-sa/3.0/		</v>
    </spb>
    <spb s="0">
      <v xml:space="preserve">Wikipedia	US Census	US Census	</v>
      <v xml:space="preserve">CC-BY-SA			</v>
      <v xml:space="preserve">http://en.wikipedia.org/wiki/California	https://www.census.gov/popest/data/state/asrh/2014/files/SC-EST2014-AGESEX-CIV.csv	http://www.census.gov/quickfacts/table/VET605214/06	</v>
      <v xml:space="preserve">http://creativecommons.org/licenses/by-sa/3.0/			</v>
    </spb>
    <spb s="1">
      <v>40</v>
      <v>41</v>
      <v>42</v>
      <v>3</v>
      <v>40</v>
      <v>41</v>
      <v>40</v>
      <v>40</v>
      <v>43</v>
      <v>3</v>
      <v>44</v>
      <v>3</v>
      <v>45</v>
      <v>41</v>
      <v>3</v>
      <v>3</v>
      <v>3</v>
      <v>3</v>
      <v>45</v>
      <v>3</v>
      <v>3</v>
      <v>3</v>
      <v>3</v>
      <v>3</v>
      <v>3</v>
      <v>3</v>
      <v>3</v>
      <v>3</v>
      <v>45</v>
      <v>3</v>
      <v>3</v>
      <v>3</v>
      <v>3</v>
    </spb>
    <spb s="0">
      <v xml:space="preserve">Wikipedia	</v>
      <v xml:space="preserve">CC-BY-SA	</v>
      <v xml:space="preserve">http://en.wikipedia.org/wiki/Colorado	</v>
      <v xml:space="preserve">http://creativecommons.org/licenses/by-sa/3.0/	</v>
    </spb>
    <spb s="0">
      <v xml:space="preserve">Wikipedia	US Census	Wikidata	US Census	Wikipedia	Sec	</v>
      <v xml:space="preserve">CC-BY-SA				CC-BY-SA		</v>
      <v xml:space="preserve">http://en.wikipedia.org/wiki/Colorado	https://www.census.gov/popest/data/state/asrh/2014/files/SC-EST2014-AGESEX-CIV.csv	https://www.wikidata.org/wiki/Q1261	http://www.census.gov/quickfacts/table/WTN220212/08	https://en.wikipedia.org/wiki/Colorado	https://www.sec.gov/cgi-bin/browse-edgar?action=getcompany&amp;CIK=0001792580	</v>
      <v xml:space="preserve">http://creativecommons.org/licenses/by-sa/3.0/				http://creativecommons.org/licenses/by-sa/3.0/		</v>
    </spb>
    <spb s="0">
      <v xml:space="preserve">Wikipedia	Wikipedia	</v>
      <v xml:space="preserve">CC-BY-SA	CC-BY-SA	</v>
      <v xml:space="preserve">http://en.wikipedia.org/wiki/Colorado	https://en.wikipedia.org/wiki/Colorado	</v>
      <v xml:space="preserve">http://creativecommons.org/licenses/by-sa/3.0/	http://creativecommons.org/licenses/by-sa/3.0/	</v>
    </spb>
    <spb s="0">
      <v xml:space="preserve">Wikipedia	US Census	Wikidata	US Census	Sec	</v>
      <v xml:space="preserve">CC-BY-SA					</v>
      <v xml:space="preserve">http://en.wikipedia.org/wiki/Colorado	https://www.census.gov/popest/data/state/asrh/2014/files/SC-EST2014-AGESEX-CIV.csv	https://www.wikidata.org/wiki/Q1261	http://www.census.gov/quickfacts/table/WTN220212/08	https://www.sec.gov/cgi-bin/browse-edgar?action=getcompany&amp;CIK=0001792580	</v>
      <v xml:space="preserve">http://creativecommons.org/licenses/by-sa/3.0/					</v>
    </spb>
    <spb s="0">
      <v xml:space="preserve">Wikipedia	Wikidata	</v>
      <v xml:space="preserve">CC-BY-SA		</v>
      <v xml:space="preserve">http://en.wikipedia.org/wiki/Colorado	https://www.wikidata.org/wiki/Q1261	</v>
      <v xml:space="preserve">http://creativecommons.org/licenses/by-sa/3.0/		</v>
    </spb>
    <spb s="0">
      <v xml:space="preserve">Wikipedia	US Census	US Census	Wikipedia	Sec	</v>
      <v xml:space="preserve">CC-BY-SA			CC-BY-SA		</v>
      <v xml:space="preserve">http://en.wikipedia.org/wiki/Colorado	https://www.census.gov/popest/data/state/asrh/2014/files/SC-EST2014-AGESEX-CIV.csv	http://www.census.gov/quickfacts/table/WTN220212/08	https://en.wikipedia.org/wiki/Colorado	https://www.sec.gov/cgi-bin/browse-edgar?action=getcompany&amp;CIK=0001792580	</v>
      <v xml:space="preserve">http://creativecommons.org/licenses/by-sa/3.0/			http://creativecommons.org/licenses/by-sa/3.0/		</v>
    </spb>
    <spb s="0">
      <v xml:space="preserve">Wikipedia	US Census	US Census	</v>
      <v xml:space="preserve">CC-BY-SA			</v>
      <v xml:space="preserve">http://en.wikipedia.org/wiki/Colorado	https://www.census.gov/popest/data/state/asrh/2014/files/SC-EST2014-AGESEX-CIV.csv	http://www.census.gov/quickfacts/table/WTN220212/08	</v>
      <v xml:space="preserve">http://creativecommons.org/licenses/by-sa/3.0/			</v>
    </spb>
    <spb s="9">
      <v>47</v>
      <v>48</v>
      <v>49</v>
      <v>3</v>
      <v>47</v>
      <v>48</v>
      <v>47</v>
      <v>47</v>
      <v>50</v>
      <v>51</v>
      <v>3</v>
      <v>52</v>
      <v>3</v>
      <v>53</v>
      <v>50</v>
      <v>3</v>
      <v>3</v>
      <v>3</v>
      <v>3</v>
      <v>53</v>
      <v>3</v>
      <v>3</v>
      <v>3</v>
      <v>3</v>
      <v>3</v>
      <v>3</v>
      <v>3</v>
      <v>3</v>
      <v>3</v>
      <v>53</v>
      <v>3</v>
      <v>3</v>
      <v>3</v>
      <v>3</v>
    </spb>
    <spb s="0">
      <v xml:space="preserve">Wikipedia	</v>
      <v xml:space="preserve">CC-BY-SA	</v>
      <v xml:space="preserve">http://en.wikipedia.org/wiki/Connecticut	</v>
      <v xml:space="preserve">http://creativecommons.org/licenses/by-sa/3.0/	</v>
    </spb>
    <spb s="0">
      <v xml:space="preserve">Wikipedia	US Census	Wikidata	US Census	Wikipedia	Facebook	Sec	</v>
      <v xml:space="preserve">CC-BY-SA				CC-BY-SA			</v>
      <v xml:space="preserve">http://en.wikipedia.org/wiki/Connecticut	https://www.census.gov/popest/data/state/asrh/2014/files/SC-EST2014-AGESEX-CIV.csv	https://www.wikidata.org/wiki/Q779	http://www.census.gov/quickfacts/table/WTN220212/09	https://en.wikipedia.org/wiki/Connecticut	https://www.facebook.com/Connecticut-1691370337764128/	https://www.sec.gov/cgi-bin/browse-edgar?action=getcompany&amp;CIK=0001776661	</v>
      <v xml:space="preserve">http://creativecommons.org/licenses/by-sa/3.0/				http://creativecommons.org/licenses/by-sa/3.0/			</v>
    </spb>
    <spb s="0">
      <v xml:space="preserve">Wikipedia	Wikidata	Wikipedia	Facebook	Wikipedia	Wikidata	Wikipedia	Facebook	</v>
      <v xml:space="preserve">CC-BY-SA		CC-BY-SA		CC-BY-SA		CC-BY-SA		</v>
      <v xml:space="preserve">http://en.wikipedia.org/wiki/Connecticut	https://www.wikidata.org/wiki/Q779	https://en.wikipedia.org/wiki/Connecticut	https://www.facebook.com/Connecticut-1691370337764128/	http://en.wikipedia.org/wiki/Connecticut	https://www.wikidata.org/wiki/Q779	https://en.wikipedia.org/wiki/Connecticut	https://www.facebook.com/Connecticut-1691370337764128/	</v>
      <v xml:space="preserve">http://creativecommons.org/licenses/by-sa/3.0/		http://creativecommons.org/licenses/by-sa/3.0/		http://creativecommons.org/licenses/by-sa/3.0/		http://creativecommons.org/licenses/by-sa/3.0/		</v>
    </spb>
    <spb s="0">
      <v xml:space="preserve">Wikipedia	Wikidata	</v>
      <v xml:space="preserve">CC-BY-SA		</v>
      <v xml:space="preserve">http://en.wikipedia.org/wiki/Connecticut	https://www.wikidata.org/wiki/Q779	</v>
      <v xml:space="preserve">http://creativecommons.org/licenses/by-sa/3.0/		</v>
    </spb>
    <spb s="0">
      <v xml:space="preserve">Wikipedia	US Census	US Census	Wikipedia	Facebook	Sec	</v>
      <v xml:space="preserve">CC-BY-SA			CC-BY-SA			</v>
      <v xml:space="preserve">http://en.wikipedia.org/wiki/Connecticut	https://www.census.gov/popest/data/state/asrh/2014/files/SC-EST2014-AGESEX-CIV.csv	http://www.census.gov/quickfacts/table/WTN220212/09	https://en.wikipedia.org/wiki/Connecticut	https://www.facebook.com/Connecticut-1691370337764128/	https://www.sec.gov/cgi-bin/browse-edgar?action=getcompany&amp;CIK=0001776661	</v>
      <v xml:space="preserve">http://creativecommons.org/licenses/by-sa/3.0/			http://creativecommons.org/licenses/by-sa/3.0/			</v>
    </spb>
    <spb s="0">
      <v xml:space="preserve">Wikipedia	US Census	Facebook	</v>
      <v xml:space="preserve">CC-BY-SA			</v>
      <v xml:space="preserve">http://en.wikipedia.org/wiki/Connecticut	https://www.census.gov/popest/data/state/asrh/2014/files/SC-EST2014-AGESEX-CIV.csv	https://www.facebook.com/Connecticut-1691370337764128/	</v>
      <v xml:space="preserve">http://creativecommons.org/licenses/by-sa/3.0/			</v>
    </spb>
    <spb s="0">
      <v xml:space="preserve">Wikipedia	US Census	Wikidata	Facebook	Sec	</v>
      <v xml:space="preserve">CC-BY-SA					</v>
      <v xml:space="preserve">http://en.wikipedia.org/wiki/Connecticut	https://www.census.gov/popest/data/state/asrh/2014/files/SC-EST2014-AGESEX-CIV.csv	https://www.wikidata.org/wiki/Q779	https://www.facebook.com/Connecticut-1691370337764128/	https://www.sec.gov/cgi-bin/browse-edgar?action=getcompany&amp;CIK=0001776661	</v>
      <v xml:space="preserve">http://creativecommons.org/licenses/by-sa/3.0/					</v>
    </spb>
    <spb s="1">
      <v>55</v>
      <v>56</v>
      <v>57</v>
      <v>3</v>
      <v>55</v>
      <v>56</v>
      <v>55</v>
      <v>55</v>
      <v>58</v>
      <v>3</v>
      <v>59</v>
      <v>3</v>
      <v>60</v>
      <v>61</v>
      <v>3</v>
      <v>3</v>
      <v>3</v>
      <v>3</v>
      <v>60</v>
      <v>3</v>
      <v>3</v>
      <v>3</v>
      <v>3</v>
      <v>3</v>
      <v>3</v>
      <v>3</v>
      <v>3</v>
      <v>3</v>
      <v>60</v>
      <v>3</v>
      <v>3</v>
      <v>3</v>
      <v>3</v>
    </spb>
    <spb s="0">
      <v xml:space="preserve">Wikipedia	</v>
      <v xml:space="preserve">CC-BY-SA	</v>
      <v xml:space="preserve">http://en.wikipedia.org/wiki/Delaware	</v>
      <v xml:space="preserve">http://creativecommons.org/licenses/by-sa/3.0/	</v>
    </spb>
    <spb s="0">
      <v xml:space="preserve">Wikipedia	US Census	Wikidata	US Census	Wikipedia	Sec	</v>
      <v xml:space="preserve">CC-BY-SA				CC-BY-SA		</v>
      <v xml:space="preserve">http://en.wikipedia.org/wiki/Delaware	https://www.census.gov/popest/data/state/asrh/2014/files/SC-EST2014-AGESEX-CIV.csv	https://www.wikidata.org/wiki/Q1393	http://www.census.gov/quickfacts/table/WTN220212/10	https://en.wikipedia.org/wiki/Delaware	https://www.sec.gov/cgi-bin/browse-edgar?action=getcompany&amp;CIK=0001755672	</v>
      <v xml:space="preserve">http://creativecommons.org/licenses/by-sa/3.0/				http://creativecommons.org/licenses/by-sa/3.0/		</v>
    </spb>
    <spb s="0">
      <v xml:space="preserve">Wikipedia	Wikidata	US Census	Wikipedia	Wikipedia	Wikidata	Wikipedia	</v>
      <v xml:space="preserve">CC-BY-SA			CC-BY-SA	CC-BY-SA		CC-BY-SA	</v>
      <v xml:space="preserve">http://en.wikipedia.org/wiki/Delaware	https://www.wikidata.org/wiki/Q1393	http://www.census.gov/quickfacts/table/WTN220212/10	https://en.wikipedia.org/wiki/Delaware	http://en.wikipedia.org/wiki/Delaware	https://www.wikidata.org/wiki/Q1393	https://en.wikipedia.org/wiki/Delaware	</v>
      <v xml:space="preserve">http://creativecommons.org/licenses/by-sa/3.0/			http://creativecommons.org/licenses/by-sa/3.0/	http://creativecommons.org/licenses/by-sa/3.0/		http://creativecommons.org/licenses/by-sa/3.0/	</v>
    </spb>
    <spb s="0">
      <v xml:space="preserve">Wikipedia	Wikidata	</v>
      <v xml:space="preserve">CC-BY-SA		</v>
      <v xml:space="preserve">http://en.wikipedia.org/wiki/Delaware	https://www.wikidata.org/wiki/Q1393	</v>
      <v xml:space="preserve">http://creativecommons.org/licenses/by-sa/3.0/		</v>
    </spb>
    <spb s="0">
      <v xml:space="preserve">Wikipedia	US Census	US Census	Wikipedia	Sec	</v>
      <v xml:space="preserve">CC-BY-SA			CC-BY-SA		</v>
      <v xml:space="preserve">http://en.wikipedia.org/wiki/Delaware	https://www.census.gov/popest/data/state/asrh/2014/files/SC-EST2014-AGESEX-CIV.csv	http://www.census.gov/quickfacts/table/WTN220212/10	https://en.wikipedia.org/wiki/Delaware	https://www.sec.gov/cgi-bin/browse-edgar?action=getcompany&amp;CIK=0001755672	</v>
      <v xml:space="preserve">http://creativecommons.org/licenses/by-sa/3.0/			http://creativecommons.org/licenses/by-sa/3.0/		</v>
    </spb>
    <spb s="0">
      <v xml:space="preserve">Wikipedia	US Census	US Census	</v>
      <v xml:space="preserve">CC-BY-SA			</v>
      <v xml:space="preserve">http://en.wikipedia.org/wiki/Delaware	https://www.census.gov/popest/data/state/asrh/2014/files/SC-EST2014-AGESEX-CIV.csv	http://www.census.gov/quickfacts/table/WTN220212/10	</v>
      <v xml:space="preserve">http://creativecommons.org/licenses/by-sa/3.0/			</v>
    </spb>
    <spb s="0">
      <v xml:space="preserve">Wikipedia	US Census	US Census	Sec	</v>
      <v xml:space="preserve">CC-BY-SA				</v>
      <v xml:space="preserve">http://en.wikipedia.org/wiki/Delaware	https://www.census.gov/popest/data/state/asrh/2014/files/SC-EST2014-AGESEX-CIV.csv	http://www.census.gov/quickfacts/table/WTN220212/10	https://www.sec.gov/cgi-bin/browse-edgar?action=getcompany&amp;CIK=0001755672	</v>
      <v xml:space="preserve">http://creativecommons.org/licenses/by-sa/3.0/				</v>
    </spb>
    <spb s="1">
      <v>63</v>
      <v>64</v>
      <v>65</v>
      <v>3</v>
      <v>63</v>
      <v>64</v>
      <v>63</v>
      <v>63</v>
      <v>66</v>
      <v>3</v>
      <v>67</v>
      <v>3</v>
      <v>68</v>
      <v>69</v>
      <v>3</v>
      <v>3</v>
      <v>3</v>
      <v>3</v>
      <v>68</v>
      <v>3</v>
      <v>3</v>
      <v>3</v>
      <v>3</v>
      <v>3</v>
      <v>3</v>
      <v>3</v>
      <v>3</v>
      <v>3</v>
      <v>68</v>
      <v>3</v>
      <v>3</v>
      <v>3</v>
      <v>3</v>
    </spb>
    <spb s="0">
      <v xml:space="preserve">Wikipedia	</v>
      <v xml:space="preserve">CC-BY-SA	</v>
      <v xml:space="preserve">http://en.wikipedia.org/wiki/Florida	</v>
      <v xml:space="preserve">http://creativecommons.org/licenses/by-sa/3.0/	</v>
    </spb>
    <spb s="0">
      <v xml:space="preserve">Wikipedia	US Census	Wikidata	US Census	Wikipedia	Sec	</v>
      <v xml:space="preserve">CC-BY-SA				CC-BY-SA		</v>
      <v xml:space="preserve">http://en.wikipedia.org/wiki/Florida	https://www.census.gov/popest/data/state/asrh/2014/files/SC-EST2014-AGESEX-CIV.csv	https://www.wikidata.org/wiki/Q812	http://www.census.gov/quickfacts/table/WTN220212/12	https://en.wikipedia.org/wiki/Florida	https://www.sec.gov/cgi-bin/browse-edgar?action=getcompany&amp;CIK=0001785494	</v>
      <v xml:space="preserve">http://creativecommons.org/licenses/by-sa/3.0/				http://creativecommons.org/licenses/by-sa/3.0/		</v>
    </spb>
    <spb s="0">
      <v xml:space="preserve">Wikipedia	Wikidata	US Census	Wikipedia	Wikipedia	Wikidata	Wikipedia	</v>
      <v xml:space="preserve">CC-BY-SA			CC-BY-SA	CC-BY-SA		CC-BY-SA	</v>
      <v xml:space="preserve">http://en.wikipedia.org/wiki/Florida	https://www.wikidata.org/wiki/Q812	http://www.census.gov/quickfacts/table/WTN220212/12	https://en.wikipedia.org/wiki/Florida	http://en.wikipedia.org/wiki/Florida	https://www.wikidata.org/wiki/Q812	https://en.wikipedia.org/wiki/Florida	</v>
      <v xml:space="preserve">http://creativecommons.org/licenses/by-sa/3.0/			http://creativecommons.org/licenses/by-sa/3.0/	http://creativecommons.org/licenses/by-sa/3.0/		http://creativecommons.org/licenses/by-sa/3.0/	</v>
    </spb>
    <spb s="0">
      <v xml:space="preserve">Wikipedia	Wikidata	Wikipedia	Wikidata	</v>
      <v xml:space="preserve">CC-BY-SA		CC-BY-SA		</v>
      <v xml:space="preserve">http://en.wikipedia.org/wiki/Florida	https://www.wikidata.org/wiki/Q812	http://en.wikipedia.org/wiki/Florida	https://www.wikidata.org/wiki/Q812	</v>
      <v xml:space="preserve">http://creativecommons.org/licenses/by-sa/3.0/		http://creativecommons.org/licenses/by-sa/3.0/		</v>
    </spb>
    <spb s="0">
      <v xml:space="preserve">Wikipedia	US Census	US Census	Wikipedia	Sec	</v>
      <v xml:space="preserve">CC-BY-SA			CC-BY-SA		</v>
      <v xml:space="preserve">http://en.wikipedia.org/wiki/Florida	https://www.census.gov/popest/data/state/asrh/2014/files/SC-EST2014-AGESEX-CIV.csv	http://www.census.gov/quickfacts/table/WTN220212/12	https://en.wikipedia.org/wiki/Florida	https://www.sec.gov/cgi-bin/browse-edgar?action=getcompany&amp;CIK=0001785494	</v>
      <v xml:space="preserve">http://creativecommons.org/licenses/by-sa/3.0/			http://creativecommons.org/licenses/by-sa/3.0/		</v>
    </spb>
    <spb s="0">
      <v xml:space="preserve">Wikipedia	US Census	US Census	</v>
      <v xml:space="preserve">CC-BY-SA			</v>
      <v xml:space="preserve">http://en.wikipedia.org/wiki/Florida	https://www.census.gov/popest/data/state/asrh/2014/files/SC-EST2014-AGESEX-CIV.csv	http://www.census.gov/quickfacts/table/WTN220212/12	</v>
      <v xml:space="preserve">http://creativecommons.org/licenses/by-sa/3.0/			</v>
    </spb>
    <spb s="0">
      <v xml:space="preserve">Wikipedia	US Census	Wikidata	US Census	Sec	</v>
      <v xml:space="preserve">CC-BY-SA					</v>
      <v xml:space="preserve">http://en.wikipedia.org/wiki/Florida	https://www.census.gov/popest/data/state/asrh/2014/files/SC-EST2014-AGESEX-CIV.csv	https://www.wikidata.org/wiki/Q812	http://www.census.gov/quickfacts/table/WTN220212/12	https://www.sec.gov/cgi-bin/browse-edgar?action=getcompany&amp;CIK=0001785494	</v>
      <v xml:space="preserve">http://creativecommons.org/licenses/by-sa/3.0/					</v>
    </spb>
    <spb s="1">
      <v>71</v>
      <v>72</v>
      <v>73</v>
      <v>3</v>
      <v>71</v>
      <v>72</v>
      <v>71</v>
      <v>71</v>
      <v>74</v>
      <v>3</v>
      <v>75</v>
      <v>3</v>
      <v>76</v>
      <v>77</v>
      <v>3</v>
      <v>3</v>
      <v>3</v>
      <v>3</v>
      <v>76</v>
      <v>3</v>
      <v>3</v>
      <v>3</v>
      <v>3</v>
      <v>3</v>
      <v>3</v>
      <v>3</v>
      <v>3</v>
      <v>3</v>
      <v>76</v>
      <v>3</v>
      <v>3</v>
      <v>3</v>
      <v>3</v>
    </spb>
    <spb s="7">
      <v>square km</v>
      <v>2015</v>
      <v>2019</v>
      <v>2016</v>
      <v>2016</v>
      <v>2015</v>
      <v>2015</v>
      <v>2010, 2016</v>
      <v>persons, 2015</v>
      <v>persons, 2015</v>
      <v>2015</v>
      <v>2015</v>
      <v>2015</v>
      <v>2015</v>
      <v>persons, 2015</v>
      <v>persons, 2015</v>
      <v>2015</v>
      <v>persons age 16+, 2015</v>
      <v>persons, 2015</v>
      <v>under age 65, 2015</v>
      <v>2015</v>
      <v>persons age 25+, 2015</v>
      <v>persons, 2015</v>
      <v>persons, 2015</v>
      <v>persons, 2015</v>
    </spb>
    <spb s="0">
      <v xml:space="preserve">Wikipedia	</v>
      <v xml:space="preserve">CC-BY-SA	</v>
      <v xml:space="preserve">http://en.wikipedia.org/wiki/Georgia_(U.S._state)	</v>
      <v xml:space="preserve">http://creativecommons.org/licenses/by-sa/3.0/	</v>
    </spb>
    <spb s="0">
      <v xml:space="preserve">Wikipedia	US Census	Wikidata	US Census	Wikipedia	Sec	</v>
      <v xml:space="preserve">CC-BY-SA				CC-BY-SA		</v>
      <v xml:space="preserve">http://en.wikipedia.org/wiki/Georgia_(U.S._state)	https://www.census.gov/popest/data/state/asrh/2014/files/SC-EST2014-AGESEX-CIV.csv	https://www.wikidata.org/wiki/Q1428	http://www.census.gov/quickfacts/table/WTN220212/13	https://en.wikipedia.org/wiki/Georgia_(U.S._state)	https://www.sec.gov/cgi-bin/browse-edgar?action=getcompany&amp;CIK=0001772921	</v>
      <v xml:space="preserve">http://creativecommons.org/licenses/by-sa/3.0/				http://creativecommons.org/licenses/by-sa/3.0/		</v>
    </spb>
    <spb s="0">
      <v xml:space="preserve">Wikipedia	Wikidata	US Census	Wikipedia	Wikipedia	Wikidata	US Census	Wikipedia	</v>
      <v xml:space="preserve">CC-BY-SA			CC-BY-SA	CC-BY-SA			CC-BY-SA	</v>
      <v xml:space="preserve">http://en.wikipedia.org/wiki/Georgia_(U.S._state)	https://www.wikidata.org/wiki/Q1428	http://www.census.gov/quickfacts/table/WTN220212/13	https://en.wikipedia.org/wiki/Georgia_(U.S._state)	http://en.wikipedia.org/wiki/Georgia_(U.S._state)	https://www.wikidata.org/wiki/Q1428	http://www.census.gov/quickfacts/table/WTN220212/13	https://en.wikipedia.org/wiki/Georgia_(U.S._state)	</v>
      <v xml:space="preserve">http://creativecommons.org/licenses/by-sa/3.0/			http://creativecommons.org/licenses/by-sa/3.0/	http://creativecommons.org/licenses/by-sa/3.0/			http://creativecommons.org/licenses/by-sa/3.0/	</v>
    </spb>
    <spb s="0">
      <v xml:space="preserve">Wikipedia	US Census	Wikidata	US Census	Sec	</v>
      <v xml:space="preserve">CC-BY-SA					</v>
      <v xml:space="preserve">http://en.wikipedia.org/wiki/Georgia_(U.S._state)	https://www.census.gov/popest/data/state/asrh/2014/files/SC-EST2014-AGESEX-CIV.csv	https://www.wikidata.org/wiki/Q1428	http://www.census.gov/quickfacts/table/WTN220212/13	https://www.sec.gov/cgi-bin/browse-edgar?action=getcompany&amp;CIK=0001772921	</v>
      <v xml:space="preserve">http://creativecommons.org/licenses/by-sa/3.0/					</v>
    </spb>
    <spb s="0">
      <v xml:space="preserve">Wikipedia	Wikidata	</v>
      <v xml:space="preserve">CC-BY-SA		</v>
      <v xml:space="preserve">http://en.wikipedia.org/wiki/Georgia_(U.S._state)	https://www.wikidata.org/wiki/Q1428	</v>
      <v xml:space="preserve">http://creativecommons.org/licenses/by-sa/3.0/		</v>
    </spb>
    <spb s="0">
      <v xml:space="preserve">Wikipedia	US Census	US Census	Wikipedia	Sec	</v>
      <v xml:space="preserve">CC-BY-SA			CC-BY-SA		</v>
      <v xml:space="preserve">http://en.wikipedia.org/wiki/Georgia_(U.S._state)	https://www.census.gov/popest/data/state/asrh/2014/files/SC-EST2014-AGESEX-CIV.csv	http://www.census.gov/quickfacts/table/WTN220212/13	https://en.wikipedia.org/wiki/Georgia_(U.S._state)	https://www.sec.gov/cgi-bin/browse-edgar?action=getcompany&amp;CIK=0001772921	</v>
      <v xml:space="preserve">http://creativecommons.org/licenses/by-sa/3.0/			http://creativecommons.org/licenses/by-sa/3.0/		</v>
    </spb>
    <spb s="0">
      <v xml:space="preserve">Wikipedia	US Census	US Census	</v>
      <v xml:space="preserve">CC-BY-SA			</v>
      <v xml:space="preserve">http://en.wikipedia.org/wiki/Georgia_(U.S._state)	https://www.census.gov/popest/data/state/asrh/2014/files/SC-EST2014-AGESEX-CIV.csv	http://www.census.gov/quickfacts/table/WTN220212/13	</v>
      <v xml:space="preserve">http://creativecommons.org/licenses/by-sa/3.0/			</v>
    </spb>
    <spb s="9">
      <v>80</v>
      <v>81</v>
      <v>82</v>
      <v>3</v>
      <v>80</v>
      <v>81</v>
      <v>80</v>
      <v>80</v>
      <v>83</v>
      <v>84</v>
      <v>3</v>
      <v>85</v>
      <v>3</v>
      <v>86</v>
      <v>83</v>
      <v>3</v>
      <v>3</v>
      <v>3</v>
      <v>3</v>
      <v>86</v>
      <v>3</v>
      <v>3</v>
      <v>3</v>
      <v>3</v>
      <v>3</v>
      <v>3</v>
      <v>3</v>
      <v>3</v>
      <v>3</v>
      <v>86</v>
      <v>3</v>
      <v>3</v>
      <v>3</v>
      <v>3</v>
    </spb>
    <spb s="0">
      <v xml:space="preserve">Wikipedia	</v>
      <v xml:space="preserve">CC-BY-SA	</v>
      <v xml:space="preserve">http://en.wikipedia.org/wiki/Hawaii	</v>
      <v xml:space="preserve">http://creativecommons.org/licenses/by-sa/3.0/	</v>
    </spb>
    <spb s="0">
      <v xml:space="preserve">Wikipedia	US Census	Wikidata	US Census	Wikipedia	Facebook	Sec	</v>
      <v xml:space="preserve">CC-BY-SA				CC-BY-SA			</v>
      <v xml:space="preserve">http://en.wikipedia.org/wiki/Hawaii	https://www.census.gov/popest/data/state/asrh/2014/files/SC-EST2014-AGESEX-CIV.csv	https://www.wikidata.org/wiki/Q782	http://www.census.gov/quickfacts/table/VET605214/15	https://en.wikipedia.org/wiki/Hawaii	https://www.facebook.com/StateOfHawaii/	https://www.sec.gov/cgi-bin/browse-edgar?action=getcompany&amp;CIK=0001731536	</v>
      <v xml:space="preserve">http://creativecommons.org/licenses/by-sa/3.0/				http://creativecommons.org/licenses/by-sa/3.0/			</v>
    </spb>
    <spb s="0">
      <v xml:space="preserve">Wikipedia	Wikidata	Wikipedia	Facebook	Wikipedia	Wikidata	Wikipedia	</v>
      <v xml:space="preserve">CC-BY-SA		CC-BY-SA		CC-BY-SA		CC-BY-SA	</v>
      <v xml:space="preserve">http://en.wikipedia.org/wiki/Hawaii	https://www.wikidata.org/wiki/Q782	https://en.wikipedia.org/wiki/Hawaii	https://www.facebook.com/StateOfHawaii/	http://en.wikipedia.org/wiki/Hawaii	https://www.wikidata.org/wiki/Q782	https://en.wikipedia.org/wiki/Hawaii	</v>
      <v xml:space="preserve">http://creativecommons.org/licenses/by-sa/3.0/		http://creativecommons.org/licenses/by-sa/3.0/		http://creativecommons.org/licenses/by-sa/3.0/		http://creativecommons.org/licenses/by-sa/3.0/	</v>
    </spb>
    <spb s="0">
      <v xml:space="preserve">Wikipedia	US Census	Wikidata	Facebook	Sec	</v>
      <v xml:space="preserve">CC-BY-SA					</v>
      <v xml:space="preserve">http://en.wikipedia.org/wiki/Hawaii	https://www.census.gov/popest/data/state/asrh/2014/files/SC-EST2014-AGESEX-CIV.csv	https://www.wikidata.org/wiki/Q782	https://www.facebook.com/StateOfHawaii/	https://www.sec.gov/cgi-bin/browse-edgar?action=getcompany&amp;CIK=0001731536	</v>
      <v xml:space="preserve">http://creativecommons.org/licenses/by-sa/3.0/					</v>
    </spb>
    <spb s="0">
      <v xml:space="preserve">Wikipedia	Wikidata	</v>
      <v xml:space="preserve">CC-BY-SA		</v>
      <v xml:space="preserve">http://en.wikipedia.org/wiki/Hawaii	https://www.wikidata.org/wiki/Q782	</v>
      <v xml:space="preserve">http://creativecommons.org/licenses/by-sa/3.0/		</v>
    </spb>
    <spb s="0">
      <v xml:space="preserve">Wikipedia	US Census	US Census	Wikipedia	Facebook	Sec	</v>
      <v xml:space="preserve">CC-BY-SA			CC-BY-SA			</v>
      <v xml:space="preserve">http://en.wikipedia.org/wiki/Hawaii	https://www.census.gov/popest/data/state/asrh/2014/files/SC-EST2014-AGESEX-CIV.csv	http://www.census.gov/quickfacts/table/VET605214/15	https://en.wikipedia.org/wiki/Hawaii	https://www.facebook.com/StateOfHawaii/	https://www.sec.gov/cgi-bin/browse-edgar?action=getcompany&amp;CIK=0001731536	</v>
      <v xml:space="preserve">http://creativecommons.org/licenses/by-sa/3.0/			http://creativecommons.org/licenses/by-sa/3.0/			</v>
    </spb>
    <spb s="0">
      <v xml:space="preserve">Wikipedia	US Census	Facebook	</v>
      <v xml:space="preserve">CC-BY-SA			</v>
      <v xml:space="preserve">http://en.wikipedia.org/wiki/Hawaii	https://www.census.gov/popest/data/state/asrh/2014/files/SC-EST2014-AGESEX-CIV.csv	https://www.facebook.com/StateOfHawaii/	</v>
      <v xml:space="preserve">http://creativecommons.org/licenses/by-sa/3.0/			</v>
    </spb>
    <spb s="9">
      <v>88</v>
      <v>89</v>
      <v>90</v>
      <v>3</v>
      <v>88</v>
      <v>89</v>
      <v>88</v>
      <v>88</v>
      <v>91</v>
      <v>92</v>
      <v>3</v>
      <v>93</v>
      <v>3</v>
      <v>94</v>
      <v>91</v>
      <v>3</v>
      <v>3</v>
      <v>3</v>
      <v>3</v>
      <v>94</v>
      <v>3</v>
      <v>3</v>
      <v>3</v>
      <v>3</v>
      <v>3</v>
      <v>3</v>
      <v>3</v>
      <v>3</v>
      <v>3</v>
      <v>94</v>
      <v>3</v>
      <v>3</v>
      <v>3</v>
      <v>3</v>
    </spb>
    <spb s="10">
      <v>10</v>
      <v>11</v>
      <v>11</v>
      <v>11</v>
      <v>11</v>
    </spb>
    <spb s="11">
      <v>1</v>
      <v>2</v>
      <v>3</v>
      <v>1</v>
      <v>1</v>
      <v>1</v>
      <v>5</v>
      <v>6</v>
      <v>1</v>
      <v>7</v>
      <v>6</v>
      <v>6</v>
      <v>8</v>
      <v>8</v>
      <v>8</v>
      <v>7</v>
      <v>8</v>
      <v>8</v>
      <v>8</v>
      <v>8</v>
      <v>8</v>
      <v>8</v>
      <v>8</v>
      <v>8</v>
      <v>8</v>
      <v>7</v>
      <v>8</v>
      <v>8</v>
      <v>9</v>
      <v>8</v>
    </spb>
    <spb s="0">
      <v xml:space="preserve">Wikipedia	</v>
      <v xml:space="preserve">CC-BY-SA	</v>
      <v xml:space="preserve">http://en.wikipedia.org/wiki/Iowa	</v>
      <v xml:space="preserve">http://creativecommons.org/licenses/by-sa/3.0/	</v>
    </spb>
    <spb s="0">
      <v xml:space="preserve">Wikipedia	US Census	Wikidata	US Census	Wikipedia	Sec	Tasteatlas	</v>
      <v xml:space="preserve">CC-BY-SA				CC-BY-SA			</v>
      <v xml:space="preserve">http://en.wikipedia.org/wiki/Iowa	https://www.census.gov/popest/data/state/asrh/2014/files/SC-EST2014-AGESEX-CIV.csv	https://www.wikidata.org/wiki/Q1546	http://www.census.gov/quickfacts/table/WTN220212/19	https://en.wikipedia.org/wiki/Iowa	https://www.sec.gov/cgi-bin/browse-edgar?action=getcompany&amp;CIK=0001667944	https://www.tasteatlas.com/iowa	</v>
      <v xml:space="preserve">http://creativecommons.org/licenses/by-sa/3.0/				http://creativecommons.org/licenses/by-sa/3.0/			</v>
    </spb>
    <spb s="0">
      <v xml:space="preserve">Wikipedia	Wikidata	US Census	Wikipedia	Wikipedia	Wikidata	Wikipedia	</v>
      <v xml:space="preserve">CC-BY-SA			CC-BY-SA	CC-BY-SA		CC-BY-SA	</v>
      <v xml:space="preserve">http://en.wikipedia.org/wiki/Iowa	https://www.wikidata.org/wiki/Q1546	http://www.census.gov/quickfacts/table/WTN220212/19	https://en.wikipedia.org/wiki/Iowa	http://en.wikipedia.org/wiki/Iowa	https://www.wikidata.org/wiki/Q1546	https://en.wikipedia.org/wiki/Iowa	</v>
      <v xml:space="preserve">http://creativecommons.org/licenses/by-sa/3.0/			http://creativecommons.org/licenses/by-sa/3.0/	http://creativecommons.org/licenses/by-sa/3.0/		http://creativecommons.org/licenses/by-sa/3.0/	</v>
    </spb>
    <spb s="0">
      <v xml:space="preserve">Wikipedia	US Census	US Census	Sec	</v>
      <v xml:space="preserve">CC-BY-SA				</v>
      <v xml:space="preserve">http://en.wikipedia.org/wiki/Iowa	https://www.census.gov/popest/data/state/asrh/2014/files/SC-EST2014-AGESEX-CIV.csv	http://www.census.gov/quickfacts/table/WTN220212/19	https://www.sec.gov/cgi-bin/browse-edgar?action=getcompany&amp;CIK=0001667944	</v>
      <v xml:space="preserve">http://creativecommons.org/licenses/by-sa/3.0/				</v>
    </spb>
    <spb s="0">
      <v xml:space="preserve">Wikipedia	Wikidata	</v>
      <v xml:space="preserve">CC-BY-SA		</v>
      <v xml:space="preserve">http://en.wikipedia.org/wiki/Iowa	https://www.wikidata.org/wiki/Q1546	</v>
      <v xml:space="preserve">http://creativecommons.org/licenses/by-sa/3.0/		</v>
    </spb>
    <spb s="0">
      <v xml:space="preserve">Wikipedia	US Census	US Census	Wikipedia	Sec	</v>
      <v xml:space="preserve">CC-BY-SA			CC-BY-SA		</v>
      <v xml:space="preserve">http://en.wikipedia.org/wiki/Iowa	https://www.census.gov/popest/data/state/asrh/2014/files/SC-EST2014-AGESEX-CIV.csv	http://www.census.gov/quickfacts/table/WTN220212/19	https://en.wikipedia.org/wiki/Iowa	https://www.sec.gov/cgi-bin/browse-edgar?action=getcompany&amp;CIK=0001667944	</v>
      <v xml:space="preserve">http://creativecommons.org/licenses/by-sa/3.0/			http://creativecommons.org/licenses/by-sa/3.0/		</v>
    </spb>
    <spb s="0">
      <v xml:space="preserve">Wikipedia	US Census	US Census	</v>
      <v xml:space="preserve">CC-BY-SA			</v>
      <v xml:space="preserve">http://en.wikipedia.org/wiki/Iowa	https://www.census.gov/popest/data/state/asrh/2014/files/SC-EST2014-AGESEX-CIV.csv	http://www.census.gov/quickfacts/table/WTN220212/19	</v>
      <v xml:space="preserve">http://creativecommons.org/licenses/by-sa/3.0/			</v>
    </spb>
    <spb s="9">
      <v>98</v>
      <v>99</v>
      <v>100</v>
      <v>3</v>
      <v>98</v>
      <v>99</v>
      <v>98</v>
      <v>98</v>
      <v>101</v>
      <v>102</v>
      <v>3</v>
      <v>103</v>
      <v>3</v>
      <v>104</v>
      <v>101</v>
      <v>3</v>
      <v>3</v>
      <v>3</v>
      <v>3</v>
      <v>104</v>
      <v>3</v>
      <v>3</v>
      <v>3</v>
      <v>3</v>
      <v>3</v>
      <v>3</v>
      <v>3</v>
      <v>3</v>
      <v>3</v>
      <v>104</v>
      <v>3</v>
      <v>3</v>
      <v>3</v>
      <v>3</v>
    </spb>
    <spb s="0">
      <v xml:space="preserve">Wikipedia	</v>
      <v xml:space="preserve">CC-BY-SA	</v>
      <v xml:space="preserve">http://en.wikipedia.org/wiki/Idaho	</v>
      <v xml:space="preserve">http://creativecommons.org/licenses/by-sa/3.0/	</v>
    </spb>
    <spb s="0">
      <v xml:space="preserve">Wikipedia	US Census	Wikidata	US Census	Wikipedia	Sec	</v>
      <v xml:space="preserve">CC-BY-SA				CC-BY-SA		</v>
      <v xml:space="preserve">http://en.wikipedia.org/wiki/Idaho	https://www.census.gov/popest/data/state/asrh/2014/files/SC-EST2014-AGESEX-CIV.csv	https://www.wikidata.org/wiki/Q1221	http://www.census.gov/quickfacts/table/WTN220212/16	https://en.wikipedia.org/wiki/Idaho	https://www.sec.gov/cgi-bin/browse-edgar?action=getcompany&amp;CIK=0001783400	</v>
      <v xml:space="preserve">http://creativecommons.org/licenses/by-sa/3.0/				http://creativecommons.org/licenses/by-sa/3.0/		</v>
    </spb>
    <spb s="0">
      <v xml:space="preserve">Wikipedia	Wikidata	US Census	Wikipedia	</v>
      <v xml:space="preserve">CC-BY-SA			CC-BY-SA	</v>
      <v xml:space="preserve">http://en.wikipedia.org/wiki/Idaho	https://www.wikidata.org/wiki/Q1221	http://www.census.gov/quickfacts/table/WTN220212/16	https://en.wikipedia.org/wiki/Idaho	</v>
      <v xml:space="preserve">http://creativecommons.org/licenses/by-sa/3.0/			http://creativecommons.org/licenses/by-sa/3.0/	</v>
    </spb>
    <spb s="0">
      <v xml:space="preserve">Wikipedia	US Census	Wikidata	US Census	Sec	</v>
      <v xml:space="preserve">CC-BY-SA					</v>
      <v xml:space="preserve">http://en.wikipedia.org/wiki/Idaho	https://www.census.gov/popest/data/state/asrh/2014/files/SC-EST2014-AGESEX-CIV.csv	https://www.wikidata.org/wiki/Q1221	http://www.census.gov/quickfacts/table/WTN220212/16	https://www.sec.gov/cgi-bin/browse-edgar?action=getcompany&amp;CIK=0001783400	</v>
      <v xml:space="preserve">http://creativecommons.org/licenses/by-sa/3.0/					</v>
    </spb>
    <spb s="0">
      <v xml:space="preserve">Wikipedia	Wikidata	Wikipedia	Wikidata	</v>
      <v xml:space="preserve">CC-BY-SA		CC-BY-SA		</v>
      <v xml:space="preserve">http://en.wikipedia.org/wiki/Idaho	https://www.wikidata.org/wiki/Q1221	http://en.wikipedia.org/wiki/Idaho	https://www.wikidata.org/wiki/Q1221	</v>
      <v xml:space="preserve">http://creativecommons.org/licenses/by-sa/3.0/		http://creativecommons.org/licenses/by-sa/3.0/		</v>
    </spb>
    <spb s="0">
      <v xml:space="preserve">Wikipedia	US Census	US Census	Wikipedia	Sec	</v>
      <v xml:space="preserve">CC-BY-SA			CC-BY-SA		</v>
      <v xml:space="preserve">http://en.wikipedia.org/wiki/Idaho	https://www.census.gov/popest/data/state/asrh/2014/files/SC-EST2014-AGESEX-CIV.csv	http://www.census.gov/quickfacts/table/WTN220212/16	https://en.wikipedia.org/wiki/Idaho	https://www.sec.gov/cgi-bin/browse-edgar?action=getcompany&amp;CIK=0001783400	</v>
      <v xml:space="preserve">http://creativecommons.org/licenses/by-sa/3.0/			http://creativecommons.org/licenses/by-sa/3.0/		</v>
    </spb>
    <spb s="0">
      <v xml:space="preserve">Wikipedia	US Census	US Census	</v>
      <v xml:space="preserve">CC-BY-SA			</v>
      <v xml:space="preserve">http://en.wikipedia.org/wiki/Idaho	https://www.census.gov/popest/data/state/asrh/2014/files/SC-EST2014-AGESEX-CIV.csv	http://www.census.gov/quickfacts/table/WTN220212/16	</v>
      <v xml:space="preserve">http://creativecommons.org/licenses/by-sa/3.0/			</v>
    </spb>
    <spb s="9">
      <v>106</v>
      <v>107</v>
      <v>108</v>
      <v>3</v>
      <v>106</v>
      <v>107</v>
      <v>106</v>
      <v>106</v>
      <v>109</v>
      <v>110</v>
      <v>3</v>
      <v>111</v>
      <v>3</v>
      <v>112</v>
      <v>109</v>
      <v>3</v>
      <v>3</v>
      <v>3</v>
      <v>3</v>
      <v>112</v>
      <v>3</v>
      <v>3</v>
      <v>3</v>
      <v>3</v>
      <v>3</v>
      <v>3</v>
      <v>3</v>
      <v>3</v>
      <v>3</v>
      <v>112</v>
      <v>3</v>
      <v>3</v>
      <v>3</v>
      <v>3</v>
    </spb>
    <spb s="0">
      <v xml:space="preserve">Wikipedia	</v>
      <v xml:space="preserve">CC-BY-SA	</v>
      <v xml:space="preserve">http://en.wikipedia.org/wiki/Illinois	</v>
      <v xml:space="preserve">http://creativecommons.org/licenses/by-sa/3.0/	</v>
    </spb>
    <spb s="0">
      <v xml:space="preserve">Wikipedia	US Census	Wikidata	US Census	Wikipedia	Sec	</v>
      <v xml:space="preserve">CC-BY-SA				CC-BY-SA		</v>
      <v xml:space="preserve">http://en.wikipedia.org/wiki/Illinois	https://www.census.gov/popest/data/state/asrh/2014/files/SC-EST2014-AGESEX-CIV.csv	https://www.wikidata.org/wiki/Q1204	http://www.census.gov/quickfacts/table/WTN220212/17	https://en.wikipedia.org/wiki/Illinois	https://www.sec.gov/cgi-bin/browse-edgar?action=getcompany&amp;CIK=0001783183	</v>
      <v xml:space="preserve">http://creativecommons.org/licenses/by-sa/3.0/				http://creativecommons.org/licenses/by-sa/3.0/		</v>
    </spb>
    <spb s="0">
      <v xml:space="preserve">Wikipedia	Wikidata	US Census	Wikipedia	Wikipedia	Wikidata	Wikipedia	</v>
      <v xml:space="preserve">CC-BY-SA			CC-BY-SA	CC-BY-SA		CC-BY-SA	</v>
      <v xml:space="preserve">http://en.wikipedia.org/wiki/Illinois	https://www.wikidata.org/wiki/Q1204	http://www.census.gov/quickfacts/table/WTN220212/17	https://en.wikipedia.org/wiki/Illinois	http://en.wikipedia.org/wiki/Illinois	https://www.wikidata.org/wiki/Q1204	https://en.wikipedia.org/wiki/Illinois	</v>
      <v xml:space="preserve">http://creativecommons.org/licenses/by-sa/3.0/			http://creativecommons.org/licenses/by-sa/3.0/	http://creativecommons.org/licenses/by-sa/3.0/		http://creativecommons.org/licenses/by-sa/3.0/	</v>
    </spb>
    <spb s="0">
      <v xml:space="preserve">Wikipedia	Wikidata	</v>
      <v xml:space="preserve">CC-BY-SA		</v>
      <v xml:space="preserve">http://en.wikipedia.org/wiki/Illinois	https://www.wikidata.org/wiki/Q1204	</v>
      <v xml:space="preserve">http://creativecommons.org/licenses/by-sa/3.0/		</v>
    </spb>
    <spb s="0">
      <v xml:space="preserve">Wikipedia	US Census	US Census	Wikipedia	Sec	</v>
      <v xml:space="preserve">CC-BY-SA			CC-BY-SA		</v>
      <v xml:space="preserve">http://en.wikipedia.org/wiki/Illinois	https://www.census.gov/popest/data/state/asrh/2014/files/SC-EST2014-AGESEX-CIV.csv	http://www.census.gov/quickfacts/table/WTN220212/17	https://en.wikipedia.org/wiki/Illinois	https://www.sec.gov/cgi-bin/browse-edgar?action=getcompany&amp;CIK=0001783183	</v>
      <v xml:space="preserve">http://creativecommons.org/licenses/by-sa/3.0/			http://creativecommons.org/licenses/by-sa/3.0/		</v>
    </spb>
    <spb s="0">
      <v xml:space="preserve">Wikipedia	US Census	US Census	</v>
      <v xml:space="preserve">CC-BY-SA			</v>
      <v xml:space="preserve">http://en.wikipedia.org/wiki/Illinois	https://www.census.gov/popest/data/state/asrh/2014/files/SC-EST2014-AGESEX-CIV.csv	http://www.census.gov/quickfacts/table/WTN220212/17	</v>
      <v xml:space="preserve">http://creativecommons.org/licenses/by-sa/3.0/			</v>
    </spb>
    <spb s="0">
      <v xml:space="preserve">Wikipedia	US Census	Wikidata	US Census	</v>
      <v xml:space="preserve">CC-BY-SA				</v>
      <v xml:space="preserve">http://en.wikipedia.org/wiki/Illinois	https://www.census.gov/popest/data/state/asrh/2014/files/SC-EST2014-AGESEX-CIV.csv	https://www.wikidata.org/wiki/Q1204	http://www.census.gov/quickfacts/table/WTN220212/17	</v>
      <v xml:space="preserve">http://creativecommons.org/licenses/by-sa/3.0/				</v>
    </spb>
    <spb s="1">
      <v>114</v>
      <v>115</v>
      <v>116</v>
      <v>3</v>
      <v>114</v>
      <v>115</v>
      <v>114</v>
      <v>114</v>
      <v>117</v>
      <v>3</v>
      <v>118</v>
      <v>3</v>
      <v>119</v>
      <v>120</v>
      <v>3</v>
      <v>3</v>
      <v>3</v>
      <v>3</v>
      <v>119</v>
      <v>3</v>
      <v>3</v>
      <v>3</v>
      <v>3</v>
      <v>3</v>
      <v>3</v>
      <v>3</v>
      <v>3</v>
      <v>3</v>
      <v>119</v>
      <v>3</v>
      <v>3</v>
      <v>3</v>
      <v>3</v>
    </spb>
    <spb s="0">
      <v xml:space="preserve">Wikipedia	</v>
      <v xml:space="preserve">CC-BY-SA	</v>
      <v xml:space="preserve">http://en.wikipedia.org/wiki/Indiana	</v>
      <v xml:space="preserve">http://creativecommons.org/licenses/by-sa/3.0/	</v>
    </spb>
    <spb s="0">
      <v xml:space="preserve">Wikipedia	US Census	Wikidata	US Census	Wikipedia	Sec	</v>
      <v xml:space="preserve">CC-BY-SA				CC-BY-SA		</v>
      <v xml:space="preserve">http://en.wikipedia.org/wiki/Indiana	https://www.census.gov/popest/data/state/asrh/2014/files/SC-EST2014-AGESEX-CIV.csv	https://www.wikidata.org/wiki/Q1415	http://www.census.gov/quickfacts/table/WTN220212/18	https://en.wikipedia.org/wiki/Indiana	https://www.sec.gov/cgi-bin/browse-edgar?action=getcompany&amp;CIK=0001784254	</v>
      <v xml:space="preserve">http://creativecommons.org/licenses/by-sa/3.0/				http://creativecommons.org/licenses/by-sa/3.0/		</v>
    </spb>
    <spb s="0">
      <v xml:space="preserve">Wikipedia	Wikidata	US Census	Wikipedia	Wikipedia	Wikidata	Wikipedia	</v>
      <v xml:space="preserve">CC-BY-SA			CC-BY-SA	CC-BY-SA		CC-BY-SA	</v>
      <v xml:space="preserve">http://en.wikipedia.org/wiki/Indiana	https://www.wikidata.org/wiki/Q1415	http://www.census.gov/quickfacts/table/WTN220212/18	https://en.wikipedia.org/wiki/Indiana	http://en.wikipedia.org/wiki/Indiana	https://www.wikidata.org/wiki/Q1415	https://en.wikipedia.org/wiki/Indiana	</v>
      <v xml:space="preserve">http://creativecommons.org/licenses/by-sa/3.0/			http://creativecommons.org/licenses/by-sa/3.0/	http://creativecommons.org/licenses/by-sa/3.0/		http://creativecommons.org/licenses/by-sa/3.0/	</v>
    </spb>
    <spb s="0">
      <v xml:space="preserve">Wikipedia	US Census	Wikidata	US Census	Sec	</v>
      <v xml:space="preserve">CC-BY-SA					</v>
      <v xml:space="preserve">http://en.wikipedia.org/wiki/Indiana	https://www.census.gov/popest/data/state/asrh/2014/files/SC-EST2014-AGESEX-CIV.csv	https://www.wikidata.org/wiki/Q1415	http://www.census.gov/quickfacts/table/WTN220212/18	https://www.sec.gov/cgi-bin/browse-edgar?action=getcompany&amp;CIK=0001784254	</v>
      <v xml:space="preserve">http://creativecommons.org/licenses/by-sa/3.0/					</v>
    </spb>
    <spb s="0">
      <v xml:space="preserve">Wikipedia	Wikidata	Wikipedia	Wikidata	</v>
      <v xml:space="preserve">CC-BY-SA		CC-BY-SA		</v>
      <v xml:space="preserve">http://en.wikipedia.org/wiki/Indiana	https://www.wikidata.org/wiki/Q1415	http://en.wikipedia.org/wiki/Indiana	https://www.wikidata.org/wiki/Q1415	</v>
      <v xml:space="preserve">http://creativecommons.org/licenses/by-sa/3.0/		http://creativecommons.org/licenses/by-sa/3.0/		</v>
    </spb>
    <spb s="0">
      <v xml:space="preserve">Wikipedia	US Census	US Census	Wikipedia	Sec	</v>
      <v xml:space="preserve">CC-BY-SA			CC-BY-SA		</v>
      <v xml:space="preserve">http://en.wikipedia.org/wiki/Indiana	https://www.census.gov/popest/data/state/asrh/2014/files/SC-EST2014-AGESEX-CIV.csv	http://www.census.gov/quickfacts/table/WTN220212/18	https://en.wikipedia.org/wiki/Indiana	https://www.sec.gov/cgi-bin/browse-edgar?action=getcompany&amp;CIK=0001784254	</v>
      <v xml:space="preserve">http://creativecommons.org/licenses/by-sa/3.0/			http://creativecommons.org/licenses/by-sa/3.0/		</v>
    </spb>
    <spb s="0">
      <v xml:space="preserve">Wikipedia	US Census	US Census	</v>
      <v xml:space="preserve">CC-BY-SA			</v>
      <v xml:space="preserve">http://en.wikipedia.org/wiki/Indiana	https://www.census.gov/popest/data/state/asrh/2014/files/SC-EST2014-AGESEX-CIV.csv	http://www.census.gov/quickfacts/table/WTN220212/18	</v>
      <v xml:space="preserve">http://creativecommons.org/licenses/by-sa/3.0/			</v>
    </spb>
    <spb s="9">
      <v>122</v>
      <v>123</v>
      <v>124</v>
      <v>3</v>
      <v>122</v>
      <v>123</v>
      <v>122</v>
      <v>122</v>
      <v>125</v>
      <v>126</v>
      <v>3</v>
      <v>127</v>
      <v>3</v>
      <v>128</v>
      <v>125</v>
      <v>3</v>
      <v>3</v>
      <v>3</v>
      <v>3</v>
      <v>128</v>
      <v>3</v>
      <v>3</v>
      <v>3</v>
      <v>3</v>
      <v>3</v>
      <v>3</v>
      <v>3</v>
      <v>3</v>
      <v>3</v>
      <v>128</v>
      <v>3</v>
      <v>3</v>
      <v>3</v>
      <v>3</v>
    </spb>
    <spb s="0">
      <v xml:space="preserve">Wikipedia	</v>
      <v xml:space="preserve">CC-BY-SA	</v>
      <v xml:space="preserve">http://en.wikipedia.org/wiki/Kansas	</v>
      <v xml:space="preserve">http://creativecommons.org/licenses/by-sa/3.0/	</v>
    </spb>
    <spb s="0">
      <v xml:space="preserve">Wikipedia	US Census	Wikidata	US Census	Wikipedia	Sec	</v>
      <v xml:space="preserve">CC-BY-SA				CC-BY-SA		</v>
      <v xml:space="preserve">http://en.wikipedia.org/wiki/Kansas	https://www.census.gov/popest/data/state/asrh/2014/files/SC-EST2014-AGESEX-CIV.csv	https://www.wikidata.org/wiki/Q1558	http://www.census.gov/quickfacts/table/WTN220212/20	https://en.wikipedia.org/wiki/Kansas	https://www.sec.gov/cgi-bin/browse-edgar?action=getcompany&amp;CIK=0001759631	</v>
      <v xml:space="preserve">http://creativecommons.org/licenses/by-sa/3.0/				http://creativecommons.org/licenses/by-sa/3.0/		</v>
    </spb>
    <spb s="0">
      <v xml:space="preserve">Wikipedia	Wikidata	US Census	Wikipedia	Wikipedia	Wikidata	Wikipedia	</v>
      <v xml:space="preserve">CC-BY-SA			CC-BY-SA	CC-BY-SA		CC-BY-SA	</v>
      <v xml:space="preserve">http://en.wikipedia.org/wiki/Kansas	https://www.wikidata.org/wiki/Q1558	http://www.census.gov/quickfacts/table/WTN220212/20	https://en.wikipedia.org/wiki/Kansas	http://en.wikipedia.org/wiki/Kansas	https://www.wikidata.org/wiki/Q1558	https://en.wikipedia.org/wiki/Kansas	</v>
      <v xml:space="preserve">http://creativecommons.org/licenses/by-sa/3.0/			http://creativecommons.org/licenses/by-sa/3.0/	http://creativecommons.org/licenses/by-sa/3.0/		http://creativecommons.org/licenses/by-sa/3.0/	</v>
    </spb>
    <spb s="0">
      <v xml:space="preserve">Wikipedia	Wikidata	Wikipedia	Wikidata	</v>
      <v xml:space="preserve">CC-BY-SA		CC-BY-SA		</v>
      <v xml:space="preserve">http://en.wikipedia.org/wiki/Kansas	https://www.wikidata.org/wiki/Q1558	http://en.wikipedia.org/wiki/Kansas	https://www.wikidata.org/wiki/Q1558	</v>
      <v xml:space="preserve">http://creativecommons.org/licenses/by-sa/3.0/		http://creativecommons.org/licenses/by-sa/3.0/		</v>
    </spb>
    <spb s="0">
      <v xml:space="preserve">Wikipedia	US Census	US Census	Wikipedia	Sec	</v>
      <v xml:space="preserve">CC-BY-SA			CC-BY-SA		</v>
      <v xml:space="preserve">http://en.wikipedia.org/wiki/Kansas	https://www.census.gov/popest/data/state/asrh/2014/files/SC-EST2014-AGESEX-CIV.csv	http://www.census.gov/quickfacts/table/WTN220212/20	https://en.wikipedia.org/wiki/Kansas	https://www.sec.gov/cgi-bin/browse-edgar?action=getcompany&amp;CIK=0001759631	</v>
      <v xml:space="preserve">http://creativecommons.org/licenses/by-sa/3.0/			http://creativecommons.org/licenses/by-sa/3.0/		</v>
    </spb>
    <spb s="0">
      <v xml:space="preserve">Wikipedia	US Census	US Census	</v>
      <v xml:space="preserve">CC-BY-SA			</v>
      <v xml:space="preserve">http://en.wikipedia.org/wiki/Kansas	https://www.census.gov/popest/data/state/asrh/2014/files/SC-EST2014-AGESEX-CIV.csv	http://www.census.gov/quickfacts/table/WTN220212/20	</v>
      <v xml:space="preserve">http://creativecommons.org/licenses/by-sa/3.0/			</v>
    </spb>
    <spb s="0">
      <v xml:space="preserve">Wikipedia	US Census	Wikidata	US Census	Sec	</v>
      <v xml:space="preserve">CC-BY-SA					</v>
      <v xml:space="preserve">http://en.wikipedia.org/wiki/Kansas	https://www.census.gov/popest/data/state/asrh/2014/files/SC-EST2014-AGESEX-CIV.csv	https://www.wikidata.org/wiki/Q1558	http://www.census.gov/quickfacts/table/WTN220212/20	https://www.sec.gov/cgi-bin/browse-edgar?action=getcompany&amp;CIK=0001759631	</v>
      <v xml:space="preserve">http://creativecommons.org/licenses/by-sa/3.0/					</v>
    </spb>
    <spb s="1">
      <v>130</v>
      <v>131</v>
      <v>132</v>
      <v>3</v>
      <v>130</v>
      <v>131</v>
      <v>130</v>
      <v>130</v>
      <v>133</v>
      <v>3</v>
      <v>134</v>
      <v>3</v>
      <v>135</v>
      <v>136</v>
      <v>3</v>
      <v>3</v>
      <v>3</v>
      <v>3</v>
      <v>135</v>
      <v>3</v>
      <v>3</v>
      <v>3</v>
      <v>3</v>
      <v>3</v>
      <v>3</v>
      <v>3</v>
      <v>3</v>
      <v>3</v>
      <v>135</v>
      <v>3</v>
      <v>3</v>
      <v>3</v>
      <v>3</v>
    </spb>
    <spb s="0">
      <v xml:space="preserve">Wikipedia	</v>
      <v xml:space="preserve">CC-BY-SA	</v>
      <v xml:space="preserve">http://en.wikipedia.org/wiki/Kentucky	</v>
      <v xml:space="preserve">http://creativecommons.org/licenses/by-sa/3.0/	</v>
    </spb>
    <spb s="0">
      <v xml:space="preserve">Wikipedia	US Census	Wikidata	US Census	Wikipedia	Sec	</v>
      <v xml:space="preserve">CC-BY-SA				CC-BY-SA		</v>
      <v xml:space="preserve">http://en.wikipedia.org/wiki/Kentucky	https://www.census.gov/popest/data/state/asrh/2014/files/SC-EST2014-AGESEX-CIV.csv	https://www.wikidata.org/wiki/Q1603	http://www.census.gov/quickfacts/table/WTN220212/21	https://en.wikipedia.org/wiki/Kentucky	https://www.sec.gov/cgi-bin/browse-edgar?action=getcompany&amp;CIK=0001730346	</v>
      <v xml:space="preserve">http://creativecommons.org/licenses/by-sa/3.0/				http://creativecommons.org/licenses/by-sa/3.0/		</v>
    </spb>
    <spb s="0">
      <v xml:space="preserve">Wikipedia	Wikidata	Wikipedia	Wikipedia	Wikidata	Wikipedia	</v>
      <v xml:space="preserve">CC-BY-SA		CC-BY-SA	CC-BY-SA		CC-BY-SA	</v>
      <v xml:space="preserve">http://en.wikipedia.org/wiki/Kentucky	https://www.wikidata.org/wiki/Q1603	https://en.wikipedia.org/wiki/Kentucky	http://en.wikipedia.org/wiki/Kentucky	https://www.wikidata.org/wiki/Q1603	https://en.wikipedia.org/wiki/Kentucky	</v>
      <v xml:space="preserve">http://creativecommons.org/licenses/by-sa/3.0/		http://creativecommons.org/licenses/by-sa/3.0/	http://creativecommons.org/licenses/by-sa/3.0/		http://creativecommons.org/licenses/by-sa/3.0/	</v>
    </spb>
    <spb s="0">
      <v xml:space="preserve">Wikipedia	Wikidata	Wikipedia	Wikidata	</v>
      <v xml:space="preserve">CC-BY-SA		CC-BY-SA		</v>
      <v xml:space="preserve">http://en.wikipedia.org/wiki/Kentucky	https://www.wikidata.org/wiki/Q1603	http://en.wikipedia.org/wiki/Kentucky	https://www.wikidata.org/wiki/Q1603	</v>
      <v xml:space="preserve">http://creativecommons.org/licenses/by-sa/3.0/		http://creativecommons.org/licenses/by-sa/3.0/		</v>
    </spb>
    <spb s="0">
      <v xml:space="preserve">Wikipedia	US Census	US Census	Wikipedia	Sec	</v>
      <v xml:space="preserve">CC-BY-SA			CC-BY-SA		</v>
      <v xml:space="preserve">http://en.wikipedia.org/wiki/Kentucky	https://www.census.gov/popest/data/state/asrh/2014/files/SC-EST2014-AGESEX-CIV.csv	http://www.census.gov/quickfacts/table/WTN220212/21	https://en.wikipedia.org/wiki/Kentucky	https://www.sec.gov/cgi-bin/browse-edgar?action=getcompany&amp;CIK=0001730346	</v>
      <v xml:space="preserve">http://creativecommons.org/licenses/by-sa/3.0/			http://creativecommons.org/licenses/by-sa/3.0/		</v>
    </spb>
    <spb s="0">
      <v xml:space="preserve">Wikipedia	US Census	US Census	</v>
      <v xml:space="preserve">CC-BY-SA			</v>
      <v xml:space="preserve">http://en.wikipedia.org/wiki/Kentucky	https://www.census.gov/popest/data/state/asrh/2014/files/SC-EST2014-AGESEX-CIV.csv	http://www.census.gov/quickfacts/table/WTN220212/21	</v>
      <v xml:space="preserve">http://creativecommons.org/licenses/by-sa/3.0/			</v>
    </spb>
    <spb s="0">
      <v xml:space="preserve">Wikipedia	US Census	Wikidata	US Census	</v>
      <v xml:space="preserve">CC-BY-SA				</v>
      <v xml:space="preserve">http://en.wikipedia.org/wiki/Kentucky	https://www.census.gov/popest/data/state/asrh/2014/files/SC-EST2014-AGESEX-CIV.csv	https://www.wikidata.org/wiki/Q1603	http://www.census.gov/quickfacts/table/WTN220212/21	</v>
      <v xml:space="preserve">http://creativecommons.org/licenses/by-sa/3.0/				</v>
    </spb>
    <spb s="1">
      <v>138</v>
      <v>139</v>
      <v>140</v>
      <v>3</v>
      <v>138</v>
      <v>139</v>
      <v>138</v>
      <v>138</v>
      <v>141</v>
      <v>3</v>
      <v>142</v>
      <v>3</v>
      <v>143</v>
      <v>144</v>
      <v>3</v>
      <v>3</v>
      <v>3</v>
      <v>3</v>
      <v>143</v>
      <v>3</v>
      <v>3</v>
      <v>3</v>
      <v>3</v>
      <v>3</v>
      <v>3</v>
      <v>3</v>
      <v>3</v>
      <v>3</v>
      <v>143</v>
      <v>3</v>
      <v>3</v>
      <v>3</v>
      <v>3</v>
    </spb>
    <spb s="0">
      <v xml:space="preserve">Wikipedia	</v>
      <v xml:space="preserve">CC-BY-SA	</v>
      <v xml:space="preserve">http://en.wikipedia.org/wiki/Louisiana	</v>
      <v xml:space="preserve">http://creativecommons.org/licenses/by-sa/3.0/	</v>
    </spb>
    <spb s="0">
      <v xml:space="preserve">Wikipedia	US Census	Wikidata	US Census	Wikipedia	Sec	</v>
      <v xml:space="preserve">CC-BY-SA				CC-BY-SA		</v>
      <v xml:space="preserve">http://en.wikipedia.org/wiki/Louisiana	https://www.census.gov/popest/data/state/asrh/2014/files/SC-EST2014-AGESEX-CIV.csv	https://www.wikidata.org/wiki/Q1588	http://www.census.gov/quickfacts/table/WTN220212/22	https://en.wikipedia.org/wiki/Louisiana	https://www.sec.gov/cgi-bin/browse-edgar?action=getcompany&amp;CIK=0001769725	</v>
      <v xml:space="preserve">http://creativecommons.org/licenses/by-sa/3.0/				http://creativecommons.org/licenses/by-sa/3.0/		</v>
    </spb>
    <spb s="0">
      <v xml:space="preserve">Wikipedia	Wikidata	US Census	Wikipedia	Wikipedia	Wikidata	US Census	Wikipedia	</v>
      <v xml:space="preserve">CC-BY-SA			CC-BY-SA	CC-BY-SA			CC-BY-SA	</v>
      <v xml:space="preserve">http://en.wikipedia.org/wiki/Louisiana	https://www.wikidata.org/wiki/Q1588	http://www.census.gov/quickfacts/table/WTN220212/22	https://en.wikipedia.org/wiki/Louisiana	http://en.wikipedia.org/wiki/Louisiana	https://www.wikidata.org/wiki/Q1588	http://www.census.gov/quickfacts/table/WTN220212/22	https://en.wikipedia.org/wiki/Louisiana	</v>
      <v xml:space="preserve">http://creativecommons.org/licenses/by-sa/3.0/			http://creativecommons.org/licenses/by-sa/3.0/	http://creativecommons.org/licenses/by-sa/3.0/			http://creativecommons.org/licenses/by-sa/3.0/	</v>
    </spb>
    <spb s="0">
      <v xml:space="preserve">Wikipedia	Wikidata	</v>
      <v xml:space="preserve">CC-BY-SA		</v>
      <v xml:space="preserve">http://en.wikipedia.org/wiki/Louisiana	https://www.wikidata.org/wiki/Q1588	</v>
      <v xml:space="preserve">http://creativecommons.org/licenses/by-sa/3.0/		</v>
    </spb>
    <spb s="0">
      <v xml:space="preserve">Wikipedia	US Census	US Census	Wikipedia	Sec	</v>
      <v xml:space="preserve">CC-BY-SA			CC-BY-SA		</v>
      <v xml:space="preserve">http://en.wikipedia.org/wiki/Louisiana	https://www.census.gov/popest/data/state/asrh/2014/files/SC-EST2014-AGESEX-CIV.csv	http://www.census.gov/quickfacts/table/WTN220212/22	https://en.wikipedia.org/wiki/Louisiana	https://www.sec.gov/cgi-bin/browse-edgar?action=getcompany&amp;CIK=0001769725	</v>
      <v xml:space="preserve">http://creativecommons.org/licenses/by-sa/3.0/			http://creativecommons.org/licenses/by-sa/3.0/		</v>
    </spb>
    <spb s="0">
      <v xml:space="preserve">Wikipedia	US Census	US Census	</v>
      <v xml:space="preserve">CC-BY-SA			</v>
      <v xml:space="preserve">http://en.wikipedia.org/wiki/Louisiana	https://www.census.gov/popest/data/state/asrh/2014/files/SC-EST2014-AGESEX-CIV.csv	http://www.census.gov/quickfacts/table/WTN220212/22	</v>
      <v xml:space="preserve">http://creativecommons.org/licenses/by-sa/3.0/			</v>
    </spb>
    <spb s="0">
      <v xml:space="preserve">Wikipedia	US Census	Wikidata	US Census	Sec	</v>
      <v xml:space="preserve">CC-BY-SA					</v>
      <v xml:space="preserve">http://en.wikipedia.org/wiki/Louisiana	https://www.census.gov/popest/data/state/asrh/2014/files/SC-EST2014-AGESEX-CIV.csv	https://www.wikidata.org/wiki/Q1588	http://www.census.gov/quickfacts/table/WTN220212/22	https://www.sec.gov/cgi-bin/browse-edgar?action=getcompany&amp;CIK=0001769725	</v>
      <v xml:space="preserve">http://creativecommons.org/licenses/by-sa/3.0/					</v>
    </spb>
    <spb s="1">
      <v>146</v>
      <v>147</v>
      <v>148</v>
      <v>3</v>
      <v>146</v>
      <v>147</v>
      <v>146</v>
      <v>146</v>
      <v>149</v>
      <v>3</v>
      <v>150</v>
      <v>3</v>
      <v>151</v>
      <v>152</v>
      <v>3</v>
      <v>3</v>
      <v>3</v>
      <v>3</v>
      <v>151</v>
      <v>3</v>
      <v>3</v>
      <v>3</v>
      <v>3</v>
      <v>3</v>
      <v>3</v>
      <v>3</v>
      <v>3</v>
      <v>3</v>
      <v>151</v>
      <v>3</v>
      <v>3</v>
      <v>3</v>
      <v>3</v>
    </spb>
    <spb s="0">
      <v xml:space="preserve">Wikipedia	</v>
      <v xml:space="preserve">CC-BY-SA	</v>
      <v xml:space="preserve">http://en.wikipedia.org/wiki/Massachusetts	</v>
      <v xml:space="preserve">http://creativecommons.org/licenses/by-sa/3.0/	</v>
    </spb>
    <spb s="0">
      <v xml:space="preserve">Wikipedia	US Census	Wikidata	US Census	Wikipedia	Sec	</v>
      <v xml:space="preserve">CC-BY-SA				CC-BY-SA		</v>
      <v xml:space="preserve">http://en.wikipedia.org/wiki/Massachusetts	https://www.census.gov/popest/data/state/asrh/2014/files/SC-EST2014-AGESEX-CIV.csv	https://www.wikidata.org/wiki/Q771	http://www.census.gov/quickfacts/table/WTN220212/25	https://en.wikipedia.org/wiki/Massachusetts	https://www.sec.gov/cgi-bin/browse-edgar?action=getcompany&amp;CIK=0001778784	</v>
      <v xml:space="preserve">http://creativecommons.org/licenses/by-sa/3.0/				http://creativecommons.org/licenses/by-sa/3.0/		</v>
    </spb>
    <spb s="0">
      <v xml:space="preserve">Wikipedia	Wikidata	US Census	Wikipedia	Wikipedia	Wikidata	Wikipedia	</v>
      <v xml:space="preserve">CC-BY-SA			CC-BY-SA	CC-BY-SA		CC-BY-SA	</v>
      <v xml:space="preserve">http://en.wikipedia.org/wiki/Massachusetts	https://www.wikidata.org/wiki/Q771	http://www.census.gov/quickfacts/table/WTN220212/25	https://en.wikipedia.org/wiki/Massachusetts	http://en.wikipedia.org/wiki/Massachusetts	https://www.wikidata.org/wiki/Q771	https://en.wikipedia.org/wiki/Massachusetts	</v>
      <v xml:space="preserve">http://creativecommons.org/licenses/by-sa/3.0/			http://creativecommons.org/licenses/by-sa/3.0/	http://creativecommons.org/licenses/by-sa/3.0/		http://creativecommons.org/licenses/by-sa/3.0/	</v>
    </spb>
    <spb s="0">
      <v xml:space="preserve">Wikipedia	US Census	Wikidata	US Census	Sec	</v>
      <v xml:space="preserve">CC-BY-SA					</v>
      <v xml:space="preserve">http://en.wikipedia.org/wiki/Massachusetts	https://www.census.gov/popest/data/state/asrh/2014/files/SC-EST2014-AGESEX-CIV.csv	https://www.wikidata.org/wiki/Q771	http://www.census.gov/quickfacts/table/WTN220212/25	https://www.sec.gov/cgi-bin/browse-edgar?action=getcompany&amp;CIK=0001778784	</v>
      <v xml:space="preserve">http://creativecommons.org/licenses/by-sa/3.0/					</v>
    </spb>
    <spb s="0">
      <v xml:space="preserve">Wikipedia	Wikidata	</v>
      <v xml:space="preserve">CC-BY-SA		</v>
      <v xml:space="preserve">http://en.wikipedia.org/wiki/Massachusetts	https://www.wikidata.org/wiki/Q771	</v>
      <v xml:space="preserve">http://creativecommons.org/licenses/by-sa/3.0/		</v>
    </spb>
    <spb s="0">
      <v xml:space="preserve">Wikipedia	US Census	US Census	Wikipedia	Sec	</v>
      <v xml:space="preserve">CC-BY-SA			CC-BY-SA		</v>
      <v xml:space="preserve">http://en.wikipedia.org/wiki/Massachusetts	https://www.census.gov/popest/data/state/asrh/2014/files/SC-EST2014-AGESEX-CIV.csv	http://www.census.gov/quickfacts/table/WTN220212/25	https://en.wikipedia.org/wiki/Massachusetts	https://www.sec.gov/cgi-bin/browse-edgar?action=getcompany&amp;CIK=0001778784	</v>
      <v xml:space="preserve">http://creativecommons.org/licenses/by-sa/3.0/			http://creativecommons.org/licenses/by-sa/3.0/		</v>
    </spb>
    <spb s="0">
      <v xml:space="preserve">Wikipedia	US Census	US Census	</v>
      <v xml:space="preserve">CC-BY-SA			</v>
      <v xml:space="preserve">http://en.wikipedia.org/wiki/Massachusetts	https://www.census.gov/popest/data/state/asrh/2014/files/SC-EST2014-AGESEX-CIV.csv	http://www.census.gov/quickfacts/table/WTN220212/25	</v>
      <v xml:space="preserve">http://creativecommons.org/licenses/by-sa/3.0/			</v>
    </spb>
    <spb s="9">
      <v>154</v>
      <v>155</v>
      <v>156</v>
      <v>3</v>
      <v>154</v>
      <v>155</v>
      <v>154</v>
      <v>154</v>
      <v>157</v>
      <v>158</v>
      <v>3</v>
      <v>159</v>
      <v>3</v>
      <v>160</v>
      <v>157</v>
      <v>3</v>
      <v>3</v>
      <v>3</v>
      <v>3</v>
      <v>160</v>
      <v>3</v>
      <v>3</v>
      <v>3</v>
      <v>3</v>
      <v>3</v>
      <v>3</v>
      <v>3</v>
      <v>3</v>
      <v>3</v>
      <v>160</v>
      <v>3</v>
      <v>3</v>
      <v>3</v>
      <v>3</v>
    </spb>
    <spb s="0">
      <v xml:space="preserve">Wikipedia	</v>
      <v xml:space="preserve">CC-BY-SA	</v>
      <v xml:space="preserve">http://en.wikipedia.org/wiki/Maryland	</v>
      <v xml:space="preserve">http://creativecommons.org/licenses/by-sa/3.0/	</v>
    </spb>
    <spb s="0">
      <v xml:space="preserve">Wikipedia	US Census	Wikidata	US Census	Wikipedia	Sec	Tasteatlas	Weathertrends360	</v>
      <v xml:space="preserve">CC-BY-SA				CC-BY-SA				</v>
      <v xml:space="preserve">http://en.wikipedia.org/wiki/Maryland	https://www.census.gov/popest/data/state/asrh/2014/files/SC-EST2014-AGESEX-CIV.csv	https://www.wikidata.org/wiki/Q1391	http://www.census.gov/quickfacts/table/WTN220212/24	https://en.wikipedia.org/wiki/Maryland	https://www.sec.gov/cgi-bin/browse-edgar?action=getcompany&amp;CIK=0001742089	https://www.tasteatlas.com/maryland	https://www.weathertrends360.com/	</v>
      <v xml:space="preserve">http://creativecommons.org/licenses/by-sa/3.0/				http://creativecommons.org/licenses/by-sa/3.0/				</v>
    </spb>
    <spb s="0">
      <v xml:space="preserve">Wikipedia	Wikipedia	Wikidata	US Census	Wikipedia	Wikipedia	Wikidata	Wikipedia	</v>
      <v xml:space="preserve">CC-BY-SA	CC-BY-SA			CC-BY-SA	CC-BY-SA		CC-BY-SA	</v>
      <v xml:space="preserve">http://en.wikipedia.org/wiki/Maryland	http://it.wikipedia.org/wiki/Maryland	https://www.wikidata.org/wiki/Q1391	http://www.census.gov/quickfacts/table/WTN220212/24	https://en.wikipedia.org/wiki/Maryland	http://en.wikipedia.org/wiki/Maryland	https://www.wikidata.org/wiki/Q1391	https://en.wikipedia.org/wiki/Maryland	</v>
      <v xml:space="preserve">http://creativecommons.org/licenses/by-sa/3.0/	http://creativecommons.org/licenses/by-sa/3.0/			http://creativecommons.org/licenses/by-sa/3.0/	http://creativecommons.org/licenses/by-sa/3.0/		http://creativecommons.org/licenses/by-sa/3.0/	</v>
    </spb>
    <spb s="0">
      <v xml:space="preserve">Wikipedia	Wikidata	</v>
      <v xml:space="preserve">CC-BY-SA		</v>
      <v xml:space="preserve">http://en.wikipedia.org/wiki/Maryland	https://www.wikidata.org/wiki/Q1391	</v>
      <v xml:space="preserve">http://creativecommons.org/licenses/by-sa/3.0/		</v>
    </spb>
    <spb s="0">
      <v xml:space="preserve">Wikipedia	US Census	US Census	Wikipedia	Sec	</v>
      <v xml:space="preserve">CC-BY-SA			CC-BY-SA		</v>
      <v xml:space="preserve">http://en.wikipedia.org/wiki/Maryland	https://www.census.gov/popest/data/state/asrh/2014/files/SC-EST2014-AGESEX-CIV.csv	http://www.census.gov/quickfacts/table/WTN220212/24	https://en.wikipedia.org/wiki/Maryland	https://www.sec.gov/cgi-bin/browse-edgar?action=getcompany&amp;CIK=0001742089	</v>
      <v xml:space="preserve">http://creativecommons.org/licenses/by-sa/3.0/			http://creativecommons.org/licenses/by-sa/3.0/		</v>
    </spb>
    <spb s="0">
      <v xml:space="preserve">Wikipedia	US Census	US Census	</v>
      <v xml:space="preserve">CC-BY-SA			</v>
      <v xml:space="preserve">http://en.wikipedia.org/wiki/Maryland	https://www.census.gov/popest/data/state/asrh/2014/files/SC-EST2014-AGESEX-CIV.csv	http://www.census.gov/quickfacts/table/WTN220212/24	</v>
      <v xml:space="preserve">http://creativecommons.org/licenses/by-sa/3.0/			</v>
    </spb>
    <spb s="0">
      <v xml:space="preserve">Wikipedia	US Census	Wikidata	US Census	Sec	</v>
      <v xml:space="preserve">CC-BY-SA					</v>
      <v xml:space="preserve">http://en.wikipedia.org/wiki/Maryland	https://www.census.gov/popest/data/state/asrh/2014/files/SC-EST2014-AGESEX-CIV.csv	https://www.wikidata.org/wiki/Q1391	http://www.census.gov/quickfacts/table/WTN220212/24	https://www.sec.gov/cgi-bin/browse-edgar?action=getcompany&amp;CIK=0001742089	</v>
      <v xml:space="preserve">http://creativecommons.org/licenses/by-sa/3.0/					</v>
    </spb>
    <spb s="1">
      <v>162</v>
      <v>163</v>
      <v>164</v>
      <v>3</v>
      <v>162</v>
      <v>163</v>
      <v>162</v>
      <v>162</v>
      <v>165</v>
      <v>3</v>
      <v>166</v>
      <v>3</v>
      <v>167</v>
      <v>168</v>
      <v>3</v>
      <v>3</v>
      <v>3</v>
      <v>3</v>
      <v>167</v>
      <v>3</v>
      <v>3</v>
      <v>3</v>
      <v>3</v>
      <v>3</v>
      <v>3</v>
      <v>3</v>
      <v>3</v>
      <v>3</v>
      <v>167</v>
      <v>3</v>
      <v>3</v>
      <v>3</v>
      <v>3</v>
    </spb>
    <spb s="0">
      <v xml:space="preserve">Wikipedia	</v>
      <v xml:space="preserve">CC-BY-SA	</v>
      <v xml:space="preserve">http://en.wikipedia.org/wiki/Maine	</v>
      <v xml:space="preserve">http://creativecommons.org/licenses/by-sa/3.0/	</v>
    </spb>
    <spb s="0">
      <v xml:space="preserve">Wikipedia	US Census	Wikidata	US Census	Wikipedia	Sec	</v>
      <v xml:space="preserve">CC-BY-SA				CC-BY-SA		</v>
      <v xml:space="preserve">http://en.wikipedia.org/wiki/Maine	https://www.census.gov/popest/data/state/asrh/2014/files/SC-EST2014-AGESEX-CIV.csv	https://www.wikidata.org/wiki/Q724	http://www.census.gov/quickfacts/table/WTN220212/23	https://en.wikipedia.org/wiki/Maine	https://www.sec.gov/cgi-bin/browse-edgar?action=getcompany&amp;CIK=0001752836	</v>
      <v xml:space="preserve">http://creativecommons.org/licenses/by-sa/3.0/				http://creativecommons.org/licenses/by-sa/3.0/		</v>
    </spb>
    <spb s="0">
      <v xml:space="preserve">Wikipedia	Wikidata	US Census	Wikipedia	</v>
      <v xml:space="preserve">CC-BY-SA			CC-BY-SA	</v>
      <v xml:space="preserve">http://en.wikipedia.org/wiki/Maine	https://www.wikidata.org/wiki/Q724	http://www.census.gov/quickfacts/table/WTN220212/23	https://en.wikipedia.org/wiki/Maine	</v>
      <v xml:space="preserve">http://creativecommons.org/licenses/by-sa/3.0/			http://creativecommons.org/licenses/by-sa/3.0/	</v>
    </spb>
    <spb s="0">
      <v xml:space="preserve">Wikipedia	Wikidata	</v>
      <v xml:space="preserve">CC-BY-SA		</v>
      <v xml:space="preserve">http://en.wikipedia.org/wiki/Maine	https://www.wikidata.org/wiki/Q724	</v>
      <v xml:space="preserve">http://creativecommons.org/licenses/by-sa/3.0/		</v>
    </spb>
    <spb s="0">
      <v xml:space="preserve">Wikipedia	US Census	US Census	Wikipedia	Sec	</v>
      <v xml:space="preserve">CC-BY-SA			CC-BY-SA		</v>
      <v xml:space="preserve">http://en.wikipedia.org/wiki/Maine	https://www.census.gov/popest/data/state/asrh/2014/files/SC-EST2014-AGESEX-CIV.csv	http://www.census.gov/quickfacts/table/WTN220212/23	https://en.wikipedia.org/wiki/Maine	https://www.sec.gov/cgi-bin/browse-edgar?action=getcompany&amp;CIK=0001752836	</v>
      <v xml:space="preserve">http://creativecommons.org/licenses/by-sa/3.0/			http://creativecommons.org/licenses/by-sa/3.0/		</v>
    </spb>
    <spb s="0">
      <v xml:space="preserve">Wikipedia	US Census	US Census	</v>
      <v xml:space="preserve">CC-BY-SA			</v>
      <v xml:space="preserve">http://en.wikipedia.org/wiki/Maine	https://www.census.gov/popest/data/state/asrh/2014/files/SC-EST2014-AGESEX-CIV.csv	http://www.census.gov/quickfacts/table/WTN220212/23	</v>
      <v xml:space="preserve">http://creativecommons.org/licenses/by-sa/3.0/			</v>
    </spb>
    <spb s="0">
      <v xml:space="preserve">Wikipedia	US Census	Wikidata	US Census	</v>
      <v xml:space="preserve">CC-BY-SA				</v>
      <v xml:space="preserve">http://en.wikipedia.org/wiki/Maine	https://www.census.gov/popest/data/state/asrh/2014/files/SC-EST2014-AGESEX-CIV.csv	https://www.wikidata.org/wiki/Q724	http://www.census.gov/quickfacts/table/WTN220212/23	</v>
      <v xml:space="preserve">http://creativecommons.org/licenses/by-sa/3.0/				</v>
    </spb>
    <spb s="12">
      <v>170</v>
      <v>171</v>
      <v>172</v>
      <v>3</v>
      <v>170</v>
      <v>171</v>
      <v>170</v>
      <v>170</v>
      <v>173</v>
      <v>3</v>
      <v>174</v>
      <v>3</v>
      <v>175</v>
      <v>176</v>
      <v>3</v>
      <v>3</v>
      <v>3</v>
      <v>3</v>
      <v>175</v>
      <v>3</v>
      <v>3</v>
      <v>3</v>
      <v>3</v>
      <v>3</v>
      <v>3</v>
      <v>3</v>
      <v>3</v>
      <v>3</v>
      <v>175</v>
      <v>3</v>
      <v>3</v>
      <v>3</v>
    </spb>
    <spb s="2">
      <v>1</v>
    </spb>
    <spb s="13">
      <v>1</v>
      <v>2</v>
      <v>3</v>
      <v>1</v>
      <v>1</v>
      <v>4</v>
      <v>1</v>
      <v>5</v>
      <v>6</v>
      <v>1</v>
      <v>7</v>
      <v>6</v>
      <v>6</v>
      <v>8</v>
      <v>8</v>
      <v>8</v>
      <v>7</v>
      <v>8</v>
      <v>8</v>
      <v>8</v>
      <v>8</v>
      <v>8</v>
      <v>8</v>
      <v>8</v>
      <v>8</v>
      <v>8</v>
      <v>7</v>
      <v>8</v>
      <v>8</v>
      <v>9</v>
    </spb>
    <spb s="14">
      <v>square km</v>
      <v>2015</v>
      <v>2017</v>
      <v>2016</v>
      <v>2016</v>
      <v>2015</v>
      <v>2015</v>
      <v>2010, 2016</v>
      <v>persons, 2015</v>
      <v>persons, 2015</v>
      <v>2015</v>
      <v>2015</v>
      <v>2015</v>
      <v>2015</v>
      <v>persons, 2015</v>
      <v>persons, 2015</v>
      <v>2015</v>
      <v>persons age 16+, 2015</v>
      <v>persons, 2015</v>
      <v>under age 65, 2015</v>
      <v>2015</v>
      <v>persons age 25+, 2015</v>
      <v>persons, 2015</v>
      <v>persons, 2015</v>
    </spb>
    <spb s="0">
      <v xml:space="preserve">Wikipedia	</v>
      <v xml:space="preserve">CC-BY-SA	</v>
      <v xml:space="preserve">http://en.wikipedia.org/wiki/Michigan	</v>
      <v xml:space="preserve">http://creativecommons.org/licenses/by-sa/3.0/	</v>
    </spb>
    <spb s="0">
      <v xml:space="preserve">Wikipedia	US Census	Wikidata	US Census	Wikipedia	Sec	Tasteatlas	</v>
      <v xml:space="preserve">CC-BY-SA				CC-BY-SA			</v>
      <v xml:space="preserve">http://en.wikipedia.org/wiki/Michigan	https://www.census.gov/popest/data/state/asrh/2014/files/SC-EST2014-AGESEX-CIV.csv	https://www.wikidata.org/wiki/Q1166	http://www.census.gov/quickfacts/table/WTN220212/26	https://en.wikipedia.org/wiki/Michigan	https://www.sec.gov/cgi-bin/browse-edgar?action=getcompany&amp;CIK=0001759824	https://www.tasteatlas.com/michigan	</v>
      <v xml:space="preserve">http://creativecommons.org/licenses/by-sa/3.0/				http://creativecommons.org/licenses/by-sa/3.0/			</v>
    </spb>
    <spb s="0">
      <v xml:space="preserve">Wikipedia	Wikidata	US Census	Wikipedia	Wikipedia	Wikidata	Wikipedia	</v>
      <v xml:space="preserve">CC-BY-SA			CC-BY-SA	CC-BY-SA		CC-BY-SA	</v>
      <v xml:space="preserve">http://en.wikipedia.org/wiki/Michigan	https://www.wikidata.org/wiki/Q1166	http://www.census.gov/quickfacts/table/WTN220212/26	https://en.wikipedia.org/wiki/Michigan	http://en.wikipedia.org/wiki/Michigan	https://www.wikidata.org/wiki/Q1166	https://en.wikipedia.org/wiki/Michigan	</v>
      <v xml:space="preserve">http://creativecommons.org/licenses/by-sa/3.0/			http://creativecommons.org/licenses/by-sa/3.0/	http://creativecommons.org/licenses/by-sa/3.0/		http://creativecommons.org/licenses/by-sa/3.0/	</v>
    </spb>
    <spb s="0">
      <v xml:space="preserve">Wikipedia	Wikidata	Wikipedia	Wikidata	</v>
      <v xml:space="preserve">CC-BY-SA		CC-BY-SA		</v>
      <v xml:space="preserve">http://en.wikipedia.org/wiki/Michigan	https://www.wikidata.org/wiki/Q1166	http://en.wikipedia.org/wiki/Michigan	https://www.wikidata.org/wiki/Q1166	</v>
      <v xml:space="preserve">http://creativecommons.org/licenses/by-sa/3.0/		http://creativecommons.org/licenses/by-sa/3.0/		</v>
    </spb>
    <spb s="0">
      <v xml:space="preserve">Wikipedia	US Census	US Census	Wikipedia	Sec	</v>
      <v xml:space="preserve">CC-BY-SA			CC-BY-SA		</v>
      <v xml:space="preserve">http://en.wikipedia.org/wiki/Michigan	https://www.census.gov/popest/data/state/asrh/2014/files/SC-EST2014-AGESEX-CIV.csv	http://www.census.gov/quickfacts/table/WTN220212/26	https://en.wikipedia.org/wiki/Michigan	https://www.sec.gov/cgi-bin/browse-edgar?action=getcompany&amp;CIK=0001759824	</v>
      <v xml:space="preserve">http://creativecommons.org/licenses/by-sa/3.0/			http://creativecommons.org/licenses/by-sa/3.0/		</v>
    </spb>
    <spb s="0">
      <v xml:space="preserve">Wikipedia	US Census	US Census	</v>
      <v xml:space="preserve">CC-BY-SA			</v>
      <v xml:space="preserve">http://en.wikipedia.org/wiki/Michigan	https://www.census.gov/popest/data/state/asrh/2014/files/SC-EST2014-AGESEX-CIV.csv	http://www.census.gov/quickfacts/table/WTN220212/26	</v>
      <v xml:space="preserve">http://creativecommons.org/licenses/by-sa/3.0/			</v>
    </spb>
    <spb s="0">
      <v xml:space="preserve">Wikipedia	US Census	Wikidata	US Census	Sec	</v>
      <v xml:space="preserve">CC-BY-SA					</v>
      <v xml:space="preserve">http://en.wikipedia.org/wiki/Michigan	https://www.census.gov/popest/data/state/asrh/2014/files/SC-EST2014-AGESEX-CIV.csv	https://www.wikidata.org/wiki/Q1166	http://www.census.gov/quickfacts/table/WTN220212/26	https://www.sec.gov/cgi-bin/browse-edgar?action=getcompany&amp;CIK=0001759824	</v>
      <v xml:space="preserve">http://creativecommons.org/licenses/by-sa/3.0/					</v>
    </spb>
    <spb s="12">
      <v>181</v>
      <v>182</v>
      <v>183</v>
      <v>3</v>
      <v>181</v>
      <v>182</v>
      <v>181</v>
      <v>181</v>
      <v>184</v>
      <v>3</v>
      <v>185</v>
      <v>3</v>
      <v>186</v>
      <v>187</v>
      <v>3</v>
      <v>3</v>
      <v>3</v>
      <v>3</v>
      <v>186</v>
      <v>3</v>
      <v>3</v>
      <v>3</v>
      <v>3</v>
      <v>3</v>
      <v>3</v>
      <v>3</v>
      <v>3</v>
      <v>3</v>
      <v>186</v>
      <v>3</v>
      <v>3</v>
      <v>3</v>
    </spb>
    <spb s="0">
      <v xml:space="preserve">Wikipedia	</v>
      <v xml:space="preserve">CC-BY-SA	</v>
      <v xml:space="preserve">http://en.wikipedia.org/wiki/Minnesota	</v>
      <v xml:space="preserve">http://creativecommons.org/licenses/by-sa/3.0/	</v>
    </spb>
    <spb s="0">
      <v xml:space="preserve">Wikipedia	US Census	Wikidata	US Census	Wikipedia	Facebook	Sec	</v>
      <v xml:space="preserve">CC-BY-SA				CC-BY-SA			</v>
      <v xml:space="preserve">http://en.wikipedia.org/wiki/Minnesota	https://www.census.gov/popest/data/state/asrh/2014/files/SC-EST2014-AGESEX-CIV.csv	https://www.wikidata.org/wiki/Q1527	http://www.census.gov/quickfacts/table/WTN220212/27	https://en.wikipedia.org/wiki/Minnesota	https://www.facebook.com/Au-Pair-Link-Minnesota-156973374333972/	https://www.sec.gov/cgi-bin/browse-edgar?action=getcompany&amp;CIK=0001731362	</v>
      <v xml:space="preserve">http://creativecommons.org/licenses/by-sa/3.0/				http://creativecommons.org/licenses/by-sa/3.0/			</v>
    </spb>
    <spb s="0">
      <v xml:space="preserve">Wikipedia	Wikidata	</v>
      <v xml:space="preserve">CC-BY-SA		</v>
      <v xml:space="preserve">http://en.wikipedia.org/wiki/Minnesota	https://www.wikidata.org/wiki/Q1527	</v>
      <v xml:space="preserve">http://creativecommons.org/licenses/by-sa/3.0/		</v>
    </spb>
    <spb s="0">
      <v xml:space="preserve">Wikipedia	US Census	US Census	Wikipedia	Facebook	Sec	</v>
      <v xml:space="preserve">CC-BY-SA			CC-BY-SA			</v>
      <v xml:space="preserve">http://en.wikipedia.org/wiki/Minnesota	https://www.census.gov/popest/data/state/asrh/2014/files/SC-EST2014-AGESEX-CIV.csv	http://www.census.gov/quickfacts/table/WTN220212/27	https://en.wikipedia.org/wiki/Minnesota	https://www.facebook.com/Au-Pair-Link-Minnesota-156973374333972/	https://www.sec.gov/cgi-bin/browse-edgar?action=getcompany&amp;CIK=0001731362	</v>
      <v xml:space="preserve">http://creativecommons.org/licenses/by-sa/3.0/			http://creativecommons.org/licenses/by-sa/3.0/			</v>
    </spb>
    <spb s="0">
      <v xml:space="preserve">Wikipedia	US Census	Facebook	</v>
      <v xml:space="preserve">CC-BY-SA			</v>
      <v xml:space="preserve">http://en.wikipedia.org/wiki/Minnesota	https://www.census.gov/popest/data/state/asrh/2014/files/SC-EST2014-AGESEX-CIV.csv	https://www.facebook.com/Au-Pair-Link-Minnesota-156973374333972/	</v>
      <v xml:space="preserve">http://creativecommons.org/licenses/by-sa/3.0/			</v>
    </spb>
    <spb s="0">
      <v xml:space="preserve">Wikipedia	Wikidata	Facebook	Sec	</v>
      <v xml:space="preserve">CC-BY-SA				</v>
      <v xml:space="preserve">http://en.wikipedia.org/wiki/Minnesota	https://www.wikidata.org/wiki/Q1527	https://www.facebook.com/Au-Pair-Link-Minnesota-156973374333972/	https://www.sec.gov/cgi-bin/browse-edgar?action=getcompany&amp;CIK=0001731362	</v>
      <v xml:space="preserve">http://creativecommons.org/licenses/by-sa/3.0/				</v>
    </spb>
    <spb s="15">
      <v>189</v>
      <v>190</v>
      <v>3</v>
      <v>3</v>
      <v>190</v>
      <v>189</v>
      <v>189</v>
      <v>191</v>
      <v>3</v>
      <v>192</v>
      <v>3</v>
      <v>193</v>
      <v>194</v>
      <v>3</v>
      <v>3</v>
      <v>3</v>
      <v>3</v>
      <v>193</v>
      <v>3</v>
      <v>3</v>
      <v>3</v>
      <v>3</v>
      <v>3</v>
      <v>3</v>
      <v>3</v>
      <v>3</v>
      <v>3</v>
      <v>193</v>
      <v>3</v>
      <v>3</v>
      <v>3</v>
      <v>3</v>
    </spb>
    <spb s="2">
      <v>2</v>
    </spb>
    <spb s="7">
      <v>square km</v>
      <v>2015</v>
      <v>2016</v>
      <v>2016</v>
      <v>2016</v>
      <v>2015</v>
      <v>2015</v>
      <v>2010, 2016</v>
      <v>persons, 2015</v>
      <v>persons, 2015</v>
      <v>2015</v>
      <v>2015</v>
      <v>2015</v>
      <v>2015</v>
      <v>persons, 2015</v>
      <v>persons, 2015</v>
      <v>2015</v>
      <v>persons age 16+, 2015</v>
      <v>persons, 2015</v>
      <v>under age 65, 2015</v>
      <v>2015</v>
      <v>persons age 25+, 2015</v>
      <v>persons, 2015</v>
      <v>persons, 2015</v>
      <v>persons, 2015</v>
    </spb>
    <spb s="0">
      <v xml:space="preserve">Wikipedia	</v>
      <v xml:space="preserve">CC-BY-SA	</v>
      <v xml:space="preserve">http://en.wikipedia.org/wiki/Missouri	</v>
      <v xml:space="preserve">http://creativecommons.org/licenses/by-sa/3.0/	</v>
    </spb>
    <spb s="0">
      <v xml:space="preserve">Wikipedia	US Census	Wikidata	US Census	Wikipedia	Sec	</v>
      <v xml:space="preserve">CC-BY-SA				CC-BY-SA		</v>
      <v xml:space="preserve">http://en.wikipedia.org/wiki/Missouri	https://www.census.gov/popest/data/state/asrh/2014/files/SC-EST2014-AGESEX-CIV.csv	https://www.wikidata.org/wiki/Q1581	http://www.census.gov/quickfacts/table/WTN220212/29	https://en.wikipedia.org/wiki/Missouri	https://www.sec.gov/cgi-bin/browse-edgar?action=getcompany&amp;CIK=0001772016	</v>
      <v xml:space="preserve">http://creativecommons.org/licenses/by-sa/3.0/				http://creativecommons.org/licenses/by-sa/3.0/		</v>
    </spb>
    <spb s="0">
      <v xml:space="preserve">Wikipedia	Wikidata	US Census	Wikipedia	Wikipedia	Wikidata	Wikipedia	</v>
      <v xml:space="preserve">CC-BY-SA			CC-BY-SA	CC-BY-SA		CC-BY-SA	</v>
      <v xml:space="preserve">http://en.wikipedia.org/wiki/Missouri	https://www.wikidata.org/wiki/Q1581	http://www.census.gov/quickfacts/table/WTN220212/29	https://en.wikipedia.org/wiki/Missouri	http://en.wikipedia.org/wiki/Missouri	https://www.wikidata.org/wiki/Q1581	https://en.wikipedia.org/wiki/Missouri	</v>
      <v xml:space="preserve">http://creativecommons.org/licenses/by-sa/3.0/			http://creativecommons.org/licenses/by-sa/3.0/	http://creativecommons.org/licenses/by-sa/3.0/		http://creativecommons.org/licenses/by-sa/3.0/	</v>
    </spb>
    <spb s="0">
      <v xml:space="preserve">Wikipedia	Wikidata	</v>
      <v xml:space="preserve">CC-BY-SA		</v>
      <v xml:space="preserve">http://en.wikipedia.org/wiki/Missouri	https://www.wikidata.org/wiki/Q1581	</v>
      <v xml:space="preserve">http://creativecommons.org/licenses/by-sa/3.0/		</v>
    </spb>
    <spb s="0">
      <v xml:space="preserve">Wikipedia	US Census	US Census	Wikipedia	Sec	</v>
      <v xml:space="preserve">CC-BY-SA			CC-BY-SA		</v>
      <v xml:space="preserve">http://en.wikipedia.org/wiki/Missouri	https://www.census.gov/popest/data/state/asrh/2014/files/SC-EST2014-AGESEX-CIV.csv	http://www.census.gov/quickfacts/table/WTN220212/29	https://en.wikipedia.org/wiki/Missouri	https://www.sec.gov/cgi-bin/browse-edgar?action=getcompany&amp;CIK=0001772016	</v>
      <v xml:space="preserve">http://creativecommons.org/licenses/by-sa/3.0/			http://creativecommons.org/licenses/by-sa/3.0/		</v>
    </spb>
    <spb s="0">
      <v xml:space="preserve">Wikipedia	US Census	US Census	</v>
      <v xml:space="preserve">CC-BY-SA			</v>
      <v xml:space="preserve">http://en.wikipedia.org/wiki/Missouri	https://www.census.gov/popest/data/state/asrh/2014/files/SC-EST2014-AGESEX-CIV.csv	http://www.census.gov/quickfacts/table/WTN220212/29	</v>
      <v xml:space="preserve">http://creativecommons.org/licenses/by-sa/3.0/			</v>
    </spb>
    <spb s="0">
      <v xml:space="preserve">Wikipedia	US Census	Wikidata	US Census	Sec	</v>
      <v xml:space="preserve">CC-BY-SA					</v>
      <v xml:space="preserve">http://en.wikipedia.org/wiki/Missouri	https://www.census.gov/popest/data/state/asrh/2014/files/SC-EST2014-AGESEX-CIV.csv	https://www.wikidata.org/wiki/Q1581	http://www.census.gov/quickfacts/table/WTN220212/29	https://www.sec.gov/cgi-bin/browse-edgar?action=getcompany&amp;CIK=0001772016	</v>
      <v xml:space="preserve">http://creativecommons.org/licenses/by-sa/3.0/					</v>
    </spb>
    <spb s="1">
      <v>198</v>
      <v>199</v>
      <v>200</v>
      <v>3</v>
      <v>198</v>
      <v>199</v>
      <v>198</v>
      <v>198</v>
      <v>201</v>
      <v>3</v>
      <v>202</v>
      <v>3</v>
      <v>203</v>
      <v>204</v>
      <v>3</v>
      <v>3</v>
      <v>3</v>
      <v>3</v>
      <v>203</v>
      <v>3</v>
      <v>3</v>
      <v>3</v>
      <v>3</v>
      <v>3</v>
      <v>3</v>
      <v>3</v>
      <v>3</v>
      <v>3</v>
      <v>203</v>
      <v>3</v>
      <v>3</v>
      <v>3</v>
      <v>3</v>
    </spb>
    <spb s="0">
      <v xml:space="preserve">Wikipedia	</v>
      <v xml:space="preserve">CC-BY-SA	</v>
      <v xml:space="preserve">http://en.wikipedia.org/wiki/Mississippi	</v>
      <v xml:space="preserve">http://creativecommons.org/licenses/by-sa/3.0/	</v>
    </spb>
    <spb s="0">
      <v xml:space="preserve">Wikipedia	US Census	Wikidata	US Census	Wikipedia	Sec	</v>
      <v xml:space="preserve">CC-BY-SA				CC-BY-SA		</v>
      <v xml:space="preserve">http://en.wikipedia.org/wiki/Mississippi	https://www.census.gov/popest/data/state/asrh/2014/files/SC-EST2014-AGESEX-CIV.csv	https://www.wikidata.org/wiki/Q1494	http://www.census.gov/quickfacts/table/WTN220212/28	https://en.wikipedia.org/wiki/Mississippi	https://www.sec.gov/cgi-bin/browse-edgar?action=getcompany&amp;CIK=0001075706	</v>
      <v xml:space="preserve">http://creativecommons.org/licenses/by-sa/3.0/				http://creativecommons.org/licenses/by-sa/3.0/		</v>
    </spb>
    <spb s="0">
      <v xml:space="preserve">Wikipedia	Wikidata	Wikipedia	Wikipedia	Wikidata	US Census	Wikipedia	</v>
      <v xml:space="preserve">CC-BY-SA		CC-BY-SA	CC-BY-SA			CC-BY-SA	</v>
      <v xml:space="preserve">http://en.wikipedia.org/wiki/Mississippi	https://www.wikidata.org/wiki/Q1494	https://en.wikipedia.org/wiki/Mississippi	http://en.wikipedia.org/wiki/Mississippi	https://www.wikidata.org/wiki/Q1494	http://www.census.gov/quickfacts/table/WTN220212/28	https://en.wikipedia.org/wiki/Mississippi	</v>
      <v xml:space="preserve">http://creativecommons.org/licenses/by-sa/3.0/		http://creativecommons.org/licenses/by-sa/3.0/	http://creativecommons.org/licenses/by-sa/3.0/			http://creativecommons.org/licenses/by-sa/3.0/	</v>
    </spb>
    <spb s="0">
      <v xml:space="preserve">Wikipedia	US Census	Wikidata	US Census	Sec	</v>
      <v xml:space="preserve">CC-BY-SA					</v>
      <v xml:space="preserve">http://en.wikipedia.org/wiki/Mississippi	https://www.census.gov/popest/data/state/asrh/2014/files/SC-EST2014-AGESEX-CIV.csv	https://www.wikidata.org/wiki/Q1494	http://www.census.gov/quickfacts/table/WTN220212/28	https://www.sec.gov/cgi-bin/browse-edgar?action=getcompany&amp;CIK=0001075706	</v>
      <v xml:space="preserve">http://creativecommons.org/licenses/by-sa/3.0/					</v>
    </spb>
    <spb s="0">
      <v xml:space="preserve">Wikipedia	Wikidata	</v>
      <v xml:space="preserve">CC-BY-SA		</v>
      <v xml:space="preserve">http://en.wikipedia.org/wiki/Mississippi	https://www.wikidata.org/wiki/Q1494	</v>
      <v xml:space="preserve">http://creativecommons.org/licenses/by-sa/3.0/		</v>
    </spb>
    <spb s="0">
      <v xml:space="preserve">Wikipedia	US Census	US Census	Wikipedia	Sec	</v>
      <v xml:space="preserve">CC-BY-SA			CC-BY-SA		</v>
      <v xml:space="preserve">http://en.wikipedia.org/wiki/Mississippi	https://www.census.gov/popest/data/state/asrh/2014/files/SC-EST2014-AGESEX-CIV.csv	http://www.census.gov/quickfacts/table/WTN220212/28	https://en.wikipedia.org/wiki/Mississippi	https://www.sec.gov/cgi-bin/browse-edgar?action=getcompany&amp;CIK=0001075706	</v>
      <v xml:space="preserve">http://creativecommons.org/licenses/by-sa/3.0/			http://creativecommons.org/licenses/by-sa/3.0/		</v>
    </spb>
    <spb s="0">
      <v xml:space="preserve">Wikipedia	US Census	US Census	</v>
      <v xml:space="preserve">CC-BY-SA			</v>
      <v xml:space="preserve">http://en.wikipedia.org/wiki/Mississippi	https://www.census.gov/popest/data/state/asrh/2014/files/SC-EST2014-AGESEX-CIV.csv	http://www.census.gov/quickfacts/table/WTN220212/28	</v>
      <v xml:space="preserve">http://creativecommons.org/licenses/by-sa/3.0/			</v>
    </spb>
    <spb s="9">
      <v>206</v>
      <v>207</v>
      <v>208</v>
      <v>3</v>
      <v>206</v>
      <v>207</v>
      <v>206</v>
      <v>206</v>
      <v>209</v>
      <v>210</v>
      <v>3</v>
      <v>211</v>
      <v>3</v>
      <v>212</v>
      <v>209</v>
      <v>3</v>
      <v>3</v>
      <v>3</v>
      <v>3</v>
      <v>212</v>
      <v>3</v>
      <v>3</v>
      <v>3</v>
      <v>3</v>
      <v>3</v>
      <v>3</v>
      <v>3</v>
      <v>3</v>
      <v>3</v>
      <v>212</v>
      <v>3</v>
      <v>3</v>
      <v>3</v>
      <v>3</v>
    </spb>
    <spb s="0">
      <v xml:space="preserve">Wikipedia	</v>
      <v xml:space="preserve">CC-BY-SA	</v>
      <v xml:space="preserve">http://en.wikipedia.org/wiki/Montana	</v>
      <v xml:space="preserve">http://creativecommons.org/licenses/by-sa/3.0/	</v>
    </spb>
    <spb s="0">
      <v xml:space="preserve">Wikipedia	US Census	Wikidata	US Census	Wikipedia	Sec	Tasteatlas	</v>
      <v xml:space="preserve">CC-BY-SA				CC-BY-SA			</v>
      <v xml:space="preserve">http://en.wikipedia.org/wiki/Montana	https://www.census.gov/popest/data/state/asrh/2014/files/SC-EST2014-AGESEX-CIV.csv	https://www.wikidata.org/wiki/Q1212	http://www.census.gov/quickfacts/table/lnd110210/30	https://en.wikipedia.org/wiki/Montana	https://www.sec.gov/cgi-bin/browse-edgar?action=getcompany&amp;CIK=0001702541	https://www.tasteatlas.com/montana	</v>
      <v xml:space="preserve">http://creativecommons.org/licenses/by-sa/3.0/				http://creativecommons.org/licenses/by-sa/3.0/			</v>
    </spb>
    <spb s="0">
      <v xml:space="preserve">Wikipedia	Wikidata	US Census	Wikipedia	Wikipedia	Wikidata	US Census	Wikipedia	</v>
      <v xml:space="preserve">CC-BY-SA			CC-BY-SA	CC-BY-SA			CC-BY-SA	</v>
      <v xml:space="preserve">http://en.wikipedia.org/wiki/Montana	https://www.wikidata.org/wiki/Q1212	http://www.census.gov/quickfacts/table/lnd110210/30	https://en.wikipedia.org/wiki/Montana	http://en.wikipedia.org/wiki/Montana	https://www.wikidata.org/wiki/Q1212	http://www.census.gov/quickfacts/table/lnd110210/30	https://en.wikipedia.org/wiki/Montana	</v>
      <v xml:space="preserve">http://creativecommons.org/licenses/by-sa/3.0/			http://creativecommons.org/licenses/by-sa/3.0/	http://creativecommons.org/licenses/by-sa/3.0/			http://creativecommons.org/licenses/by-sa/3.0/	</v>
    </spb>
    <spb s="0">
      <v xml:space="preserve">Wikipedia	Wikidata	</v>
      <v xml:space="preserve">CC-BY-SA		</v>
      <v xml:space="preserve">http://en.wikipedia.org/wiki/Montana	https://www.wikidata.org/wiki/Q1212	</v>
      <v xml:space="preserve">http://creativecommons.org/licenses/by-sa/3.0/		</v>
    </spb>
    <spb s="0">
      <v xml:space="preserve">Wikipedia	US Census	US Census	Wikipedia	Sec	</v>
      <v xml:space="preserve">CC-BY-SA			CC-BY-SA		</v>
      <v xml:space="preserve">http://en.wikipedia.org/wiki/Montana	https://www.census.gov/popest/data/state/asrh/2014/files/SC-EST2014-AGESEX-CIV.csv	http://www.census.gov/quickfacts/table/lnd110210/30	https://en.wikipedia.org/wiki/Montana	https://www.sec.gov/cgi-bin/browse-edgar?action=getcompany&amp;CIK=0001702541	</v>
      <v xml:space="preserve">http://creativecommons.org/licenses/by-sa/3.0/			http://creativecommons.org/licenses/by-sa/3.0/		</v>
    </spb>
    <spb s="0">
      <v xml:space="preserve">Wikipedia	US Census	US Census	</v>
      <v xml:space="preserve">CC-BY-SA			</v>
      <v xml:space="preserve">http://en.wikipedia.org/wiki/Montana	https://www.census.gov/popest/data/state/asrh/2014/files/SC-EST2014-AGESEX-CIV.csv	http://www.census.gov/quickfacts/table/lnd110210/30	</v>
      <v xml:space="preserve">http://creativecommons.org/licenses/by-sa/3.0/			</v>
    </spb>
    <spb s="0">
      <v xml:space="preserve">Wikipedia	US Census	Wikidata	US Census	Sec	</v>
      <v xml:space="preserve">CC-BY-SA					</v>
      <v xml:space="preserve">http://en.wikipedia.org/wiki/Montana	https://www.census.gov/popest/data/state/asrh/2014/files/SC-EST2014-AGESEX-CIV.csv	https://www.wikidata.org/wiki/Q1212	http://www.census.gov/quickfacts/table/lnd110210/30	https://www.sec.gov/cgi-bin/browse-edgar?action=getcompany&amp;CIK=0001702541	</v>
      <v xml:space="preserve">http://creativecommons.org/licenses/by-sa/3.0/					</v>
    </spb>
    <spb s="1">
      <v>214</v>
      <v>215</v>
      <v>216</v>
      <v>3</v>
      <v>214</v>
      <v>215</v>
      <v>214</v>
      <v>214</v>
      <v>217</v>
      <v>3</v>
      <v>218</v>
      <v>3</v>
      <v>219</v>
      <v>220</v>
      <v>3</v>
      <v>3</v>
      <v>3</v>
      <v>3</v>
      <v>219</v>
      <v>3</v>
      <v>3</v>
      <v>3</v>
      <v>3</v>
      <v>3</v>
      <v>3</v>
      <v>3</v>
      <v>3</v>
      <v>3</v>
      <v>219</v>
      <v>3</v>
      <v>3</v>
      <v>3</v>
      <v>3</v>
    </spb>
    <spb s="0">
      <v xml:space="preserve">Wikipedia	</v>
      <v xml:space="preserve">CC-BY-SA	</v>
      <v xml:space="preserve">http://en.wikipedia.org/wiki/North_Carolina	</v>
      <v xml:space="preserve">http://creativecommons.org/licenses/by-sa/3.0/	</v>
    </spb>
    <spb s="0">
      <v xml:space="preserve">Wikipedia	US Census	Wikidata	US Census	Wikipedia	Sec	</v>
      <v xml:space="preserve">CC-BY-SA				CC-BY-SA		</v>
      <v xml:space="preserve">http://en.wikipedia.org/wiki/North_Carolina	https://www.census.gov/popest/data/state/asrh/2014/files/SC-EST2014-AGESEX-CIV.csv	https://www.wikidata.org/wiki/Q1454	http://www.census.gov/quickfacts/table/WTN220212/37	https://en.wikipedia.org/wiki/North_Carolina	https://www.sec.gov/cgi-bin/browse-edgar?action=getcompany&amp;CIK=0001760965	</v>
      <v xml:space="preserve">http://creativecommons.org/licenses/by-sa/3.0/				http://creativecommons.org/licenses/by-sa/3.0/		</v>
    </spb>
    <spb s="0">
      <v xml:space="preserve">Wikipedia	Wikidata	US Census	Wikipedia	Wikipedia	Wikidata	US Census	Wikipedia	</v>
      <v xml:space="preserve">CC-BY-SA			CC-BY-SA	CC-BY-SA			CC-BY-SA	</v>
      <v xml:space="preserve">http://en.wikipedia.org/wiki/North_Carolina	https://www.wikidata.org/wiki/Q1454	http://www.census.gov/quickfacts/table/WTN220212/37	https://en.wikipedia.org/wiki/North_Carolina	http://en.wikipedia.org/wiki/North_Carolina	https://www.wikidata.org/wiki/Q1454	http://www.census.gov/quickfacts/table/WTN220212/37	https://en.wikipedia.org/wiki/North_Carolina	</v>
      <v xml:space="preserve">http://creativecommons.org/licenses/by-sa/3.0/			http://creativecommons.org/licenses/by-sa/3.0/	http://creativecommons.org/licenses/by-sa/3.0/			http://creativecommons.org/licenses/by-sa/3.0/	</v>
    </spb>
    <spb s="0">
      <v xml:space="preserve">Wikipedia	Wikidata	</v>
      <v xml:space="preserve">CC-BY-SA		</v>
      <v xml:space="preserve">http://en.wikipedia.org/wiki/North_Carolina	https://www.wikidata.org/wiki/Q1454	</v>
      <v xml:space="preserve">http://creativecommons.org/licenses/by-sa/3.0/		</v>
    </spb>
    <spb s="0">
      <v xml:space="preserve">Wikipedia	US Census	US Census	Wikipedia	Sec	</v>
      <v xml:space="preserve">CC-BY-SA			CC-BY-SA		</v>
      <v xml:space="preserve">http://en.wikipedia.org/wiki/North_Carolina	https://www.census.gov/popest/data/state/asrh/2014/files/SC-EST2014-AGESEX-CIV.csv	http://www.census.gov/quickfacts/table/WTN220212/37	https://en.wikipedia.org/wiki/North_Carolina	https://www.sec.gov/cgi-bin/browse-edgar?action=getcompany&amp;CIK=0001760965	</v>
      <v xml:space="preserve">http://creativecommons.org/licenses/by-sa/3.0/			http://creativecommons.org/licenses/by-sa/3.0/		</v>
    </spb>
    <spb s="0">
      <v xml:space="preserve">Wikipedia	US Census	US Census	</v>
      <v xml:space="preserve">CC-BY-SA			</v>
      <v xml:space="preserve">http://en.wikipedia.org/wiki/North_Carolina	https://www.census.gov/popest/data/state/asrh/2014/files/SC-EST2014-AGESEX-CIV.csv	http://www.census.gov/quickfacts/table/WTN220212/37	</v>
      <v xml:space="preserve">http://creativecommons.org/licenses/by-sa/3.0/			</v>
    </spb>
    <spb s="0">
      <v xml:space="preserve">Wikipedia	US Census	Wikidata	US Census	Sec	</v>
      <v xml:space="preserve">CC-BY-SA					</v>
      <v xml:space="preserve">http://en.wikipedia.org/wiki/North_Carolina	https://www.census.gov/popest/data/state/asrh/2014/files/SC-EST2014-AGESEX-CIV.csv	https://www.wikidata.org/wiki/Q1454	http://www.census.gov/quickfacts/table/WTN220212/37	https://www.sec.gov/cgi-bin/browse-edgar?action=getcompany&amp;CIK=0001760965	</v>
      <v xml:space="preserve">http://creativecommons.org/licenses/by-sa/3.0/					</v>
    </spb>
    <spb s="1">
      <v>222</v>
      <v>223</v>
      <v>224</v>
      <v>3</v>
      <v>222</v>
      <v>223</v>
      <v>222</v>
      <v>222</v>
      <v>225</v>
      <v>3</v>
      <v>226</v>
      <v>3</v>
      <v>227</v>
      <v>228</v>
      <v>3</v>
      <v>3</v>
      <v>3</v>
      <v>3</v>
      <v>227</v>
      <v>3</v>
      <v>3</v>
      <v>3</v>
      <v>3</v>
      <v>3</v>
      <v>3</v>
      <v>3</v>
      <v>3</v>
      <v>3</v>
      <v>227</v>
      <v>3</v>
      <v>3</v>
      <v>3</v>
      <v>3</v>
    </spb>
    <spb s="7">
      <v>square km</v>
      <v>2015</v>
      <v>2018</v>
      <v>2016</v>
      <v>2016</v>
      <v>2015</v>
      <v>2015</v>
      <v>2010, 2016</v>
      <v>persons, 2015</v>
      <v>persons, 2015</v>
      <v>2015</v>
      <v>2015</v>
      <v>2015</v>
      <v>2015</v>
      <v>persons, 2015</v>
      <v>persons, 2015</v>
      <v>2015</v>
      <v>persons age 16+, 2015</v>
      <v>persons, 2015</v>
      <v>under age 65, 2015</v>
      <v>2015</v>
      <v>persons age 25+, 2015</v>
      <v>persons, 2015</v>
      <v>persons, 2015</v>
      <v>persons, 2015</v>
    </spb>
    <spb s="0">
      <v xml:space="preserve">Wikipedia	</v>
      <v xml:space="preserve">CC-BY-SA	</v>
      <v xml:space="preserve">http://en.wikipedia.org/wiki/North_Dakota	</v>
      <v xml:space="preserve">http://creativecommons.org/licenses/by-sa/3.0/	</v>
    </spb>
    <spb s="0">
      <v xml:space="preserve">Wikipedia	US Census	Wikidata	US Census	Wikipedia	Sec	Tasteatlas	</v>
      <v xml:space="preserve">CC-BY-SA				CC-BY-SA			</v>
      <v xml:space="preserve">http://en.wikipedia.org/wiki/North_Dakota	https://www.census.gov/popest/data/state/asrh/2014/files/SC-EST2014-AGESEX-CIV.csv	https://www.wikidata.org/wiki/Q1207	http://www.census.gov/quickfacts/table/VET605214/38	https://en.wikipedia.org/wiki/North_Dakota	https://www.sec.gov/cgi-bin/browse-edgar?action=getcompany&amp;CIK=0001745032	https://www.tasteatlas.com/north dakota	</v>
      <v xml:space="preserve">http://creativecommons.org/licenses/by-sa/3.0/				http://creativecommons.org/licenses/by-sa/3.0/			</v>
    </spb>
    <spb s="0">
      <v xml:space="preserve">Wikipedia	Wikidata	US Census	Wikipedia	Wikipedia	Wikidata	Wikipedia	</v>
      <v xml:space="preserve">CC-BY-SA			CC-BY-SA	CC-BY-SA		CC-BY-SA	</v>
      <v xml:space="preserve">http://en.wikipedia.org/wiki/North_Dakota	https://www.wikidata.org/wiki/Q1207	http://www.census.gov/quickfacts/table/VET605214/38	https://en.wikipedia.org/wiki/North_Dakota	http://en.wikipedia.org/wiki/North_Dakota	https://www.wikidata.org/wiki/Q1207	https://en.wikipedia.org/wiki/North_Dakota	</v>
      <v xml:space="preserve">http://creativecommons.org/licenses/by-sa/3.0/			http://creativecommons.org/licenses/by-sa/3.0/	http://creativecommons.org/licenses/by-sa/3.0/		http://creativecommons.org/licenses/by-sa/3.0/	</v>
    </spb>
    <spb s="0">
      <v xml:space="preserve">Wikipedia	Wikidata	Wikipedia	Wikidata	</v>
      <v xml:space="preserve">CC-BY-SA		CC-BY-SA		</v>
      <v xml:space="preserve">http://en.wikipedia.org/wiki/North_Dakota	https://www.wikidata.org/wiki/Q1207	http://en.wikipedia.org/wiki/North_Dakota	https://www.wikidata.org/wiki/Q1207	</v>
      <v xml:space="preserve">http://creativecommons.org/licenses/by-sa/3.0/		http://creativecommons.org/licenses/by-sa/3.0/		</v>
    </spb>
    <spb s="0">
      <v xml:space="preserve">Wikipedia	US Census	US Census	Wikipedia	Sec	</v>
      <v xml:space="preserve">CC-BY-SA			CC-BY-SA		</v>
      <v xml:space="preserve">http://en.wikipedia.org/wiki/North_Dakota	https://www.census.gov/popest/data/state/asrh/2014/files/SC-EST2014-AGESEX-CIV.csv	http://www.census.gov/quickfacts/table/VET605214/38	https://en.wikipedia.org/wiki/North_Dakota	https://www.sec.gov/cgi-bin/browse-edgar?action=getcompany&amp;CIK=0001745032	</v>
      <v xml:space="preserve">http://creativecommons.org/licenses/by-sa/3.0/			http://creativecommons.org/licenses/by-sa/3.0/		</v>
    </spb>
    <spb s="0">
      <v xml:space="preserve">Wikipedia	US Census	US Census	</v>
      <v xml:space="preserve">CC-BY-SA			</v>
      <v xml:space="preserve">http://en.wikipedia.org/wiki/North_Dakota	https://www.census.gov/popest/data/state/asrh/2014/files/SC-EST2014-AGESEX-CIV.csv	http://www.census.gov/quickfacts/table/VET605214/38	</v>
      <v xml:space="preserve">http://creativecommons.org/licenses/by-sa/3.0/			</v>
    </spb>
    <spb s="0">
      <v xml:space="preserve">Wikipedia	US Census	Wikidata	US Census	Sec	</v>
      <v xml:space="preserve">CC-BY-SA					</v>
      <v xml:space="preserve">http://en.wikipedia.org/wiki/North_Dakota	https://www.census.gov/popest/data/state/asrh/2014/files/SC-EST2014-AGESEX-CIV.csv	https://www.wikidata.org/wiki/Q1207	http://www.census.gov/quickfacts/table/VET605214/38	https://www.sec.gov/cgi-bin/browse-edgar?action=getcompany&amp;CIK=0001745032	</v>
      <v xml:space="preserve">http://creativecommons.org/licenses/by-sa/3.0/					</v>
    </spb>
    <spb s="1">
      <v>231</v>
      <v>232</v>
      <v>233</v>
      <v>3</v>
      <v>231</v>
      <v>232</v>
      <v>231</v>
      <v>231</v>
      <v>234</v>
      <v>3</v>
      <v>235</v>
      <v>3</v>
      <v>236</v>
      <v>237</v>
      <v>3</v>
      <v>3</v>
      <v>3</v>
      <v>3</v>
      <v>236</v>
      <v>3</v>
      <v>3</v>
      <v>3</v>
      <v>3</v>
      <v>3</v>
      <v>3</v>
      <v>3</v>
      <v>3</v>
      <v>3</v>
      <v>236</v>
      <v>3</v>
      <v>3</v>
      <v>3</v>
      <v>3</v>
    </spb>
    <spb s="0">
      <v xml:space="preserve">Wikipedia	</v>
      <v xml:space="preserve">CC-BY-SA	</v>
      <v xml:space="preserve">http://en.wikipedia.org/wiki/Nebraska	</v>
      <v xml:space="preserve">http://creativecommons.org/licenses/by-sa/3.0/	</v>
    </spb>
    <spb s="0">
      <v xml:space="preserve">Wikipedia	US Census	Wikidata	US Census	Wikipedia	LinkedIn	Sec	</v>
      <v xml:space="preserve">CC-BY-SA				CC-BY-SA			</v>
      <v xml:space="preserve">http://en.wikipedia.org/wiki/Nebraska	https://www.census.gov/popest/data/state/asrh/2014/files/SC-EST2014-AGESEX-CIV.csv	https://www.wikidata.org/wiki/Q1553	http://www.census.gov/quickfacts/table/WTN220212/31	https://en.wikipedia.org/wiki/Nebraska	https://www.linkedin.com/company/audubon-nebraska	https://www.sec.gov/cgi-bin/browse-edgar?action=getcompany&amp;CIK=0001635650	</v>
      <v xml:space="preserve">http://creativecommons.org/licenses/by-sa/3.0/				http://creativecommons.org/licenses/by-sa/3.0/			</v>
    </spb>
    <spb s="0">
      <v xml:space="preserve">Wikipedia	Wikidata	Wikipedia	LinkedIn	Wikipedia	Wikidata	Wikipedia	</v>
      <v xml:space="preserve">CC-BY-SA		CC-BY-SA		CC-BY-SA		CC-BY-SA	</v>
      <v xml:space="preserve">http://en.wikipedia.org/wiki/Nebraska	https://www.wikidata.org/wiki/Q1553	https://en.wikipedia.org/wiki/Nebraska	https://www.linkedin.com/company/audubon-nebraska	http://en.wikipedia.org/wiki/Nebraska	https://www.wikidata.org/wiki/Q1553	https://en.wikipedia.org/wiki/Nebraska	</v>
      <v xml:space="preserve">http://creativecommons.org/licenses/by-sa/3.0/		http://creativecommons.org/licenses/by-sa/3.0/		http://creativecommons.org/licenses/by-sa/3.0/		http://creativecommons.org/licenses/by-sa/3.0/	</v>
    </spb>
    <spb s="0">
      <v xml:space="preserve">Wikipedia	Wikidata	Wikipedia	Wikidata	</v>
      <v xml:space="preserve">CC-BY-SA		CC-BY-SA		</v>
      <v xml:space="preserve">http://en.wikipedia.org/wiki/Nebraska	https://www.wikidata.org/wiki/Q1553	http://en.wikipedia.org/wiki/Nebraska	https://www.wikidata.org/wiki/Q1553	</v>
      <v xml:space="preserve">http://creativecommons.org/licenses/by-sa/3.0/		http://creativecommons.org/licenses/by-sa/3.0/		</v>
    </spb>
    <spb s="0">
      <v xml:space="preserve">Wikipedia	US Census	US Census	Wikipedia	LinkedIn	Sec	</v>
      <v xml:space="preserve">CC-BY-SA			CC-BY-SA			</v>
      <v xml:space="preserve">http://en.wikipedia.org/wiki/Nebraska	https://www.census.gov/popest/data/state/asrh/2014/files/SC-EST2014-AGESEX-CIV.csv	http://www.census.gov/quickfacts/table/WTN220212/31	https://en.wikipedia.org/wiki/Nebraska	https://www.linkedin.com/company/audubon-nebraska	https://www.sec.gov/cgi-bin/browse-edgar?action=getcompany&amp;CIK=0001635650	</v>
      <v xml:space="preserve">http://creativecommons.org/licenses/by-sa/3.0/			http://creativecommons.org/licenses/by-sa/3.0/			</v>
    </spb>
    <spb s="0">
      <v xml:space="preserve">Wikipedia	US Census	LinkedIn	</v>
      <v xml:space="preserve">CC-BY-SA			</v>
      <v xml:space="preserve">http://en.wikipedia.org/wiki/Nebraska	https://www.census.gov/popest/data/state/asrh/2014/files/SC-EST2014-AGESEX-CIV.csv	https://www.linkedin.com/company/audubon-nebraska	</v>
      <v xml:space="preserve">http://creativecommons.org/licenses/by-sa/3.0/			</v>
    </spb>
    <spb s="0">
      <v xml:space="preserve">Wikipedia	US Census	Wikidata	LinkedIn	Sec	</v>
      <v xml:space="preserve">CC-BY-SA					</v>
      <v xml:space="preserve">http://en.wikipedia.org/wiki/Nebraska	https://www.census.gov/popest/data/state/asrh/2014/files/SC-EST2014-AGESEX-CIV.csv	https://www.wikidata.org/wiki/Q1553	https://www.linkedin.com/company/audubon-nebraska	https://www.sec.gov/cgi-bin/browse-edgar?action=getcompany&amp;CIK=0001635650	</v>
      <v xml:space="preserve">http://creativecommons.org/licenses/by-sa/3.0/					</v>
    </spb>
    <spb s="1">
      <v>239</v>
      <v>240</v>
      <v>241</v>
      <v>3</v>
      <v>239</v>
      <v>240</v>
      <v>239</v>
      <v>239</v>
      <v>242</v>
      <v>3</v>
      <v>243</v>
      <v>3</v>
      <v>244</v>
      <v>245</v>
      <v>3</v>
      <v>3</v>
      <v>3</v>
      <v>3</v>
      <v>244</v>
      <v>3</v>
      <v>3</v>
      <v>3</v>
      <v>3</v>
      <v>3</v>
      <v>3</v>
      <v>3</v>
      <v>3</v>
      <v>3</v>
      <v>244</v>
      <v>3</v>
      <v>3</v>
      <v>3</v>
      <v>3</v>
    </spb>
    <spb s="0">
      <v xml:space="preserve">Wikipedia	</v>
      <v xml:space="preserve">CC-BY-SA	</v>
      <v xml:space="preserve">http://en.wikipedia.org/wiki/New_Hampshire	</v>
      <v xml:space="preserve">http://creativecommons.org/licenses/by-sa/3.0/	</v>
    </spb>
    <spb s="0">
      <v xml:space="preserve">Wikipedia	US Census	Wikidata	US Census	Wikipedia	Sec	</v>
      <v xml:space="preserve">CC-BY-SA				CC-BY-SA		</v>
      <v xml:space="preserve">http://en.wikipedia.org/wiki/New_Hampshire	https://www.census.gov/popest/data/state/asrh/2014/files/SC-EST2014-AGESEX-CIV.csv	https://www.wikidata.org/wiki/Q759	http://www.census.gov/quickfacts/table/VET605214/33	https://en.wikipedia.org/wiki/New_Hampshire	https://www.sec.gov/cgi-bin/browse-edgar?action=getcompany&amp;CIK=0001769267	</v>
      <v xml:space="preserve">http://creativecommons.org/licenses/by-sa/3.0/				http://creativecommons.org/licenses/by-sa/3.0/		</v>
    </spb>
    <spb s="0">
      <v xml:space="preserve">Wikipedia	Wikidata	US Census	Wikipedia	</v>
      <v xml:space="preserve">CC-BY-SA			CC-BY-SA	</v>
      <v xml:space="preserve">http://en.wikipedia.org/wiki/New_Hampshire	https://www.wikidata.org/wiki/Q759	http://www.census.gov/quickfacts/table/VET605214/33	https://en.wikipedia.org/wiki/New_Hampshire	</v>
      <v xml:space="preserve">http://creativecommons.org/licenses/by-sa/3.0/			http://creativecommons.org/licenses/by-sa/3.0/	</v>
    </spb>
    <spb s="0">
      <v xml:space="preserve">Wikipedia	US Census	Wikidata	US Census	Sec	</v>
      <v xml:space="preserve">CC-BY-SA					</v>
      <v xml:space="preserve">http://en.wikipedia.org/wiki/New_Hampshire	https://www.census.gov/popest/data/state/asrh/2014/files/SC-EST2014-AGESEX-CIV.csv	https://www.wikidata.org/wiki/Q759	http://www.census.gov/quickfacts/table/VET605214/33	https://www.sec.gov/cgi-bin/browse-edgar?action=getcompany&amp;CIK=0001769267	</v>
      <v xml:space="preserve">http://creativecommons.org/licenses/by-sa/3.0/					</v>
    </spb>
    <spb s="0">
      <v xml:space="preserve">Wikipedia	Wikidata	</v>
      <v xml:space="preserve">CC-BY-SA		</v>
      <v xml:space="preserve">http://en.wikipedia.org/wiki/New_Hampshire	https://www.wikidata.org/wiki/Q759	</v>
      <v xml:space="preserve">http://creativecommons.org/licenses/by-sa/3.0/		</v>
    </spb>
    <spb s="0">
      <v xml:space="preserve">Wikipedia	US Census	US Census	Wikipedia	Sec	</v>
      <v xml:space="preserve">CC-BY-SA			CC-BY-SA		</v>
      <v xml:space="preserve">http://en.wikipedia.org/wiki/New_Hampshire	https://www.census.gov/popest/data/state/asrh/2014/files/SC-EST2014-AGESEX-CIV.csv	http://www.census.gov/quickfacts/table/VET605214/33	https://en.wikipedia.org/wiki/New_Hampshire	https://www.sec.gov/cgi-bin/browse-edgar?action=getcompany&amp;CIK=0001769267	</v>
      <v xml:space="preserve">http://creativecommons.org/licenses/by-sa/3.0/			http://creativecommons.org/licenses/by-sa/3.0/		</v>
    </spb>
    <spb s="0">
      <v xml:space="preserve">Wikipedia	US Census	US Census	</v>
      <v xml:space="preserve">CC-BY-SA			</v>
      <v xml:space="preserve">http://en.wikipedia.org/wiki/New_Hampshire	https://www.census.gov/popest/data/state/asrh/2014/files/SC-EST2014-AGESEX-CIV.csv	http://www.census.gov/quickfacts/table/VET605214/33	</v>
      <v xml:space="preserve">http://creativecommons.org/licenses/by-sa/3.0/			</v>
    </spb>
    <spb s="0">
      <v xml:space="preserve">Wikipedia	US Census	Wikidata	US Census	</v>
      <v xml:space="preserve">CC-BY-SA				</v>
      <v xml:space="preserve">http://en.wikipedia.org/wiki/New_Hampshire	https://www.census.gov/popest/data/state/asrh/2014/files/SC-EST2014-AGESEX-CIV.csv	https://www.wikidata.org/wiki/Q759	http://www.census.gov/quickfacts/table/VET605214/33	</v>
      <v xml:space="preserve">http://creativecommons.org/licenses/by-sa/3.0/				</v>
    </spb>
    <spb s="16">
      <v>247</v>
      <v>248</v>
      <v>249</v>
      <v>3</v>
      <v>247</v>
      <v>248</v>
      <v>247</v>
      <v>247</v>
      <v>250</v>
      <v>251</v>
      <v>3</v>
      <v>252</v>
      <v>3</v>
      <v>253</v>
      <v>254</v>
      <v>3</v>
      <v>3</v>
      <v>3</v>
      <v>3</v>
      <v>253</v>
      <v>3</v>
      <v>3</v>
      <v>3</v>
      <v>3</v>
      <v>3</v>
      <v>3</v>
      <v>3</v>
      <v>3</v>
      <v>3</v>
      <v>253</v>
      <v>3</v>
      <v>3</v>
      <v>3</v>
    </spb>
    <spb s="0">
      <v xml:space="preserve">Wikipedia	</v>
      <v xml:space="preserve">CC-BY-SA	</v>
      <v xml:space="preserve">http://en.wikipedia.org/wiki/New_Jersey	</v>
      <v xml:space="preserve">http://creativecommons.org/licenses/by-sa/3.0/	</v>
    </spb>
    <spb s="0">
      <v xml:space="preserve">Wikipedia	US Census	Wikidata	US Census	Wikipedia	Sec	Tasteatlas	Weathertrends360	</v>
      <v xml:space="preserve">CC-BY-SA				CC-BY-SA				</v>
      <v xml:space="preserve">http://en.wikipedia.org/wiki/New_Jersey	https://www.census.gov/popest/data/state/asrh/2014/files/SC-EST2014-AGESEX-CIV.csv	https://www.wikidata.org/wiki/Q1408	http://www.census.gov/quickfacts/table/WTN220212/34	https://en.wikipedia.org/wiki/New_Jersey	https://www.sec.gov/cgi-bin/browse-edgar?action=getcompany&amp;CIK=0001787414	https://www.tasteatlas.com/new jersey	https://www.weathertrends360.com/	</v>
      <v xml:space="preserve">http://creativecommons.org/licenses/by-sa/3.0/				http://creativecommons.org/licenses/by-sa/3.0/				</v>
    </spb>
    <spb s="0">
      <v xml:space="preserve">Wikipedia	Wikidata	US Census	Wikipedia	Wikipedia	Wikidata	Wikipedia	</v>
      <v xml:space="preserve">CC-BY-SA			CC-BY-SA	CC-BY-SA		CC-BY-SA	</v>
      <v xml:space="preserve">http://en.wikipedia.org/wiki/New_Jersey	https://www.wikidata.org/wiki/Q1408	http://www.census.gov/quickfacts/table/WTN220212/34	https://en.wikipedia.org/wiki/New_Jersey	http://en.wikipedia.org/wiki/New_Jersey	https://www.wikidata.org/wiki/Q1408	https://en.wikipedia.org/wiki/New_Jersey	</v>
      <v xml:space="preserve">http://creativecommons.org/licenses/by-sa/3.0/			http://creativecommons.org/licenses/by-sa/3.0/	http://creativecommons.org/licenses/by-sa/3.0/		http://creativecommons.org/licenses/by-sa/3.0/	</v>
    </spb>
    <spb s="0">
      <v xml:space="preserve">Wikipedia	Wikidata	</v>
      <v xml:space="preserve">CC-BY-SA		</v>
      <v xml:space="preserve">http://en.wikipedia.org/wiki/New_Jersey	https://www.wikidata.org/wiki/Q1408	</v>
      <v xml:space="preserve">http://creativecommons.org/licenses/by-sa/3.0/		</v>
    </spb>
    <spb s="0">
      <v xml:space="preserve">Wikipedia	US Census	US Census	Wikipedia	Sec	</v>
      <v xml:space="preserve">CC-BY-SA			CC-BY-SA		</v>
      <v xml:space="preserve">http://en.wikipedia.org/wiki/New_Jersey	https://www.census.gov/popest/data/state/asrh/2014/files/SC-EST2014-AGESEX-CIV.csv	http://www.census.gov/quickfacts/table/WTN220212/34	https://en.wikipedia.org/wiki/New_Jersey	https://www.sec.gov/cgi-bin/browse-edgar?action=getcompany&amp;CIK=0001787414	</v>
      <v xml:space="preserve">http://creativecommons.org/licenses/by-sa/3.0/			http://creativecommons.org/licenses/by-sa/3.0/		</v>
    </spb>
    <spb s="0">
      <v xml:space="preserve">Wikipedia	US Census	US Census	</v>
      <v xml:space="preserve">CC-BY-SA			</v>
      <v xml:space="preserve">http://en.wikipedia.org/wiki/New_Jersey	https://www.census.gov/popest/data/state/asrh/2014/files/SC-EST2014-AGESEX-CIV.csv	http://www.census.gov/quickfacts/table/WTN220212/34	</v>
      <v xml:space="preserve">http://creativecommons.org/licenses/by-sa/3.0/			</v>
    </spb>
    <spb s="0">
      <v xml:space="preserve">Wikipedia	US Census	Wikidata	US Census	</v>
      <v xml:space="preserve">CC-BY-SA				</v>
      <v xml:space="preserve">http://en.wikipedia.org/wiki/New_Jersey	https://www.census.gov/popest/data/state/asrh/2014/files/SC-EST2014-AGESEX-CIV.csv	https://www.wikidata.org/wiki/Q1408	http://www.census.gov/quickfacts/table/WTN220212/34	</v>
      <v xml:space="preserve">http://creativecommons.org/licenses/by-sa/3.0/				</v>
    </spb>
    <spb s="1">
      <v>256</v>
      <v>257</v>
      <v>258</v>
      <v>3</v>
      <v>256</v>
      <v>257</v>
      <v>256</v>
      <v>256</v>
      <v>259</v>
      <v>3</v>
      <v>260</v>
      <v>3</v>
      <v>261</v>
      <v>262</v>
      <v>3</v>
      <v>3</v>
      <v>3</v>
      <v>3</v>
      <v>261</v>
      <v>3</v>
      <v>3</v>
      <v>3</v>
      <v>3</v>
      <v>3</v>
      <v>3</v>
      <v>3</v>
      <v>3</v>
      <v>3</v>
      <v>261</v>
      <v>3</v>
      <v>3</v>
      <v>3</v>
      <v>3</v>
    </spb>
    <spb s="0">
      <v xml:space="preserve">Wikipedia	</v>
      <v xml:space="preserve">CC-BY-SA	</v>
      <v xml:space="preserve">http://en.wikipedia.org/wiki/New_Mexico	</v>
      <v xml:space="preserve">http://creativecommons.org/licenses/by-sa/3.0/	</v>
    </spb>
    <spb s="0">
      <v xml:space="preserve">Wikipedia	US Census	Wikidata	US Census	Wikipedia	Sec	</v>
      <v xml:space="preserve">CC-BY-SA				CC-BY-SA		</v>
      <v xml:space="preserve">http://en.wikipedia.org/wiki/New_Mexico	https://www.census.gov/popest/data/state/asrh/2014/files/SC-EST2014-AGESEX-CIV.csv	https://www.wikidata.org/wiki/Q1522	http://www.census.gov/quickfacts/table/WTN220212/35	https://en.wikipedia.org/wiki/New_Mexico	https://www.sec.gov/cgi-bin/browse-edgar?action=getcompany&amp;CIK=0001706946	</v>
      <v xml:space="preserve">http://creativecommons.org/licenses/by-sa/3.0/				http://creativecommons.org/licenses/by-sa/3.0/		</v>
    </spb>
    <spb s="0">
      <v xml:space="preserve">Wikipedia	Wikidata	US Census	Wikipedia	Wikipedia	Wikidata	US Census	Wikipedia	</v>
      <v xml:space="preserve">CC-BY-SA			CC-BY-SA	CC-BY-SA			CC-BY-SA	</v>
      <v xml:space="preserve">http://en.wikipedia.org/wiki/New_Mexico	https://www.wikidata.org/wiki/Q1522	http://www.census.gov/quickfacts/table/WTN220212/35	https://en.wikipedia.org/wiki/New_Mexico	http://en.wikipedia.org/wiki/New_Mexico	https://www.wikidata.org/wiki/Q1522	http://www.census.gov/quickfacts/table/WTN220212/35	https://en.wikipedia.org/wiki/New_Mexico	</v>
      <v xml:space="preserve">http://creativecommons.org/licenses/by-sa/3.0/			http://creativecommons.org/licenses/by-sa/3.0/	http://creativecommons.org/licenses/by-sa/3.0/			http://creativecommons.org/licenses/by-sa/3.0/	</v>
    </spb>
    <spb s="0">
      <v xml:space="preserve">Wikipedia	US Census	Wikidata	US Census	Sec	</v>
      <v xml:space="preserve">CC-BY-SA					</v>
      <v xml:space="preserve">http://en.wikipedia.org/wiki/New_Mexico	https://www.census.gov/popest/data/state/asrh/2014/files/SC-EST2014-AGESEX-CIV.csv	https://www.wikidata.org/wiki/Q1522	http://www.census.gov/quickfacts/table/WTN220212/35	https://www.sec.gov/cgi-bin/browse-edgar?action=getcompany&amp;CIK=0001706946	</v>
      <v xml:space="preserve">http://creativecommons.org/licenses/by-sa/3.0/					</v>
    </spb>
    <spb s="0">
      <v xml:space="preserve">Wikipedia	Wikidata	</v>
      <v xml:space="preserve">CC-BY-SA		</v>
      <v xml:space="preserve">http://en.wikipedia.org/wiki/New_Mexico	https://www.wikidata.org/wiki/Q1522	</v>
      <v xml:space="preserve">http://creativecommons.org/licenses/by-sa/3.0/		</v>
    </spb>
    <spb s="0">
      <v xml:space="preserve">Wikipedia	US Census	US Census	Wikipedia	Sec	</v>
      <v xml:space="preserve">CC-BY-SA			CC-BY-SA		</v>
      <v xml:space="preserve">http://en.wikipedia.org/wiki/New_Mexico	https://www.census.gov/popest/data/state/asrh/2014/files/SC-EST2014-AGESEX-CIV.csv	http://www.census.gov/quickfacts/table/WTN220212/35	https://en.wikipedia.org/wiki/New_Mexico	https://www.sec.gov/cgi-bin/browse-edgar?action=getcompany&amp;CIK=0001706946	</v>
      <v xml:space="preserve">http://creativecommons.org/licenses/by-sa/3.0/			http://creativecommons.org/licenses/by-sa/3.0/		</v>
    </spb>
    <spb s="0">
      <v xml:space="preserve">Wikipedia	US Census	US Census	</v>
      <v xml:space="preserve">CC-BY-SA			</v>
      <v xml:space="preserve">http://en.wikipedia.org/wiki/New_Mexico	https://www.census.gov/popest/data/state/asrh/2014/files/SC-EST2014-AGESEX-CIV.csv	http://www.census.gov/quickfacts/table/WTN220212/35	</v>
      <v xml:space="preserve">http://creativecommons.org/licenses/by-sa/3.0/			</v>
    </spb>
    <spb s="0">
      <v xml:space="preserve">Wikipedia	US Census	Wikidata	US Census	</v>
      <v xml:space="preserve">CC-BY-SA				</v>
      <v xml:space="preserve">http://en.wikipedia.org/wiki/New_Mexico	https://www.census.gov/popest/data/state/asrh/2014/files/SC-EST2014-AGESEX-CIV.csv	https://www.wikidata.org/wiki/Q1522	http://www.census.gov/quickfacts/table/WTN220212/35	</v>
      <v xml:space="preserve">http://creativecommons.org/licenses/by-sa/3.0/				</v>
    </spb>
    <spb s="9">
      <v>264</v>
      <v>265</v>
      <v>266</v>
      <v>3</v>
      <v>264</v>
      <v>265</v>
      <v>264</v>
      <v>264</v>
      <v>267</v>
      <v>268</v>
      <v>3</v>
      <v>269</v>
      <v>3</v>
      <v>270</v>
      <v>271</v>
      <v>3</v>
      <v>3</v>
      <v>3</v>
      <v>3</v>
      <v>270</v>
      <v>3</v>
      <v>3</v>
      <v>3</v>
      <v>3</v>
      <v>3</v>
      <v>3</v>
      <v>3</v>
      <v>3</v>
      <v>3</v>
      <v>270</v>
      <v>3</v>
      <v>3</v>
      <v>3</v>
      <v>3</v>
    </spb>
    <spb s="0">
      <v xml:space="preserve">Wikipedia	</v>
      <v xml:space="preserve">CC-BY-SA	</v>
      <v xml:space="preserve">http://en.wikipedia.org/wiki/Nevada	</v>
      <v xml:space="preserve">http://creativecommons.org/licenses/by-sa/3.0/	</v>
    </spb>
    <spb s="0">
      <v xml:space="preserve">Wikipedia	US Census	Wikidata	US Census	Wikipedia	Sec	Weathertrends360	</v>
      <v xml:space="preserve">CC-BY-SA				CC-BY-SA			</v>
      <v xml:space="preserve">http://en.wikipedia.org/wiki/Nevada	https://www.census.gov/popest/data/state/asrh/2014/files/SC-EST2014-AGESEX-CIV.csv	https://www.wikidata.org/wiki/Q1227	http://www.census.gov/quickfacts/table/WTN220212/32	https://en.wikipedia.org/wiki/Nevada	https://www.sec.gov/cgi-bin/browse-edgar?action=getcompany&amp;CIK=0001789330	https://www.weathertrends360.com/	</v>
      <v xml:space="preserve">http://creativecommons.org/licenses/by-sa/3.0/				http://creativecommons.org/licenses/by-sa/3.0/			</v>
    </spb>
    <spb s="0">
      <v xml:space="preserve">Wikipedia	Wikidata	US Census	Wikipedia	Wikipedia	Wikidata	US Census	Wikipedia	</v>
      <v xml:space="preserve">CC-BY-SA			CC-BY-SA	CC-BY-SA			CC-BY-SA	</v>
      <v xml:space="preserve">http://en.wikipedia.org/wiki/Nevada	https://www.wikidata.org/wiki/Q1227	http://www.census.gov/quickfacts/table/WTN220212/32	https://en.wikipedia.org/wiki/Nevada	http://en.wikipedia.org/wiki/Nevada	https://www.wikidata.org/wiki/Q1227	http://www.census.gov/quickfacts/table/WTN220212/32	https://en.wikipedia.org/wiki/Nevada	</v>
      <v xml:space="preserve">http://creativecommons.org/licenses/by-sa/3.0/			http://creativecommons.org/licenses/by-sa/3.0/	http://creativecommons.org/licenses/by-sa/3.0/			http://creativecommons.org/licenses/by-sa/3.0/	</v>
    </spb>
    <spb s="0">
      <v xml:space="preserve">Wikipedia	Wikidata	Wikipedia	Wikidata	</v>
      <v xml:space="preserve">CC-BY-SA		CC-BY-SA		</v>
      <v xml:space="preserve">http://en.wikipedia.org/wiki/Nevada	https://www.wikidata.org/wiki/Q1227	http://en.wikipedia.org/wiki/Nevada	https://www.wikidata.org/wiki/Q1227	</v>
      <v xml:space="preserve">http://creativecommons.org/licenses/by-sa/3.0/		http://creativecommons.org/licenses/by-sa/3.0/		</v>
    </spb>
    <spb s="0">
      <v xml:space="preserve">Wikipedia	US Census	US Census	Wikipedia	Sec	</v>
      <v xml:space="preserve">CC-BY-SA			CC-BY-SA		</v>
      <v xml:space="preserve">http://en.wikipedia.org/wiki/Nevada	https://www.census.gov/popest/data/state/asrh/2014/files/SC-EST2014-AGESEX-CIV.csv	http://www.census.gov/quickfacts/table/WTN220212/32	https://en.wikipedia.org/wiki/Nevada	https://www.sec.gov/cgi-bin/browse-edgar?action=getcompany&amp;CIK=0001789330	</v>
      <v xml:space="preserve">http://creativecommons.org/licenses/by-sa/3.0/			http://creativecommons.org/licenses/by-sa/3.0/		</v>
    </spb>
    <spb s="0">
      <v xml:space="preserve">Wikipedia	US Census	US Census	</v>
      <v xml:space="preserve">CC-BY-SA			</v>
      <v xml:space="preserve">http://en.wikipedia.org/wiki/Nevada	https://www.census.gov/popest/data/state/asrh/2014/files/SC-EST2014-AGESEX-CIV.csv	http://www.census.gov/quickfacts/table/WTN220212/32	</v>
      <v xml:space="preserve">http://creativecommons.org/licenses/by-sa/3.0/			</v>
    </spb>
    <spb s="0">
      <v xml:space="preserve">Wikipedia	US Census	Wikidata	US Census	Sec	</v>
      <v xml:space="preserve">CC-BY-SA					</v>
      <v xml:space="preserve">http://en.wikipedia.org/wiki/Nevada	https://www.census.gov/popest/data/state/asrh/2014/files/SC-EST2014-AGESEX-CIV.csv	https://www.wikidata.org/wiki/Q1227	http://www.census.gov/quickfacts/table/WTN220212/32	https://www.sec.gov/cgi-bin/browse-edgar?action=getcompany&amp;CIK=0001789330	</v>
      <v xml:space="preserve">http://creativecommons.org/licenses/by-sa/3.0/					</v>
    </spb>
    <spb s="1">
      <v>273</v>
      <v>274</v>
      <v>275</v>
      <v>3</v>
      <v>273</v>
      <v>274</v>
      <v>273</v>
      <v>273</v>
      <v>276</v>
      <v>3</v>
      <v>277</v>
      <v>3</v>
      <v>278</v>
      <v>279</v>
      <v>3</v>
      <v>3</v>
      <v>3</v>
      <v>3</v>
      <v>278</v>
      <v>3</v>
      <v>3</v>
      <v>3</v>
      <v>3</v>
      <v>3</v>
      <v>3</v>
      <v>3</v>
      <v>3</v>
      <v>3</v>
      <v>278</v>
      <v>3</v>
      <v>3</v>
      <v>3</v>
      <v>3</v>
    </spb>
    <spb s="0">
      <v xml:space="preserve">Wikipedia	</v>
      <v xml:space="preserve">CC-BY-SA	</v>
      <v xml:space="preserve">http://en.wikipedia.org/wiki/New_York	</v>
      <v xml:space="preserve">http://creativecommons.org/licenses/by-sa/3.0/	</v>
    </spb>
    <spb s="0">
      <v xml:space="preserve">Wikipedia	Wikipedia	US Census	Wikidata	US Census	Wikipedia	</v>
      <v xml:space="preserve">CC-BY-SA	CC-BY-SA				CC-BY-SA	</v>
      <v xml:space="preserve">http://en.wikipedia.org/wiki/New_York_(state)	http://en.wikipedia.org/wiki/New_York	https://www.census.gov/popest/data/state/asrh/2014/files/SC-EST2014-AGESEX-CIV.csv	https://www.wikidata.org/wiki/Q1384	http://www.census.gov/quickfacts/table/WTN220212/36	https://en.wikipedia.org/wiki/New_York_(state)	</v>
      <v xml:space="preserve">http://creativecommons.org/licenses/by-sa/3.0/	http://creativecommons.org/licenses/by-sa/3.0/				http://creativecommons.org/licenses/by-sa/3.0/	</v>
    </spb>
    <spb s="0">
      <v xml:space="preserve">Wikipedia	Wikipedia	Wikidata	US Census	Wikipedia	Wikipedia	Wikipedia	Wikidata	US Census	Wikipedia	</v>
      <v xml:space="preserve">CC-BY-SA	CC-BY-SA			CC-BY-SA	CC-BY-SA	CC-BY-SA			CC-BY-SA	</v>
      <v xml:space="preserve">http://en.wikipedia.org/wiki/New_York_(state)	http://en.wikipedia.org/wiki/New_York	https://www.wikidata.org/wiki/Q1384	http://www.census.gov/quickfacts/table/WTN220212/36	https://en.wikipedia.org/wiki/New_York_(state)	http://en.wikipedia.org/wiki/New_York_(state)	http://en.wikipedia.org/wiki/New_York	https://www.wikidata.org/wiki/Q1384	http://www.census.gov/quickfacts/table/WTN220212/36	https://en.wikipedia.org/wiki/New_York_(state)	</v>
      <v xml:space="preserve">http://creativecommons.org/licenses/by-sa/3.0/	http://creativecommons.org/licenses/by-sa/3.0/			http://creativecommons.org/licenses/by-sa/3.0/	http://creativecommons.org/licenses/by-sa/3.0/	http://creativecommons.org/licenses/by-sa/3.0/			http://creativecommons.org/licenses/by-sa/3.0/	</v>
    </spb>
    <spb s="0">
      <v xml:space="preserve">Wikipedia	</v>
      <v xml:space="preserve">CC-BY-SA	</v>
      <v xml:space="preserve">http://en.wikipedia.org/wiki/New_York_(state)	</v>
      <v xml:space="preserve">http://creativecommons.org/licenses/by-sa/3.0/	</v>
    </spb>
    <spb s="0">
      <v xml:space="preserve">Wikipedia	Wikipedia	</v>
      <v xml:space="preserve">CC-BY-SA	CC-BY-SA	</v>
      <v xml:space="preserve">http://en.wikipedia.org/wiki/New_York_(state)	http://en.wikipedia.org/wiki/New_York	</v>
      <v xml:space="preserve">http://creativecommons.org/licenses/by-sa/3.0/	http://creativecommons.org/licenses/by-sa/3.0/	</v>
    </spb>
    <spb s="0">
      <v xml:space="preserve">Wikipedia	Wikipedia	Wikidata	</v>
      <v xml:space="preserve">CC-BY-SA	CC-BY-SA		</v>
      <v xml:space="preserve">http://en.wikipedia.org/wiki/New_York_(state)	http://en.wikipedia.org/wiki/New_York	https://www.wikidata.org/wiki/Q1384	</v>
      <v xml:space="preserve">http://creativecommons.org/licenses/by-sa/3.0/	http://creativecommons.org/licenses/by-sa/3.0/		</v>
    </spb>
    <spb s="0">
      <v xml:space="preserve">Wikipedia	Wikipedia	US Census	US Census	Wikipedia	</v>
      <v xml:space="preserve">CC-BY-SA	CC-BY-SA			CC-BY-SA	</v>
      <v xml:space="preserve">http://en.wikipedia.org/wiki/New_York_(state)	http://en.wikipedia.org/wiki/New_York	https://www.census.gov/popest/data/state/asrh/2014/files/SC-EST2014-AGESEX-CIV.csv	http://www.census.gov/quickfacts/table/WTN220212/36	https://en.wikipedia.org/wiki/New_York_(state)	</v>
      <v xml:space="preserve">http://creativecommons.org/licenses/by-sa/3.0/	http://creativecommons.org/licenses/by-sa/3.0/			http://creativecommons.org/licenses/by-sa/3.0/	</v>
    </spb>
    <spb s="0">
      <v xml:space="preserve">Wikipedia	Wikipedia	US Census	US Census	</v>
      <v xml:space="preserve">CC-BY-SA	CC-BY-SA			</v>
      <v xml:space="preserve">http://en.wikipedia.org/wiki/New_York_(state)	http://en.wikipedia.org/wiki/New_York	https://www.census.gov/popest/data/state/asrh/2014/files/SC-EST2014-AGESEX-CIV.csv	http://www.census.gov/quickfacts/table/WTN220212/36	</v>
      <v xml:space="preserve">http://creativecommons.org/licenses/by-sa/3.0/	http://creativecommons.org/licenses/by-sa/3.0/			</v>
    </spb>
    <spb s="0">
      <v xml:space="preserve">Wikipedia	Wikipedia	US Census	Wikidata	US Census	</v>
      <v xml:space="preserve">CC-BY-SA	CC-BY-SA				</v>
      <v xml:space="preserve">http://en.wikipedia.org/wiki/New_York_(state)	http://en.wikipedia.org/wiki/New_York	https://www.census.gov/popest/data/state/asrh/2014/files/SC-EST2014-AGESEX-CIV.csv	https://www.wikidata.org/wiki/Q1384	http://www.census.gov/quickfacts/table/WTN220212/36	</v>
      <v xml:space="preserve">http://creativecommons.org/licenses/by-sa/3.0/	http://creativecommons.org/licenses/by-sa/3.0/				</v>
    </spb>
    <spb s="1">
      <v>281</v>
      <v>282</v>
      <v>283</v>
      <v>3</v>
      <v>284</v>
      <v>282</v>
      <v>285</v>
      <v>284</v>
      <v>286</v>
      <v>3</v>
      <v>287</v>
      <v>3</v>
      <v>288</v>
      <v>289</v>
      <v>3</v>
      <v>3</v>
      <v>3</v>
      <v>3</v>
      <v>288</v>
      <v>3</v>
      <v>3</v>
      <v>3</v>
      <v>3</v>
      <v>3</v>
      <v>3</v>
      <v>3</v>
      <v>3</v>
      <v>3</v>
      <v>288</v>
      <v>3</v>
      <v>3</v>
      <v>3</v>
      <v>3</v>
    </spb>
    <spb s="0">
      <v xml:space="preserve">Wikipedia	</v>
      <v xml:space="preserve">CC-BY-SA	</v>
      <v xml:space="preserve">http://en.wikipedia.org/wiki/Ohio	</v>
      <v xml:space="preserve">http://creativecommons.org/licenses/by-sa/3.0/	</v>
    </spb>
    <spb s="0">
      <v xml:space="preserve">Wikipedia	US Census	Wikidata	US Census	Wikipedia	Sec	</v>
      <v xml:space="preserve">CC-BY-SA				CC-BY-SA		</v>
      <v xml:space="preserve">http://en.wikipedia.org/wiki/Ohio	https://www.census.gov/popest/data/state/asrh/2014/files/SC-EST2014-AGESEX-CIV.csv	https://www.wikidata.org/wiki/Q1397	http://www.census.gov/quickfacts/table/WTN220212/39	https://en.wikipedia.org/wiki/Ohio	https://www.sec.gov/cgi-bin/browse-edgar?action=getcompany&amp;CIK=0001787005	</v>
      <v xml:space="preserve">http://creativecommons.org/licenses/by-sa/3.0/				http://creativecommons.org/licenses/by-sa/3.0/		</v>
    </spb>
    <spb s="0">
      <v xml:space="preserve">Wikipedia	Wikidata	US Census	Wikipedia	Wikipedia	Wikidata	Wikipedia	</v>
      <v xml:space="preserve">CC-BY-SA			CC-BY-SA	CC-BY-SA		CC-BY-SA	</v>
      <v xml:space="preserve">http://en.wikipedia.org/wiki/Ohio	https://www.wikidata.org/wiki/Q1397	http://www.census.gov/quickfacts/table/WTN220212/39	https://en.wikipedia.org/wiki/Ohio	http://en.wikipedia.org/wiki/Ohio	https://www.wikidata.org/wiki/Q1397	https://en.wikipedia.org/wiki/Ohio	</v>
      <v xml:space="preserve">http://creativecommons.org/licenses/by-sa/3.0/			http://creativecommons.org/licenses/by-sa/3.0/	http://creativecommons.org/licenses/by-sa/3.0/		http://creativecommons.org/licenses/by-sa/3.0/	</v>
    </spb>
    <spb s="0">
      <v xml:space="preserve">Wikipedia	US Census	Wikidata	US Census	Sec	</v>
      <v xml:space="preserve">CC-BY-SA					</v>
      <v xml:space="preserve">http://en.wikipedia.org/wiki/Ohio	https://www.census.gov/popest/data/state/asrh/2014/files/SC-EST2014-AGESEX-CIV.csv	https://www.wikidata.org/wiki/Q1397	http://www.census.gov/quickfacts/table/WTN220212/39	https://www.sec.gov/cgi-bin/browse-edgar?action=getcompany&amp;CIK=0001787005	</v>
      <v xml:space="preserve">http://creativecommons.org/licenses/by-sa/3.0/					</v>
    </spb>
    <spb s="0">
      <v xml:space="preserve">Wikipedia	Wikidata	</v>
      <v xml:space="preserve">CC-BY-SA		</v>
      <v xml:space="preserve">http://en.wikipedia.org/wiki/Ohio	https://www.wikidata.org/wiki/Q1397	</v>
      <v xml:space="preserve">http://creativecommons.org/licenses/by-sa/3.0/		</v>
    </spb>
    <spb s="0">
      <v xml:space="preserve">Wikipedia	US Census	US Census	Wikipedia	Sec	</v>
      <v xml:space="preserve">CC-BY-SA			CC-BY-SA		</v>
      <v xml:space="preserve">http://en.wikipedia.org/wiki/Ohio	https://www.census.gov/popest/data/state/asrh/2014/files/SC-EST2014-AGESEX-CIV.csv	http://www.census.gov/quickfacts/table/WTN220212/39	https://en.wikipedia.org/wiki/Ohio	https://www.sec.gov/cgi-bin/browse-edgar?action=getcompany&amp;CIK=0001787005	</v>
      <v xml:space="preserve">http://creativecommons.org/licenses/by-sa/3.0/			http://creativecommons.org/licenses/by-sa/3.0/		</v>
    </spb>
    <spb s="0">
      <v xml:space="preserve">Wikipedia	US Census	US Census	</v>
      <v xml:space="preserve">CC-BY-SA			</v>
      <v xml:space="preserve">http://en.wikipedia.org/wiki/Ohio	https://www.census.gov/popest/data/state/asrh/2014/files/SC-EST2014-AGESEX-CIV.csv	http://www.census.gov/quickfacts/table/WTN220212/39	</v>
      <v xml:space="preserve">http://creativecommons.org/licenses/by-sa/3.0/			</v>
    </spb>
    <spb s="9">
      <v>291</v>
      <v>292</v>
      <v>293</v>
      <v>3</v>
      <v>291</v>
      <v>292</v>
      <v>291</v>
      <v>291</v>
      <v>294</v>
      <v>295</v>
      <v>3</v>
      <v>296</v>
      <v>3</v>
      <v>297</v>
      <v>294</v>
      <v>3</v>
      <v>3</v>
      <v>3</v>
      <v>3</v>
      <v>297</v>
      <v>3</v>
      <v>3</v>
      <v>3</v>
      <v>3</v>
      <v>3</v>
      <v>3</v>
      <v>3</v>
      <v>3</v>
      <v>3</v>
      <v>297</v>
      <v>3</v>
      <v>3</v>
      <v>3</v>
      <v>3</v>
    </spb>
    <spb s="0">
      <v xml:space="preserve">Wikipedia	</v>
      <v xml:space="preserve">CC-BY-SA	</v>
      <v xml:space="preserve">http://en.wikipedia.org/wiki/Oklahoma	</v>
      <v xml:space="preserve">http://creativecommons.org/licenses/by-sa/3.0/	</v>
    </spb>
    <spb s="0">
      <v xml:space="preserve">Wikipedia	US Census	Wikidata	US Census	Wikipedia	Sec	Tasteatlas	</v>
      <v xml:space="preserve">CC-BY-SA				CC-BY-SA			</v>
      <v xml:space="preserve">http://en.wikipedia.org/wiki/Oklahoma	https://www.census.gov/popest/data/state/asrh/2014/files/SC-EST2014-AGESEX-CIV.csv	https://www.wikidata.org/wiki/Q1649	http://www.census.gov/quickfacts/table/WTN220212/40	https://en.wikipedia.org/wiki/Oklahoma	https://www.sec.gov/cgi-bin/browse-edgar?action=getcompany&amp;CIK=0001746129	https://www.tasteatlas.com/oklahoma	</v>
      <v xml:space="preserve">http://creativecommons.org/licenses/by-sa/3.0/				http://creativecommons.org/licenses/by-sa/3.0/			</v>
    </spb>
    <spb s="0">
      <v xml:space="preserve">Wikipedia	Wikidata	US Census	Wikipedia	Wikipedia	Wikidata	US Census	Wikipedia	</v>
      <v xml:space="preserve">CC-BY-SA			CC-BY-SA	CC-BY-SA			CC-BY-SA	</v>
      <v xml:space="preserve">http://en.wikipedia.org/wiki/Oklahoma	https://www.wikidata.org/wiki/Q1649	http://www.census.gov/quickfacts/table/WTN220212/40	https://en.wikipedia.org/wiki/Oklahoma	http://en.wikipedia.org/wiki/Oklahoma	https://www.wikidata.org/wiki/Q1649	http://www.census.gov/quickfacts/table/WTN220212/40	https://en.wikipedia.org/wiki/Oklahoma	</v>
      <v xml:space="preserve">http://creativecommons.org/licenses/by-sa/3.0/			http://creativecommons.org/licenses/by-sa/3.0/	http://creativecommons.org/licenses/by-sa/3.0/			http://creativecommons.org/licenses/by-sa/3.0/	</v>
    </spb>
    <spb s="0">
      <v xml:space="preserve">Wikipedia	US Census	Wikidata	US Census	Sec	</v>
      <v xml:space="preserve">CC-BY-SA					</v>
      <v xml:space="preserve">http://en.wikipedia.org/wiki/Oklahoma	https://www.census.gov/popest/data/state/asrh/2014/files/SC-EST2014-AGESEX-CIV.csv	https://www.wikidata.org/wiki/Q1649	http://www.census.gov/quickfacts/table/WTN220212/40	https://www.sec.gov/cgi-bin/browse-edgar?action=getcompany&amp;CIK=0001746129	</v>
      <v xml:space="preserve">http://creativecommons.org/licenses/by-sa/3.0/					</v>
    </spb>
    <spb s="0">
      <v xml:space="preserve">Wikipedia	Wikidata	</v>
      <v xml:space="preserve">CC-BY-SA		</v>
      <v xml:space="preserve">http://en.wikipedia.org/wiki/Oklahoma	https://www.wikidata.org/wiki/Q1649	</v>
      <v xml:space="preserve">http://creativecommons.org/licenses/by-sa/3.0/		</v>
    </spb>
    <spb s="0">
      <v xml:space="preserve">Wikipedia	US Census	US Census	Wikipedia	Sec	</v>
      <v xml:space="preserve">CC-BY-SA			CC-BY-SA		</v>
      <v xml:space="preserve">http://en.wikipedia.org/wiki/Oklahoma	https://www.census.gov/popest/data/state/asrh/2014/files/SC-EST2014-AGESEX-CIV.csv	http://www.census.gov/quickfacts/table/WTN220212/40	https://en.wikipedia.org/wiki/Oklahoma	https://www.sec.gov/cgi-bin/browse-edgar?action=getcompany&amp;CIK=0001746129	</v>
      <v xml:space="preserve">http://creativecommons.org/licenses/by-sa/3.0/			http://creativecommons.org/licenses/by-sa/3.0/		</v>
    </spb>
    <spb s="0">
      <v xml:space="preserve">Wikipedia	US Census	US Census	</v>
      <v xml:space="preserve">CC-BY-SA			</v>
      <v xml:space="preserve">http://en.wikipedia.org/wiki/Oklahoma	https://www.census.gov/popest/data/state/asrh/2014/files/SC-EST2014-AGESEX-CIV.csv	http://www.census.gov/quickfacts/table/WTN220212/40	</v>
      <v xml:space="preserve">http://creativecommons.org/licenses/by-sa/3.0/			</v>
    </spb>
    <spb s="9">
      <v>299</v>
      <v>300</v>
      <v>301</v>
      <v>3</v>
      <v>299</v>
      <v>300</v>
      <v>299</v>
      <v>299</v>
      <v>302</v>
      <v>303</v>
      <v>3</v>
      <v>304</v>
      <v>3</v>
      <v>305</v>
      <v>302</v>
      <v>3</v>
      <v>3</v>
      <v>3</v>
      <v>3</v>
      <v>305</v>
      <v>3</v>
      <v>3</v>
      <v>3</v>
      <v>3</v>
      <v>3</v>
      <v>3</v>
      <v>3</v>
      <v>3</v>
      <v>3</v>
      <v>305</v>
      <v>3</v>
      <v>3</v>
      <v>3</v>
      <v>3</v>
    </spb>
    <spb s="0">
      <v xml:space="preserve">Wikipedia	</v>
      <v xml:space="preserve">CC-BY-SA	</v>
      <v xml:space="preserve">http://en.wikipedia.org/wiki/Oregon	</v>
      <v xml:space="preserve">http://creativecommons.org/licenses/by-sa/3.0/	</v>
    </spb>
    <spb s="0">
      <v xml:space="preserve">Wikipedia	US Census	Wikidata	US Census	Wikipedia	Sec	</v>
      <v xml:space="preserve">CC-BY-SA				CC-BY-SA		</v>
      <v xml:space="preserve">http://en.wikipedia.org/wiki/Oregon	https://www.census.gov/popest/data/state/asrh/2014/files/SC-EST2014-AGESEX-CIV.csv	https://www.wikidata.org/wiki/Q824	http://www.census.gov/quickfacts/table/WTN220212/41	https://en.wikipedia.org/wiki/Oregon	https://www.sec.gov/cgi-bin/browse-edgar?action=getcompany&amp;CIK=0001761696	</v>
      <v xml:space="preserve">http://creativecommons.org/licenses/by-sa/3.0/				http://creativecommons.org/licenses/by-sa/3.0/		</v>
    </spb>
    <spb s="0">
      <v xml:space="preserve">Wikipedia	Wikidata	US Census	Wikipedia	Wikipedia	Wikidata	US Census	Wikipedia	</v>
      <v xml:space="preserve">CC-BY-SA			CC-BY-SA	CC-BY-SA			CC-BY-SA	</v>
      <v xml:space="preserve">http://en.wikipedia.org/wiki/Oregon	https://www.wikidata.org/wiki/Q824	http://www.census.gov/quickfacts/table/WTN220212/41	https://en.wikipedia.org/wiki/Oregon	http://en.wikipedia.org/wiki/Oregon	https://www.wikidata.org/wiki/Q824	http://www.census.gov/quickfacts/table/WTN220212/41	https://en.wikipedia.org/wiki/Oregon	</v>
      <v xml:space="preserve">http://creativecommons.org/licenses/by-sa/3.0/			http://creativecommons.org/licenses/by-sa/3.0/	http://creativecommons.org/licenses/by-sa/3.0/			http://creativecommons.org/licenses/by-sa/3.0/	</v>
    </spb>
    <spb s="0">
      <v xml:space="preserve">Wikipedia	Wikidata	Wikipedia	Wikidata	</v>
      <v xml:space="preserve">CC-BY-SA		CC-BY-SA		</v>
      <v xml:space="preserve">http://en.wikipedia.org/wiki/Oregon	https://www.wikidata.org/wiki/Q824	http://en.wikipedia.org/wiki/Oregon	https://www.wikidata.org/wiki/Q824	</v>
      <v xml:space="preserve">http://creativecommons.org/licenses/by-sa/3.0/		http://creativecommons.org/licenses/by-sa/3.0/		</v>
    </spb>
    <spb s="0">
      <v xml:space="preserve">Wikipedia	US Census	US Census	Wikipedia	Sec	</v>
      <v xml:space="preserve">CC-BY-SA			CC-BY-SA		</v>
      <v xml:space="preserve">http://en.wikipedia.org/wiki/Oregon	https://www.census.gov/popest/data/state/asrh/2014/files/SC-EST2014-AGESEX-CIV.csv	http://www.census.gov/quickfacts/table/WTN220212/41	https://en.wikipedia.org/wiki/Oregon	https://www.sec.gov/cgi-bin/browse-edgar?action=getcompany&amp;CIK=0001761696	</v>
      <v xml:space="preserve">http://creativecommons.org/licenses/by-sa/3.0/			http://creativecommons.org/licenses/by-sa/3.0/		</v>
    </spb>
    <spb s="0">
      <v xml:space="preserve">Wikipedia	US Census	US Census	</v>
      <v xml:space="preserve">CC-BY-SA			</v>
      <v xml:space="preserve">http://en.wikipedia.org/wiki/Oregon	https://www.census.gov/popest/data/state/asrh/2014/files/SC-EST2014-AGESEX-CIV.csv	http://www.census.gov/quickfacts/table/WTN220212/41	</v>
      <v xml:space="preserve">http://creativecommons.org/licenses/by-sa/3.0/			</v>
    </spb>
    <spb s="0">
      <v xml:space="preserve">Wikipedia	US Census	Wikidata	US Census	</v>
      <v xml:space="preserve">CC-BY-SA				</v>
      <v xml:space="preserve">http://en.wikipedia.org/wiki/Oregon	https://www.census.gov/popest/data/state/asrh/2014/files/SC-EST2014-AGESEX-CIV.csv	https://www.wikidata.org/wiki/Q824	http://www.census.gov/quickfacts/table/WTN220212/41	</v>
      <v xml:space="preserve">http://creativecommons.org/licenses/by-sa/3.0/				</v>
    </spb>
    <spb s="1">
      <v>307</v>
      <v>308</v>
      <v>309</v>
      <v>3</v>
      <v>307</v>
      <v>308</v>
      <v>307</v>
      <v>307</v>
      <v>310</v>
      <v>3</v>
      <v>311</v>
      <v>3</v>
      <v>312</v>
      <v>313</v>
      <v>3</v>
      <v>3</v>
      <v>3</v>
      <v>3</v>
      <v>312</v>
      <v>3</v>
      <v>3</v>
      <v>3</v>
      <v>3</v>
      <v>3</v>
      <v>3</v>
      <v>3</v>
      <v>3</v>
      <v>3</v>
      <v>312</v>
      <v>3</v>
      <v>3</v>
      <v>3</v>
      <v>3</v>
    </spb>
    <spb s="0">
      <v xml:space="preserve">Wikipedia	</v>
      <v xml:space="preserve">CC-BY-SA	</v>
      <v xml:space="preserve">http://en.wikipedia.org/wiki/Pennsylvania	</v>
      <v xml:space="preserve">http://creativecommons.org/licenses/by-sa/3.0/	</v>
    </spb>
    <spb s="0">
      <v xml:space="preserve">Wikipedia	Wikipedia	US Census	Wikidata	US Census	Wikipedia	Sec	Tasteatlas	</v>
      <v xml:space="preserve">CC-BY-SA	CC-BY-SA				CC-BY-SA			</v>
      <v xml:space="preserve">http://en.wikipedia.org/wiki/Pennsylvania	http://en.wikipedia.org/wiki/Commonwealth_of_Pennsylvania	https://www.census.gov/popest/data/state/asrh/2014/files/SC-EST2014-AGESEX-CIV.csv	https://www.wikidata.org/wiki/Q1400	http://www.census.gov/quickfacts/table/WTN220212/42	https://en.wikipedia.org/wiki/Pennsylvania	https://www.sec.gov/cgi-bin/browse-edgar?action=getcompany&amp;CIK=0001780097	https://www.tasteatlas.com/pennsylvania	</v>
      <v xml:space="preserve">http://creativecommons.org/licenses/by-sa/3.0/	http://creativecommons.org/licenses/by-sa/3.0/				http://creativecommons.org/licenses/by-sa/3.0/			</v>
    </spb>
    <spb s="0">
      <v xml:space="preserve">Wikipedia	Wikidata	</v>
      <v xml:space="preserve">CC-BY-SA		</v>
      <v xml:space="preserve">http://en.wikipedia.org/wiki/Pennsylvania	https://www.wikidata.org/wiki/Q1400	</v>
      <v xml:space="preserve">http://creativecommons.org/licenses/by-sa/3.0/		</v>
    </spb>
    <spb s="0">
      <v xml:space="preserve">Wikipedia	Wikipedia	US Census	US Census	Wikipedia	Sec	</v>
      <v xml:space="preserve">CC-BY-SA	CC-BY-SA			CC-BY-SA		</v>
      <v xml:space="preserve">http://en.wikipedia.org/wiki/Pennsylvania	http://en.wikipedia.org/wiki/Commonwealth_of_Pennsylvania	https://www.census.gov/popest/data/state/asrh/2014/files/SC-EST2014-AGESEX-CIV.csv	http://www.census.gov/quickfacts/table/WTN220212/42	https://en.wikipedia.org/wiki/Pennsylvania	https://www.sec.gov/cgi-bin/browse-edgar?action=getcompany&amp;CIK=0001780097	</v>
      <v xml:space="preserve">http://creativecommons.org/licenses/by-sa/3.0/	http://creativecommons.org/licenses/by-sa/3.0/			http://creativecommons.org/licenses/by-sa/3.0/		</v>
    </spb>
    <spb s="0">
      <v xml:space="preserve">Wikipedia	US Census	US Census	</v>
      <v xml:space="preserve">CC-BY-SA			</v>
      <v xml:space="preserve">http://en.wikipedia.org/wiki/Pennsylvania	https://www.census.gov/popest/data/state/asrh/2014/files/SC-EST2014-AGESEX-CIV.csv	http://www.census.gov/quickfacts/table/WTN220212/42	</v>
      <v xml:space="preserve">http://creativecommons.org/licenses/by-sa/3.0/			</v>
    </spb>
    <spb s="0">
      <v xml:space="preserve">Wikipedia	US Census	Wikidata	US Census	Sec	</v>
      <v xml:space="preserve">CC-BY-SA					</v>
      <v xml:space="preserve">http://en.wikipedia.org/wiki/Pennsylvania	https://www.census.gov/popest/data/state/asrh/2014/files/SC-EST2014-AGESEX-CIV.csv	https://www.wikidata.org/wiki/Q1400	http://www.census.gov/quickfacts/table/WTN220212/42	https://www.sec.gov/cgi-bin/browse-edgar?action=getcompany&amp;CIK=0001780097	</v>
      <v xml:space="preserve">http://creativecommons.org/licenses/by-sa/3.0/					</v>
    </spb>
    <spb s="15">
      <v>315</v>
      <v>316</v>
      <v>3</v>
      <v>315</v>
      <v>316</v>
      <v>315</v>
      <v>315</v>
      <v>317</v>
      <v>3</v>
      <v>318</v>
      <v>3</v>
      <v>319</v>
      <v>320</v>
      <v>3</v>
      <v>3</v>
      <v>3</v>
      <v>3</v>
      <v>319</v>
      <v>3</v>
      <v>3</v>
      <v>3</v>
      <v>3</v>
      <v>3</v>
      <v>3</v>
      <v>3</v>
      <v>3</v>
      <v>3</v>
      <v>319</v>
      <v>3</v>
      <v>3</v>
      <v>3</v>
      <v>3</v>
    </spb>
    <spb s="0">
      <v xml:space="preserve">Wikipedia	</v>
      <v xml:space="preserve">CC-BY-SA	</v>
      <v xml:space="preserve">http://en.wikipedia.org/wiki/Rhode_Island	</v>
      <v xml:space="preserve">http://creativecommons.org/licenses/by-sa/3.0/	</v>
    </spb>
    <spb s="0">
      <v xml:space="preserve">Wikipedia	US Census	Wikidata	US Census	Wikipedia	Sec	Weathertrends360	</v>
      <v xml:space="preserve">CC-BY-SA				CC-BY-SA			</v>
      <v xml:space="preserve">http://en.wikipedia.org/wiki/Rhode_Island	https://www.census.gov/popest/data/state/asrh/2014/files/SC-EST2014-AGESEX-CIV.csv	https://www.wikidata.org/wiki/Q1387	http://www.census.gov/quickfacts/table/WTN220212/44	https://en.wikipedia.org/wiki/Rhode_Island	https://www.sec.gov/cgi-bin/browse-edgar?action=getcompany&amp;CIK=0001747079	https://www.weathertrends360.com/	</v>
      <v xml:space="preserve">http://creativecommons.org/licenses/by-sa/3.0/				http://creativecommons.org/licenses/by-sa/3.0/			</v>
    </spb>
    <spb s="0">
      <v xml:space="preserve">Wikipedia	Wikidata	Wikipedia	Wikipedia	Wikidata	Wikipedia	</v>
      <v xml:space="preserve">CC-BY-SA		CC-BY-SA	CC-BY-SA		CC-BY-SA	</v>
      <v xml:space="preserve">http://en.wikipedia.org/wiki/Rhode_Island	https://www.wikidata.org/wiki/Q1387	https://en.wikipedia.org/wiki/Rhode_Island	http://en.wikipedia.org/wiki/Rhode_Island	https://www.wikidata.org/wiki/Q1387	https://en.wikipedia.org/wiki/Rhode_Island	</v>
      <v xml:space="preserve">http://creativecommons.org/licenses/by-sa/3.0/		http://creativecommons.org/licenses/by-sa/3.0/	http://creativecommons.org/licenses/by-sa/3.0/		http://creativecommons.org/licenses/by-sa/3.0/	</v>
    </spb>
    <spb s="0">
      <v xml:space="preserve">Wikipedia	US Census	Wikidata	US Census	Sec	</v>
      <v xml:space="preserve">CC-BY-SA					</v>
      <v xml:space="preserve">http://en.wikipedia.org/wiki/Rhode_Island	https://www.census.gov/popest/data/state/asrh/2014/files/SC-EST2014-AGESEX-CIV.csv	https://www.wikidata.org/wiki/Q1387	http://www.census.gov/quickfacts/table/WTN220212/44	https://www.sec.gov/cgi-bin/browse-edgar?action=getcompany&amp;CIK=0001747079	</v>
      <v xml:space="preserve">http://creativecommons.org/licenses/by-sa/3.0/					</v>
    </spb>
    <spb s="0">
      <v xml:space="preserve">Wikipedia	Wikidata	</v>
      <v xml:space="preserve">CC-BY-SA		</v>
      <v xml:space="preserve">http://en.wikipedia.org/wiki/Rhode_Island	https://www.wikidata.org/wiki/Q1387	</v>
      <v xml:space="preserve">http://creativecommons.org/licenses/by-sa/3.0/		</v>
    </spb>
    <spb s="0">
      <v xml:space="preserve">Wikipedia	US Census	US Census	Wikipedia	Sec	</v>
      <v xml:space="preserve">CC-BY-SA			CC-BY-SA		</v>
      <v xml:space="preserve">http://en.wikipedia.org/wiki/Rhode_Island	https://www.census.gov/popest/data/state/asrh/2014/files/SC-EST2014-AGESEX-CIV.csv	http://www.census.gov/quickfacts/table/WTN220212/44	https://en.wikipedia.org/wiki/Rhode_Island	https://www.sec.gov/cgi-bin/browse-edgar?action=getcompany&amp;CIK=0001747079	</v>
      <v xml:space="preserve">http://creativecommons.org/licenses/by-sa/3.0/			http://creativecommons.org/licenses/by-sa/3.0/		</v>
    </spb>
    <spb s="0">
      <v xml:space="preserve">Wikipedia	US Census	US Census	</v>
      <v xml:space="preserve">CC-BY-SA			</v>
      <v xml:space="preserve">http://en.wikipedia.org/wiki/Rhode_Island	https://www.census.gov/popest/data/state/asrh/2014/files/SC-EST2014-AGESEX-CIV.csv	http://www.census.gov/quickfacts/table/WTN220212/44	</v>
      <v xml:space="preserve">http://creativecommons.org/licenses/by-sa/3.0/			</v>
    </spb>
    <spb s="9">
      <v>322</v>
      <v>323</v>
      <v>324</v>
      <v>3</v>
      <v>322</v>
      <v>323</v>
      <v>322</v>
      <v>322</v>
      <v>325</v>
      <v>326</v>
      <v>3</v>
      <v>327</v>
      <v>3</v>
      <v>328</v>
      <v>325</v>
      <v>3</v>
      <v>3</v>
      <v>3</v>
      <v>3</v>
      <v>328</v>
      <v>3</v>
      <v>3</v>
      <v>3</v>
      <v>3</v>
      <v>3</v>
      <v>3</v>
      <v>3</v>
      <v>3</v>
      <v>3</v>
      <v>328</v>
      <v>3</v>
      <v>3</v>
      <v>3</v>
      <v>3</v>
    </spb>
    <spb s="0">
      <v xml:space="preserve">Wikipedia	</v>
      <v xml:space="preserve">CC-BY-SA	</v>
      <v xml:space="preserve">http://en.wikipedia.org/wiki/South_Carolina	</v>
      <v xml:space="preserve">http://creativecommons.org/licenses/by-sa/3.0/	</v>
    </spb>
    <spb s="0">
      <v xml:space="preserve">Wikipedia	US Census	Wikidata	US Census	Wikipedia	Twitter	Sec	Tasteatlas	</v>
      <v xml:space="preserve">CC-BY-SA				CC-BY-SA				</v>
      <v xml:space="preserve">http://en.wikipedia.org/wiki/South_Carolina	https://www.census.gov/popest/data/state/asrh/2014/files/SC-EST2014-AGESEX-CIV.csv	https://www.wikidata.org/wiki/Q1456	http://www.census.gov/quickfacts/table/WTN220212/45	https://en.wikipedia.org/wiki/South_Carolina	https://twitter.com/Discover_SC	https://www.sec.gov/cgi-bin/browse-edgar?action=getcompany&amp;CIK=0001745078	https://www.tasteatlas.com/south carolina	</v>
      <v xml:space="preserve">http://creativecommons.org/licenses/by-sa/3.0/				http://creativecommons.org/licenses/by-sa/3.0/				</v>
    </spb>
    <spb s="0">
      <v xml:space="preserve">Wikipedia	Wikidata	US Census	Wikipedia	Wikipedia	Wikidata	Wikipedia	</v>
      <v xml:space="preserve">CC-BY-SA			CC-BY-SA	CC-BY-SA		CC-BY-SA	</v>
      <v xml:space="preserve">http://en.wikipedia.org/wiki/South_Carolina	https://www.wikidata.org/wiki/Q1456	http://www.census.gov/quickfacts/table/WTN220212/45	https://en.wikipedia.org/wiki/South_Carolina	http://en.wikipedia.org/wiki/South_Carolina	https://www.wikidata.org/wiki/Q1456	https://en.wikipedia.org/wiki/South_Carolina	</v>
      <v xml:space="preserve">http://creativecommons.org/licenses/by-sa/3.0/			http://creativecommons.org/licenses/by-sa/3.0/	http://creativecommons.org/licenses/by-sa/3.0/		http://creativecommons.org/licenses/by-sa/3.0/	</v>
    </spb>
    <spb s="0">
      <v xml:space="preserve">Wikipedia	Wikidata	</v>
      <v xml:space="preserve">CC-BY-SA		</v>
      <v xml:space="preserve">http://en.wikipedia.org/wiki/South_Carolina	https://www.wikidata.org/wiki/Q1456	</v>
      <v xml:space="preserve">http://creativecommons.org/licenses/by-sa/3.0/		</v>
    </spb>
    <spb s="0">
      <v xml:space="preserve">Wikipedia	US Census	US Census	Wikipedia	Sec	</v>
      <v xml:space="preserve">CC-BY-SA			CC-BY-SA		</v>
      <v xml:space="preserve">http://en.wikipedia.org/wiki/South_Carolina	https://www.census.gov/popest/data/state/asrh/2014/files/SC-EST2014-AGESEX-CIV.csv	http://www.census.gov/quickfacts/table/WTN220212/45	https://en.wikipedia.org/wiki/South_Carolina	https://www.sec.gov/cgi-bin/browse-edgar?action=getcompany&amp;CIK=0001745078	</v>
      <v xml:space="preserve">http://creativecommons.org/licenses/by-sa/3.0/			http://creativecommons.org/licenses/by-sa/3.0/		</v>
    </spb>
    <spb s="0">
      <v xml:space="preserve">Wikipedia	US Census	US Census	</v>
      <v xml:space="preserve">CC-BY-SA			</v>
      <v xml:space="preserve">http://en.wikipedia.org/wiki/South_Carolina	https://www.census.gov/popest/data/state/asrh/2014/files/SC-EST2014-AGESEX-CIV.csv	http://www.census.gov/quickfacts/table/WTN220212/45	</v>
      <v xml:space="preserve">http://creativecommons.org/licenses/by-sa/3.0/			</v>
    </spb>
    <spb s="0">
      <v xml:space="preserve">Wikipedia	US Census	Wikidata	US Census	Sec	</v>
      <v xml:space="preserve">CC-BY-SA					</v>
      <v xml:space="preserve">http://en.wikipedia.org/wiki/South_Carolina	https://www.census.gov/popest/data/state/asrh/2014/files/SC-EST2014-AGESEX-CIV.csv	https://www.wikidata.org/wiki/Q1456	http://www.census.gov/quickfacts/table/WTN220212/45	https://www.sec.gov/cgi-bin/browse-edgar?action=getcompany&amp;CIK=0001745078	</v>
      <v xml:space="preserve">http://creativecommons.org/licenses/by-sa/3.0/					</v>
    </spb>
    <spb s="1">
      <v>330</v>
      <v>331</v>
      <v>332</v>
      <v>3</v>
      <v>330</v>
      <v>331</v>
      <v>330</v>
      <v>330</v>
      <v>333</v>
      <v>3</v>
      <v>334</v>
      <v>3</v>
      <v>335</v>
      <v>336</v>
      <v>3</v>
      <v>3</v>
      <v>3</v>
      <v>3</v>
      <v>335</v>
      <v>3</v>
      <v>3</v>
      <v>3</v>
      <v>3</v>
      <v>3</v>
      <v>3</v>
      <v>3</v>
      <v>3</v>
      <v>3</v>
      <v>335</v>
      <v>3</v>
      <v>3</v>
      <v>3</v>
      <v>3</v>
    </spb>
    <spb s="0">
      <v xml:space="preserve">Wikipedia	</v>
      <v xml:space="preserve">CC-BY-SA	</v>
      <v xml:space="preserve">http://en.wikipedia.org/wiki/South_Dakota	</v>
      <v xml:space="preserve">http://creativecommons.org/licenses/by-sa/3.0/	</v>
    </spb>
    <spb s="0">
      <v xml:space="preserve">Wikipedia	US Census	Wikidata	US Census	Wikipedia	Sec	</v>
      <v xml:space="preserve">CC-BY-SA				CC-BY-SA		</v>
      <v xml:space="preserve">http://en.wikipedia.org/wiki/South_Dakota	https://www.census.gov/popest/data/state/asrh/2014/files/SC-EST2014-AGESEX-CIV.csv	https://www.wikidata.org/wiki/Q1211	http://www.census.gov/quickfacts/table/WTN220212/46	https://en.wikipedia.org/wiki/South_Dakota	https://www.sec.gov/cgi-bin/browse-edgar?action=getcompany&amp;CIK=0001613665	</v>
      <v xml:space="preserve">http://creativecommons.org/licenses/by-sa/3.0/				http://creativecommons.org/licenses/by-sa/3.0/		</v>
    </spb>
    <spb s="0">
      <v xml:space="preserve">Wikipedia	Wikidata	US Census	Wikipedia	Wikipedia	Wikidata	Wikipedia	</v>
      <v xml:space="preserve">CC-BY-SA			CC-BY-SA	CC-BY-SA		CC-BY-SA	</v>
      <v xml:space="preserve">http://en.wikipedia.org/wiki/South_Dakota	https://www.wikidata.org/wiki/Q1211	http://www.census.gov/quickfacts/table/WTN220212/46	https://en.wikipedia.org/wiki/South_Dakota	http://en.wikipedia.org/wiki/South_Dakota	https://www.wikidata.org/wiki/Q1211	https://en.wikipedia.org/wiki/South_Dakota	</v>
      <v xml:space="preserve">http://creativecommons.org/licenses/by-sa/3.0/			http://creativecommons.org/licenses/by-sa/3.0/	http://creativecommons.org/licenses/by-sa/3.0/		http://creativecommons.org/licenses/by-sa/3.0/	</v>
    </spb>
    <spb s="0">
      <v xml:space="preserve">Wikipedia	Wikidata	Wikipedia	Wikidata	</v>
      <v xml:space="preserve">CC-BY-SA		CC-BY-SA		</v>
      <v xml:space="preserve">http://en.wikipedia.org/wiki/South_Dakota	https://www.wikidata.org/wiki/Q1211	http://en.wikipedia.org/wiki/South_Dakota	https://www.wikidata.org/wiki/Q1211	</v>
      <v xml:space="preserve">http://creativecommons.org/licenses/by-sa/3.0/		http://creativecommons.org/licenses/by-sa/3.0/		</v>
    </spb>
    <spb s="0">
      <v xml:space="preserve">Wikipedia	US Census	US Census	Wikipedia	Sec	</v>
      <v xml:space="preserve">CC-BY-SA			CC-BY-SA		</v>
      <v xml:space="preserve">http://en.wikipedia.org/wiki/South_Dakota	https://www.census.gov/popest/data/state/asrh/2014/files/SC-EST2014-AGESEX-CIV.csv	http://www.census.gov/quickfacts/table/WTN220212/46	https://en.wikipedia.org/wiki/South_Dakota	https://www.sec.gov/cgi-bin/browse-edgar?action=getcompany&amp;CIK=0001613665	</v>
      <v xml:space="preserve">http://creativecommons.org/licenses/by-sa/3.0/			http://creativecommons.org/licenses/by-sa/3.0/		</v>
    </spb>
    <spb s="0">
      <v xml:space="preserve">Wikipedia	US Census	US Census	</v>
      <v xml:space="preserve">CC-BY-SA			</v>
      <v xml:space="preserve">http://en.wikipedia.org/wiki/South_Dakota	https://www.census.gov/popest/data/state/asrh/2014/files/SC-EST2014-AGESEX-CIV.csv	http://www.census.gov/quickfacts/table/WTN220212/46	</v>
      <v xml:space="preserve">http://creativecommons.org/licenses/by-sa/3.0/			</v>
    </spb>
    <spb s="0">
      <v xml:space="preserve">Wikipedia	US Census	Wikidata	US Census	</v>
      <v xml:space="preserve">CC-BY-SA				</v>
      <v xml:space="preserve">http://en.wikipedia.org/wiki/South_Dakota	https://www.census.gov/popest/data/state/asrh/2014/files/SC-EST2014-AGESEX-CIV.csv	https://www.wikidata.org/wiki/Q1211	http://www.census.gov/quickfacts/table/WTN220212/46	</v>
      <v xml:space="preserve">http://creativecommons.org/licenses/by-sa/3.0/				</v>
    </spb>
    <spb s="1">
      <v>338</v>
      <v>339</v>
      <v>340</v>
      <v>3</v>
      <v>338</v>
      <v>339</v>
      <v>338</v>
      <v>338</v>
      <v>341</v>
      <v>3</v>
      <v>342</v>
      <v>3</v>
      <v>343</v>
      <v>344</v>
      <v>3</v>
      <v>3</v>
      <v>3</v>
      <v>3</v>
      <v>343</v>
      <v>3</v>
      <v>3</v>
      <v>3</v>
      <v>3</v>
      <v>3</v>
      <v>3</v>
      <v>3</v>
      <v>3</v>
      <v>3</v>
      <v>343</v>
      <v>3</v>
      <v>3</v>
      <v>3</v>
      <v>3</v>
    </spb>
    <spb s="0">
      <v xml:space="preserve">Wikipedia	</v>
      <v xml:space="preserve">CC-BY-SA	</v>
      <v xml:space="preserve">http://en.wikipedia.org/wiki/Tennessee	</v>
      <v xml:space="preserve">http://creativecommons.org/licenses/by-sa/3.0/	</v>
    </spb>
    <spb s="0">
      <v xml:space="preserve">Wikipedia	US Census	Wikidata	US Census	Wikipedia	Sec	</v>
      <v xml:space="preserve">CC-BY-SA				CC-BY-SA		</v>
      <v xml:space="preserve">http://en.wikipedia.org/wiki/Tennessee	https://www.census.gov/popest/data/state/asrh/2014/files/SC-EST2014-AGESEX-CIV.csv	https://www.wikidata.org/wiki/Q1509	http://www.census.gov/quickfacts/table/WTN220212/47	https://en.wikipedia.org/wiki/Tennessee	https://www.sec.gov/cgi-bin/browse-edgar?action=getcompany&amp;CIK=0001775625	</v>
      <v xml:space="preserve">http://creativecommons.org/licenses/by-sa/3.0/				http://creativecommons.org/licenses/by-sa/3.0/		</v>
    </spb>
    <spb s="0">
      <v xml:space="preserve">Wikipedia	Wikidata	US Census	Wikipedia	Wikipedia	Wikidata	Wikipedia	</v>
      <v xml:space="preserve">CC-BY-SA			CC-BY-SA	CC-BY-SA		CC-BY-SA	</v>
      <v xml:space="preserve">http://en.wikipedia.org/wiki/Tennessee	https://www.wikidata.org/wiki/Q1509	http://www.census.gov/quickfacts/table/WTN220212/47	https://en.wikipedia.org/wiki/Tennessee	http://en.wikipedia.org/wiki/Tennessee	https://www.wikidata.org/wiki/Q1509	https://en.wikipedia.org/wiki/Tennessee	</v>
      <v xml:space="preserve">http://creativecommons.org/licenses/by-sa/3.0/			http://creativecommons.org/licenses/by-sa/3.0/	http://creativecommons.org/licenses/by-sa/3.0/		http://creativecommons.org/licenses/by-sa/3.0/	</v>
    </spb>
    <spb s="0">
      <v xml:space="preserve">Wikipedia	Wikidata	US Census	Sec	</v>
      <v xml:space="preserve">CC-BY-SA				</v>
      <v xml:space="preserve">http://en.wikipedia.org/wiki/Tennessee	https://www.wikidata.org/wiki/Q1509	http://www.census.gov/quickfacts/table/WTN220212/47	https://www.sec.gov/cgi-bin/browse-edgar?action=getcompany&amp;CIK=0001775625	</v>
      <v xml:space="preserve">http://creativecommons.org/licenses/by-sa/3.0/				</v>
    </spb>
    <spb s="0">
      <v xml:space="preserve">Wikipedia	Wikidata	Wikipedia	Wikidata	</v>
      <v xml:space="preserve">CC-BY-SA		CC-BY-SA		</v>
      <v xml:space="preserve">http://en.wikipedia.org/wiki/Tennessee	https://www.wikidata.org/wiki/Q1509	http://en.wikipedia.org/wiki/Tennessee	https://www.wikidata.org/wiki/Q1509	</v>
      <v xml:space="preserve">http://creativecommons.org/licenses/by-sa/3.0/		http://creativecommons.org/licenses/by-sa/3.0/		</v>
    </spb>
    <spb s="0">
      <v xml:space="preserve">Wikipedia	US Census	US Census	Wikipedia	Sec	</v>
      <v xml:space="preserve">CC-BY-SA			CC-BY-SA		</v>
      <v xml:space="preserve">http://en.wikipedia.org/wiki/Tennessee	https://www.census.gov/popest/data/state/asrh/2014/files/SC-EST2014-AGESEX-CIV.csv	http://www.census.gov/quickfacts/table/WTN220212/47	https://en.wikipedia.org/wiki/Tennessee	https://www.sec.gov/cgi-bin/browse-edgar?action=getcompany&amp;CIK=0001775625	</v>
      <v xml:space="preserve">http://creativecommons.org/licenses/by-sa/3.0/			http://creativecommons.org/licenses/by-sa/3.0/		</v>
    </spb>
    <spb s="0">
      <v xml:space="preserve">Wikipedia	US Census	US Census	</v>
      <v xml:space="preserve">CC-BY-SA			</v>
      <v xml:space="preserve">http://en.wikipedia.org/wiki/Tennessee	https://www.census.gov/popest/data/state/asrh/2014/files/SC-EST2014-AGESEX-CIV.csv	http://www.census.gov/quickfacts/table/WTN220212/47	</v>
      <v xml:space="preserve">http://creativecommons.org/licenses/by-sa/3.0/			</v>
    </spb>
    <spb s="9">
      <v>346</v>
      <v>347</v>
      <v>348</v>
      <v>3</v>
      <v>346</v>
      <v>347</v>
      <v>346</v>
      <v>346</v>
      <v>349</v>
      <v>350</v>
      <v>3</v>
      <v>351</v>
      <v>3</v>
      <v>352</v>
      <v>349</v>
      <v>3</v>
      <v>3</v>
      <v>3</v>
      <v>3</v>
      <v>352</v>
      <v>3</v>
      <v>3</v>
      <v>3</v>
      <v>3</v>
      <v>3</v>
      <v>3</v>
      <v>3</v>
      <v>3</v>
      <v>3</v>
      <v>352</v>
      <v>3</v>
      <v>3</v>
      <v>3</v>
      <v>3</v>
    </spb>
    <spb s="0">
      <v xml:space="preserve">Wikipedia	</v>
      <v xml:space="preserve">CC-BY-SA	</v>
      <v xml:space="preserve">http://en.wikipedia.org/wiki/Texas	</v>
      <v xml:space="preserve">http://creativecommons.org/licenses/by-sa/3.0/	</v>
    </spb>
    <spb s="0">
      <v xml:space="preserve">Wikipedia	US Census	Wikidata	US Census	Wikipedia	Sec	Tasteatlas	</v>
      <v xml:space="preserve">CC-BY-SA				CC-BY-SA			</v>
      <v xml:space="preserve">http://en.wikipedia.org/wiki/Texas	https://www.census.gov/popest/data/state/asrh/2014/files/SC-EST2014-AGESEX-CIV.csv	https://www.wikidata.org/wiki/Q1439	http://www.census.gov/quickfacts/table/WTN220212/48	https://en.wikipedia.org/wiki/Texas	https://www.sec.gov/cgi-bin/browse-edgar?action=getcompany&amp;CIK=0001789832	https://www.tasteatlas.com/texas	</v>
      <v xml:space="preserve">http://creativecommons.org/licenses/by-sa/3.0/				http://creativecommons.org/licenses/by-sa/3.0/			</v>
    </spb>
    <spb s="0">
      <v xml:space="preserve">Wikipedia	Wikidata	US Census	Wikipedia	Wikipedia	Wikidata	US Census	Wikipedia	</v>
      <v xml:space="preserve">CC-BY-SA			CC-BY-SA	CC-BY-SA			CC-BY-SA	</v>
      <v xml:space="preserve">http://en.wikipedia.org/wiki/Texas	https://www.wikidata.org/wiki/Q1439	http://www.census.gov/quickfacts/table/WTN220212/48	https://en.wikipedia.org/wiki/Texas	http://en.wikipedia.org/wiki/Texas	https://www.wikidata.org/wiki/Q1439	http://www.census.gov/quickfacts/table/WTN220212/48	https://en.wikipedia.org/wiki/Texas	</v>
      <v xml:space="preserve">http://creativecommons.org/licenses/by-sa/3.0/			http://creativecommons.org/licenses/by-sa/3.0/	http://creativecommons.org/licenses/by-sa/3.0/			http://creativecommons.org/licenses/by-sa/3.0/	</v>
    </spb>
    <spb s="0">
      <v xml:space="preserve">Wikipedia	Wikidata	Wikipedia	Wikidata	</v>
      <v xml:space="preserve">CC-BY-SA		CC-BY-SA		</v>
      <v xml:space="preserve">http://en.wikipedia.org/wiki/Texas	https://www.wikidata.org/wiki/Q1439	http://en.wikipedia.org/wiki/Texas	https://www.wikidata.org/wiki/Q1439	</v>
      <v xml:space="preserve">http://creativecommons.org/licenses/by-sa/3.0/		http://creativecommons.org/licenses/by-sa/3.0/		</v>
    </spb>
    <spb s="0">
      <v xml:space="preserve">Wikipedia	US Census	US Census	Wikipedia	Sec	</v>
      <v xml:space="preserve">CC-BY-SA			CC-BY-SA		</v>
      <v xml:space="preserve">http://en.wikipedia.org/wiki/Texas	https://www.census.gov/popest/data/state/asrh/2014/files/SC-EST2014-AGESEX-CIV.csv	http://www.census.gov/quickfacts/table/WTN220212/48	https://en.wikipedia.org/wiki/Texas	https://www.sec.gov/cgi-bin/browse-edgar?action=getcompany&amp;CIK=0001789832	</v>
      <v xml:space="preserve">http://creativecommons.org/licenses/by-sa/3.0/			http://creativecommons.org/licenses/by-sa/3.0/		</v>
    </spb>
    <spb s="0">
      <v xml:space="preserve">Wikipedia	US Census	US Census	</v>
      <v xml:space="preserve">CC-BY-SA			</v>
      <v xml:space="preserve">http://en.wikipedia.org/wiki/Texas	https://www.census.gov/popest/data/state/asrh/2014/files/SC-EST2014-AGESEX-CIV.csv	http://www.census.gov/quickfacts/table/WTN220212/48	</v>
      <v xml:space="preserve">http://creativecommons.org/licenses/by-sa/3.0/			</v>
    </spb>
    <spb s="0">
      <v xml:space="preserve">Wikipedia	US Census	Wikidata	US Census	Sec	</v>
      <v xml:space="preserve">CC-BY-SA					</v>
      <v xml:space="preserve">http://en.wikipedia.org/wiki/Texas	https://www.census.gov/popest/data/state/asrh/2014/files/SC-EST2014-AGESEX-CIV.csv	https://www.wikidata.org/wiki/Q1439	http://www.census.gov/quickfacts/table/WTN220212/48	https://www.sec.gov/cgi-bin/browse-edgar?action=getcompany&amp;CIK=0001789832	</v>
      <v xml:space="preserve">http://creativecommons.org/licenses/by-sa/3.0/					</v>
    </spb>
    <spb s="1">
      <v>354</v>
      <v>355</v>
      <v>356</v>
      <v>3</v>
      <v>354</v>
      <v>355</v>
      <v>354</v>
      <v>354</v>
      <v>357</v>
      <v>3</v>
      <v>358</v>
      <v>3</v>
      <v>359</v>
      <v>360</v>
      <v>3</v>
      <v>3</v>
      <v>3</v>
      <v>3</v>
      <v>359</v>
      <v>3</v>
      <v>3</v>
      <v>3</v>
      <v>3</v>
      <v>3</v>
      <v>3</v>
      <v>3</v>
      <v>3</v>
      <v>3</v>
      <v>359</v>
      <v>3</v>
      <v>3</v>
      <v>3</v>
      <v>3</v>
    </spb>
    <spb s="7">
      <v>square km</v>
      <v>2015</v>
      <v>2020</v>
      <v>2016</v>
      <v>2016</v>
      <v>2015</v>
      <v>2015</v>
      <v>2010, 2016</v>
      <v>persons, 2015</v>
      <v>persons, 2015</v>
      <v>2015</v>
      <v>2015</v>
      <v>2015</v>
      <v>2015</v>
      <v>persons, 2015</v>
      <v>persons, 2015</v>
      <v>2015</v>
      <v>persons age 16+, 2015</v>
      <v>persons, 2015</v>
      <v>under age 65, 2015</v>
      <v>2015</v>
      <v>persons age 25+, 2015</v>
      <v>persons, 2015</v>
      <v>persons, 2015</v>
      <v>persons, 2015</v>
    </spb>
    <spb s="0">
      <v xml:space="preserve">Wikipedia	</v>
      <v xml:space="preserve">CC-BY-SA	</v>
      <v xml:space="preserve">http://en.wikipedia.org/wiki/Utah	</v>
      <v xml:space="preserve">http://creativecommons.org/licenses/by-sa/3.0/	</v>
    </spb>
    <spb s="0">
      <v xml:space="preserve">Wikipedia	US Census	Wikidata	US Census	Wikipedia	Sec	</v>
      <v xml:space="preserve">CC-BY-SA				CC-BY-SA		</v>
      <v xml:space="preserve">http://en.wikipedia.org/wiki/Utah	https://www.census.gov/popest/data/state/asrh/2014/files/SC-EST2014-AGESEX-CIV.csv	https://www.wikidata.org/wiki/Q829	http://www.census.gov/quickfacts/table/WTN220212/49	https://en.wikipedia.org/wiki/Utah	https://www.sec.gov/cgi-bin/browse-edgar?action=getcompany&amp;CIK=0001725579	</v>
      <v xml:space="preserve">http://creativecommons.org/licenses/by-sa/3.0/				http://creativecommons.org/licenses/by-sa/3.0/		</v>
    </spb>
    <spb s="0">
      <v xml:space="preserve">Wikipedia	Wikidata	US Census	Wikipedia	Wikipedia	Wikidata	Wikipedia	</v>
      <v xml:space="preserve">CC-BY-SA			CC-BY-SA	CC-BY-SA		CC-BY-SA	</v>
      <v xml:space="preserve">http://en.wikipedia.org/wiki/Utah	https://www.wikidata.org/wiki/Q829	http://www.census.gov/quickfacts/table/WTN220212/49	https://en.wikipedia.org/wiki/Utah	http://en.wikipedia.org/wiki/Utah	https://www.wikidata.org/wiki/Q829	https://en.wikipedia.org/wiki/Utah	</v>
      <v xml:space="preserve">http://creativecommons.org/licenses/by-sa/3.0/			http://creativecommons.org/licenses/by-sa/3.0/	http://creativecommons.org/licenses/by-sa/3.0/		http://creativecommons.org/licenses/by-sa/3.0/	</v>
    </spb>
    <spb s="0">
      <v xml:space="preserve">Wikipedia	US Census	Wikidata	US Census	Sec	</v>
      <v xml:space="preserve">CC-BY-SA					</v>
      <v xml:space="preserve">http://en.wikipedia.org/wiki/Utah	https://www.census.gov/popest/data/state/asrh/2014/files/SC-EST2014-AGESEX-CIV.csv	https://www.wikidata.org/wiki/Q829	http://www.census.gov/quickfacts/table/WTN220212/49	https://www.sec.gov/cgi-bin/browse-edgar?action=getcompany&amp;CIK=0001725579	</v>
      <v xml:space="preserve">http://creativecommons.org/licenses/by-sa/3.0/					</v>
    </spb>
    <spb s="0">
      <v xml:space="preserve">Wikipedia	Wikidata	</v>
      <v xml:space="preserve">CC-BY-SA		</v>
      <v xml:space="preserve">http://en.wikipedia.org/wiki/Utah	https://www.wikidata.org/wiki/Q829	</v>
      <v xml:space="preserve">http://creativecommons.org/licenses/by-sa/3.0/		</v>
    </spb>
    <spb s="0">
      <v xml:space="preserve">Wikipedia	US Census	US Census	Wikipedia	Sec	</v>
      <v xml:space="preserve">CC-BY-SA			CC-BY-SA		</v>
      <v xml:space="preserve">http://en.wikipedia.org/wiki/Utah	https://www.census.gov/popest/data/state/asrh/2014/files/SC-EST2014-AGESEX-CIV.csv	http://www.census.gov/quickfacts/table/WTN220212/49	https://en.wikipedia.org/wiki/Utah	https://www.sec.gov/cgi-bin/browse-edgar?action=getcompany&amp;CIK=0001725579	</v>
      <v xml:space="preserve">http://creativecommons.org/licenses/by-sa/3.0/			http://creativecommons.org/licenses/by-sa/3.0/		</v>
    </spb>
    <spb s="0">
      <v xml:space="preserve">Wikipedia	US Census	US Census	</v>
      <v xml:space="preserve">CC-BY-SA			</v>
      <v xml:space="preserve">http://en.wikipedia.org/wiki/Utah	https://www.census.gov/popest/data/state/asrh/2014/files/SC-EST2014-AGESEX-CIV.csv	http://www.census.gov/quickfacts/table/WTN220212/49	</v>
      <v xml:space="preserve">http://creativecommons.org/licenses/by-sa/3.0/			</v>
    </spb>
    <spb s="9">
      <v>363</v>
      <v>364</v>
      <v>365</v>
      <v>3</v>
      <v>363</v>
      <v>364</v>
      <v>363</v>
      <v>363</v>
      <v>366</v>
      <v>367</v>
      <v>3</v>
      <v>368</v>
      <v>3</v>
      <v>369</v>
      <v>366</v>
      <v>3</v>
      <v>3</v>
      <v>3</v>
      <v>3</v>
      <v>369</v>
      <v>3</v>
      <v>3</v>
      <v>3</v>
      <v>3</v>
      <v>3</v>
      <v>3</v>
      <v>3</v>
      <v>3</v>
      <v>3</v>
      <v>369</v>
      <v>3</v>
      <v>3</v>
      <v>3</v>
      <v>3</v>
    </spb>
    <spb s="0">
      <v xml:space="preserve">Wikipedia	</v>
      <v xml:space="preserve">CC-BY-SA	</v>
      <v xml:space="preserve">http://en.wikipedia.org/wiki/Virginia	</v>
      <v xml:space="preserve">http://creativecommons.org/licenses/by-sa/3.0/	</v>
    </spb>
    <spb s="0">
      <v xml:space="preserve">Wikipedia	US Census	Wikidata	US Census	Wikipedia	Sec	</v>
      <v xml:space="preserve">CC-BY-SA				CC-BY-SA		</v>
      <v xml:space="preserve">http://en.wikipedia.org/wiki/Virginia	https://www.census.gov/popest/data/state/asrh/2014/files/SC-EST2014-AGESEX-CIV.csv	https://www.wikidata.org/wiki/Q1370	http://www.census.gov/quickfacts/table/WTN220212/51	https://en.wikipedia.org/wiki/Virginia	https://www.sec.gov/cgi-bin/browse-edgar?action=getcompany&amp;CIK=0001769318	</v>
      <v xml:space="preserve">http://creativecommons.org/licenses/by-sa/3.0/				http://creativecommons.org/licenses/by-sa/3.0/		</v>
    </spb>
    <spb s="0">
      <v xml:space="preserve">Wikipedia	Wikidata	US Census	Wikipedia	Wikipedia	Wikidata	Wikipedia	</v>
      <v xml:space="preserve">CC-BY-SA			CC-BY-SA	CC-BY-SA		CC-BY-SA	</v>
      <v xml:space="preserve">http://en.wikipedia.org/wiki/Virginia	https://www.wikidata.org/wiki/Q1370	http://www.census.gov/quickfacts/table/WTN220212/51	https://en.wikipedia.org/wiki/Virginia	http://en.wikipedia.org/wiki/Virginia	https://www.wikidata.org/wiki/Q1370	https://en.wikipedia.org/wiki/Virginia	</v>
      <v xml:space="preserve">http://creativecommons.org/licenses/by-sa/3.0/			http://creativecommons.org/licenses/by-sa/3.0/	http://creativecommons.org/licenses/by-sa/3.0/		http://creativecommons.org/licenses/by-sa/3.0/	</v>
    </spb>
    <spb s="0">
      <v xml:space="preserve">Wikipedia	Wikidata	</v>
      <v xml:space="preserve">CC-BY-SA		</v>
      <v xml:space="preserve">http://en.wikipedia.org/wiki/Virginia	https://www.wikidata.org/wiki/Q1370	</v>
      <v xml:space="preserve">http://creativecommons.org/licenses/by-sa/3.0/		</v>
    </spb>
    <spb s="0">
      <v xml:space="preserve">Wikipedia	US Census	US Census	Wikipedia	Sec	</v>
      <v xml:space="preserve">CC-BY-SA			CC-BY-SA		</v>
      <v xml:space="preserve">http://en.wikipedia.org/wiki/Virginia	https://www.census.gov/popest/data/state/asrh/2014/files/SC-EST2014-AGESEX-CIV.csv	http://www.census.gov/quickfacts/table/WTN220212/51	https://en.wikipedia.org/wiki/Virginia	https://www.sec.gov/cgi-bin/browse-edgar?action=getcompany&amp;CIK=0001769318	</v>
      <v xml:space="preserve">http://creativecommons.org/licenses/by-sa/3.0/			http://creativecommons.org/licenses/by-sa/3.0/		</v>
    </spb>
    <spb s="0">
      <v xml:space="preserve">Wikipedia	US Census	US Census	</v>
      <v xml:space="preserve">CC-BY-SA			</v>
      <v xml:space="preserve">http://en.wikipedia.org/wiki/Virginia	https://www.census.gov/popest/data/state/asrh/2014/files/SC-EST2014-AGESEX-CIV.csv	http://www.census.gov/quickfacts/table/WTN220212/51	</v>
      <v xml:space="preserve">http://creativecommons.org/licenses/by-sa/3.0/			</v>
    </spb>
    <spb s="1">
      <v>371</v>
      <v>372</v>
      <v>373</v>
      <v>3</v>
      <v>371</v>
      <v>372</v>
      <v>371</v>
      <v>371</v>
      <v>374</v>
      <v>3</v>
      <v>375</v>
      <v>3</v>
      <v>376</v>
      <v>372</v>
      <v>3</v>
      <v>3</v>
      <v>3</v>
      <v>3</v>
      <v>376</v>
      <v>3</v>
      <v>3</v>
      <v>3</v>
      <v>3</v>
      <v>3</v>
      <v>3</v>
      <v>3</v>
      <v>3</v>
      <v>3</v>
      <v>376</v>
      <v>3</v>
      <v>3</v>
      <v>3</v>
      <v>3</v>
    </spb>
    <spb s="0">
      <v xml:space="preserve">Wikipedia	</v>
      <v xml:space="preserve">CC-BY-SA	</v>
      <v xml:space="preserve">http://en.wikipedia.org/wiki/Vermont	</v>
      <v xml:space="preserve">http://creativecommons.org/licenses/by-sa/3.0/	</v>
    </spb>
    <spb s="0">
      <v xml:space="preserve">Wikipedia	US Census	Wikidata	US Census	Wikipedia	Sec	</v>
      <v xml:space="preserve">CC-BY-SA				CC-BY-SA		</v>
      <v xml:space="preserve">http://en.wikipedia.org/wiki/Vermont	https://www.census.gov/popest/data/state/asrh/2014/files/SC-EST2014-AGESEX-CIV.csv	https://www.wikidata.org/wiki/Q16551	http://www.census.gov/quickfacts/table/WTN220212/50	https://en.wikipedia.org/wiki/Vermont	https://www.sec.gov/cgi-bin/browse-edgar?action=getcompany&amp;CIK=0001634447	</v>
      <v xml:space="preserve">http://creativecommons.org/licenses/by-sa/3.0/				http://creativecommons.org/licenses/by-sa/3.0/		</v>
    </spb>
    <spb s="0">
      <v xml:space="preserve">Wikipedia	Wikidata	Wikipedia	Wikipedia	Wikidata	Wikipedia	</v>
      <v xml:space="preserve">CC-BY-SA		CC-BY-SA	CC-BY-SA		CC-BY-SA	</v>
      <v xml:space="preserve">http://en.wikipedia.org/wiki/Vermont	https://www.wikidata.org/wiki/Q16551	https://en.wikipedia.org/wiki/Vermont	http://en.wikipedia.org/wiki/Vermont	https://www.wikidata.org/wiki/Q16551	https://en.wikipedia.org/wiki/Vermont	</v>
      <v xml:space="preserve">http://creativecommons.org/licenses/by-sa/3.0/		http://creativecommons.org/licenses/by-sa/3.0/	http://creativecommons.org/licenses/by-sa/3.0/		http://creativecommons.org/licenses/by-sa/3.0/	</v>
    </spb>
    <spb s="0">
      <v xml:space="preserve">Wikipedia	Wikidata	</v>
      <v xml:space="preserve">CC-BY-SA		</v>
      <v xml:space="preserve">http://en.wikipedia.org/wiki/Vermont	https://www.wikidata.org/wiki/Q16551	</v>
      <v xml:space="preserve">http://creativecommons.org/licenses/by-sa/3.0/		</v>
    </spb>
    <spb s="0">
      <v xml:space="preserve">Wikipedia	US Census	US Census	Wikipedia	Sec	</v>
      <v xml:space="preserve">CC-BY-SA			CC-BY-SA		</v>
      <v xml:space="preserve">http://en.wikipedia.org/wiki/Vermont	https://www.census.gov/popest/data/state/asrh/2014/files/SC-EST2014-AGESEX-CIV.csv	http://www.census.gov/quickfacts/table/WTN220212/50	https://en.wikipedia.org/wiki/Vermont	https://www.sec.gov/cgi-bin/browse-edgar?action=getcompany&amp;CIK=0001634447	</v>
      <v xml:space="preserve">http://creativecommons.org/licenses/by-sa/3.0/			http://creativecommons.org/licenses/by-sa/3.0/		</v>
    </spb>
    <spb s="0">
      <v xml:space="preserve">Wikipedia	US Census	US Census	</v>
      <v xml:space="preserve">CC-BY-SA			</v>
      <v xml:space="preserve">http://en.wikipedia.org/wiki/Vermont	https://www.census.gov/popest/data/state/asrh/2014/files/SC-EST2014-AGESEX-CIV.csv	http://www.census.gov/quickfacts/table/WTN220212/50	</v>
      <v xml:space="preserve">http://creativecommons.org/licenses/by-sa/3.0/			</v>
    </spb>
    <spb s="0">
      <v xml:space="preserve">Wikipedia	US Census	Wikidata	US Census	</v>
      <v xml:space="preserve">CC-BY-SA				</v>
      <v xml:space="preserve">http://en.wikipedia.org/wiki/Vermont	https://www.census.gov/popest/data/state/asrh/2014/files/SC-EST2014-AGESEX-CIV.csv	https://www.wikidata.org/wiki/Q16551	http://www.census.gov/quickfacts/table/WTN220212/50	</v>
      <v xml:space="preserve">http://creativecommons.org/licenses/by-sa/3.0/				</v>
    </spb>
    <spb s="12">
      <v>378</v>
      <v>379</v>
      <v>380</v>
      <v>3</v>
      <v>378</v>
      <v>379</v>
      <v>378</v>
      <v>378</v>
      <v>381</v>
      <v>3</v>
      <v>382</v>
      <v>3</v>
      <v>383</v>
      <v>384</v>
      <v>3</v>
      <v>3</v>
      <v>3</v>
      <v>3</v>
      <v>383</v>
      <v>3</v>
      <v>3</v>
      <v>3</v>
      <v>3</v>
      <v>3</v>
      <v>3</v>
      <v>3</v>
      <v>3</v>
      <v>3</v>
      <v>383</v>
      <v>3</v>
      <v>3</v>
      <v>3</v>
    </spb>
    <spb s="0">
      <v xml:space="preserve">Wikipedia	</v>
      <v xml:space="preserve">CC-BY-SA	</v>
      <v xml:space="preserve">http://en.wikipedia.org/wiki/Washington_(state)	</v>
      <v xml:space="preserve">http://creativecommons.org/licenses/by-sa/3.0/	</v>
    </spb>
    <spb s="0">
      <v xml:space="preserve">Wikipedia	US Census	Wikidata	US Census	Wikipedia	Crunchbase	</v>
      <v xml:space="preserve">CC-BY-SA				CC-BY-SA		</v>
      <v xml:space="preserve">http://en.wikipedia.org/wiki/Washington_(state)	https://www.census.gov/popest/data/state/asrh/2014/files/SC-EST2014-AGESEX-CIV.csv	https://www.wikidata.org/wiki/Q1223	http://www.census.gov/quickfacts/table/WTN220212/53	https://en.wikipedia.org/wiki/Washington_(state)	https://www.crunchbase.com/organization/access-washington	</v>
      <v xml:space="preserve">http://creativecommons.org/licenses/by-sa/3.0/				http://creativecommons.org/licenses/by-sa/3.0/		</v>
    </spb>
    <spb s="0">
      <v xml:space="preserve">Wikipedia	Wikidata	Wikipedia	Crunchbase	Wikipedia	Wikidata	Wikipedia	Crunchbase	</v>
      <v xml:space="preserve">CC-BY-SA		CC-BY-SA		CC-BY-SA		CC-BY-SA		</v>
      <v xml:space="preserve">http://en.wikipedia.org/wiki/Washington_(state)	https://www.wikidata.org/wiki/Q1223	https://en.wikipedia.org/wiki/Washington_(state)	https://www.crunchbase.com/organization/access-washington	http://en.wikipedia.org/wiki/Washington_(state)	https://www.wikidata.org/wiki/Q1223	https://en.wikipedia.org/wiki/Washington_(state)	https://www.crunchbase.com/organization/access-washington	</v>
      <v xml:space="preserve">http://creativecommons.org/licenses/by-sa/3.0/		http://creativecommons.org/licenses/by-sa/3.0/		http://creativecommons.org/licenses/by-sa/3.0/		http://creativecommons.org/licenses/by-sa/3.0/		</v>
    </spb>
    <spb s="0">
      <v xml:space="preserve">Wikipedia	US Census	Wikidata	Crunchbase	</v>
      <v xml:space="preserve">CC-BY-SA				</v>
      <v xml:space="preserve">http://en.wikipedia.org/wiki/Washington_(state)	https://www.census.gov/popest/data/state/asrh/2014/files/SC-EST2014-AGESEX-CIV.csv	https://www.wikidata.org/wiki/Q1223	https://www.crunchbase.com/organization/access-washington	</v>
      <v xml:space="preserve">http://creativecommons.org/licenses/by-sa/3.0/				</v>
    </spb>
    <spb s="0">
      <v xml:space="preserve">Wikipedia	Wikidata	</v>
      <v xml:space="preserve">CC-BY-SA		</v>
      <v xml:space="preserve">http://en.wikipedia.org/wiki/Washington_(state)	https://www.wikidata.org/wiki/Q1223	</v>
      <v xml:space="preserve">http://creativecommons.org/licenses/by-sa/3.0/		</v>
    </spb>
    <spb s="0">
      <v xml:space="preserve">Wikipedia	US Census	US Census	Wikipedia	Crunchbase	</v>
      <v xml:space="preserve">CC-BY-SA			CC-BY-SA		</v>
      <v xml:space="preserve">http://en.wikipedia.org/wiki/Washington_(state)	https://www.census.gov/popest/data/state/asrh/2014/files/SC-EST2014-AGESEX-CIV.csv	http://www.census.gov/quickfacts/table/WTN220212/53	https://en.wikipedia.org/wiki/Washington_(state)	https://www.crunchbase.com/organization/access-washington	</v>
      <v xml:space="preserve">http://creativecommons.org/licenses/by-sa/3.0/			http://creativecommons.org/licenses/by-sa/3.0/		</v>
    </spb>
    <spb s="0">
      <v xml:space="preserve">Wikipedia	US Census	Crunchbase	</v>
      <v xml:space="preserve">CC-BY-SA			</v>
      <v xml:space="preserve">http://en.wikipedia.org/wiki/Washington_(state)	https://www.census.gov/popest/data/state/asrh/2014/files/SC-EST2014-AGESEX-CIV.csv	https://www.crunchbase.com/organization/access-washington	</v>
      <v xml:space="preserve">http://creativecommons.org/licenses/by-sa/3.0/			</v>
    </spb>
    <spb s="9">
      <v>386</v>
      <v>387</v>
      <v>388</v>
      <v>3</v>
      <v>386</v>
      <v>387</v>
      <v>386</v>
      <v>386</v>
      <v>389</v>
      <v>390</v>
      <v>3</v>
      <v>391</v>
      <v>3</v>
      <v>392</v>
      <v>389</v>
      <v>3</v>
      <v>3</v>
      <v>3</v>
      <v>3</v>
      <v>392</v>
      <v>3</v>
      <v>3</v>
      <v>3</v>
      <v>3</v>
      <v>3</v>
      <v>3</v>
      <v>3</v>
      <v>3</v>
      <v>3</v>
      <v>392</v>
      <v>3</v>
      <v>3</v>
      <v>3</v>
      <v>3</v>
    </spb>
    <spb s="0">
      <v xml:space="preserve">Wikipedia	</v>
      <v xml:space="preserve">CC-BY-SA	</v>
      <v xml:space="preserve">http://en.wikipedia.org/wiki/Wisconsin	</v>
      <v xml:space="preserve">http://creativecommons.org/licenses/by-sa/3.0/	</v>
    </spb>
    <spb s="0">
      <v xml:space="preserve">Wikipedia	US Census	Wikidata	US Census	Wikipedia	Sec	</v>
      <v xml:space="preserve">CC-BY-SA				CC-BY-SA		</v>
      <v xml:space="preserve">http://en.wikipedia.org/wiki/Wisconsin	https://www.census.gov/popest/data/state/asrh/2014/files/SC-EST2014-AGESEX-CIV.csv	https://www.wikidata.org/wiki/Q1537	http://www.census.gov/quickfacts/table/VET605214/55	https://en.wikipedia.org/wiki/Wisconsin	https://www.sec.gov/cgi-bin/browse-edgar?action=getcompany&amp;CIK=0001787384	</v>
      <v xml:space="preserve">http://creativecommons.org/licenses/by-sa/3.0/				http://creativecommons.org/licenses/by-sa/3.0/		</v>
    </spb>
    <spb s="0">
      <v xml:space="preserve">Wikipedia	Wikidata	US Census	Wikipedia	Wikipedia	Wikidata	US Census	Wikipedia	</v>
      <v xml:space="preserve">CC-BY-SA			CC-BY-SA	CC-BY-SA			CC-BY-SA	</v>
      <v xml:space="preserve">http://en.wikipedia.org/wiki/Wisconsin	https://www.wikidata.org/wiki/Q1537	http://www.census.gov/quickfacts/table/VET605214/55	https://en.wikipedia.org/wiki/Wisconsin	http://en.wikipedia.org/wiki/Wisconsin	https://www.wikidata.org/wiki/Q1537	http://www.census.gov/quickfacts/table/VET605214/55	https://en.wikipedia.org/wiki/Wisconsin	</v>
      <v xml:space="preserve">http://creativecommons.org/licenses/by-sa/3.0/			http://creativecommons.org/licenses/by-sa/3.0/	http://creativecommons.org/licenses/by-sa/3.0/			http://creativecommons.org/licenses/by-sa/3.0/	</v>
    </spb>
    <spb s="0">
      <v xml:space="preserve">Wikipedia	Wikidata	</v>
      <v xml:space="preserve">CC-BY-SA		</v>
      <v xml:space="preserve">http://en.wikipedia.org/wiki/Wisconsin	https://www.wikidata.org/wiki/Q1537	</v>
      <v xml:space="preserve">http://creativecommons.org/licenses/by-sa/3.0/		</v>
    </spb>
    <spb s="0">
      <v xml:space="preserve">Wikipedia	US Census	US Census	Wikipedia	Sec	</v>
      <v xml:space="preserve">CC-BY-SA			CC-BY-SA		</v>
      <v xml:space="preserve">http://en.wikipedia.org/wiki/Wisconsin	https://www.census.gov/popest/data/state/asrh/2014/files/SC-EST2014-AGESEX-CIV.csv	http://www.census.gov/quickfacts/table/VET605214/55	https://en.wikipedia.org/wiki/Wisconsin	https://www.sec.gov/cgi-bin/browse-edgar?action=getcompany&amp;CIK=0001787384	</v>
      <v xml:space="preserve">http://creativecommons.org/licenses/by-sa/3.0/			http://creativecommons.org/licenses/by-sa/3.0/		</v>
    </spb>
    <spb s="0">
      <v xml:space="preserve">Wikipedia	US Census	US Census	</v>
      <v xml:space="preserve">CC-BY-SA			</v>
      <v xml:space="preserve">http://en.wikipedia.org/wiki/Wisconsin	https://www.census.gov/popest/data/state/asrh/2014/files/SC-EST2014-AGESEX-CIV.csv	http://www.census.gov/quickfacts/table/VET605214/55	</v>
      <v xml:space="preserve">http://creativecommons.org/licenses/by-sa/3.0/			</v>
    </spb>
    <spb s="0">
      <v xml:space="preserve">Wikipedia	US Census	Wikidata	US Census	</v>
      <v xml:space="preserve">CC-BY-SA				</v>
      <v xml:space="preserve">http://en.wikipedia.org/wiki/Wisconsin	https://www.census.gov/popest/data/state/asrh/2014/files/SC-EST2014-AGESEX-CIV.csv	https://www.wikidata.org/wiki/Q1537	http://www.census.gov/quickfacts/table/VET605214/55	</v>
      <v xml:space="preserve">http://creativecommons.org/licenses/by-sa/3.0/				</v>
    </spb>
    <spb s="1">
      <v>394</v>
      <v>395</v>
      <v>396</v>
      <v>3</v>
      <v>394</v>
      <v>395</v>
      <v>394</v>
      <v>394</v>
      <v>397</v>
      <v>3</v>
      <v>398</v>
      <v>3</v>
      <v>399</v>
      <v>400</v>
      <v>3</v>
      <v>3</v>
      <v>3</v>
      <v>3</v>
      <v>399</v>
      <v>3</v>
      <v>3</v>
      <v>3</v>
      <v>3</v>
      <v>3</v>
      <v>3</v>
      <v>3</v>
      <v>3</v>
      <v>3</v>
      <v>399</v>
      <v>3</v>
      <v>3</v>
      <v>3</v>
      <v>3</v>
    </spb>
    <spb s="0">
      <v xml:space="preserve">Wikipedia	</v>
      <v xml:space="preserve">CC-BY-SA	</v>
      <v xml:space="preserve">http://en.wikipedia.org/wiki/West_Virginia	</v>
      <v xml:space="preserve">http://creativecommons.org/licenses/by-sa/3.0/	</v>
    </spb>
    <spb s="0">
      <v xml:space="preserve">Wikipedia	US Census	Wikidata	US Census	Wikipedia	Sec	</v>
      <v xml:space="preserve">CC-BY-SA				CC-BY-SA		</v>
      <v xml:space="preserve">http://en.wikipedia.org/wiki/West_Virginia	https://www.census.gov/popest/data/state/asrh/2014/files/SC-EST2014-AGESEX-CIV.csv	https://www.wikidata.org/wiki/Q1371	http://www.census.gov/quickfacts/table/WTN220212/54	https://en.wikipedia.org/wiki/West_Virginia	https://www.sec.gov/cgi-bin/browse-edgar?action=getcompany&amp;CIK=0001770561	</v>
      <v xml:space="preserve">http://creativecommons.org/licenses/by-sa/3.0/				http://creativecommons.org/licenses/by-sa/3.0/		</v>
    </spb>
    <spb s="0">
      <v xml:space="preserve">Wikipedia	Wikidata	US Census	Wikipedia	Wikipedia	Wikidata	Wikipedia	</v>
      <v xml:space="preserve">CC-BY-SA			CC-BY-SA	CC-BY-SA		CC-BY-SA	</v>
      <v xml:space="preserve">http://en.wikipedia.org/wiki/West_Virginia	https://www.wikidata.org/wiki/Q1371	http://www.census.gov/quickfacts/table/WTN220212/54	https://en.wikipedia.org/wiki/West_Virginia	http://en.wikipedia.org/wiki/West_Virginia	https://www.wikidata.org/wiki/Q1371	https://en.wikipedia.org/wiki/West_Virginia	</v>
      <v xml:space="preserve">http://creativecommons.org/licenses/by-sa/3.0/			http://creativecommons.org/licenses/by-sa/3.0/	http://creativecommons.org/licenses/by-sa/3.0/		http://creativecommons.org/licenses/by-sa/3.0/	</v>
    </spb>
    <spb s="0">
      <v xml:space="preserve">Wikipedia	US Census	Wikidata	US Census	Sec	</v>
      <v xml:space="preserve">CC-BY-SA					</v>
      <v xml:space="preserve">http://en.wikipedia.org/wiki/West_Virginia	https://www.census.gov/popest/data/state/asrh/2014/files/SC-EST2014-AGESEX-CIV.csv	https://www.wikidata.org/wiki/Q1371	http://www.census.gov/quickfacts/table/WTN220212/54	https://www.sec.gov/cgi-bin/browse-edgar?action=getcompany&amp;CIK=0001770561	</v>
      <v xml:space="preserve">http://creativecommons.org/licenses/by-sa/3.0/					</v>
    </spb>
    <spb s="0">
      <v xml:space="preserve">Wikipedia	Wikidata	</v>
      <v xml:space="preserve">CC-BY-SA		</v>
      <v xml:space="preserve">http://en.wikipedia.org/wiki/West_Virginia	https://www.wikidata.org/wiki/Q1371	</v>
      <v xml:space="preserve">http://creativecommons.org/licenses/by-sa/3.0/		</v>
    </spb>
    <spb s="0">
      <v xml:space="preserve">Wikipedia	US Census	US Census	Wikipedia	Sec	</v>
      <v xml:space="preserve">CC-BY-SA			CC-BY-SA		</v>
      <v xml:space="preserve">http://en.wikipedia.org/wiki/West_Virginia	https://www.census.gov/popest/data/state/asrh/2014/files/SC-EST2014-AGESEX-CIV.csv	http://www.census.gov/quickfacts/table/WTN220212/54	https://en.wikipedia.org/wiki/West_Virginia	https://www.sec.gov/cgi-bin/browse-edgar?action=getcompany&amp;CIK=0001770561	</v>
      <v xml:space="preserve">http://creativecommons.org/licenses/by-sa/3.0/			http://creativecommons.org/licenses/by-sa/3.0/		</v>
    </spb>
    <spb s="0">
      <v xml:space="preserve">Wikipedia	US Census	US Census	</v>
      <v xml:space="preserve">CC-BY-SA			</v>
      <v xml:space="preserve">http://en.wikipedia.org/wiki/West_Virginia	https://www.census.gov/popest/data/state/asrh/2014/files/SC-EST2014-AGESEX-CIV.csv	http://www.census.gov/quickfacts/table/WTN220212/54	</v>
      <v xml:space="preserve">http://creativecommons.org/licenses/by-sa/3.0/			</v>
    </spb>
    <spb s="16">
      <v>402</v>
      <v>403</v>
      <v>404</v>
      <v>3</v>
      <v>402</v>
      <v>403</v>
      <v>402</v>
      <v>402</v>
      <v>405</v>
      <v>406</v>
      <v>3</v>
      <v>407</v>
      <v>3</v>
      <v>408</v>
      <v>405</v>
      <v>3</v>
      <v>3</v>
      <v>3</v>
      <v>3</v>
      <v>408</v>
      <v>3</v>
      <v>3</v>
      <v>3</v>
      <v>3</v>
      <v>3</v>
      <v>3</v>
      <v>3</v>
      <v>3</v>
      <v>3</v>
      <v>408</v>
      <v>3</v>
      <v>3</v>
      <v>3</v>
    </spb>
    <spb s="0">
      <v xml:space="preserve">Wikipedia	</v>
      <v xml:space="preserve">CC-BY-SA	</v>
      <v xml:space="preserve">http://en.wikipedia.org/wiki/Wyoming	</v>
      <v xml:space="preserve">http://creativecommons.org/licenses/by-sa/3.0/	</v>
    </spb>
    <spb s="0">
      <v xml:space="preserve">Wikipedia	US Census	Wikidata	US Census	Wikipedia	Sec	</v>
      <v xml:space="preserve">CC-BY-SA				CC-BY-SA		</v>
      <v xml:space="preserve">http://en.wikipedia.org/wiki/Wyoming	https://www.census.gov/popest/data/state/asrh/2014/files/SC-EST2014-AGESEX-CIV.csv	https://www.wikidata.org/wiki/Q1214	http://www.census.gov/quickfacts/table/WTN220212/56	https://en.wikipedia.org/wiki/Wyoming	https://www.sec.gov/cgi-bin/browse-edgar?action=getcompany&amp;CIK=0001784970	</v>
      <v xml:space="preserve">http://creativecommons.org/licenses/by-sa/3.0/				http://creativecommons.org/licenses/by-sa/3.0/		</v>
    </spb>
    <spb s="0">
      <v xml:space="preserve">Wikipedia	Wikidata	US Census	Wikipedia	</v>
      <v xml:space="preserve">CC-BY-SA			CC-BY-SA	</v>
      <v xml:space="preserve">http://en.wikipedia.org/wiki/Wyoming	https://www.wikidata.org/wiki/Q1214	http://www.census.gov/quickfacts/table/WTN220212/56	https://en.wikipedia.org/wiki/Wyoming	</v>
      <v xml:space="preserve">http://creativecommons.org/licenses/by-sa/3.0/			http://creativecommons.org/licenses/by-sa/3.0/	</v>
    </spb>
    <spb s="0">
      <v xml:space="preserve">Wikipedia	US Census	Wikidata	US Census	Sec	</v>
      <v xml:space="preserve">CC-BY-SA					</v>
      <v xml:space="preserve">http://en.wikipedia.org/wiki/Wyoming	https://www.census.gov/popest/data/state/asrh/2014/files/SC-EST2014-AGESEX-CIV.csv	https://www.wikidata.org/wiki/Q1214	http://www.census.gov/quickfacts/table/WTN220212/56	https://www.sec.gov/cgi-bin/browse-edgar?action=getcompany&amp;CIK=0001784970	</v>
      <v xml:space="preserve">http://creativecommons.org/licenses/by-sa/3.0/					</v>
    </spb>
    <spb s="0">
      <v xml:space="preserve">Wikipedia	Wikidata	</v>
      <v xml:space="preserve">CC-BY-SA		</v>
      <v xml:space="preserve">http://en.wikipedia.org/wiki/Wyoming	https://www.wikidata.org/wiki/Q1214	</v>
      <v xml:space="preserve">http://creativecommons.org/licenses/by-sa/3.0/		</v>
    </spb>
    <spb s="0">
      <v xml:space="preserve">Wikipedia	US Census	US Census	Wikipedia	Sec	</v>
      <v xml:space="preserve">CC-BY-SA			CC-BY-SA		</v>
      <v xml:space="preserve">http://en.wikipedia.org/wiki/Wyoming	https://www.census.gov/popest/data/state/asrh/2014/files/SC-EST2014-AGESEX-CIV.csv	http://www.census.gov/quickfacts/table/WTN220212/56	https://en.wikipedia.org/wiki/Wyoming	https://www.sec.gov/cgi-bin/browse-edgar?action=getcompany&amp;CIK=0001784970	</v>
      <v xml:space="preserve">http://creativecommons.org/licenses/by-sa/3.0/			http://creativecommons.org/licenses/by-sa/3.0/		</v>
    </spb>
    <spb s="0">
      <v xml:space="preserve">Wikipedia	US Census	US Census	</v>
      <v xml:space="preserve">CC-BY-SA			</v>
      <v xml:space="preserve">http://en.wikipedia.org/wiki/Wyoming	https://www.census.gov/popest/data/state/asrh/2014/files/SC-EST2014-AGESEX-CIV.csv	http://www.census.gov/quickfacts/table/WTN220212/56	</v>
      <v xml:space="preserve">http://creativecommons.org/licenses/by-sa/3.0/			</v>
    </spb>
    <spb s="9">
      <v>410</v>
      <v>411</v>
      <v>412</v>
      <v>3</v>
      <v>410</v>
      <v>411</v>
      <v>410</v>
      <v>410</v>
      <v>413</v>
      <v>414</v>
      <v>3</v>
      <v>415</v>
      <v>3</v>
      <v>416</v>
      <v>413</v>
      <v>3</v>
      <v>3</v>
      <v>3</v>
      <v>3</v>
      <v>416</v>
      <v>3</v>
      <v>3</v>
      <v>3</v>
      <v>3</v>
      <v>3</v>
      <v>3</v>
      <v>3</v>
      <v>3</v>
      <v>3</v>
      <v>416</v>
      <v>3</v>
      <v>3</v>
      <v>3</v>
      <v>3</v>
    </spb>
  </spbData>
</supportingPropertyBags>
</file>

<file path=xl/richData/rdsupportingpropertybagstructure.xml><?xml version="1.0" encoding="utf-8"?>
<spbStructures xmlns="http://schemas.microsoft.com/office/spreadsheetml/2017/richdata2" count="17">
  <s>
    <k n="SourceText" t="s"/>
    <k n="LicenseText" t="s"/>
    <k n="SourceAddress" t="s"/>
    <k n="LicenseAddress" t="s"/>
  </s>
  <s>
    <k n="Area" t="spb"/>
    <k n="Name" t="spb"/>
    <k n="Leader(s)" t="spb"/>
    <k n="Households" t="spb"/>
    <k n="Population" t="spb"/>
    <k n="UniqueName" t="spb"/>
    <k n="Description" t="spb"/>
    <k n="Abbreviation" t="spb"/>
    <k n="Time zone(s)" t="spb"/>
    <k n="Housing units" t="spb"/>
    <k n="Country/region" t="spb"/>
    <k n="Building permits" t="spb"/>
    <k n="Median gross rent" t="spb"/>
    <k n="Capital/Major City" t="spb"/>
    <k n="Persons per household" t="spb"/>
    <k n="Population change (%)" t="spb"/>
    <k n="Population: Asian (%)" t="spb"/>
    <k n="Population: White (%)" t="spb"/>
    <k n="Median household income" t="spb"/>
    <k n="Population: Age 65+ (%)" t="spb"/>
    <k n="Population: Under age 5 (%)" t="spb"/>
    <k n="Population: Under age 18 (%)" t="spb"/>
    <k n="Population: Two or more races (%)" t="spb"/>
    <k n="Population: Hispanic or Latino (%)" t="spb"/>
    <k n="Population: Foreign born persons (%)" t="spb"/>
    <k n="Population: In civilian labor force (%)" t="spb"/>
    <k n="Population: Black or African American (%)" t="spb"/>
    <k n="Population: Persons with a disability (%)" t="spb"/>
    <k n="Median value, owner-occupied housing units" t="spb"/>
    <k n="Population: Bachelor's degree or higher (%)" t="spb"/>
    <k n="Population: High school graduate or higher (%)" t="spb"/>
    <k n="Population: American Indian and Alaskan Native (%)" t="spb"/>
    <k n="Population: Native Hawaiian and Other Pacific Islander (%)" t="spb"/>
  </s>
  <s>
    <k n="^Order" t="spba"/>
  </s>
  <s>
    <k n="ShowInDotNotation" t="b"/>
    <k n="ShowInAutoComplete" t="b"/>
  </s>
  <s>
    <k n="ShowInCardView" t="b"/>
    <k n="ShowInDotNotation" t="b"/>
    <k n="ShowInAutoComplete" t="b"/>
  </s>
  <s>
    <k n="Image" t="spb"/>
    <k n="UniqueName" t="spb"/>
    <k n="VDPID/VSID" t="spb"/>
    <k n="Description" t="spb"/>
    <k n="%DataProviderExternalLink" t="spb"/>
    <k n="%DataProviderExternalLinkLogo" t="spb"/>
  </s>
  <s>
    <k n="Area" t="i"/>
    <k n="Name" t="i"/>
    <k n="Image" t="i"/>
    <k n="Households" t="i"/>
    <k n="Population" t="i"/>
    <k n="Description" t="i"/>
    <k n="Housing units" t="i"/>
    <k n="_DisplayString" t="i"/>
    <k n="%EntityServiceId" t="i"/>
    <k n="Building permits" t="i"/>
    <k n="Median gross rent" t="i"/>
    <k n="%EntitySubDomainId" t="i"/>
    <k n="Persons per household" t="i"/>
    <k n="Population change (%)" t="i"/>
    <k n="Population: Asian (%)" t="i"/>
    <k n="Population: White (%)" t="i"/>
    <k n="Median household income" t="i"/>
    <k n="Population: Age 65+ (%)" t="i"/>
    <k n="Population: Under age 5 (%)" t="i"/>
    <k n="Population: Under age 18 (%)" t="i"/>
    <k n="Population: Two or more races (%)" t="i"/>
    <k n="Population: Hispanic or Latino (%)" t="i"/>
    <k n="Population: Foreign born persons (%)" t="i"/>
    <k n="Population: In civilian labor force (%)" t="i"/>
    <k n="Population: Black or African American (%)" t="i"/>
    <k n="Population: Persons with a disability (%)" t="i"/>
    <k n="Median value, owner-occupied housing units" t="i"/>
    <k n="Population: Bachelor's degree or higher (%)" t="i"/>
    <k n="Population: High school graduate or higher (%)" t="i"/>
    <k n="Population: American Indian and Alaskan Native (%)" t="i"/>
    <k n="Population: Native Hawaiian and Other Pacific Islander (%)" t="i"/>
  </s>
  <s>
    <k n="Area" t="s"/>
    <k n="Households" t="s"/>
    <k n="Population" t="s"/>
    <k n="Housing units" t="s"/>
    <k n="Building permits" t="s"/>
    <k n="Median gross rent" t="s"/>
    <k n="Persons per household" t="s"/>
    <k n="Population change (%)" t="s"/>
    <k n="Population: Asian (%)" t="s"/>
    <k n="Population: White (%)" t="s"/>
    <k n="Median household income" t="s"/>
    <k n="Population: Age 65+ (%)" t="s"/>
    <k n="Population: Under age 5 (%)" t="s"/>
    <k n="Population: Under age 18 (%)" t="s"/>
    <k n="Population: Two or more races (%)" t="s"/>
    <k n="Population: Hispanic or Latino (%)" t="s"/>
    <k n="Population: Foreign born persons (%)" t="s"/>
    <k n="Population: In civilian labor force (%)" t="s"/>
    <k n="Population: Black or African American (%)" t="s"/>
    <k n="Population: Persons with a disability (%)" t="s"/>
    <k n="Median value, owner-occupied housing units" t="s"/>
    <k n="Population: Bachelor's degree or higher (%)" t="s"/>
    <k n="Population: High school graduate or higher (%)" t="s"/>
    <k n="Population: American Indian and Alaskan Native (%)" t="s"/>
    <k n="Population: Native Hawaiian and Other Pacific Islander (%)" t="s"/>
  </s>
  <s>
    <k n="%DataProviderExternalLink" t="spb"/>
    <k n="%DataProviderExternalLinkLogo" t="spb"/>
  </s>
  <s>
    <k n="Area" t="spb"/>
    <k n="Name" t="spb"/>
    <k n="Leader(s)" t="spb"/>
    <k n="Households" t="spb"/>
    <k n="Population" t="spb"/>
    <k n="UniqueName" t="spb"/>
    <k n="Description" t="spb"/>
    <k n="Abbreviation" t="spb"/>
    <k n="Largest city" t="spb"/>
    <k n="Time zone(s)" t="spb"/>
    <k n="Housing units" t="spb"/>
    <k n="Country/region" t="spb"/>
    <k n="Building permits" t="spb"/>
    <k n="Median gross rent" t="spb"/>
    <k n="Capital/Major City" t="spb"/>
    <k n="Persons per household" t="spb"/>
    <k n="Population change (%)" t="spb"/>
    <k n="Population: Asian (%)" t="spb"/>
    <k n="Population: White (%)" t="spb"/>
    <k n="Median household income" t="spb"/>
    <k n="Population: Age 65+ (%)" t="spb"/>
    <k n="Population: Under age 5 (%)" t="spb"/>
    <k n="Population: Under age 18 (%)" t="spb"/>
    <k n="Population: Two or more races (%)" t="spb"/>
    <k n="Population: Hispanic or Latino (%)" t="spb"/>
    <k n="Population: Foreign born persons (%)" t="spb"/>
    <k n="Population: In civilian labor force (%)" t="spb"/>
    <k n="Population: Black or African American (%)" t="spb"/>
    <k n="Population: Persons with a disability (%)" t="spb"/>
    <k n="Median value, owner-occupied housing units" t="spb"/>
    <k n="Population: Bachelor's degree or higher (%)" t="spb"/>
    <k n="Population: High school graduate or higher (%)" t="spb"/>
    <k n="Population: American Indian and Alaskan Native (%)" t="spb"/>
    <k n="Population: Native Hawaiian and Other Pacific Islander (%)" t="spb"/>
  </s>
  <s>
    <k n="Image" t="spb"/>
    <k n="UniqueName" t="spb"/>
    <k n="VDPID/VSID" t="spb"/>
    <k n="%DataProviderExternalLink" t="spb"/>
    <k n="%DataProviderExternalLinkLogo" t="spb"/>
  </s>
  <s>
    <k n="Area" t="i"/>
    <k n="Name" t="i"/>
    <k n="Image" t="i"/>
    <k n="Households" t="i"/>
    <k n="Population" t="i"/>
    <k n="Housing units" t="i"/>
    <k n="_DisplayString" t="i"/>
    <k n="%EntityServiceId" t="i"/>
    <k n="Building permits" t="i"/>
    <k n="Median gross rent" t="i"/>
    <k n="%EntitySubDomainId" t="i"/>
    <k n="Persons per household" t="i"/>
    <k n="Population change (%)" t="i"/>
    <k n="Population: Asian (%)" t="i"/>
    <k n="Population: White (%)" t="i"/>
    <k n="Median household income" t="i"/>
    <k n="Population: Age 65+ (%)" t="i"/>
    <k n="Population: Under age 5 (%)" t="i"/>
    <k n="Population: Under age 18 (%)" t="i"/>
    <k n="Population: Two or more races (%)" t="i"/>
    <k n="Population: Hispanic or Latino (%)" t="i"/>
    <k n="Population: Foreign born persons (%)" t="i"/>
    <k n="Population: In civilian labor force (%)" t="i"/>
    <k n="Population: Black or African American (%)" t="i"/>
    <k n="Population: Persons with a disability (%)" t="i"/>
    <k n="Median value, owner-occupied housing units" t="i"/>
    <k n="Population: Bachelor's degree or higher (%)" t="i"/>
    <k n="Population: High school graduate or higher (%)" t="i"/>
    <k n="Population: American Indian and Alaskan Native (%)" t="i"/>
    <k n="Population: Native Hawaiian and Other Pacific Islander (%)" t="i"/>
  </s>
  <s>
    <k n="Area" t="spb"/>
    <k n="Name" t="spb"/>
    <k n="Leader(s)" t="spb"/>
    <k n="Households" t="spb"/>
    <k n="Population" t="spb"/>
    <k n="UniqueName" t="spb"/>
    <k n="Description" t="spb"/>
    <k n="Abbreviation" t="spb"/>
    <k n="Time zone(s)" t="spb"/>
    <k n="Housing units" t="spb"/>
    <k n="Country/region" t="spb"/>
    <k n="Building permits" t="spb"/>
    <k n="Median gross rent" t="spb"/>
    <k n="Capital/Major City" t="spb"/>
    <k n="Persons per household" t="spb"/>
    <k n="Population change (%)" t="spb"/>
    <k n="Population: Asian (%)" t="spb"/>
    <k n="Population: White (%)" t="spb"/>
    <k n="Median household income" t="spb"/>
    <k n="Population: Age 65+ (%)" t="spb"/>
    <k n="Population: Under age 5 (%)" t="spb"/>
    <k n="Population: Under age 18 (%)" t="spb"/>
    <k n="Population: Two or more races (%)" t="spb"/>
    <k n="Population: Hispanic or Latino (%)" t="spb"/>
    <k n="Population: Foreign born persons (%)" t="spb"/>
    <k n="Population: In civilian labor force (%)" t="spb"/>
    <k n="Population: Black or African American (%)" t="spb"/>
    <k n="Population: Persons with a disability (%)" t="spb"/>
    <k n="Median value, owner-occupied housing units" t="spb"/>
    <k n="Population: Bachelor's degree or higher (%)" t="spb"/>
    <k n="Population: High school graduate or higher (%)" t="spb"/>
    <k n="Population: American Indian and Alaskan Native (%)" t="spb"/>
  </s>
  <s>
    <k n="Area" t="i"/>
    <k n="Name" t="i"/>
    <k n="Image" t="i"/>
    <k n="Households" t="i"/>
    <k n="Population" t="i"/>
    <k n="Description" t="i"/>
    <k n="Housing units" t="i"/>
    <k n="_DisplayString" t="i"/>
    <k n="%EntityServiceId" t="i"/>
    <k n="Building permits" t="i"/>
    <k n="Median gross rent" t="i"/>
    <k n="%EntitySubDomainId" t="i"/>
    <k n="Persons per household" t="i"/>
    <k n="Population change (%)" t="i"/>
    <k n="Population: Asian (%)" t="i"/>
    <k n="Population: White (%)" t="i"/>
    <k n="Median household income" t="i"/>
    <k n="Population: Age 65+ (%)" t="i"/>
    <k n="Population: Under age 5 (%)" t="i"/>
    <k n="Population: Under age 18 (%)" t="i"/>
    <k n="Population: Two or more races (%)" t="i"/>
    <k n="Population: Hispanic or Latino (%)" t="i"/>
    <k n="Population: Foreign born persons (%)" t="i"/>
    <k n="Population: In civilian labor force (%)" t="i"/>
    <k n="Population: Black or African American (%)" t="i"/>
    <k n="Population: Persons with a disability (%)" t="i"/>
    <k n="Median value, owner-occupied housing units" t="i"/>
    <k n="Population: Bachelor's degree or higher (%)" t="i"/>
    <k n="Population: High school graduate or higher (%)" t="i"/>
    <k n="Population: American Indian and Alaskan Native (%)" t="i"/>
  </s>
  <s>
    <k n="Area" t="s"/>
    <k n="Households" t="s"/>
    <k n="Population" t="s"/>
    <k n="Housing units" t="s"/>
    <k n="Building permits" t="s"/>
    <k n="Median gross rent" t="s"/>
    <k n="Persons per household" t="s"/>
    <k n="Population change (%)" t="s"/>
    <k n="Population: Asian (%)" t="s"/>
    <k n="Population: White (%)" t="s"/>
    <k n="Median household income" t="s"/>
    <k n="Population: Age 65+ (%)" t="s"/>
    <k n="Population: Under age 5 (%)" t="s"/>
    <k n="Population: Under age 18 (%)" t="s"/>
    <k n="Population: Two or more races (%)" t="s"/>
    <k n="Population: Hispanic or Latino (%)" t="s"/>
    <k n="Population: Foreign born persons (%)" t="s"/>
    <k n="Population: In civilian labor force (%)" t="s"/>
    <k n="Population: Black or African American (%)" t="s"/>
    <k n="Population: Persons with a disability (%)" t="s"/>
    <k n="Median value, owner-occupied housing units" t="s"/>
    <k n="Population: Bachelor's degree or higher (%)" t="s"/>
    <k n="Population: High school graduate or higher (%)" t="s"/>
    <k n="Population: American Indian and Alaskan Native (%)" t="s"/>
  </s>
  <s>
    <k n="Area" t="spb"/>
    <k n="Name" t="spb"/>
    <k n="Households" t="spb"/>
    <k n="Population" t="spb"/>
    <k n="UniqueName" t="spb"/>
    <k n="Description" t="spb"/>
    <k n="Abbreviation" t="spb"/>
    <k n="Time zone(s)" t="spb"/>
    <k n="Housing units" t="spb"/>
    <k n="Country/region" t="spb"/>
    <k n="Building permits" t="spb"/>
    <k n="Median gross rent" t="spb"/>
    <k n="Capital/Major City" t="spb"/>
    <k n="Persons per household" t="spb"/>
    <k n="Population change (%)" t="spb"/>
    <k n="Population: Asian (%)" t="spb"/>
    <k n="Population: White (%)" t="spb"/>
    <k n="Median household income" t="spb"/>
    <k n="Population: Age 65+ (%)" t="spb"/>
    <k n="Population: Under age 5 (%)" t="spb"/>
    <k n="Population: Under age 18 (%)" t="spb"/>
    <k n="Population: Two or more races (%)" t="spb"/>
    <k n="Population: Hispanic or Latino (%)" t="spb"/>
    <k n="Population: Foreign born persons (%)" t="spb"/>
    <k n="Population: In civilian labor force (%)" t="spb"/>
    <k n="Population: Black or African American (%)" t="spb"/>
    <k n="Population: Persons with a disability (%)" t="spb"/>
    <k n="Median value, owner-occupied housing units" t="spb"/>
    <k n="Population: Bachelor's degree or higher (%)" t="spb"/>
    <k n="Population: High school graduate or higher (%)" t="spb"/>
    <k n="Population: American Indian and Alaskan Native (%)" t="spb"/>
    <k n="Population: Native Hawaiian and Other Pacific Islander (%)" t="spb"/>
  </s>
  <s>
    <k n="Area" t="spb"/>
    <k n="Name" t="spb"/>
    <k n="Leader(s)" t="spb"/>
    <k n="Households" t="spb"/>
    <k n="Population" t="spb"/>
    <k n="UniqueName" t="spb"/>
    <k n="Description" t="spb"/>
    <k n="Abbreviation" t="spb"/>
    <k n="Largest city" t="spb"/>
    <k n="Time zone(s)" t="spb"/>
    <k n="Housing units" t="spb"/>
    <k n="Country/region" t="spb"/>
    <k n="Building permits" t="spb"/>
    <k n="Median gross rent" t="spb"/>
    <k n="Capital/Major City" t="spb"/>
    <k n="Persons per household" t="spb"/>
    <k n="Population change (%)" t="spb"/>
    <k n="Population: Asian (%)" t="spb"/>
    <k n="Population: White (%)" t="spb"/>
    <k n="Median household income" t="spb"/>
    <k n="Population: Age 65+ (%)" t="spb"/>
    <k n="Population: Under age 5 (%)" t="spb"/>
    <k n="Population: Under age 18 (%)" t="spb"/>
    <k n="Population: Two or more races (%)" t="spb"/>
    <k n="Population: Hispanic or Latino (%)" t="spb"/>
    <k n="Population: Foreign born persons (%)" t="spb"/>
    <k n="Population: In civilian labor force (%)" t="spb"/>
    <k n="Population: Black or African American (%)" t="spb"/>
    <k n="Population: Persons with a disability (%)" t="spb"/>
    <k n="Median value, owner-occupied housing units" t="spb"/>
    <k n="Population: Bachelor's degree or higher (%)" t="spb"/>
    <k n="Population: High school graduate or higher (%)" t="spb"/>
    <k n="Population: American Indian and Alaskan Native (%)" t="spb"/>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5">
    <x:dxf>
      <x:numFmt numFmtId="3" formatCode="#,##0"/>
    </x:dxf>
    <x:dxf>
      <x:numFmt numFmtId="2" formatCode="0.00"/>
    </x:dxf>
    <x:dxf>
      <x:numFmt numFmtId="180" formatCode="_([$$-409]* #,##0_);_([$$-409]* \(#,##0\);_([$$-409]* &quot;-&quot;_);_(@_)"/>
    </x:dxf>
    <x:dxf>
      <x:numFmt numFmtId="181" formatCode="0.0%"/>
    </x:dxf>
    <x:dxf>
      <x:numFmt numFmtId="13" formatCode="0%"/>
    </x:dxf>
  </dxfs>
  <richProperties>
    <rPr n="IsTitleField" t="b"/>
    <rPr n="IsHeroField" t="b"/>
    <rPr n="RequiresInlineAttribution" t="b"/>
    <rPr n="ShouldShowInCell" t="b"/>
  </richProperties>
  <richStyles>
    <rSty dxfid="0"/>
    <rSty>
      <rpv i="0">1</rpv>
    </rSty>
    <rSty>
      <rpv i="1">1</rpv>
    </rSty>
    <rSty>
      <rpv i="2">1</rpv>
    </rSty>
    <rSty>
      <rpv i="3">1</rpv>
    </rSty>
    <rSty dxfid="1"/>
    <rSty dxfid="2"/>
    <rSty dxfid="3"/>
    <rSty dxfid="4"/>
  </richStyles>
</richStyleShee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B1955-9C9D-C947-88E5-25EEC08EE9C7}">
  <dimension ref="A1:P66"/>
  <sheetViews>
    <sheetView tabSelected="1" zoomScale="160" workbookViewId="0">
      <pane xSplit="1" ySplit="3" topLeftCell="B49" activePane="bottomRight" state="frozen"/>
      <selection pane="topRight" activeCell="B1" sqref="B1"/>
      <selection pane="bottomLeft" activeCell="A4" sqref="A4"/>
      <selection pane="bottomRight" activeCell="C55" sqref="C55"/>
    </sheetView>
  </sheetViews>
  <sheetFormatPr baseColWidth="10" defaultRowHeight="16" x14ac:dyDescent="0.2"/>
  <cols>
    <col min="1" max="1" width="29.5" style="4" customWidth="1"/>
    <col min="2" max="2" width="5.6640625" style="14" customWidth="1"/>
    <col min="3" max="6" width="6.1640625" style="14" customWidth="1"/>
    <col min="7" max="7" width="2.5" style="14" customWidth="1"/>
    <col min="8" max="12" width="6.1640625" style="14" customWidth="1"/>
  </cols>
  <sheetData>
    <row r="1" spans="1:16" ht="17" thickBot="1" x14ac:dyDescent="0.25">
      <c r="A1" s="31" t="s">
        <v>254</v>
      </c>
      <c r="B1" s="31"/>
      <c r="C1" s="31"/>
      <c r="D1" s="31"/>
      <c r="E1" s="31"/>
      <c r="F1" s="31"/>
      <c r="G1" s="31"/>
      <c r="H1" s="31"/>
      <c r="I1" s="31"/>
      <c r="J1" s="31"/>
      <c r="K1" s="31"/>
      <c r="L1" s="31"/>
    </row>
    <row r="2" spans="1:16" ht="35" customHeight="1" thickBot="1" x14ac:dyDescent="0.25">
      <c r="A2" s="32"/>
      <c r="B2" s="24" t="s">
        <v>296</v>
      </c>
      <c r="C2" s="24"/>
      <c r="D2" s="24"/>
      <c r="E2" s="24"/>
      <c r="F2" s="24"/>
      <c r="G2" s="25"/>
      <c r="H2" s="24" t="s">
        <v>297</v>
      </c>
      <c r="I2" s="24"/>
      <c r="J2" s="24"/>
      <c r="K2" s="24"/>
      <c r="L2" s="24"/>
    </row>
    <row r="3" spans="1:16" ht="17" thickTop="1" x14ac:dyDescent="0.2">
      <c r="A3" s="32"/>
      <c r="B3" s="26" t="s">
        <v>13</v>
      </c>
      <c r="C3" s="26" t="s">
        <v>20</v>
      </c>
      <c r="D3" s="26" t="s">
        <v>21</v>
      </c>
      <c r="E3" s="26" t="s">
        <v>22</v>
      </c>
      <c r="F3" s="26" t="s">
        <v>23</v>
      </c>
      <c r="G3" s="26"/>
      <c r="H3" s="26" t="s">
        <v>13</v>
      </c>
      <c r="I3" s="26" t="s">
        <v>20</v>
      </c>
      <c r="J3" s="26" t="s">
        <v>21</v>
      </c>
      <c r="K3" s="26" t="s">
        <v>22</v>
      </c>
      <c r="L3" s="26" t="s">
        <v>23</v>
      </c>
    </row>
    <row r="4" spans="1:16" x14ac:dyDescent="0.2">
      <c r="A4" s="32" t="s">
        <v>251</v>
      </c>
      <c r="B4" s="26"/>
      <c r="C4" s="26"/>
      <c r="D4" s="26"/>
      <c r="E4" s="26"/>
      <c r="F4" s="26"/>
      <c r="G4" s="26"/>
      <c r="H4" s="26"/>
      <c r="I4" s="27"/>
      <c r="J4" s="27"/>
      <c r="K4" s="27"/>
      <c r="L4" s="27"/>
    </row>
    <row r="5" spans="1:16" ht="17" customHeight="1" x14ac:dyDescent="0.2">
      <c r="A5" s="34" t="s">
        <v>120</v>
      </c>
      <c r="B5" s="26">
        <v>23</v>
      </c>
      <c r="C5" s="27">
        <v>8.6956500000000006E-2</v>
      </c>
      <c r="D5" s="27">
        <v>0.28810409999999997</v>
      </c>
      <c r="E5" s="27">
        <v>0</v>
      </c>
      <c r="F5" s="27">
        <v>1</v>
      </c>
      <c r="G5" s="26"/>
      <c r="H5" s="26">
        <v>27</v>
      </c>
      <c r="I5" s="27">
        <v>0.29629630000000001</v>
      </c>
      <c r="J5" s="27">
        <v>0.4653216</v>
      </c>
      <c r="K5" s="27">
        <v>0</v>
      </c>
      <c r="L5" s="27">
        <v>1</v>
      </c>
    </row>
    <row r="6" spans="1:16" x14ac:dyDescent="0.2">
      <c r="A6" s="34" t="s">
        <v>253</v>
      </c>
      <c r="B6" s="26">
        <v>23</v>
      </c>
      <c r="C6" s="27">
        <v>0.13043479999999999</v>
      </c>
      <c r="D6" s="27">
        <v>0.3443502</v>
      </c>
      <c r="E6" s="27">
        <v>0</v>
      </c>
      <c r="F6" s="27">
        <v>1</v>
      </c>
      <c r="G6" s="26"/>
      <c r="H6" s="26">
        <v>27</v>
      </c>
      <c r="I6" s="27">
        <v>0.29629630000000001</v>
      </c>
      <c r="J6" s="27">
        <v>0.4653216</v>
      </c>
      <c r="K6" s="27">
        <v>0</v>
      </c>
      <c r="L6" s="27">
        <v>1</v>
      </c>
    </row>
    <row r="7" spans="1:16" x14ac:dyDescent="0.2">
      <c r="A7" s="34" t="s">
        <v>119</v>
      </c>
      <c r="B7" s="26">
        <v>23</v>
      </c>
      <c r="C7" s="27">
        <v>0.43478260000000002</v>
      </c>
      <c r="D7" s="27">
        <v>0.50686980000000004</v>
      </c>
      <c r="E7" s="27">
        <v>0</v>
      </c>
      <c r="F7" s="27">
        <v>1</v>
      </c>
      <c r="G7" s="26"/>
      <c r="H7" s="26">
        <v>27</v>
      </c>
      <c r="I7" s="27">
        <v>0.55555560000000004</v>
      </c>
      <c r="J7" s="27">
        <v>0.50636970000000003</v>
      </c>
      <c r="K7" s="27">
        <v>0</v>
      </c>
      <c r="L7" s="27">
        <v>1</v>
      </c>
    </row>
    <row r="8" spans="1:16" ht="17" customHeight="1" x14ac:dyDescent="0.2">
      <c r="A8" s="32" t="s">
        <v>252</v>
      </c>
      <c r="B8" s="26"/>
      <c r="C8" s="27"/>
      <c r="D8" s="27"/>
      <c r="E8" s="27"/>
      <c r="F8" s="27"/>
      <c r="G8" s="26"/>
      <c r="H8" s="26"/>
      <c r="I8" s="27"/>
      <c r="J8" s="27"/>
      <c r="K8" s="27"/>
      <c r="L8" s="27"/>
    </row>
    <row r="9" spans="1:16" x14ac:dyDescent="0.2">
      <c r="A9" s="34" t="s">
        <v>129</v>
      </c>
      <c r="B9" s="26">
        <v>23</v>
      </c>
      <c r="C9" s="27">
        <v>48.327179999999998</v>
      </c>
      <c r="D9" s="27">
        <v>215.11150000000001</v>
      </c>
      <c r="E9" s="27">
        <v>0</v>
      </c>
      <c r="F9" s="27">
        <v>1032.1959999999999</v>
      </c>
      <c r="G9" s="26"/>
      <c r="H9" s="26">
        <v>27</v>
      </c>
      <c r="I9" s="27">
        <v>5785.6729999999998</v>
      </c>
      <c r="J9" s="27">
        <v>19730.96</v>
      </c>
      <c r="K9" s="27">
        <v>0</v>
      </c>
      <c r="L9" s="27">
        <v>98892.61</v>
      </c>
    </row>
    <row r="10" spans="1:16" x14ac:dyDescent="0.2">
      <c r="A10" s="34" t="s">
        <v>125</v>
      </c>
      <c r="B10" s="26">
        <v>23</v>
      </c>
      <c r="C10" s="27">
        <v>113.76819999999999</v>
      </c>
      <c r="D10" s="27">
        <v>320.26080000000002</v>
      </c>
      <c r="E10" s="27">
        <v>0</v>
      </c>
      <c r="F10" s="27">
        <v>1269.6769999999999</v>
      </c>
      <c r="G10" s="26"/>
      <c r="H10" s="26">
        <v>27</v>
      </c>
      <c r="I10" s="27">
        <v>8033.7870000000003</v>
      </c>
      <c r="J10" s="27">
        <v>24187.43</v>
      </c>
      <c r="K10" s="27">
        <v>0</v>
      </c>
      <c r="L10" s="27">
        <v>118350.3</v>
      </c>
    </row>
    <row r="11" spans="1:16" x14ac:dyDescent="0.2">
      <c r="A11" s="34" t="s">
        <v>127</v>
      </c>
      <c r="B11" s="26">
        <v>23</v>
      </c>
      <c r="C11" s="27">
        <v>1871.5150000000001</v>
      </c>
      <c r="D11" s="27">
        <v>4029.8910000000001</v>
      </c>
      <c r="E11" s="27">
        <v>0</v>
      </c>
      <c r="F11" s="27">
        <v>17737.34</v>
      </c>
      <c r="G11" s="26"/>
      <c r="H11" s="26">
        <v>27</v>
      </c>
      <c r="I11" s="27">
        <v>17089.82</v>
      </c>
      <c r="J11" s="27">
        <v>37994.06</v>
      </c>
      <c r="K11" s="27">
        <v>0</v>
      </c>
      <c r="L11" s="27">
        <v>175139.7</v>
      </c>
    </row>
    <row r="12" spans="1:16" x14ac:dyDescent="0.2">
      <c r="A12" s="32" t="s">
        <v>255</v>
      </c>
      <c r="B12" s="26"/>
      <c r="C12" s="26"/>
      <c r="D12" s="26"/>
      <c r="E12" s="26"/>
      <c r="F12" s="26"/>
      <c r="G12" s="26"/>
      <c r="H12" s="26"/>
      <c r="I12" s="26"/>
      <c r="J12" s="26"/>
      <c r="K12" s="26"/>
      <c r="L12" s="26"/>
    </row>
    <row r="13" spans="1:16" x14ac:dyDescent="0.2">
      <c r="A13" s="34" t="s">
        <v>130</v>
      </c>
      <c r="B13" s="26">
        <v>23</v>
      </c>
      <c r="C13" s="28">
        <v>9.9000000000000001E-6</v>
      </c>
      <c r="D13" s="26">
        <v>4.6100000000000002E-5</v>
      </c>
      <c r="E13" s="26">
        <v>0</v>
      </c>
      <c r="F13" s="26">
        <v>2.2149999999999999E-4</v>
      </c>
      <c r="G13" s="28"/>
      <c r="H13" s="26">
        <v>27</v>
      </c>
      <c r="I13" s="28">
        <v>5.2459999999999996E-4</v>
      </c>
      <c r="J13" s="26">
        <v>1.2918000000000001E-3</v>
      </c>
      <c r="K13" s="26">
        <v>0</v>
      </c>
      <c r="L13" s="26">
        <v>5.0604999999999999E-3</v>
      </c>
      <c r="P13" s="3"/>
    </row>
    <row r="14" spans="1:16" x14ac:dyDescent="0.2">
      <c r="A14" s="34" t="s">
        <v>126</v>
      </c>
      <c r="B14" s="26">
        <v>23</v>
      </c>
      <c r="C14" s="26">
        <v>5.5300000000000002E-5</v>
      </c>
      <c r="D14" s="26">
        <v>2.007E-4</v>
      </c>
      <c r="E14" s="26">
        <v>0</v>
      </c>
      <c r="F14" s="26">
        <v>9.3709999999999996E-4</v>
      </c>
      <c r="G14" s="26"/>
      <c r="H14" s="26">
        <v>27</v>
      </c>
      <c r="I14" s="26">
        <v>9.2040000000000004E-4</v>
      </c>
      <c r="J14" s="26">
        <v>1.9608E-3</v>
      </c>
      <c r="K14" s="26">
        <v>0</v>
      </c>
      <c r="L14" s="26">
        <v>6.4675000000000002E-3</v>
      </c>
    </row>
    <row r="15" spans="1:16" x14ac:dyDescent="0.2">
      <c r="A15" s="34" t="s">
        <v>128</v>
      </c>
      <c r="B15" s="26">
        <v>23</v>
      </c>
      <c r="C15" s="26">
        <v>1.0495999999999999E-3</v>
      </c>
      <c r="D15" s="26">
        <v>2.5763000000000001E-3</v>
      </c>
      <c r="E15" s="26">
        <v>0</v>
      </c>
      <c r="F15" s="26">
        <v>9.8019999999999999E-3</v>
      </c>
      <c r="G15" s="28"/>
      <c r="H15" s="26">
        <v>27</v>
      </c>
      <c r="I15" s="26">
        <v>2.5286000000000002E-3</v>
      </c>
      <c r="J15" s="26">
        <v>4.6968000000000001E-3</v>
      </c>
      <c r="K15" s="26">
        <v>0</v>
      </c>
      <c r="L15" s="26">
        <v>1.6989000000000001E-2</v>
      </c>
    </row>
    <row r="16" spans="1:16" x14ac:dyDescent="0.2">
      <c r="A16" s="32"/>
      <c r="B16" s="26"/>
      <c r="C16" s="26"/>
      <c r="D16" s="26"/>
      <c r="E16" s="26"/>
      <c r="F16" s="26"/>
      <c r="G16" s="26"/>
      <c r="H16" s="26"/>
      <c r="I16" s="26"/>
      <c r="J16" s="26"/>
      <c r="K16" s="26"/>
      <c r="L16" s="26"/>
    </row>
    <row r="17" spans="1:12" x14ac:dyDescent="0.2">
      <c r="A17" s="32" t="s">
        <v>36</v>
      </c>
      <c r="B17" s="26"/>
      <c r="C17" s="26"/>
      <c r="D17" s="26"/>
      <c r="E17" s="26"/>
      <c r="F17" s="26"/>
      <c r="G17" s="26"/>
      <c r="H17" s="26"/>
      <c r="I17" s="26"/>
      <c r="J17" s="26"/>
      <c r="K17" s="26"/>
      <c r="L17" s="26"/>
    </row>
    <row r="18" spans="1:12" x14ac:dyDescent="0.2">
      <c r="A18" s="34" t="s">
        <v>25</v>
      </c>
      <c r="B18" s="26">
        <v>23</v>
      </c>
      <c r="C18" s="27">
        <v>15.07813</v>
      </c>
      <c r="D18" s="27">
        <v>1.1093249999999999</v>
      </c>
      <c r="E18" s="27">
        <v>13.266870000000001</v>
      </c>
      <c r="F18" s="27">
        <v>17.49325</v>
      </c>
      <c r="G18" s="26"/>
      <c r="H18" s="26">
        <v>27</v>
      </c>
      <c r="I18" s="27">
        <v>15.3095</v>
      </c>
      <c r="J18" s="27">
        <v>0.95466680000000004</v>
      </c>
      <c r="K18" s="27">
        <v>13.347580000000001</v>
      </c>
      <c r="L18" s="27">
        <v>16.874189999999999</v>
      </c>
    </row>
    <row r="19" spans="1:12" x14ac:dyDescent="0.2">
      <c r="A19" s="34" t="s">
        <v>26</v>
      </c>
      <c r="B19" s="26">
        <v>23</v>
      </c>
      <c r="C19" s="27">
        <v>23.147829999999999</v>
      </c>
      <c r="D19" s="27">
        <v>2.2223799999999998</v>
      </c>
      <c r="E19" s="27">
        <v>18.600000000000001</v>
      </c>
      <c r="F19" s="27">
        <v>29.5</v>
      </c>
      <c r="G19" s="26"/>
      <c r="H19" s="26">
        <v>27</v>
      </c>
      <c r="I19" s="27">
        <v>21.696300000000001</v>
      </c>
      <c r="J19" s="27">
        <v>1.4503269999999999</v>
      </c>
      <c r="K19" s="27">
        <v>18.399999999999999</v>
      </c>
      <c r="L19" s="27">
        <v>24.9</v>
      </c>
    </row>
    <row r="20" spans="1:12" x14ac:dyDescent="0.2">
      <c r="A20" s="34" t="s">
        <v>27</v>
      </c>
      <c r="B20" s="26">
        <v>23</v>
      </c>
      <c r="C20" s="27">
        <v>38.395650000000003</v>
      </c>
      <c r="D20" s="27">
        <v>2.108959</v>
      </c>
      <c r="E20" s="27">
        <v>33.6</v>
      </c>
      <c r="F20" s="27">
        <v>44</v>
      </c>
      <c r="G20" s="26"/>
      <c r="H20" s="26">
        <v>27</v>
      </c>
      <c r="I20" s="27">
        <v>38.022219999999997</v>
      </c>
      <c r="J20" s="27">
        <v>1.5085230000000001</v>
      </c>
      <c r="K20" s="27">
        <v>35.1</v>
      </c>
      <c r="L20" s="27">
        <v>41.6</v>
      </c>
    </row>
    <row r="21" spans="1:12" x14ac:dyDescent="0.2">
      <c r="A21" s="34" t="s">
        <v>28</v>
      </c>
      <c r="B21" s="26">
        <v>23</v>
      </c>
      <c r="C21" s="27">
        <v>16.2087</v>
      </c>
      <c r="D21" s="27">
        <v>2.0167280000000001</v>
      </c>
      <c r="E21" s="27">
        <v>11.1</v>
      </c>
      <c r="F21" s="27">
        <v>20.6</v>
      </c>
      <c r="G21" s="26"/>
      <c r="H21" s="26">
        <v>27</v>
      </c>
      <c r="I21" s="27">
        <v>16.759260000000001</v>
      </c>
      <c r="J21" s="27">
        <v>1.804324</v>
      </c>
      <c r="K21" s="27">
        <v>11.9</v>
      </c>
      <c r="L21" s="27">
        <v>20.5</v>
      </c>
    </row>
    <row r="22" spans="1:12" x14ac:dyDescent="0.2">
      <c r="A22" s="34" t="s">
        <v>29</v>
      </c>
      <c r="B22" s="26">
        <v>23</v>
      </c>
      <c r="C22" s="27">
        <v>81.569569999999999</v>
      </c>
      <c r="D22" s="27">
        <v>8.7676800000000004</v>
      </c>
      <c r="E22" s="27">
        <v>59.5</v>
      </c>
      <c r="F22" s="27">
        <v>94.3</v>
      </c>
      <c r="G22" s="26"/>
      <c r="H22" s="26">
        <v>27</v>
      </c>
      <c r="I22" s="27">
        <v>71.559259999999995</v>
      </c>
      <c r="J22" s="27">
        <v>14.13477</v>
      </c>
      <c r="K22" s="27">
        <v>24.3</v>
      </c>
      <c r="L22" s="27">
        <v>94.1</v>
      </c>
    </row>
    <row r="23" spans="1:12" x14ac:dyDescent="0.2">
      <c r="A23" s="34" t="s">
        <v>30</v>
      </c>
      <c r="B23" s="26">
        <v>23</v>
      </c>
      <c r="C23" s="27">
        <v>6.6347829999999997</v>
      </c>
      <c r="D23" s="27">
        <v>7.0260300000000004</v>
      </c>
      <c r="E23" s="27">
        <v>0.5</v>
      </c>
      <c r="F23" s="27">
        <v>32.4</v>
      </c>
      <c r="G23" s="26"/>
      <c r="H23" s="26">
        <v>27</v>
      </c>
      <c r="I23" s="27">
        <v>14.074070000000001</v>
      </c>
      <c r="J23" s="27">
        <v>10.14565</v>
      </c>
      <c r="K23" s="27">
        <v>1.2</v>
      </c>
      <c r="L23" s="27">
        <v>38</v>
      </c>
    </row>
    <row r="24" spans="1:12" x14ac:dyDescent="0.2">
      <c r="A24" s="34" t="s">
        <v>31</v>
      </c>
      <c r="B24" s="26">
        <v>23</v>
      </c>
      <c r="C24" s="27">
        <v>13.60435</v>
      </c>
      <c r="D24" s="27">
        <v>13.368130000000001</v>
      </c>
      <c r="E24" s="27">
        <v>1.7</v>
      </c>
      <c r="F24" s="27">
        <v>49.1</v>
      </c>
      <c r="G24" s="26"/>
      <c r="H24" s="26">
        <v>27</v>
      </c>
      <c r="I24" s="27">
        <v>10.76296</v>
      </c>
      <c r="J24" s="27">
        <v>7.1748570000000003</v>
      </c>
      <c r="K24" s="27">
        <v>1.4</v>
      </c>
      <c r="L24" s="27">
        <v>29</v>
      </c>
    </row>
    <row r="25" spans="1:12" x14ac:dyDescent="0.2">
      <c r="A25" s="34" t="s">
        <v>32</v>
      </c>
      <c r="B25" s="26">
        <v>23</v>
      </c>
      <c r="C25" s="27">
        <v>24.756519999999998</v>
      </c>
      <c r="D25" s="27">
        <v>3.1336629999999999</v>
      </c>
      <c r="E25" s="27">
        <v>17.3</v>
      </c>
      <c r="F25" s="27">
        <v>31</v>
      </c>
      <c r="G25" s="26"/>
      <c r="H25" s="26">
        <v>27</v>
      </c>
      <c r="I25" s="27">
        <v>24.711110000000001</v>
      </c>
      <c r="J25" s="27">
        <v>3.3297409999999998</v>
      </c>
      <c r="K25" s="27">
        <v>19.8</v>
      </c>
      <c r="L25" s="27">
        <v>33.1</v>
      </c>
    </row>
    <row r="26" spans="1:12" x14ac:dyDescent="0.2">
      <c r="A26" s="34" t="s">
        <v>33</v>
      </c>
      <c r="B26" s="26">
        <v>23</v>
      </c>
      <c r="C26" s="27">
        <v>48615.61</v>
      </c>
      <c r="D26" s="27">
        <v>4484.8990000000003</v>
      </c>
      <c r="E26" s="27">
        <v>40118</v>
      </c>
      <c r="F26" s="27">
        <v>56114</v>
      </c>
      <c r="G26" s="26"/>
      <c r="H26" s="26">
        <v>27</v>
      </c>
      <c r="I26" s="27">
        <v>48715.37</v>
      </c>
      <c r="J26" s="27">
        <v>5273.64</v>
      </c>
      <c r="K26" s="27">
        <v>40195</v>
      </c>
      <c r="L26" s="27">
        <v>63366</v>
      </c>
    </row>
    <row r="27" spans="1:12" x14ac:dyDescent="0.2">
      <c r="A27" s="34" t="s">
        <v>34</v>
      </c>
      <c r="B27" s="26">
        <v>23</v>
      </c>
      <c r="C27" s="27">
        <v>8.913043</v>
      </c>
      <c r="D27" s="27">
        <v>1.5650459999999999</v>
      </c>
      <c r="E27" s="27">
        <v>6.2</v>
      </c>
      <c r="F27" s="27">
        <v>12.1</v>
      </c>
      <c r="G27" s="26"/>
      <c r="H27" s="26">
        <v>27</v>
      </c>
      <c r="I27" s="27">
        <v>9.8037039999999998</v>
      </c>
      <c r="J27" s="27">
        <v>1.575896</v>
      </c>
      <c r="K27" s="27">
        <v>7.3</v>
      </c>
      <c r="L27" s="27">
        <v>13.2</v>
      </c>
    </row>
    <row r="28" spans="1:12" x14ac:dyDescent="0.2">
      <c r="A28" s="35" t="s">
        <v>35</v>
      </c>
      <c r="B28" s="29">
        <v>23</v>
      </c>
      <c r="C28" s="30">
        <v>4.0826089999999997</v>
      </c>
      <c r="D28" s="30">
        <v>1.273739</v>
      </c>
      <c r="E28" s="30">
        <v>2.2000000000000002</v>
      </c>
      <c r="F28" s="30">
        <v>6.9</v>
      </c>
      <c r="G28" s="29"/>
      <c r="H28" s="29">
        <v>27</v>
      </c>
      <c r="I28" s="30">
        <v>4.2185189999999997</v>
      </c>
      <c r="J28" s="30">
        <v>1.0340499999999999</v>
      </c>
      <c r="K28" s="30">
        <v>2.6</v>
      </c>
      <c r="L28" s="30">
        <v>6.3</v>
      </c>
    </row>
    <row r="31" spans="1:12" x14ac:dyDescent="0.2">
      <c r="B31" s="13" t="s">
        <v>138</v>
      </c>
      <c r="C31" s="13"/>
      <c r="D31" s="13"/>
    </row>
    <row r="32" spans="1:12" ht="136" x14ac:dyDescent="0.2">
      <c r="C32" s="8" t="s">
        <v>298</v>
      </c>
      <c r="D32" s="8" t="s">
        <v>299</v>
      </c>
    </row>
    <row r="33" spans="2:6" x14ac:dyDescent="0.2">
      <c r="B33" s="14" t="s">
        <v>122</v>
      </c>
      <c r="C33" s="16">
        <f>C5</f>
        <v>8.6956500000000006E-2</v>
      </c>
      <c r="D33" s="16">
        <f>I5</f>
        <v>0.29629630000000001</v>
      </c>
    </row>
    <row r="34" spans="2:6" x14ac:dyDescent="0.2">
      <c r="B34" s="14" t="s">
        <v>123</v>
      </c>
      <c r="C34" s="16">
        <f>C6</f>
        <v>0.13043479999999999</v>
      </c>
      <c r="D34" s="16">
        <f>I6</f>
        <v>0.29629630000000001</v>
      </c>
    </row>
    <row r="35" spans="2:6" x14ac:dyDescent="0.2">
      <c r="B35" s="14" t="s">
        <v>124</v>
      </c>
      <c r="C35" s="16">
        <f>C7</f>
        <v>0.43478260000000002</v>
      </c>
      <c r="D35" s="16">
        <f>I7</f>
        <v>0.55555560000000004</v>
      </c>
      <c r="E35" s="15"/>
      <c r="F35" s="15"/>
    </row>
    <row r="36" spans="2:6" x14ac:dyDescent="0.2">
      <c r="C36" s="15"/>
      <c r="D36" s="15"/>
      <c r="E36" s="15"/>
      <c r="F36" s="15"/>
    </row>
    <row r="37" spans="2:6" x14ac:dyDescent="0.2">
      <c r="C37" s="15"/>
      <c r="D37" s="15"/>
      <c r="E37" s="15"/>
      <c r="F37" s="15"/>
    </row>
    <row r="38" spans="2:6" x14ac:dyDescent="0.2">
      <c r="C38" s="15"/>
      <c r="D38" s="15"/>
      <c r="E38" s="15"/>
      <c r="F38" s="15"/>
    </row>
    <row r="39" spans="2:6" x14ac:dyDescent="0.2">
      <c r="C39" s="15"/>
      <c r="D39" s="15"/>
      <c r="E39" s="15"/>
      <c r="F39" s="15"/>
    </row>
    <row r="40" spans="2:6" x14ac:dyDescent="0.2">
      <c r="C40" s="15"/>
      <c r="D40" s="15"/>
      <c r="E40" s="15"/>
      <c r="F40" s="15"/>
    </row>
    <row r="42" spans="2:6" x14ac:dyDescent="0.2">
      <c r="B42" s="13" t="s">
        <v>139</v>
      </c>
      <c r="C42" s="13"/>
      <c r="D42" s="13"/>
    </row>
    <row r="43" spans="2:6" ht="136" x14ac:dyDescent="0.2">
      <c r="C43" s="8" t="s">
        <v>298</v>
      </c>
      <c r="D43" s="8" t="s">
        <v>299</v>
      </c>
    </row>
    <row r="44" spans="2:6" x14ac:dyDescent="0.2">
      <c r="B44" s="14" t="s">
        <v>122</v>
      </c>
      <c r="C44" s="17">
        <f>C9</f>
        <v>48.327179999999998</v>
      </c>
      <c r="D44" s="17">
        <f>I9</f>
        <v>5785.6729999999998</v>
      </c>
    </row>
    <row r="45" spans="2:6" x14ac:dyDescent="0.2">
      <c r="B45" s="14" t="s">
        <v>123</v>
      </c>
      <c r="C45" s="17">
        <f>C10</f>
        <v>113.76819999999999</v>
      </c>
      <c r="D45" s="17">
        <f>I10</f>
        <v>8033.7870000000003</v>
      </c>
    </row>
    <row r="46" spans="2:6" x14ac:dyDescent="0.2">
      <c r="B46" s="14" t="s">
        <v>124</v>
      </c>
      <c r="C46" s="17">
        <f>C11</f>
        <v>1871.5150000000001</v>
      </c>
      <c r="D46" s="17">
        <f>I11</f>
        <v>17089.82</v>
      </c>
    </row>
    <row r="53" spans="1:4" x14ac:dyDescent="0.2">
      <c r="B53" s="13" t="s">
        <v>140</v>
      </c>
      <c r="C53" s="13"/>
      <c r="D53" s="13"/>
    </row>
    <row r="54" spans="1:4" ht="136" x14ac:dyDescent="0.2">
      <c r="C54" s="8" t="s">
        <v>298</v>
      </c>
      <c r="D54" s="8" t="s">
        <v>299</v>
      </c>
    </row>
    <row r="55" spans="1:4" x14ac:dyDescent="0.2">
      <c r="B55" s="14" t="s">
        <v>122</v>
      </c>
      <c r="C55" s="17">
        <f>C13*10000</f>
        <v>9.9000000000000005E-2</v>
      </c>
      <c r="D55" s="17">
        <f>I13*10000</f>
        <v>5.2459999999999996</v>
      </c>
    </row>
    <row r="56" spans="1:4" x14ac:dyDescent="0.2">
      <c r="B56" s="14" t="s">
        <v>123</v>
      </c>
      <c r="C56" s="17">
        <f>C14*10000</f>
        <v>0.55300000000000005</v>
      </c>
      <c r="D56" s="17">
        <f>I14*10000</f>
        <v>9.2040000000000006</v>
      </c>
    </row>
    <row r="57" spans="1:4" x14ac:dyDescent="0.2">
      <c r="B57" s="14" t="s">
        <v>124</v>
      </c>
      <c r="C57" s="17">
        <f>C15*10000</f>
        <v>10.495999999999999</v>
      </c>
      <c r="D57" s="17">
        <f>I15*10000</f>
        <v>25.286000000000001</v>
      </c>
    </row>
    <row r="62" spans="1:4" x14ac:dyDescent="0.2">
      <c r="A62" s="33"/>
      <c r="B62" s="13"/>
      <c r="C62" s="13"/>
      <c r="D62" s="13"/>
    </row>
    <row r="63" spans="1:4" x14ac:dyDescent="0.2">
      <c r="C63" s="8"/>
      <c r="D63" s="8"/>
    </row>
    <row r="64" spans="1:4" x14ac:dyDescent="0.2">
      <c r="C64" s="17"/>
      <c r="D64" s="17"/>
    </row>
    <row r="65" spans="3:4" x14ac:dyDescent="0.2">
      <c r="C65" s="17"/>
      <c r="D65" s="17"/>
    </row>
    <row r="66" spans="3:4" x14ac:dyDescent="0.2">
      <c r="C66" s="17"/>
      <c r="D66" s="17"/>
    </row>
  </sheetData>
  <mergeCells count="7">
    <mergeCell ref="A1:L1"/>
    <mergeCell ref="B2:F2"/>
    <mergeCell ref="H2:L2"/>
    <mergeCell ref="B31:D31"/>
    <mergeCell ref="B42:D42"/>
    <mergeCell ref="B53:D53"/>
    <mergeCell ref="B62:D6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40111-687A-A34A-AFC5-99706B53A7DD}">
  <dimension ref="A1:AC51"/>
  <sheetViews>
    <sheetView zoomScale="111" workbookViewId="0">
      <pane xSplit="3" ySplit="1" topLeftCell="D52" activePane="bottomRight" state="frozen"/>
      <selection pane="topRight" activeCell="D1" sqref="D1"/>
      <selection pane="bottomLeft" activeCell="A2" sqref="A2"/>
      <selection pane="bottomRight" activeCell="S59" sqref="S59"/>
    </sheetView>
  </sheetViews>
  <sheetFormatPr baseColWidth="10" defaultRowHeight="16" x14ac:dyDescent="0.2"/>
  <cols>
    <col min="6" max="6" width="10.83203125" style="22"/>
  </cols>
  <sheetData>
    <row r="1" spans="1:29" s="6" customFormat="1" ht="59" customHeight="1" x14ac:dyDescent="0.2">
      <c r="A1" s="7" t="s">
        <v>118</v>
      </c>
      <c r="B1" s="6" t="s">
        <v>39</v>
      </c>
      <c r="C1" s="6" t="s">
        <v>24</v>
      </c>
      <c r="D1" s="6" t="s">
        <v>143</v>
      </c>
      <c r="F1" s="20"/>
      <c r="G1" s="6" t="s">
        <v>41</v>
      </c>
      <c r="H1" s="6" t="s">
        <v>131</v>
      </c>
      <c r="I1" s="6" t="s">
        <v>132</v>
      </c>
      <c r="J1" s="6" t="s">
        <v>133</v>
      </c>
      <c r="K1" s="6" t="s">
        <v>134</v>
      </c>
      <c r="L1" s="6" t="s">
        <v>1</v>
      </c>
      <c r="N1" s="6" t="s">
        <v>0</v>
      </c>
      <c r="O1" s="6" t="s">
        <v>38</v>
      </c>
      <c r="P1" s="6" t="s">
        <v>19</v>
      </c>
      <c r="Q1" s="6" t="s">
        <v>40</v>
      </c>
      <c r="R1" s="6" t="s">
        <v>2</v>
      </c>
      <c r="S1" s="6" t="s">
        <v>3</v>
      </c>
      <c r="T1" s="6" t="s">
        <v>4</v>
      </c>
      <c r="U1" s="6" t="s">
        <v>5</v>
      </c>
      <c r="V1" s="6" t="s">
        <v>6</v>
      </c>
      <c r="W1" s="6" t="s">
        <v>7</v>
      </c>
      <c r="X1" s="6" t="s">
        <v>8</v>
      </c>
      <c r="Y1" s="6" t="s">
        <v>9</v>
      </c>
      <c r="Z1" s="6" t="s">
        <v>10</v>
      </c>
      <c r="AA1" s="6" t="s">
        <v>11</v>
      </c>
      <c r="AB1" s="6" t="s">
        <v>141</v>
      </c>
      <c r="AC1" s="6" t="s">
        <v>142</v>
      </c>
    </row>
    <row r="2" spans="1:29" x14ac:dyDescent="0.2">
      <c r="A2" s="5" t="e" vm="1">
        <v>#VALUE!</v>
      </c>
      <c r="B2" t="s">
        <v>42</v>
      </c>
      <c r="C2">
        <v>0</v>
      </c>
      <c r="D2">
        <f>C2*(1-L2)</f>
        <v>0</v>
      </c>
      <c r="E2" s="9" t="str">
        <f t="shared" ref="E2:E51" si="0">IF(C2=1,"Projected ICU Bed Shortage, Mean Estimate","No Projected ICU Bed Shortage")</f>
        <v>No Projected ICU Bed Shortage</v>
      </c>
      <c r="F2" s="21"/>
      <c r="G2">
        <v>0</v>
      </c>
      <c r="H2">
        <v>0</v>
      </c>
      <c r="I2">
        <v>0</v>
      </c>
      <c r="J2">
        <v>0</v>
      </c>
      <c r="K2">
        <v>0</v>
      </c>
      <c r="L2">
        <v>1</v>
      </c>
      <c r="M2" s="10" t="str">
        <f>IF(L2=1,"CON Required for Hospital Beds","No CON Required for Hospital Beds")</f>
        <v>CON Required for Hospital Beds</v>
      </c>
      <c r="N2">
        <v>0</v>
      </c>
      <c r="O2">
        <v>0</v>
      </c>
      <c r="P2">
        <v>0</v>
      </c>
      <c r="Q2">
        <v>737438</v>
      </c>
      <c r="R2">
        <v>24.9</v>
      </c>
      <c r="S2">
        <v>41.6</v>
      </c>
      <c r="T2">
        <v>11.9</v>
      </c>
      <c r="U2">
        <v>64.400000000000006</v>
      </c>
      <c r="V2">
        <v>3.4</v>
      </c>
      <c r="W2">
        <v>7.2</v>
      </c>
      <c r="X2">
        <v>20.2</v>
      </c>
      <c r="Y2">
        <v>51528</v>
      </c>
      <c r="Z2">
        <v>7.7</v>
      </c>
      <c r="AA2">
        <v>5.6</v>
      </c>
      <c r="AB2">
        <v>1</v>
      </c>
      <c r="AC2">
        <f>L2*(1-AB2)</f>
        <v>0</v>
      </c>
    </row>
    <row r="3" spans="1:29" x14ac:dyDescent="0.2">
      <c r="A3" s="5" t="e" vm="2">
        <v>#VALUE!</v>
      </c>
      <c r="B3" t="s">
        <v>43</v>
      </c>
      <c r="C3">
        <v>0</v>
      </c>
      <c r="D3">
        <f t="shared" ref="D3:D51" si="1">C3*(1-L3)</f>
        <v>0</v>
      </c>
      <c r="E3" s="9" t="str">
        <f t="shared" si="0"/>
        <v>No Projected ICU Bed Shortage</v>
      </c>
      <c r="F3" s="21"/>
      <c r="G3">
        <v>0</v>
      </c>
      <c r="H3">
        <v>0</v>
      </c>
      <c r="I3">
        <v>0</v>
      </c>
      <c r="J3">
        <v>0</v>
      </c>
      <c r="K3">
        <v>0</v>
      </c>
      <c r="L3">
        <v>1</v>
      </c>
      <c r="M3" s="10" t="str">
        <f t="shared" ref="M3:M51" si="2">IF(L3=1,"CON Required for Hospital Beds","No CON Required for Hospital Beds")</f>
        <v>CON Required for Hospital Beds</v>
      </c>
      <c r="N3">
        <v>0</v>
      </c>
      <c r="O3">
        <v>0</v>
      </c>
      <c r="P3">
        <v>0</v>
      </c>
      <c r="Q3" s="3">
        <v>4900000</v>
      </c>
      <c r="R3">
        <v>22.3</v>
      </c>
      <c r="S3">
        <v>37.700000000000003</v>
      </c>
      <c r="T3">
        <v>17</v>
      </c>
      <c r="U3">
        <v>67.7</v>
      </c>
      <c r="V3">
        <v>26.7</v>
      </c>
      <c r="W3">
        <v>4.3</v>
      </c>
      <c r="X3">
        <v>30.8</v>
      </c>
      <c r="Y3">
        <v>44239</v>
      </c>
      <c r="Z3">
        <v>13.2</v>
      </c>
      <c r="AA3">
        <v>3.5</v>
      </c>
      <c r="AB3">
        <v>1</v>
      </c>
      <c r="AC3">
        <f t="shared" ref="AC3:AC51" si="3">L3*(1-AB3)</f>
        <v>0</v>
      </c>
    </row>
    <row r="4" spans="1:29" x14ac:dyDescent="0.2">
      <c r="A4" s="5" t="e" vm="3">
        <v>#VALUE!</v>
      </c>
      <c r="B4" t="s">
        <v>44</v>
      </c>
      <c r="C4">
        <v>0</v>
      </c>
      <c r="D4">
        <f t="shared" si="1"/>
        <v>0</v>
      </c>
      <c r="E4" s="9" t="str">
        <f t="shared" si="0"/>
        <v>No Projected ICU Bed Shortage</v>
      </c>
      <c r="F4" s="21"/>
      <c r="G4">
        <v>0</v>
      </c>
      <c r="H4">
        <v>0</v>
      </c>
      <c r="I4">
        <v>0</v>
      </c>
      <c r="J4">
        <v>0</v>
      </c>
      <c r="K4">
        <v>0</v>
      </c>
      <c r="L4">
        <v>0</v>
      </c>
      <c r="M4" s="10" t="str">
        <f t="shared" si="2"/>
        <v>No CON Required for Hospital Beds</v>
      </c>
      <c r="N4">
        <v>0</v>
      </c>
      <c r="O4">
        <v>0</v>
      </c>
      <c r="P4">
        <v>0</v>
      </c>
      <c r="Q4" s="3">
        <v>3000000</v>
      </c>
      <c r="R4">
        <v>23.4</v>
      </c>
      <c r="S4">
        <v>37.799999999999997</v>
      </c>
      <c r="T4">
        <v>16.8</v>
      </c>
      <c r="U4">
        <v>76.5</v>
      </c>
      <c r="V4">
        <v>15.2</v>
      </c>
      <c r="W4">
        <v>7.6</v>
      </c>
      <c r="X4">
        <v>30.1</v>
      </c>
      <c r="Y4">
        <v>45498</v>
      </c>
      <c r="Z4">
        <v>12.1</v>
      </c>
      <c r="AA4">
        <v>4.8</v>
      </c>
      <c r="AB4">
        <v>0</v>
      </c>
      <c r="AC4">
        <f t="shared" si="3"/>
        <v>0</v>
      </c>
    </row>
    <row r="5" spans="1:29" x14ac:dyDescent="0.2">
      <c r="A5" s="5" t="e" vm="4">
        <v>#VALUE!</v>
      </c>
      <c r="B5" t="s">
        <v>45</v>
      </c>
      <c r="C5">
        <v>0</v>
      </c>
      <c r="D5">
        <f t="shared" si="1"/>
        <v>0</v>
      </c>
      <c r="E5" s="9" t="str">
        <f t="shared" si="0"/>
        <v>No Projected ICU Bed Shortage</v>
      </c>
      <c r="F5" s="21"/>
      <c r="G5">
        <v>0</v>
      </c>
      <c r="H5">
        <v>0</v>
      </c>
      <c r="I5">
        <v>0</v>
      </c>
      <c r="J5">
        <v>0</v>
      </c>
      <c r="K5">
        <v>0</v>
      </c>
      <c r="L5">
        <v>0</v>
      </c>
      <c r="M5" s="10" t="str">
        <f t="shared" si="2"/>
        <v>No CON Required for Hospital Beds</v>
      </c>
      <c r="N5">
        <v>0</v>
      </c>
      <c r="O5">
        <v>0</v>
      </c>
      <c r="P5">
        <v>0</v>
      </c>
      <c r="Q5" s="3">
        <v>7200000</v>
      </c>
      <c r="R5">
        <v>22.9</v>
      </c>
      <c r="S5">
        <v>38.200000000000003</v>
      </c>
      <c r="T5">
        <v>17.600000000000001</v>
      </c>
      <c r="U5">
        <v>78</v>
      </c>
      <c r="V5">
        <v>4.7</v>
      </c>
      <c r="W5">
        <v>31.6</v>
      </c>
      <c r="X5">
        <v>23</v>
      </c>
      <c r="Y5">
        <v>41790</v>
      </c>
      <c r="Z5">
        <v>9.6999999999999993</v>
      </c>
      <c r="AA5">
        <v>5.5</v>
      </c>
      <c r="AB5">
        <v>0</v>
      </c>
      <c r="AC5">
        <f t="shared" si="3"/>
        <v>0</v>
      </c>
    </row>
    <row r="6" spans="1:29" x14ac:dyDescent="0.2">
      <c r="A6" s="5" t="e" vm="5">
        <v>#VALUE!</v>
      </c>
      <c r="B6" t="s">
        <v>46</v>
      </c>
      <c r="C6">
        <v>0</v>
      </c>
      <c r="D6">
        <f t="shared" si="1"/>
        <v>0</v>
      </c>
      <c r="E6" s="9" t="str">
        <f t="shared" si="0"/>
        <v>No Projected ICU Bed Shortage</v>
      </c>
      <c r="F6" s="21"/>
      <c r="G6">
        <v>0</v>
      </c>
      <c r="H6">
        <v>0</v>
      </c>
      <c r="I6">
        <v>0</v>
      </c>
      <c r="J6">
        <v>0</v>
      </c>
      <c r="K6">
        <v>0</v>
      </c>
      <c r="L6">
        <v>0</v>
      </c>
      <c r="M6" s="10" t="str">
        <f t="shared" si="2"/>
        <v>No CON Required for Hospital Beds</v>
      </c>
      <c r="N6">
        <v>0</v>
      </c>
      <c r="O6">
        <v>0</v>
      </c>
      <c r="P6">
        <v>0</v>
      </c>
      <c r="Q6" s="3">
        <v>40000000</v>
      </c>
      <c r="R6">
        <v>22.7</v>
      </c>
      <c r="S6">
        <v>40.700000000000003</v>
      </c>
      <c r="T6">
        <v>14.3</v>
      </c>
      <c r="U6">
        <v>59.5</v>
      </c>
      <c r="V6">
        <v>5.8</v>
      </c>
      <c r="W6">
        <v>39.299999999999997</v>
      </c>
      <c r="X6">
        <v>25.2</v>
      </c>
      <c r="Y6">
        <v>49637</v>
      </c>
      <c r="Z6">
        <v>9.6999999999999993</v>
      </c>
      <c r="AA6">
        <v>5.3</v>
      </c>
      <c r="AB6">
        <v>0</v>
      </c>
      <c r="AC6">
        <f t="shared" si="3"/>
        <v>0</v>
      </c>
    </row>
    <row r="7" spans="1:29" x14ac:dyDescent="0.2">
      <c r="A7" s="5" t="e" vm="6">
        <v>#VALUE!</v>
      </c>
      <c r="B7" t="s">
        <v>47</v>
      </c>
      <c r="C7">
        <v>0</v>
      </c>
      <c r="D7">
        <f t="shared" si="1"/>
        <v>0</v>
      </c>
      <c r="E7" s="9" t="str">
        <f t="shared" si="0"/>
        <v>No Projected ICU Bed Shortage</v>
      </c>
      <c r="F7" s="21"/>
      <c r="G7">
        <v>0</v>
      </c>
      <c r="H7">
        <v>0</v>
      </c>
      <c r="I7">
        <v>0</v>
      </c>
      <c r="J7">
        <v>0</v>
      </c>
      <c r="K7">
        <v>0</v>
      </c>
      <c r="L7">
        <v>0</v>
      </c>
      <c r="M7" s="10" t="str">
        <f t="shared" si="2"/>
        <v>No CON Required for Hospital Beds</v>
      </c>
      <c r="N7">
        <v>0</v>
      </c>
      <c r="O7">
        <v>0</v>
      </c>
      <c r="P7">
        <v>0</v>
      </c>
      <c r="Q7" s="3">
        <v>5700000</v>
      </c>
      <c r="R7">
        <v>22.2</v>
      </c>
      <c r="S7">
        <v>41.1</v>
      </c>
      <c r="T7">
        <v>14.2</v>
      </c>
      <c r="U7">
        <v>84.1</v>
      </c>
      <c r="V7">
        <v>4.2</v>
      </c>
      <c r="W7">
        <v>21.7</v>
      </c>
      <c r="X7">
        <v>19.600000000000001</v>
      </c>
      <c r="Y7">
        <v>50810</v>
      </c>
      <c r="Z7">
        <v>6.2</v>
      </c>
      <c r="AA7">
        <v>4.5</v>
      </c>
      <c r="AB7">
        <v>0</v>
      </c>
      <c r="AC7">
        <f t="shared" si="3"/>
        <v>0</v>
      </c>
    </row>
    <row r="8" spans="1:29" x14ac:dyDescent="0.2">
      <c r="A8" s="5" t="e" vm="7">
        <v>#VALUE!</v>
      </c>
      <c r="B8" t="s">
        <v>48</v>
      </c>
      <c r="C8">
        <v>1</v>
      </c>
      <c r="D8">
        <f t="shared" si="1"/>
        <v>0</v>
      </c>
      <c r="E8" s="9" t="str">
        <f>IF(C8=1,"Projected ICU Bed Shortage, Mean Estimate","No Projected ICU Bed Shortage")</f>
        <v>Projected ICU Bed Shortage, Mean Estimate</v>
      </c>
      <c r="F8" s="21"/>
      <c r="G8">
        <v>1</v>
      </c>
      <c r="H8">
        <v>1</v>
      </c>
      <c r="I8">
        <v>3.2686999999999998E-3</v>
      </c>
      <c r="J8">
        <v>6.4675000000000002E-3</v>
      </c>
      <c r="K8">
        <v>1.4487699999999999E-2</v>
      </c>
      <c r="L8">
        <v>1</v>
      </c>
      <c r="M8" s="10" t="str">
        <f t="shared" si="2"/>
        <v>CON Required for Hospital Beds</v>
      </c>
      <c r="N8">
        <v>23106.1</v>
      </c>
      <c r="O8">
        <v>11678.1</v>
      </c>
      <c r="P8">
        <v>51759.6</v>
      </c>
      <c r="Q8" s="3">
        <v>3600000</v>
      </c>
      <c r="R8">
        <v>20.6</v>
      </c>
      <c r="S8">
        <v>36.6</v>
      </c>
      <c r="T8">
        <v>17.2</v>
      </c>
      <c r="U8">
        <v>75.2</v>
      </c>
      <c r="V8">
        <v>11</v>
      </c>
      <c r="W8">
        <v>16.5</v>
      </c>
      <c r="X8">
        <v>22</v>
      </c>
      <c r="Y8">
        <v>63366</v>
      </c>
      <c r="Z8">
        <v>8.5</v>
      </c>
      <c r="AA8">
        <v>3.7</v>
      </c>
      <c r="AB8">
        <v>1</v>
      </c>
      <c r="AC8">
        <f t="shared" si="3"/>
        <v>0</v>
      </c>
    </row>
    <row r="9" spans="1:29" x14ac:dyDescent="0.2">
      <c r="A9" s="5" t="e" vm="8">
        <v>#VALUE!</v>
      </c>
      <c r="B9" t="s">
        <v>49</v>
      </c>
      <c r="C9">
        <v>1</v>
      </c>
      <c r="D9">
        <f t="shared" si="1"/>
        <v>0</v>
      </c>
      <c r="E9" s="9" t="str">
        <f t="shared" si="0"/>
        <v>Projected ICU Bed Shortage, Mean Estimate</v>
      </c>
      <c r="F9" s="21"/>
      <c r="G9">
        <v>1</v>
      </c>
      <c r="H9">
        <v>1</v>
      </c>
      <c r="I9" s="3">
        <v>9.6199999999999994E-6</v>
      </c>
      <c r="J9">
        <v>1.4019999999999999E-4</v>
      </c>
      <c r="K9">
        <v>1.6274E-3</v>
      </c>
      <c r="L9">
        <v>1</v>
      </c>
      <c r="M9" s="10" t="str">
        <f t="shared" si="2"/>
        <v>CON Required for Hospital Beds</v>
      </c>
      <c r="N9">
        <v>135.61099999999999</v>
      </c>
      <c r="O9">
        <v>9.3000000000000007</v>
      </c>
      <c r="P9">
        <v>1573.95</v>
      </c>
      <c r="Q9">
        <v>967171</v>
      </c>
      <c r="R9">
        <v>21</v>
      </c>
      <c r="S9">
        <v>36</v>
      </c>
      <c r="T9">
        <v>18.7</v>
      </c>
      <c r="U9">
        <v>68.2</v>
      </c>
      <c r="V9">
        <v>22.5</v>
      </c>
      <c r="W9">
        <v>9.5</v>
      </c>
      <c r="X9">
        <v>23.9</v>
      </c>
      <c r="Y9">
        <v>47650</v>
      </c>
      <c r="Z9">
        <v>9.1</v>
      </c>
      <c r="AA9">
        <v>5.0999999999999996</v>
      </c>
      <c r="AB9">
        <v>0</v>
      </c>
      <c r="AC9">
        <f t="shared" si="3"/>
        <v>1</v>
      </c>
    </row>
    <row r="10" spans="1:29" x14ac:dyDescent="0.2">
      <c r="A10" s="5" t="e" vm="9">
        <v>#VALUE!</v>
      </c>
      <c r="B10" t="s">
        <v>50</v>
      </c>
      <c r="C10">
        <v>0</v>
      </c>
      <c r="D10">
        <f t="shared" si="1"/>
        <v>0</v>
      </c>
      <c r="E10" s="9" t="str">
        <f t="shared" si="0"/>
        <v>No Projected ICU Bed Shortage</v>
      </c>
      <c r="F10" s="21"/>
      <c r="G10">
        <v>0</v>
      </c>
      <c r="H10">
        <v>0</v>
      </c>
      <c r="I10">
        <v>0</v>
      </c>
      <c r="J10">
        <v>0</v>
      </c>
      <c r="K10">
        <v>0</v>
      </c>
      <c r="L10">
        <v>1</v>
      </c>
      <c r="M10" s="10" t="str">
        <f t="shared" si="2"/>
        <v>CON Required for Hospital Beds</v>
      </c>
      <c r="N10">
        <v>0</v>
      </c>
      <c r="O10">
        <v>0</v>
      </c>
      <c r="P10">
        <v>0</v>
      </c>
      <c r="Q10" s="3">
        <v>21000000</v>
      </c>
      <c r="R10">
        <v>19.8</v>
      </c>
      <c r="S10">
        <v>35.6</v>
      </c>
      <c r="T10">
        <v>20.5</v>
      </c>
      <c r="U10">
        <v>74.599999999999994</v>
      </c>
      <c r="V10">
        <v>16</v>
      </c>
      <c r="W10">
        <v>26.1</v>
      </c>
      <c r="X10">
        <v>24.3</v>
      </c>
      <c r="Y10">
        <v>45396</v>
      </c>
      <c r="Z10">
        <v>9.8000000000000007</v>
      </c>
      <c r="AA10">
        <v>4.3</v>
      </c>
      <c r="AB10">
        <v>0</v>
      </c>
      <c r="AC10">
        <f t="shared" si="3"/>
        <v>1</v>
      </c>
    </row>
    <row r="11" spans="1:29" x14ac:dyDescent="0.2">
      <c r="A11" s="5" t="e" vm="10">
        <v>#VALUE!</v>
      </c>
      <c r="B11" t="s">
        <v>51</v>
      </c>
      <c r="C11">
        <v>0</v>
      </c>
      <c r="D11">
        <f t="shared" si="1"/>
        <v>0</v>
      </c>
      <c r="E11" s="9" t="str">
        <f t="shared" si="0"/>
        <v>No Projected ICU Bed Shortage</v>
      </c>
      <c r="F11" s="21"/>
      <c r="G11">
        <v>1</v>
      </c>
      <c r="H11">
        <v>0</v>
      </c>
      <c r="I11">
        <v>0</v>
      </c>
      <c r="J11">
        <v>0</v>
      </c>
      <c r="K11">
        <v>3.0580999999999998E-3</v>
      </c>
      <c r="L11">
        <v>1</v>
      </c>
      <c r="M11" s="10" t="str">
        <f t="shared" si="2"/>
        <v>CON Required for Hospital Beds</v>
      </c>
      <c r="N11">
        <v>0</v>
      </c>
      <c r="O11">
        <v>0</v>
      </c>
      <c r="P11">
        <v>32169.4</v>
      </c>
      <c r="Q11" s="3">
        <v>11000000</v>
      </c>
      <c r="R11">
        <v>23.8</v>
      </c>
      <c r="S11">
        <v>40.5</v>
      </c>
      <c r="T11">
        <v>13.8</v>
      </c>
      <c r="U11">
        <v>58.3</v>
      </c>
      <c r="V11">
        <v>31.6</v>
      </c>
      <c r="W11">
        <v>9.6999999999999993</v>
      </c>
      <c r="X11">
        <v>24.7</v>
      </c>
      <c r="Y11">
        <v>45621</v>
      </c>
      <c r="Z11">
        <v>11.4</v>
      </c>
      <c r="AA11">
        <v>4.2</v>
      </c>
      <c r="AB11">
        <v>1</v>
      </c>
      <c r="AC11">
        <f t="shared" si="3"/>
        <v>0</v>
      </c>
    </row>
    <row r="12" spans="1:29" x14ac:dyDescent="0.2">
      <c r="A12" s="5" t="e" vm="11">
        <v>#VALUE!</v>
      </c>
      <c r="B12" t="s">
        <v>52</v>
      </c>
      <c r="C12">
        <v>0</v>
      </c>
      <c r="D12">
        <f t="shared" si="1"/>
        <v>0</v>
      </c>
      <c r="E12" s="9" t="str">
        <f t="shared" si="0"/>
        <v>No Projected ICU Bed Shortage</v>
      </c>
      <c r="F12" s="21"/>
      <c r="G12">
        <v>0</v>
      </c>
      <c r="H12">
        <v>0</v>
      </c>
      <c r="I12">
        <v>0</v>
      </c>
      <c r="J12">
        <v>0</v>
      </c>
      <c r="K12">
        <v>0</v>
      </c>
      <c r="L12">
        <v>1</v>
      </c>
      <c r="M12" s="10" t="str">
        <f t="shared" si="2"/>
        <v>CON Required for Hospital Beds</v>
      </c>
      <c r="N12">
        <v>0</v>
      </c>
      <c r="O12">
        <v>0</v>
      </c>
      <c r="P12">
        <v>0</v>
      </c>
      <c r="Q12" s="3">
        <v>1400000</v>
      </c>
      <c r="R12">
        <v>21.3</v>
      </c>
      <c r="S12">
        <v>37.200000000000003</v>
      </c>
      <c r="T12">
        <v>18.399999999999999</v>
      </c>
      <c r="U12">
        <v>24.3</v>
      </c>
      <c r="V12">
        <v>2</v>
      </c>
      <c r="W12">
        <v>10.7</v>
      </c>
      <c r="X12">
        <v>23.2</v>
      </c>
      <c r="Y12">
        <v>42507</v>
      </c>
      <c r="Z12">
        <v>9.5</v>
      </c>
      <c r="AA12">
        <v>2.6</v>
      </c>
      <c r="AB12">
        <v>0</v>
      </c>
      <c r="AC12">
        <f t="shared" si="3"/>
        <v>1</v>
      </c>
    </row>
    <row r="13" spans="1:29" x14ac:dyDescent="0.2">
      <c r="A13" s="5" t="e" vm="12">
        <v>#VALUE!</v>
      </c>
      <c r="B13" t="s">
        <v>53</v>
      </c>
      <c r="C13">
        <v>0</v>
      </c>
      <c r="D13">
        <f t="shared" si="1"/>
        <v>0</v>
      </c>
      <c r="E13" s="9" t="str">
        <f t="shared" si="0"/>
        <v>No Projected ICU Bed Shortage</v>
      </c>
      <c r="F13" s="21"/>
      <c r="G13">
        <v>1</v>
      </c>
      <c r="H13">
        <v>0</v>
      </c>
      <c r="I13">
        <v>0</v>
      </c>
      <c r="J13">
        <v>0</v>
      </c>
      <c r="K13">
        <v>3.012E-4</v>
      </c>
      <c r="L13">
        <v>1</v>
      </c>
      <c r="M13" s="10" t="str">
        <f t="shared" si="2"/>
        <v>CON Required for Hospital Beds</v>
      </c>
      <c r="N13">
        <v>0</v>
      </c>
      <c r="O13">
        <v>0</v>
      </c>
      <c r="P13">
        <v>950.56700000000001</v>
      </c>
      <c r="Q13" s="3">
        <v>3200000</v>
      </c>
      <c r="R13">
        <v>23.2</v>
      </c>
      <c r="S13">
        <v>37.6</v>
      </c>
      <c r="T13">
        <v>17</v>
      </c>
      <c r="U13">
        <v>90.2</v>
      </c>
      <c r="V13">
        <v>3.6</v>
      </c>
      <c r="W13">
        <v>6.1</v>
      </c>
      <c r="X13">
        <v>23.7</v>
      </c>
      <c r="Y13">
        <v>50093</v>
      </c>
      <c r="Z13">
        <v>8.1</v>
      </c>
      <c r="AA13">
        <v>3.7</v>
      </c>
      <c r="AB13">
        <v>1</v>
      </c>
      <c r="AC13">
        <f t="shared" si="3"/>
        <v>0</v>
      </c>
    </row>
    <row r="14" spans="1:29" x14ac:dyDescent="0.2">
      <c r="A14" s="5" t="e" vm="13">
        <v>#VALUE!</v>
      </c>
      <c r="B14" t="s">
        <v>54</v>
      </c>
      <c r="C14">
        <v>0</v>
      </c>
      <c r="D14">
        <f t="shared" si="1"/>
        <v>0</v>
      </c>
      <c r="E14" s="9" t="str">
        <f t="shared" si="0"/>
        <v>No Projected ICU Bed Shortage</v>
      </c>
      <c r="F14" s="21"/>
      <c r="G14">
        <v>0</v>
      </c>
      <c r="H14">
        <v>0</v>
      </c>
      <c r="I14">
        <v>0</v>
      </c>
      <c r="J14">
        <v>0</v>
      </c>
      <c r="K14">
        <v>0</v>
      </c>
      <c r="L14">
        <v>0</v>
      </c>
      <c r="M14" s="10" t="str">
        <f t="shared" si="2"/>
        <v>No CON Required for Hospital Beds</v>
      </c>
      <c r="N14">
        <v>0</v>
      </c>
      <c r="O14">
        <v>0</v>
      </c>
      <c r="P14">
        <v>0</v>
      </c>
      <c r="Q14" s="3">
        <v>1800000</v>
      </c>
      <c r="R14">
        <v>25.4</v>
      </c>
      <c r="S14">
        <v>38.700000000000003</v>
      </c>
      <c r="T14">
        <v>15.9</v>
      </c>
      <c r="U14">
        <v>89.9</v>
      </c>
      <c r="V14">
        <v>0.7</v>
      </c>
      <c r="W14">
        <v>12.7</v>
      </c>
      <c r="X14">
        <v>25.9</v>
      </c>
      <c r="Y14">
        <v>42895</v>
      </c>
      <c r="Z14">
        <v>8.1</v>
      </c>
      <c r="AA14">
        <v>2.6</v>
      </c>
      <c r="AB14">
        <v>0</v>
      </c>
      <c r="AC14">
        <f t="shared" si="3"/>
        <v>0</v>
      </c>
    </row>
    <row r="15" spans="1:29" x14ac:dyDescent="0.2">
      <c r="A15" s="5" t="e" vm="14">
        <v>#VALUE!</v>
      </c>
      <c r="B15" t="s">
        <v>55</v>
      </c>
      <c r="C15">
        <v>0</v>
      </c>
      <c r="D15">
        <f t="shared" si="1"/>
        <v>0</v>
      </c>
      <c r="E15" s="9" t="str">
        <f t="shared" si="0"/>
        <v>No Projected ICU Bed Shortage</v>
      </c>
      <c r="F15" s="21"/>
      <c r="G15">
        <v>1</v>
      </c>
      <c r="H15">
        <v>0</v>
      </c>
      <c r="I15">
        <v>0</v>
      </c>
      <c r="J15">
        <v>0</v>
      </c>
      <c r="K15">
        <v>2.02E-4</v>
      </c>
      <c r="L15">
        <v>1</v>
      </c>
      <c r="M15" s="10" t="str">
        <f t="shared" si="2"/>
        <v>CON Required for Hospital Beds</v>
      </c>
      <c r="N15">
        <v>0</v>
      </c>
      <c r="O15">
        <v>0</v>
      </c>
      <c r="P15">
        <v>2573.56</v>
      </c>
      <c r="Q15" s="3">
        <v>13000000</v>
      </c>
      <c r="R15">
        <v>22.4</v>
      </c>
      <c r="S15">
        <v>38.799999999999997</v>
      </c>
      <c r="T15">
        <v>15.6</v>
      </c>
      <c r="U15">
        <v>71.7</v>
      </c>
      <c r="V15">
        <v>14.1</v>
      </c>
      <c r="W15">
        <v>17.3</v>
      </c>
      <c r="X15">
        <v>23.8</v>
      </c>
      <c r="Y15">
        <v>51892</v>
      </c>
      <c r="Z15">
        <v>9.5</v>
      </c>
      <c r="AA15">
        <v>4.5999999999999996</v>
      </c>
      <c r="AB15">
        <v>0</v>
      </c>
      <c r="AC15">
        <f t="shared" si="3"/>
        <v>1</v>
      </c>
    </row>
    <row r="16" spans="1:29" x14ac:dyDescent="0.2">
      <c r="A16" s="5" t="e" vm="15">
        <v>#VALUE!</v>
      </c>
      <c r="B16" t="s">
        <v>56</v>
      </c>
      <c r="C16">
        <v>0</v>
      </c>
      <c r="D16">
        <f t="shared" si="1"/>
        <v>0</v>
      </c>
      <c r="E16" s="9" t="str">
        <f t="shared" si="0"/>
        <v>No Projected ICU Bed Shortage</v>
      </c>
      <c r="F16" s="21"/>
      <c r="G16">
        <v>1</v>
      </c>
      <c r="H16">
        <v>0</v>
      </c>
      <c r="I16">
        <v>0</v>
      </c>
      <c r="J16">
        <v>0</v>
      </c>
      <c r="K16">
        <v>5.38E-5</v>
      </c>
      <c r="L16">
        <v>0</v>
      </c>
      <c r="M16" s="10" t="str">
        <f t="shared" si="2"/>
        <v>No CON Required for Hospital Beds</v>
      </c>
      <c r="N16">
        <v>0</v>
      </c>
      <c r="O16">
        <v>0</v>
      </c>
      <c r="P16">
        <v>360.01499999999999</v>
      </c>
      <c r="Q16" s="3">
        <v>6700000</v>
      </c>
      <c r="R16">
        <v>23.4</v>
      </c>
      <c r="S16">
        <v>38.299999999999997</v>
      </c>
      <c r="T16">
        <v>15.7</v>
      </c>
      <c r="U16">
        <v>82.8</v>
      </c>
      <c r="V16">
        <v>9.5</v>
      </c>
      <c r="W16">
        <v>7.1</v>
      </c>
      <c r="X16">
        <v>25</v>
      </c>
      <c r="Y16">
        <v>47704</v>
      </c>
      <c r="Z16">
        <v>10.4</v>
      </c>
      <c r="AA16">
        <v>3.2</v>
      </c>
      <c r="AB16">
        <v>1</v>
      </c>
      <c r="AC16">
        <f t="shared" si="3"/>
        <v>0</v>
      </c>
    </row>
    <row r="17" spans="1:29" x14ac:dyDescent="0.2">
      <c r="A17" s="5" t="e" vm="16">
        <v>#VALUE!</v>
      </c>
      <c r="B17" t="s">
        <v>57</v>
      </c>
      <c r="C17">
        <v>0</v>
      </c>
      <c r="D17">
        <f t="shared" si="1"/>
        <v>0</v>
      </c>
      <c r="E17" s="9" t="str">
        <f t="shared" si="0"/>
        <v>No Projected ICU Bed Shortage</v>
      </c>
      <c r="F17" s="21"/>
      <c r="G17">
        <v>0</v>
      </c>
      <c r="H17">
        <v>0</v>
      </c>
      <c r="I17">
        <v>0</v>
      </c>
      <c r="J17">
        <v>0</v>
      </c>
      <c r="K17">
        <v>0</v>
      </c>
      <c r="L17">
        <v>0</v>
      </c>
      <c r="M17" s="10" t="str">
        <f t="shared" si="2"/>
        <v>No CON Required for Hospital Beds</v>
      </c>
      <c r="N17">
        <v>0</v>
      </c>
      <c r="O17">
        <v>0</v>
      </c>
      <c r="P17">
        <v>0</v>
      </c>
      <c r="Q17" s="3">
        <v>2900000</v>
      </c>
      <c r="R17">
        <v>24.2</v>
      </c>
      <c r="S17">
        <v>38.200000000000003</v>
      </c>
      <c r="T17">
        <v>15.9</v>
      </c>
      <c r="U17">
        <v>84</v>
      </c>
      <c r="V17">
        <v>5.9</v>
      </c>
      <c r="W17">
        <v>12</v>
      </c>
      <c r="X17">
        <v>24.6</v>
      </c>
      <c r="Y17">
        <v>51449</v>
      </c>
      <c r="Z17">
        <v>8.5</v>
      </c>
      <c r="AA17">
        <v>3.1</v>
      </c>
      <c r="AB17">
        <v>0</v>
      </c>
      <c r="AC17">
        <f t="shared" si="3"/>
        <v>0</v>
      </c>
    </row>
    <row r="18" spans="1:29" x14ac:dyDescent="0.2">
      <c r="A18" s="5" t="e" vm="17">
        <v>#VALUE!</v>
      </c>
      <c r="B18" t="s">
        <v>58</v>
      </c>
      <c r="C18">
        <v>0</v>
      </c>
      <c r="D18">
        <f t="shared" si="1"/>
        <v>0</v>
      </c>
      <c r="E18" s="9" t="str">
        <f t="shared" si="0"/>
        <v>No Projected ICU Bed Shortage</v>
      </c>
      <c r="F18" s="21"/>
      <c r="G18">
        <v>1</v>
      </c>
      <c r="H18">
        <v>0</v>
      </c>
      <c r="I18">
        <v>0</v>
      </c>
      <c r="J18">
        <v>0</v>
      </c>
      <c r="K18" s="3">
        <v>2.5799999999999999E-6</v>
      </c>
      <c r="L18">
        <v>1</v>
      </c>
      <c r="M18" s="10" t="str">
        <f t="shared" si="2"/>
        <v>CON Required for Hospital Beds</v>
      </c>
      <c r="N18">
        <v>0</v>
      </c>
      <c r="O18">
        <v>0</v>
      </c>
      <c r="P18">
        <v>11.541700000000001</v>
      </c>
      <c r="Q18" s="3">
        <v>4500000</v>
      </c>
      <c r="R18">
        <v>22.6</v>
      </c>
      <c r="S18">
        <v>37.4</v>
      </c>
      <c r="T18">
        <v>16.399999999999999</v>
      </c>
      <c r="U18">
        <v>86.7</v>
      </c>
      <c r="V18">
        <v>7.9</v>
      </c>
      <c r="W18">
        <v>3.6</v>
      </c>
      <c r="X18">
        <v>29.8</v>
      </c>
      <c r="Y18">
        <v>44187</v>
      </c>
      <c r="Z18">
        <v>11.8</v>
      </c>
      <c r="AA18">
        <v>5.8</v>
      </c>
      <c r="AB18">
        <v>0</v>
      </c>
      <c r="AC18">
        <f t="shared" si="3"/>
        <v>1</v>
      </c>
    </row>
    <row r="19" spans="1:29" x14ac:dyDescent="0.2">
      <c r="A19" s="5" t="e" vm="18">
        <v>#VALUE!</v>
      </c>
      <c r="B19" t="s">
        <v>59</v>
      </c>
      <c r="C19" s="23">
        <v>1</v>
      </c>
      <c r="D19">
        <f t="shared" si="1"/>
        <v>1</v>
      </c>
      <c r="E19" s="9" t="str">
        <f t="shared" si="0"/>
        <v>Projected ICU Bed Shortage, Mean Estimate</v>
      </c>
      <c r="F19" s="21"/>
      <c r="G19">
        <v>1</v>
      </c>
      <c r="H19">
        <v>1</v>
      </c>
      <c r="I19">
        <v>2.2149999999999999E-4</v>
      </c>
      <c r="J19">
        <v>2.7250000000000001E-4</v>
      </c>
      <c r="K19">
        <v>1.0170999999999999E-3</v>
      </c>
      <c r="L19">
        <v>0</v>
      </c>
      <c r="M19" s="10" t="str">
        <f t="shared" si="2"/>
        <v>No CON Required for Hospital Beds</v>
      </c>
      <c r="N19">
        <v>1269.68</v>
      </c>
      <c r="O19">
        <v>1032.2</v>
      </c>
      <c r="P19">
        <v>4739.82</v>
      </c>
      <c r="Q19" s="3">
        <v>4700000</v>
      </c>
      <c r="R19">
        <v>23.6</v>
      </c>
      <c r="S19">
        <v>38.9</v>
      </c>
      <c r="T19">
        <v>15.5</v>
      </c>
      <c r="U19">
        <v>61.7</v>
      </c>
      <c r="V19">
        <v>32.4</v>
      </c>
      <c r="W19">
        <v>5.0999999999999996</v>
      </c>
      <c r="X19">
        <v>31</v>
      </c>
      <c r="Y19">
        <v>46208</v>
      </c>
      <c r="Z19">
        <v>11.1</v>
      </c>
      <c r="AA19">
        <v>6.9</v>
      </c>
      <c r="AB19">
        <v>1</v>
      </c>
      <c r="AC19">
        <f t="shared" si="3"/>
        <v>0</v>
      </c>
    </row>
    <row r="20" spans="1:29" x14ac:dyDescent="0.2">
      <c r="A20" s="5" t="e" vm="19">
        <v>#VALUE!</v>
      </c>
      <c r="B20" t="s">
        <v>60</v>
      </c>
      <c r="C20">
        <v>1</v>
      </c>
      <c r="D20">
        <f t="shared" si="1"/>
        <v>0</v>
      </c>
      <c r="E20" s="9" t="str">
        <f t="shared" si="0"/>
        <v>Projected ICU Bed Shortage, Mean Estimate</v>
      </c>
      <c r="F20" s="21"/>
      <c r="G20">
        <v>1</v>
      </c>
      <c r="H20">
        <v>1</v>
      </c>
      <c r="I20">
        <v>8.0480000000000005E-4</v>
      </c>
      <c r="J20">
        <v>1.8469999999999999E-3</v>
      </c>
      <c r="K20">
        <v>6.0096999999999998E-3</v>
      </c>
      <c r="L20">
        <v>1</v>
      </c>
      <c r="M20" s="10" t="str">
        <f t="shared" si="2"/>
        <v>CON Required for Hospital Beds</v>
      </c>
      <c r="N20">
        <v>12748.3</v>
      </c>
      <c r="O20">
        <v>5554.93</v>
      </c>
      <c r="P20">
        <v>41479.5</v>
      </c>
      <c r="Q20" s="3">
        <v>6900000</v>
      </c>
      <c r="R20">
        <v>19.8</v>
      </c>
      <c r="S20">
        <v>39.4</v>
      </c>
      <c r="T20">
        <v>16.5</v>
      </c>
      <c r="U20">
        <v>77.3</v>
      </c>
      <c r="V20">
        <v>7.8</v>
      </c>
      <c r="W20">
        <v>12.3</v>
      </c>
      <c r="X20">
        <v>21.6</v>
      </c>
      <c r="Y20">
        <v>59919</v>
      </c>
      <c r="Z20">
        <v>8.3000000000000007</v>
      </c>
      <c r="AA20">
        <v>2.9</v>
      </c>
      <c r="AB20">
        <v>1</v>
      </c>
      <c r="AC20">
        <f t="shared" si="3"/>
        <v>0</v>
      </c>
    </row>
    <row r="21" spans="1:29" x14ac:dyDescent="0.2">
      <c r="A21" s="5" t="e" vm="20">
        <v>#VALUE!</v>
      </c>
      <c r="B21" t="s">
        <v>61</v>
      </c>
      <c r="C21">
        <v>1</v>
      </c>
      <c r="D21">
        <f t="shared" si="1"/>
        <v>0</v>
      </c>
      <c r="E21" s="9" t="str">
        <f t="shared" si="0"/>
        <v>Projected ICU Bed Shortage, Mean Estimate</v>
      </c>
      <c r="F21" s="21"/>
      <c r="G21">
        <v>1</v>
      </c>
      <c r="H21">
        <v>1</v>
      </c>
      <c r="I21">
        <v>3.3839999999999999E-4</v>
      </c>
      <c r="J21">
        <v>9.3110000000000003E-4</v>
      </c>
      <c r="K21">
        <v>3.5306999999999999E-3</v>
      </c>
      <c r="L21">
        <v>1</v>
      </c>
      <c r="M21" s="10" t="str">
        <f t="shared" si="2"/>
        <v>CON Required for Hospital Beds</v>
      </c>
      <c r="N21">
        <v>5626.64</v>
      </c>
      <c r="O21">
        <v>2044.65</v>
      </c>
      <c r="P21">
        <v>21334.799999999999</v>
      </c>
      <c r="Q21" s="3">
        <v>6000000</v>
      </c>
      <c r="R21">
        <v>22.1</v>
      </c>
      <c r="S21">
        <v>38.200000000000003</v>
      </c>
      <c r="T21">
        <v>15.4</v>
      </c>
      <c r="U21">
        <v>54.7</v>
      </c>
      <c r="V21">
        <v>30</v>
      </c>
      <c r="W21">
        <v>10.4</v>
      </c>
      <c r="X21">
        <v>19.8</v>
      </c>
      <c r="Y21">
        <v>52413</v>
      </c>
      <c r="Z21">
        <v>9.8000000000000007</v>
      </c>
      <c r="AA21">
        <v>3.3</v>
      </c>
      <c r="AB21">
        <v>1</v>
      </c>
      <c r="AC21">
        <f t="shared" si="3"/>
        <v>0</v>
      </c>
    </row>
    <row r="22" spans="1:29" x14ac:dyDescent="0.2">
      <c r="A22" s="5" t="e" vm="21">
        <v>#VALUE!</v>
      </c>
      <c r="B22" t="s">
        <v>62</v>
      </c>
      <c r="C22">
        <v>0</v>
      </c>
      <c r="D22">
        <f t="shared" si="1"/>
        <v>0</v>
      </c>
      <c r="E22" s="9" t="str">
        <f t="shared" si="0"/>
        <v>No Projected ICU Bed Shortage</v>
      </c>
      <c r="F22" s="21"/>
      <c r="G22">
        <v>0</v>
      </c>
      <c r="H22">
        <v>0</v>
      </c>
      <c r="I22">
        <v>0</v>
      </c>
      <c r="J22">
        <v>0</v>
      </c>
      <c r="K22">
        <v>0</v>
      </c>
      <c r="L22">
        <v>0</v>
      </c>
      <c r="M22" s="10" t="str">
        <f t="shared" si="2"/>
        <v>No CON Required for Hospital Beds</v>
      </c>
      <c r="N22">
        <v>0</v>
      </c>
      <c r="O22">
        <v>0</v>
      </c>
      <c r="P22">
        <v>0</v>
      </c>
      <c r="Q22" s="3">
        <v>1300000</v>
      </c>
      <c r="R22">
        <v>18.600000000000001</v>
      </c>
      <c r="S22">
        <v>33.6</v>
      </c>
      <c r="T22">
        <v>20.6</v>
      </c>
      <c r="U22">
        <v>94.3</v>
      </c>
      <c r="V22">
        <v>1.4</v>
      </c>
      <c r="W22">
        <v>1.7</v>
      </c>
      <c r="X22">
        <v>24.1</v>
      </c>
      <c r="Y22">
        <v>44831</v>
      </c>
      <c r="Z22">
        <v>8.5</v>
      </c>
      <c r="AA22">
        <v>3.2</v>
      </c>
      <c r="AB22">
        <v>1</v>
      </c>
      <c r="AC22">
        <f t="shared" si="3"/>
        <v>0</v>
      </c>
    </row>
    <row r="23" spans="1:29" x14ac:dyDescent="0.2">
      <c r="A23" s="5" t="e" vm="22">
        <v>#VALUE!</v>
      </c>
      <c r="B23" t="s">
        <v>63</v>
      </c>
      <c r="C23">
        <v>1</v>
      </c>
      <c r="D23">
        <f t="shared" si="1"/>
        <v>0</v>
      </c>
      <c r="E23" s="9" t="str">
        <f t="shared" si="0"/>
        <v>Projected ICU Bed Shortage, Mean Estimate</v>
      </c>
      <c r="F23" s="21"/>
      <c r="G23">
        <v>1</v>
      </c>
      <c r="H23">
        <v>1</v>
      </c>
      <c r="I23">
        <v>5.084E-4</v>
      </c>
      <c r="J23">
        <v>6.7630000000000001E-4</v>
      </c>
      <c r="K23">
        <v>1.8419E-3</v>
      </c>
      <c r="L23">
        <v>1</v>
      </c>
      <c r="M23" s="10" t="str">
        <f t="shared" si="2"/>
        <v>CON Required for Hospital Beds</v>
      </c>
      <c r="N23">
        <v>6760.21</v>
      </c>
      <c r="O23">
        <v>5082.21</v>
      </c>
      <c r="P23">
        <v>18411.5</v>
      </c>
      <c r="Q23" s="3">
        <v>10000000</v>
      </c>
      <c r="R23">
        <v>21.7</v>
      </c>
      <c r="S23">
        <v>37.1</v>
      </c>
      <c r="T23">
        <v>17.2</v>
      </c>
      <c r="U23">
        <v>78.3</v>
      </c>
      <c r="V23">
        <v>13.8</v>
      </c>
      <c r="W23">
        <v>5.2</v>
      </c>
      <c r="X23">
        <v>26.6</v>
      </c>
      <c r="Y23">
        <v>47140</v>
      </c>
      <c r="Z23">
        <v>9.8000000000000007</v>
      </c>
      <c r="AA23">
        <v>4.0999999999999996</v>
      </c>
      <c r="AB23">
        <v>1</v>
      </c>
      <c r="AC23">
        <f t="shared" si="3"/>
        <v>0</v>
      </c>
    </row>
    <row r="24" spans="1:29" x14ac:dyDescent="0.2">
      <c r="A24" s="5" t="e" vm="23">
        <v>#VALUE!</v>
      </c>
      <c r="B24" t="s">
        <v>64</v>
      </c>
      <c r="C24">
        <v>0</v>
      </c>
      <c r="D24">
        <f t="shared" si="1"/>
        <v>0</v>
      </c>
      <c r="E24" s="9" t="str">
        <f t="shared" si="0"/>
        <v>No Projected ICU Bed Shortage</v>
      </c>
      <c r="F24" s="21"/>
      <c r="G24">
        <v>0</v>
      </c>
      <c r="H24">
        <v>0</v>
      </c>
      <c r="I24">
        <v>0</v>
      </c>
      <c r="J24">
        <v>0</v>
      </c>
      <c r="K24">
        <v>0</v>
      </c>
      <c r="L24">
        <v>0</v>
      </c>
      <c r="M24" s="10" t="str">
        <f t="shared" si="2"/>
        <v>No CON Required for Hospital Beds</v>
      </c>
      <c r="N24">
        <v>0</v>
      </c>
      <c r="O24">
        <v>0</v>
      </c>
      <c r="P24">
        <v>0</v>
      </c>
      <c r="Q24" s="3">
        <v>5600000</v>
      </c>
      <c r="R24">
        <v>23.2</v>
      </c>
      <c r="S24">
        <v>38.200000000000003</v>
      </c>
      <c r="T24">
        <v>15.8</v>
      </c>
      <c r="U24">
        <v>82.5</v>
      </c>
      <c r="V24">
        <v>6.6</v>
      </c>
      <c r="W24">
        <v>5.5</v>
      </c>
      <c r="X24">
        <v>21.2</v>
      </c>
      <c r="Y24">
        <v>53384</v>
      </c>
      <c r="Z24">
        <v>7.6</v>
      </c>
      <c r="AA24">
        <v>3.1</v>
      </c>
      <c r="AB24">
        <v>0</v>
      </c>
      <c r="AC24">
        <f t="shared" si="3"/>
        <v>0</v>
      </c>
    </row>
    <row r="25" spans="1:29" x14ac:dyDescent="0.2">
      <c r="A25" s="5" t="e" vm="24">
        <v>#VALUE!</v>
      </c>
      <c r="B25" t="s">
        <v>65</v>
      </c>
      <c r="C25">
        <v>0</v>
      </c>
      <c r="D25">
        <f t="shared" si="1"/>
        <v>0</v>
      </c>
      <c r="E25" s="9" t="str">
        <f t="shared" si="0"/>
        <v>No Projected ICU Bed Shortage</v>
      </c>
      <c r="F25" s="21"/>
      <c r="G25">
        <v>0</v>
      </c>
      <c r="H25">
        <v>0</v>
      </c>
      <c r="I25">
        <v>0</v>
      </c>
      <c r="J25">
        <v>0</v>
      </c>
      <c r="K25">
        <v>0</v>
      </c>
      <c r="L25">
        <v>1</v>
      </c>
      <c r="M25" s="10" t="str">
        <f t="shared" si="2"/>
        <v>CON Required for Hospital Beds</v>
      </c>
      <c r="N25">
        <v>0</v>
      </c>
      <c r="O25">
        <v>0</v>
      </c>
      <c r="P25">
        <v>0</v>
      </c>
      <c r="Q25" s="3">
        <v>6100000</v>
      </c>
      <c r="R25">
        <v>22.5</v>
      </c>
      <c r="S25">
        <v>37.5</v>
      </c>
      <c r="T25">
        <v>16.899999999999999</v>
      </c>
      <c r="U25">
        <v>82.2</v>
      </c>
      <c r="V25">
        <v>11.5</v>
      </c>
      <c r="W25">
        <v>4.0999999999999996</v>
      </c>
      <c r="X25">
        <v>24.8</v>
      </c>
      <c r="Y25">
        <v>48446</v>
      </c>
      <c r="Z25">
        <v>10.199999999999999</v>
      </c>
      <c r="AA25">
        <v>4.5</v>
      </c>
      <c r="AB25">
        <v>0</v>
      </c>
      <c r="AC25">
        <f t="shared" si="3"/>
        <v>1</v>
      </c>
    </row>
    <row r="26" spans="1:29" x14ac:dyDescent="0.2">
      <c r="A26" s="5" t="e" vm="25">
        <v>#VALUE!</v>
      </c>
      <c r="B26" t="s">
        <v>66</v>
      </c>
      <c r="C26">
        <v>0</v>
      </c>
      <c r="D26">
        <f t="shared" si="1"/>
        <v>0</v>
      </c>
      <c r="E26" s="9" t="str">
        <f t="shared" si="0"/>
        <v>No Projected ICU Bed Shortage</v>
      </c>
      <c r="F26" s="21"/>
      <c r="G26">
        <v>1</v>
      </c>
      <c r="H26">
        <v>0</v>
      </c>
      <c r="I26">
        <v>0</v>
      </c>
      <c r="J26">
        <v>0</v>
      </c>
      <c r="K26">
        <v>3.033E-4</v>
      </c>
      <c r="L26">
        <v>1</v>
      </c>
      <c r="M26" s="10" t="str">
        <f t="shared" si="2"/>
        <v>CON Required for Hospital Beds</v>
      </c>
      <c r="N26">
        <v>0</v>
      </c>
      <c r="O26">
        <v>0</v>
      </c>
      <c r="P26">
        <v>905.91499999999996</v>
      </c>
      <c r="Q26" s="3">
        <v>3000000</v>
      </c>
      <c r="R26">
        <v>23.6</v>
      </c>
      <c r="S26">
        <v>38.9</v>
      </c>
      <c r="T26">
        <v>15.9</v>
      </c>
      <c r="U26">
        <v>58.1</v>
      </c>
      <c r="V26">
        <v>38</v>
      </c>
      <c r="W26">
        <v>2.9</v>
      </c>
      <c r="X26">
        <v>33.1</v>
      </c>
      <c r="Y26">
        <v>40195</v>
      </c>
      <c r="Z26">
        <v>12.4</v>
      </c>
      <c r="AA26">
        <v>5.3</v>
      </c>
      <c r="AB26">
        <v>0</v>
      </c>
      <c r="AC26">
        <f t="shared" si="3"/>
        <v>1</v>
      </c>
    </row>
    <row r="27" spans="1:29" x14ac:dyDescent="0.2">
      <c r="A27" s="5" t="e" vm="26">
        <v>#VALUE!</v>
      </c>
      <c r="B27" t="s">
        <v>67</v>
      </c>
      <c r="C27">
        <v>0</v>
      </c>
      <c r="D27">
        <f t="shared" si="1"/>
        <v>0</v>
      </c>
      <c r="E27" s="9" t="str">
        <f t="shared" si="0"/>
        <v>No Projected ICU Bed Shortage</v>
      </c>
      <c r="F27" s="21"/>
      <c r="G27">
        <v>0</v>
      </c>
      <c r="H27">
        <v>0</v>
      </c>
      <c r="I27">
        <v>0</v>
      </c>
      <c r="J27">
        <v>0</v>
      </c>
      <c r="K27">
        <v>0</v>
      </c>
      <c r="L27">
        <v>0</v>
      </c>
      <c r="M27" s="10" t="str">
        <f t="shared" si="2"/>
        <v>No CON Required for Hospital Beds</v>
      </c>
      <c r="N27">
        <v>0</v>
      </c>
      <c r="O27">
        <v>0</v>
      </c>
      <c r="P27">
        <v>0</v>
      </c>
      <c r="Q27" s="3">
        <v>1100000</v>
      </c>
      <c r="R27">
        <v>21.6</v>
      </c>
      <c r="S27">
        <v>36.700000000000003</v>
      </c>
      <c r="T27">
        <v>18.8</v>
      </c>
      <c r="U27">
        <v>88.6</v>
      </c>
      <c r="V27">
        <v>0.5</v>
      </c>
      <c r="W27">
        <v>3.9</v>
      </c>
      <c r="X27">
        <v>26.8</v>
      </c>
      <c r="Y27">
        <v>45386</v>
      </c>
      <c r="Z27">
        <v>6.9</v>
      </c>
      <c r="AA27">
        <v>3.5</v>
      </c>
      <c r="AB27">
        <v>0</v>
      </c>
      <c r="AC27">
        <f t="shared" si="3"/>
        <v>0</v>
      </c>
    </row>
    <row r="28" spans="1:29" x14ac:dyDescent="0.2">
      <c r="A28" s="5" t="e" vm="27">
        <v>#VALUE!</v>
      </c>
      <c r="B28" t="s">
        <v>68</v>
      </c>
      <c r="C28">
        <v>0</v>
      </c>
      <c r="D28">
        <f t="shared" si="1"/>
        <v>0</v>
      </c>
      <c r="E28" s="9" t="str">
        <f t="shared" si="0"/>
        <v>No Projected ICU Bed Shortage</v>
      </c>
      <c r="F28" s="21"/>
      <c r="G28">
        <v>0</v>
      </c>
      <c r="H28">
        <v>0</v>
      </c>
      <c r="I28">
        <v>0</v>
      </c>
      <c r="J28">
        <v>0</v>
      </c>
      <c r="K28">
        <v>0</v>
      </c>
      <c r="L28">
        <v>1</v>
      </c>
      <c r="M28" s="10" t="str">
        <f t="shared" si="2"/>
        <v>CON Required for Hospital Beds</v>
      </c>
      <c r="N28">
        <v>0</v>
      </c>
      <c r="O28">
        <v>0</v>
      </c>
      <c r="P28">
        <v>0</v>
      </c>
      <c r="Q28" s="3">
        <v>10000000</v>
      </c>
      <c r="R28">
        <v>22.1</v>
      </c>
      <c r="S28">
        <v>38.299999999999997</v>
      </c>
      <c r="T28">
        <v>16.3</v>
      </c>
      <c r="U28">
        <v>68.400000000000006</v>
      </c>
      <c r="V28">
        <v>21.4</v>
      </c>
      <c r="W28">
        <v>9.6</v>
      </c>
      <c r="X28">
        <v>24.8</v>
      </c>
      <c r="Y28">
        <v>45836</v>
      </c>
      <c r="Z28">
        <v>10.1</v>
      </c>
      <c r="AA28">
        <v>4.4000000000000004</v>
      </c>
      <c r="AB28">
        <v>1</v>
      </c>
      <c r="AC28">
        <f t="shared" si="3"/>
        <v>0</v>
      </c>
    </row>
    <row r="29" spans="1:29" x14ac:dyDescent="0.2">
      <c r="A29" s="5" t="e" vm="28">
        <v>#VALUE!</v>
      </c>
      <c r="B29" t="s">
        <v>69</v>
      </c>
      <c r="C29">
        <v>0</v>
      </c>
      <c r="D29">
        <f t="shared" si="1"/>
        <v>0</v>
      </c>
      <c r="E29" s="9" t="str">
        <f t="shared" si="0"/>
        <v>No Projected ICU Bed Shortage</v>
      </c>
      <c r="F29" s="21"/>
      <c r="G29">
        <v>1</v>
      </c>
      <c r="H29">
        <v>0</v>
      </c>
      <c r="I29">
        <v>0</v>
      </c>
      <c r="J29">
        <v>0</v>
      </c>
      <c r="K29">
        <v>8.2319000000000003E-3</v>
      </c>
      <c r="L29">
        <v>0</v>
      </c>
      <c r="M29" s="10" t="str">
        <f t="shared" si="2"/>
        <v>No CON Required for Hospital Beds</v>
      </c>
      <c r="N29">
        <v>0</v>
      </c>
      <c r="O29">
        <v>0</v>
      </c>
      <c r="P29">
        <v>6256.9</v>
      </c>
      <c r="Q29">
        <v>760077</v>
      </c>
      <c r="R29">
        <v>23</v>
      </c>
      <c r="S29">
        <v>40</v>
      </c>
      <c r="T29">
        <v>15.3</v>
      </c>
      <c r="U29">
        <v>85.7</v>
      </c>
      <c r="V29">
        <v>3.4</v>
      </c>
      <c r="W29">
        <v>3.6</v>
      </c>
      <c r="X29">
        <v>24.6</v>
      </c>
      <c r="Y29">
        <v>55369</v>
      </c>
      <c r="Z29">
        <v>8.1999999999999993</v>
      </c>
      <c r="AA29">
        <v>2.2000000000000002</v>
      </c>
      <c r="AB29">
        <v>0</v>
      </c>
      <c r="AC29">
        <f t="shared" si="3"/>
        <v>0</v>
      </c>
    </row>
    <row r="30" spans="1:29" x14ac:dyDescent="0.2">
      <c r="A30" s="5" t="e" vm="29">
        <v>#VALUE!</v>
      </c>
      <c r="B30" t="s">
        <v>70</v>
      </c>
      <c r="C30">
        <v>0</v>
      </c>
      <c r="D30">
        <f t="shared" si="1"/>
        <v>0</v>
      </c>
      <c r="E30" s="9" t="str">
        <f t="shared" si="0"/>
        <v>No Projected ICU Bed Shortage</v>
      </c>
      <c r="F30" s="21"/>
      <c r="G30">
        <v>1</v>
      </c>
      <c r="H30">
        <v>0</v>
      </c>
      <c r="I30">
        <v>0</v>
      </c>
      <c r="J30">
        <v>0</v>
      </c>
      <c r="K30">
        <v>1.3541E-3</v>
      </c>
      <c r="L30">
        <v>0</v>
      </c>
      <c r="M30" s="10" t="str">
        <f t="shared" si="2"/>
        <v>No CON Required for Hospital Beds</v>
      </c>
      <c r="N30">
        <v>0</v>
      </c>
      <c r="O30">
        <v>0</v>
      </c>
      <c r="P30">
        <v>2612.36</v>
      </c>
      <c r="Q30" s="3">
        <v>1900000</v>
      </c>
      <c r="R30">
        <v>24.6</v>
      </c>
      <c r="S30">
        <v>38.799999999999997</v>
      </c>
      <c r="T30">
        <v>15.8</v>
      </c>
      <c r="U30">
        <v>86.4</v>
      </c>
      <c r="V30">
        <v>4.7</v>
      </c>
      <c r="W30">
        <v>11.1</v>
      </c>
      <c r="X30">
        <v>23.2</v>
      </c>
      <c r="Y30">
        <v>53549</v>
      </c>
      <c r="Z30">
        <v>8</v>
      </c>
      <c r="AA30">
        <v>4.2</v>
      </c>
      <c r="AB30">
        <v>1</v>
      </c>
      <c r="AC30">
        <f t="shared" si="3"/>
        <v>0</v>
      </c>
    </row>
    <row r="31" spans="1:29" x14ac:dyDescent="0.2">
      <c r="A31" s="5" t="e" vm="30">
        <v>#VALUE!</v>
      </c>
      <c r="B31" t="s">
        <v>71</v>
      </c>
      <c r="C31">
        <v>0</v>
      </c>
      <c r="D31">
        <f t="shared" si="1"/>
        <v>0</v>
      </c>
      <c r="E31" s="9" t="str">
        <f t="shared" si="0"/>
        <v>No Projected ICU Bed Shortage</v>
      </c>
      <c r="F31" s="21"/>
      <c r="G31">
        <v>0</v>
      </c>
      <c r="H31">
        <v>0</v>
      </c>
      <c r="I31">
        <v>0</v>
      </c>
      <c r="J31">
        <v>0</v>
      </c>
      <c r="K31">
        <v>0</v>
      </c>
      <c r="L31">
        <v>0</v>
      </c>
      <c r="M31" s="10" t="str">
        <f t="shared" si="2"/>
        <v>No CON Required for Hospital Beds</v>
      </c>
      <c r="N31">
        <v>0</v>
      </c>
      <c r="O31">
        <v>0</v>
      </c>
      <c r="P31">
        <v>0</v>
      </c>
      <c r="Q31" s="3">
        <v>1400000</v>
      </c>
      <c r="R31">
        <v>19</v>
      </c>
      <c r="S31">
        <v>35.799999999999997</v>
      </c>
      <c r="T31">
        <v>18.100000000000001</v>
      </c>
      <c r="U31">
        <v>92.4</v>
      </c>
      <c r="V31">
        <v>1.7</v>
      </c>
      <c r="W31">
        <v>3.9</v>
      </c>
      <c r="X31">
        <v>17.3</v>
      </c>
      <c r="Y31">
        <v>52281</v>
      </c>
      <c r="Z31">
        <v>7.7</v>
      </c>
      <c r="AA31">
        <v>2.6</v>
      </c>
      <c r="AB31">
        <v>0</v>
      </c>
      <c r="AC31">
        <f t="shared" si="3"/>
        <v>0</v>
      </c>
    </row>
    <row r="32" spans="1:29" x14ac:dyDescent="0.2">
      <c r="A32" s="5" t="e" vm="31">
        <v>#VALUE!</v>
      </c>
      <c r="B32" t="s">
        <v>72</v>
      </c>
      <c r="C32">
        <v>1</v>
      </c>
      <c r="D32">
        <f t="shared" si="1"/>
        <v>0</v>
      </c>
      <c r="E32" s="9" t="str">
        <f t="shared" si="0"/>
        <v>Projected ICU Bed Shortage, Mean Estimate</v>
      </c>
      <c r="F32" s="21"/>
      <c r="G32">
        <v>1</v>
      </c>
      <c r="H32">
        <v>1</v>
      </c>
      <c r="I32">
        <v>3.6348999999999999E-3</v>
      </c>
      <c r="J32">
        <v>5.2158999999999999E-3</v>
      </c>
      <c r="K32">
        <v>1.01241E-2</v>
      </c>
      <c r="L32">
        <v>1</v>
      </c>
      <c r="M32" s="10" t="str">
        <f t="shared" si="2"/>
        <v>CON Required for Hospital Beds</v>
      </c>
      <c r="N32">
        <v>46465.5</v>
      </c>
      <c r="O32">
        <v>32381.599999999999</v>
      </c>
      <c r="P32">
        <v>90190.9</v>
      </c>
      <c r="Q32" s="3">
        <v>8900000</v>
      </c>
      <c r="R32">
        <v>21.9</v>
      </c>
      <c r="S32">
        <v>37</v>
      </c>
      <c r="T32">
        <v>16.100000000000001</v>
      </c>
      <c r="U32">
        <v>66.900000000000006</v>
      </c>
      <c r="V32">
        <v>13.6</v>
      </c>
      <c r="W32">
        <v>20.6</v>
      </c>
      <c r="X32">
        <v>19.8</v>
      </c>
      <c r="Y32">
        <v>54502</v>
      </c>
      <c r="Z32">
        <v>8.1</v>
      </c>
      <c r="AA32">
        <v>3.8</v>
      </c>
      <c r="AB32">
        <v>1</v>
      </c>
      <c r="AC32">
        <f t="shared" si="3"/>
        <v>0</v>
      </c>
    </row>
    <row r="33" spans="1:29" x14ac:dyDescent="0.2">
      <c r="A33" s="5" t="e" vm="32">
        <v>#VALUE!</v>
      </c>
      <c r="B33" t="s">
        <v>73</v>
      </c>
      <c r="C33">
        <v>0</v>
      </c>
      <c r="D33">
        <f t="shared" si="1"/>
        <v>0</v>
      </c>
      <c r="E33" s="9" t="str">
        <f t="shared" si="0"/>
        <v>No Projected ICU Bed Shortage</v>
      </c>
      <c r="F33" s="21"/>
      <c r="G33">
        <v>1</v>
      </c>
      <c r="H33">
        <v>0</v>
      </c>
      <c r="I33">
        <v>0</v>
      </c>
      <c r="J33">
        <v>0</v>
      </c>
      <c r="K33">
        <v>6.2799999999999995E-5</v>
      </c>
      <c r="L33">
        <v>0</v>
      </c>
      <c r="M33" s="10" t="str">
        <f t="shared" si="2"/>
        <v>No CON Required for Hospital Beds</v>
      </c>
      <c r="N33">
        <v>0</v>
      </c>
      <c r="O33">
        <v>0</v>
      </c>
      <c r="P33">
        <v>131.56700000000001</v>
      </c>
      <c r="Q33" s="3">
        <v>2100000</v>
      </c>
      <c r="R33">
        <v>22.9</v>
      </c>
      <c r="S33">
        <v>37.700000000000003</v>
      </c>
      <c r="T33">
        <v>17.600000000000001</v>
      </c>
      <c r="U33">
        <v>76.400000000000006</v>
      </c>
      <c r="V33">
        <v>2.2000000000000002</v>
      </c>
      <c r="W33">
        <v>49.1</v>
      </c>
      <c r="X33">
        <v>29.4</v>
      </c>
      <c r="Y33">
        <v>40118</v>
      </c>
      <c r="Z33">
        <v>10.4</v>
      </c>
      <c r="AA33">
        <v>5.9</v>
      </c>
      <c r="AB33">
        <v>0</v>
      </c>
      <c r="AC33">
        <f t="shared" si="3"/>
        <v>0</v>
      </c>
    </row>
    <row r="34" spans="1:29" x14ac:dyDescent="0.2">
      <c r="A34" s="5" t="e" vm="33">
        <v>#VALUE!</v>
      </c>
      <c r="B34" t="s">
        <v>74</v>
      </c>
      <c r="C34">
        <v>0</v>
      </c>
      <c r="D34">
        <f t="shared" si="1"/>
        <v>0</v>
      </c>
      <c r="E34" s="9" t="str">
        <f t="shared" si="0"/>
        <v>No Projected ICU Bed Shortage</v>
      </c>
      <c r="F34" s="21"/>
      <c r="G34">
        <v>1</v>
      </c>
      <c r="H34">
        <v>0</v>
      </c>
      <c r="I34">
        <v>0</v>
      </c>
      <c r="J34">
        <v>0</v>
      </c>
      <c r="K34">
        <v>2.3200000000000001E-5</v>
      </c>
      <c r="L34">
        <v>1</v>
      </c>
      <c r="M34" s="10" t="str">
        <f t="shared" si="2"/>
        <v>CON Required for Hospital Beds</v>
      </c>
      <c r="N34">
        <v>0</v>
      </c>
      <c r="O34">
        <v>0</v>
      </c>
      <c r="P34">
        <v>70.278700000000001</v>
      </c>
      <c r="Q34" s="3">
        <v>3000000</v>
      </c>
      <c r="R34">
        <v>22.7</v>
      </c>
      <c r="S34">
        <v>39.200000000000003</v>
      </c>
      <c r="T34">
        <v>15.7</v>
      </c>
      <c r="U34">
        <v>63.4</v>
      </c>
      <c r="V34">
        <v>9.1999999999999993</v>
      </c>
      <c r="W34">
        <v>29</v>
      </c>
      <c r="X34">
        <v>23.6</v>
      </c>
      <c r="Y34">
        <v>45552</v>
      </c>
      <c r="Z34">
        <v>10.1</v>
      </c>
      <c r="AA34">
        <v>6.3</v>
      </c>
      <c r="AB34">
        <v>0</v>
      </c>
      <c r="AC34">
        <f t="shared" si="3"/>
        <v>1</v>
      </c>
    </row>
    <row r="35" spans="1:29" x14ac:dyDescent="0.2">
      <c r="A35" s="5" t="e" vm="34">
        <v>#VALUE!</v>
      </c>
      <c r="B35" t="s">
        <v>75</v>
      </c>
      <c r="C35">
        <v>1</v>
      </c>
      <c r="D35">
        <f t="shared" si="1"/>
        <v>0</v>
      </c>
      <c r="E35" s="9" t="str">
        <f t="shared" si="0"/>
        <v>Projected ICU Bed Shortage, Mean Estimate</v>
      </c>
      <c r="F35" s="21"/>
      <c r="G35">
        <v>1</v>
      </c>
      <c r="H35">
        <v>1</v>
      </c>
      <c r="I35">
        <v>5.0604999999999999E-3</v>
      </c>
      <c r="J35">
        <v>6.0561E-3</v>
      </c>
      <c r="K35">
        <v>8.9621000000000006E-3</v>
      </c>
      <c r="L35">
        <v>1</v>
      </c>
      <c r="M35" s="10" t="str">
        <f t="shared" si="2"/>
        <v>CON Required for Hospital Beds</v>
      </c>
      <c r="N35">
        <v>118350</v>
      </c>
      <c r="O35">
        <v>98892.6</v>
      </c>
      <c r="P35">
        <v>175140</v>
      </c>
      <c r="Q35" s="3">
        <v>20000000</v>
      </c>
      <c r="R35">
        <v>20.8</v>
      </c>
      <c r="S35">
        <v>38.799999999999997</v>
      </c>
      <c r="T35">
        <v>16.399999999999999</v>
      </c>
      <c r="U35">
        <v>63.3</v>
      </c>
      <c r="V35">
        <v>15.7</v>
      </c>
      <c r="W35">
        <v>19.2</v>
      </c>
      <c r="X35">
        <v>24</v>
      </c>
      <c r="Y35">
        <v>53700</v>
      </c>
      <c r="Z35">
        <v>9.4</v>
      </c>
      <c r="AA35">
        <v>4.5</v>
      </c>
      <c r="AB35">
        <v>1</v>
      </c>
      <c r="AC35">
        <f t="shared" si="3"/>
        <v>0</v>
      </c>
    </row>
    <row r="36" spans="1:29" x14ac:dyDescent="0.2">
      <c r="A36" s="5" t="e" vm="35">
        <v>#VALUE!</v>
      </c>
      <c r="B36" t="s">
        <v>76</v>
      </c>
      <c r="C36">
        <v>0</v>
      </c>
      <c r="D36">
        <f t="shared" si="1"/>
        <v>0</v>
      </c>
      <c r="E36" s="9" t="str">
        <f t="shared" si="0"/>
        <v>No Projected ICU Bed Shortage</v>
      </c>
      <c r="F36" s="21"/>
      <c r="G36">
        <v>0</v>
      </c>
      <c r="H36">
        <v>0</v>
      </c>
      <c r="I36">
        <v>0</v>
      </c>
      <c r="J36">
        <v>0</v>
      </c>
      <c r="K36">
        <v>0</v>
      </c>
      <c r="L36">
        <v>0</v>
      </c>
      <c r="M36" s="10" t="str">
        <f t="shared" si="2"/>
        <v>No CON Required for Hospital Beds</v>
      </c>
      <c r="N36">
        <v>0</v>
      </c>
      <c r="O36">
        <v>0</v>
      </c>
      <c r="P36">
        <v>0</v>
      </c>
      <c r="Q36" s="3">
        <v>12000000</v>
      </c>
      <c r="R36">
        <v>22.2</v>
      </c>
      <c r="S36">
        <v>37.1</v>
      </c>
      <c r="T36">
        <v>17.100000000000001</v>
      </c>
      <c r="U36">
        <v>81</v>
      </c>
      <c r="V36">
        <v>12.4</v>
      </c>
      <c r="W36">
        <v>3.9</v>
      </c>
      <c r="X36">
        <v>25.4</v>
      </c>
      <c r="Y36">
        <v>49724</v>
      </c>
      <c r="Z36">
        <v>9.6999999999999993</v>
      </c>
      <c r="AA36">
        <v>5.5</v>
      </c>
      <c r="AB36">
        <v>0</v>
      </c>
      <c r="AC36">
        <f t="shared" si="3"/>
        <v>0</v>
      </c>
    </row>
    <row r="37" spans="1:29" x14ac:dyDescent="0.2">
      <c r="A37" s="5" t="e" vm="36">
        <v>#VALUE!</v>
      </c>
      <c r="B37" t="s">
        <v>77</v>
      </c>
      <c r="C37">
        <v>0</v>
      </c>
      <c r="D37">
        <f t="shared" si="1"/>
        <v>0</v>
      </c>
      <c r="E37" s="9" t="str">
        <f t="shared" si="0"/>
        <v>No Projected ICU Bed Shortage</v>
      </c>
      <c r="F37" s="21"/>
      <c r="G37">
        <v>0</v>
      </c>
      <c r="H37">
        <v>0</v>
      </c>
      <c r="I37">
        <v>0</v>
      </c>
      <c r="J37">
        <v>0</v>
      </c>
      <c r="K37">
        <v>0</v>
      </c>
      <c r="L37">
        <v>0</v>
      </c>
      <c r="M37" s="10" t="str">
        <f t="shared" si="2"/>
        <v>No CON Required for Hospital Beds</v>
      </c>
      <c r="N37">
        <v>0</v>
      </c>
      <c r="O37">
        <v>0</v>
      </c>
      <c r="P37">
        <v>0</v>
      </c>
      <c r="Q37" s="3">
        <v>3900000</v>
      </c>
      <c r="R37">
        <v>24.3</v>
      </c>
      <c r="S37">
        <v>38.799999999999997</v>
      </c>
      <c r="T37">
        <v>15.7</v>
      </c>
      <c r="U37">
        <v>72.2</v>
      </c>
      <c r="V37">
        <v>7.3</v>
      </c>
      <c r="W37">
        <v>10.9</v>
      </c>
      <c r="X37">
        <v>28</v>
      </c>
      <c r="Y37">
        <v>46451</v>
      </c>
      <c r="Z37">
        <v>10.9</v>
      </c>
      <c r="AA37">
        <v>3.1</v>
      </c>
      <c r="AB37">
        <v>1</v>
      </c>
      <c r="AC37">
        <f t="shared" si="3"/>
        <v>0</v>
      </c>
    </row>
    <row r="38" spans="1:29" x14ac:dyDescent="0.2">
      <c r="A38" s="5" t="e" vm="37">
        <v>#VALUE!</v>
      </c>
      <c r="B38" t="s">
        <v>78</v>
      </c>
      <c r="C38">
        <v>0</v>
      </c>
      <c r="D38">
        <f t="shared" si="1"/>
        <v>0</v>
      </c>
      <c r="E38" s="9" t="str">
        <f t="shared" si="0"/>
        <v>No Projected ICU Bed Shortage</v>
      </c>
      <c r="F38" s="21"/>
      <c r="G38">
        <v>0</v>
      </c>
      <c r="H38">
        <v>0</v>
      </c>
      <c r="I38">
        <v>0</v>
      </c>
      <c r="J38">
        <v>0</v>
      </c>
      <c r="K38">
        <v>0</v>
      </c>
      <c r="L38">
        <v>1</v>
      </c>
      <c r="M38" s="10" t="str">
        <f t="shared" si="2"/>
        <v>CON Required for Hospital Beds</v>
      </c>
      <c r="N38">
        <v>0</v>
      </c>
      <c r="O38">
        <v>0</v>
      </c>
      <c r="P38">
        <v>0</v>
      </c>
      <c r="Q38" s="3">
        <v>4200000</v>
      </c>
      <c r="R38">
        <v>20.8</v>
      </c>
      <c r="S38">
        <v>39</v>
      </c>
      <c r="T38">
        <v>17.600000000000001</v>
      </c>
      <c r="U38">
        <v>83.9</v>
      </c>
      <c r="V38">
        <v>2</v>
      </c>
      <c r="W38">
        <v>13.3</v>
      </c>
      <c r="X38">
        <v>25</v>
      </c>
      <c r="Y38">
        <v>46073</v>
      </c>
      <c r="Z38">
        <v>8.4</v>
      </c>
      <c r="AA38">
        <v>3.3</v>
      </c>
      <c r="AB38">
        <v>0</v>
      </c>
      <c r="AC38">
        <f t="shared" si="3"/>
        <v>1</v>
      </c>
    </row>
    <row r="39" spans="1:29" x14ac:dyDescent="0.2">
      <c r="A39" s="5" t="e" vm="38">
        <v>#VALUE!</v>
      </c>
      <c r="B39" t="s">
        <v>79</v>
      </c>
      <c r="C39" s="23">
        <v>1</v>
      </c>
      <c r="D39">
        <f t="shared" si="1"/>
        <v>1</v>
      </c>
      <c r="E39" s="9" t="str">
        <f t="shared" si="0"/>
        <v>Projected ICU Bed Shortage, Mean Estimate</v>
      </c>
      <c r="F39" s="21"/>
      <c r="G39">
        <v>1</v>
      </c>
      <c r="H39">
        <v>1</v>
      </c>
      <c r="I39" s="3">
        <v>6.19E-6</v>
      </c>
      <c r="J39">
        <v>6.2899999999999997E-5</v>
      </c>
      <c r="K39">
        <v>1.3849999999999999E-3</v>
      </c>
      <c r="L39">
        <v>0</v>
      </c>
      <c r="M39" s="10" t="str">
        <f t="shared" si="2"/>
        <v>No CON Required for Hospital Beds</v>
      </c>
      <c r="N39">
        <v>805.58299999999997</v>
      </c>
      <c r="O39">
        <v>79.328800000000001</v>
      </c>
      <c r="P39">
        <v>17737.3</v>
      </c>
      <c r="Q39" s="3">
        <v>13000000</v>
      </c>
      <c r="R39">
        <v>20.7</v>
      </c>
      <c r="S39">
        <v>36.4</v>
      </c>
      <c r="T39">
        <v>18.2</v>
      </c>
      <c r="U39">
        <v>80.099999999999994</v>
      </c>
      <c r="V39">
        <v>11.2</v>
      </c>
      <c r="W39">
        <v>7.6</v>
      </c>
      <c r="X39">
        <v>24.2</v>
      </c>
      <c r="Y39">
        <v>51418</v>
      </c>
      <c r="Z39">
        <v>9.6</v>
      </c>
      <c r="AA39">
        <v>6</v>
      </c>
      <c r="AB39">
        <v>0</v>
      </c>
      <c r="AC39">
        <f t="shared" si="3"/>
        <v>0</v>
      </c>
    </row>
    <row r="40" spans="1:29" x14ac:dyDescent="0.2">
      <c r="A40" s="5" t="e" vm="39">
        <v>#VALUE!</v>
      </c>
      <c r="B40" t="s">
        <v>80</v>
      </c>
      <c r="C40">
        <v>1</v>
      </c>
      <c r="D40">
        <f t="shared" si="1"/>
        <v>0</v>
      </c>
      <c r="E40" s="9" t="str">
        <f t="shared" si="0"/>
        <v>Projected ICU Bed Shortage, Mean Estimate</v>
      </c>
      <c r="F40" s="21"/>
      <c r="G40">
        <v>1</v>
      </c>
      <c r="H40">
        <v>1</v>
      </c>
      <c r="I40">
        <v>5.3899999999999998E-4</v>
      </c>
      <c r="J40">
        <v>3.5179999999999999E-3</v>
      </c>
      <c r="K40">
        <v>1.6989000000000001E-2</v>
      </c>
      <c r="L40">
        <v>1</v>
      </c>
      <c r="M40" s="10" t="str">
        <f t="shared" si="2"/>
        <v>CON Required for Hospital Beds</v>
      </c>
      <c r="N40">
        <v>3719.63</v>
      </c>
      <c r="O40">
        <v>569.84299999999996</v>
      </c>
      <c r="P40">
        <v>17962.7</v>
      </c>
      <c r="Q40" s="3">
        <v>1100000</v>
      </c>
      <c r="R40">
        <v>19.3</v>
      </c>
      <c r="S40">
        <v>38.6</v>
      </c>
      <c r="T40">
        <v>17.3</v>
      </c>
      <c r="U40">
        <v>80.7</v>
      </c>
      <c r="V40">
        <v>6.7</v>
      </c>
      <c r="W40">
        <v>15.9</v>
      </c>
      <c r="X40">
        <v>24.1</v>
      </c>
      <c r="Y40">
        <v>50313</v>
      </c>
      <c r="Z40">
        <v>8.6</v>
      </c>
      <c r="AA40">
        <v>4.5999999999999996</v>
      </c>
      <c r="AB40">
        <v>1</v>
      </c>
      <c r="AC40">
        <f t="shared" si="3"/>
        <v>0</v>
      </c>
    </row>
    <row r="41" spans="1:29" x14ac:dyDescent="0.2">
      <c r="A41" s="5" t="e" vm="40">
        <v>#VALUE!</v>
      </c>
      <c r="B41" t="s">
        <v>81</v>
      </c>
      <c r="C41">
        <v>0</v>
      </c>
      <c r="D41">
        <f t="shared" si="1"/>
        <v>0</v>
      </c>
      <c r="E41" s="9" t="str">
        <f t="shared" si="0"/>
        <v>No Projected ICU Bed Shortage</v>
      </c>
      <c r="F41" s="21"/>
      <c r="G41">
        <v>0</v>
      </c>
      <c r="H41">
        <v>0</v>
      </c>
      <c r="I41">
        <v>0</v>
      </c>
      <c r="J41">
        <v>0</v>
      </c>
      <c r="K41">
        <v>0</v>
      </c>
      <c r="L41">
        <v>1</v>
      </c>
      <c r="M41" s="10" t="str">
        <f t="shared" si="2"/>
        <v>CON Required for Hospital Beds</v>
      </c>
      <c r="N41">
        <v>0</v>
      </c>
      <c r="O41">
        <v>0</v>
      </c>
      <c r="P41">
        <v>0</v>
      </c>
      <c r="Q41" s="3">
        <v>5100000</v>
      </c>
      <c r="R41">
        <v>21.7</v>
      </c>
      <c r="S41">
        <v>37.299999999999997</v>
      </c>
      <c r="T41">
        <v>17.7</v>
      </c>
      <c r="U41">
        <v>67</v>
      </c>
      <c r="V41">
        <v>26.6</v>
      </c>
      <c r="W41">
        <v>5.8</v>
      </c>
      <c r="X41">
        <v>26.9</v>
      </c>
      <c r="Y41">
        <v>44079</v>
      </c>
      <c r="Z41">
        <v>11.5</v>
      </c>
      <c r="AA41">
        <v>2.6</v>
      </c>
      <c r="AB41">
        <v>1</v>
      </c>
      <c r="AC41">
        <f t="shared" si="3"/>
        <v>0</v>
      </c>
    </row>
    <row r="42" spans="1:29" x14ac:dyDescent="0.2">
      <c r="A42" s="5" t="e" vm="41">
        <v>#VALUE!</v>
      </c>
      <c r="B42" t="s">
        <v>82</v>
      </c>
      <c r="C42">
        <v>0</v>
      </c>
      <c r="D42">
        <f t="shared" si="1"/>
        <v>0</v>
      </c>
      <c r="E42" s="9" t="str">
        <f t="shared" si="0"/>
        <v>No Projected ICU Bed Shortage</v>
      </c>
      <c r="F42" s="21"/>
      <c r="G42">
        <v>1</v>
      </c>
      <c r="H42">
        <v>0</v>
      </c>
      <c r="I42">
        <v>0</v>
      </c>
      <c r="J42">
        <v>0</v>
      </c>
      <c r="K42">
        <v>7.0859999999999999E-4</v>
      </c>
      <c r="L42">
        <v>0</v>
      </c>
      <c r="M42" s="10" t="str">
        <f t="shared" si="2"/>
        <v>No CON Required for Hospital Beds</v>
      </c>
      <c r="N42">
        <v>0</v>
      </c>
      <c r="O42">
        <v>0</v>
      </c>
      <c r="P42">
        <v>625.13</v>
      </c>
      <c r="Q42">
        <v>882235</v>
      </c>
      <c r="R42">
        <v>24.3</v>
      </c>
      <c r="S42">
        <v>37.9</v>
      </c>
      <c r="T42">
        <v>16.600000000000001</v>
      </c>
      <c r="U42">
        <v>84</v>
      </c>
      <c r="V42">
        <v>2.2000000000000002</v>
      </c>
      <c r="W42">
        <v>3.9</v>
      </c>
      <c r="X42">
        <v>24.4</v>
      </c>
      <c r="Y42">
        <v>53219</v>
      </c>
      <c r="Z42">
        <v>6.9</v>
      </c>
      <c r="AA42">
        <v>3.3</v>
      </c>
      <c r="AB42">
        <v>0</v>
      </c>
      <c r="AC42">
        <f t="shared" si="3"/>
        <v>0</v>
      </c>
    </row>
    <row r="43" spans="1:29" x14ac:dyDescent="0.2">
      <c r="A43" s="5" t="e" vm="42">
        <v>#VALUE!</v>
      </c>
      <c r="B43" t="s">
        <v>83</v>
      </c>
      <c r="C43">
        <v>0</v>
      </c>
      <c r="D43">
        <f t="shared" si="1"/>
        <v>0</v>
      </c>
      <c r="E43" s="9" t="str">
        <f t="shared" si="0"/>
        <v>No Projected ICU Bed Shortage</v>
      </c>
      <c r="F43" s="21"/>
      <c r="G43">
        <v>0</v>
      </c>
      <c r="H43">
        <v>0</v>
      </c>
      <c r="I43">
        <v>0</v>
      </c>
      <c r="J43">
        <v>0</v>
      </c>
      <c r="K43">
        <v>0</v>
      </c>
      <c r="L43">
        <v>1</v>
      </c>
      <c r="M43" s="10" t="str">
        <f t="shared" si="2"/>
        <v>CON Required for Hospital Beds</v>
      </c>
      <c r="N43">
        <v>0</v>
      </c>
      <c r="O43">
        <v>0</v>
      </c>
      <c r="P43">
        <v>0</v>
      </c>
      <c r="Q43" s="3">
        <v>6800000</v>
      </c>
      <c r="R43">
        <v>22.3</v>
      </c>
      <c r="S43">
        <v>38.1</v>
      </c>
      <c r="T43">
        <v>16.3</v>
      </c>
      <c r="U43">
        <v>77.3</v>
      </c>
      <c r="V43">
        <v>16.8</v>
      </c>
      <c r="W43">
        <v>5.5</v>
      </c>
      <c r="X43">
        <v>26.6</v>
      </c>
      <c r="Y43">
        <v>47086</v>
      </c>
      <c r="Z43">
        <v>11.2</v>
      </c>
      <c r="AA43">
        <v>3.5</v>
      </c>
      <c r="AB43">
        <v>1</v>
      </c>
      <c r="AC43">
        <f t="shared" si="3"/>
        <v>0</v>
      </c>
    </row>
    <row r="44" spans="1:29" x14ac:dyDescent="0.2">
      <c r="A44" s="5" t="e" vm="43">
        <v>#VALUE!</v>
      </c>
      <c r="B44" t="s">
        <v>84</v>
      </c>
      <c r="C44">
        <v>0</v>
      </c>
      <c r="D44">
        <f t="shared" si="1"/>
        <v>0</v>
      </c>
      <c r="E44" s="9" t="str">
        <f t="shared" si="0"/>
        <v>No Projected ICU Bed Shortage</v>
      </c>
      <c r="F44" s="21"/>
      <c r="G44">
        <v>0</v>
      </c>
      <c r="H44">
        <v>0</v>
      </c>
      <c r="I44">
        <v>0</v>
      </c>
      <c r="J44">
        <v>0</v>
      </c>
      <c r="K44">
        <v>0</v>
      </c>
      <c r="L44">
        <v>0</v>
      </c>
      <c r="M44" s="10" t="str">
        <f t="shared" si="2"/>
        <v>No CON Required for Hospital Beds</v>
      </c>
      <c r="N44">
        <v>0</v>
      </c>
      <c r="O44">
        <v>0</v>
      </c>
      <c r="P44">
        <v>0</v>
      </c>
      <c r="Q44" s="3">
        <v>29000000</v>
      </c>
      <c r="R44">
        <v>25.8</v>
      </c>
      <c r="S44">
        <v>41.4</v>
      </c>
      <c r="T44">
        <v>12.5</v>
      </c>
      <c r="U44">
        <v>73.5</v>
      </c>
      <c r="V44">
        <v>12.3</v>
      </c>
      <c r="W44">
        <v>39.6</v>
      </c>
      <c r="X44">
        <v>24.9</v>
      </c>
      <c r="Y44">
        <v>46806</v>
      </c>
      <c r="Z44">
        <v>10.9</v>
      </c>
      <c r="AA44">
        <v>4.7</v>
      </c>
      <c r="AB44">
        <v>0</v>
      </c>
      <c r="AC44">
        <f t="shared" si="3"/>
        <v>0</v>
      </c>
    </row>
    <row r="45" spans="1:29" x14ac:dyDescent="0.2">
      <c r="A45" s="5" t="e" vm="44">
        <v>#VALUE!</v>
      </c>
      <c r="B45" t="s">
        <v>85</v>
      </c>
      <c r="C45">
        <v>0</v>
      </c>
      <c r="D45">
        <f t="shared" si="1"/>
        <v>0</v>
      </c>
      <c r="E45" s="9" t="str">
        <f t="shared" si="0"/>
        <v>No Projected ICU Bed Shortage</v>
      </c>
      <c r="F45" s="21"/>
      <c r="G45">
        <v>1</v>
      </c>
      <c r="H45">
        <v>0</v>
      </c>
      <c r="I45">
        <v>0</v>
      </c>
      <c r="J45">
        <v>0</v>
      </c>
      <c r="K45">
        <v>1.4882999999999999E-3</v>
      </c>
      <c r="L45">
        <v>0</v>
      </c>
      <c r="M45" s="10" t="str">
        <f t="shared" si="2"/>
        <v>No CON Required for Hospital Beds</v>
      </c>
      <c r="N45">
        <v>0</v>
      </c>
      <c r="O45">
        <v>0</v>
      </c>
      <c r="P45">
        <v>4704.76</v>
      </c>
      <c r="Q45" s="3">
        <v>3200000</v>
      </c>
      <c r="R45">
        <v>29.5</v>
      </c>
      <c r="S45">
        <v>44</v>
      </c>
      <c r="T45">
        <v>11.1</v>
      </c>
      <c r="U45">
        <v>85.7</v>
      </c>
      <c r="V45">
        <v>1.3</v>
      </c>
      <c r="W45">
        <v>14.2</v>
      </c>
      <c r="X45">
        <v>25.9</v>
      </c>
      <c r="Y45">
        <v>42982</v>
      </c>
      <c r="Z45">
        <v>7.7</v>
      </c>
      <c r="AA45">
        <v>3.6</v>
      </c>
      <c r="AB45">
        <v>0</v>
      </c>
      <c r="AC45">
        <f t="shared" si="3"/>
        <v>0</v>
      </c>
    </row>
    <row r="46" spans="1:29" x14ac:dyDescent="0.2">
      <c r="A46" s="5" t="e" vm="45">
        <v>#VALUE!</v>
      </c>
      <c r="B46" t="s">
        <v>86</v>
      </c>
      <c r="C46">
        <v>0</v>
      </c>
      <c r="D46">
        <f t="shared" si="1"/>
        <v>0</v>
      </c>
      <c r="E46" s="9" t="str">
        <f t="shared" si="0"/>
        <v>No Projected ICU Bed Shortage</v>
      </c>
      <c r="F46" s="21"/>
      <c r="G46">
        <v>1</v>
      </c>
      <c r="H46">
        <v>0</v>
      </c>
      <c r="I46">
        <v>0</v>
      </c>
      <c r="J46">
        <v>0</v>
      </c>
      <c r="K46">
        <v>8.0900000000000004E-4</v>
      </c>
      <c r="L46">
        <v>1</v>
      </c>
      <c r="M46" s="10" t="str">
        <f t="shared" si="2"/>
        <v>CON Required for Hospital Beds</v>
      </c>
      <c r="N46">
        <v>0</v>
      </c>
      <c r="O46">
        <v>0</v>
      </c>
      <c r="P46">
        <v>6891.18</v>
      </c>
      <c r="Q46" s="3">
        <v>8500000</v>
      </c>
      <c r="R46">
        <v>22</v>
      </c>
      <c r="S46">
        <v>39.200000000000003</v>
      </c>
      <c r="T46">
        <v>15.5</v>
      </c>
      <c r="U46">
        <v>67.400000000000006</v>
      </c>
      <c r="V46">
        <v>19.2</v>
      </c>
      <c r="W46">
        <v>9.5</v>
      </c>
      <c r="X46">
        <v>23</v>
      </c>
      <c r="Y46">
        <v>51325</v>
      </c>
      <c r="Z46">
        <v>9.6</v>
      </c>
      <c r="AA46">
        <v>3.3</v>
      </c>
      <c r="AB46">
        <v>1</v>
      </c>
      <c r="AC46">
        <f t="shared" si="3"/>
        <v>0</v>
      </c>
    </row>
    <row r="47" spans="1:29" x14ac:dyDescent="0.2">
      <c r="A47" s="5" t="e" vm="46">
        <v>#VALUE!</v>
      </c>
      <c r="B47" t="s">
        <v>87</v>
      </c>
      <c r="C47">
        <v>0</v>
      </c>
      <c r="D47">
        <f t="shared" si="1"/>
        <v>0</v>
      </c>
      <c r="E47" s="9" t="str">
        <f t="shared" si="0"/>
        <v>No Projected ICU Bed Shortage</v>
      </c>
      <c r="F47" s="21"/>
      <c r="G47">
        <v>0</v>
      </c>
      <c r="H47">
        <v>0</v>
      </c>
      <c r="I47">
        <v>0</v>
      </c>
      <c r="J47">
        <v>0</v>
      </c>
      <c r="K47">
        <v>0</v>
      </c>
      <c r="L47">
        <v>1</v>
      </c>
      <c r="M47" s="10" t="str">
        <f t="shared" si="2"/>
        <v>CON Required for Hospital Beds</v>
      </c>
      <c r="N47">
        <v>0</v>
      </c>
      <c r="O47">
        <v>0</v>
      </c>
      <c r="P47">
        <v>0</v>
      </c>
      <c r="Q47">
        <v>626299</v>
      </c>
      <c r="R47">
        <v>18.399999999999999</v>
      </c>
      <c r="S47">
        <v>36</v>
      </c>
      <c r="T47">
        <v>19.8</v>
      </c>
      <c r="U47">
        <v>94.1</v>
      </c>
      <c r="V47">
        <v>1.2</v>
      </c>
      <c r="W47">
        <v>2</v>
      </c>
      <c r="X47">
        <v>24.1</v>
      </c>
      <c r="Y47">
        <v>48026</v>
      </c>
      <c r="Z47">
        <v>7.3</v>
      </c>
      <c r="AA47">
        <v>3.2</v>
      </c>
      <c r="AB47">
        <v>1</v>
      </c>
      <c r="AC47">
        <f t="shared" si="3"/>
        <v>0</v>
      </c>
    </row>
    <row r="48" spans="1:29" x14ac:dyDescent="0.2">
      <c r="A48" s="5" t="e" vm="47">
        <v>#VALUE!</v>
      </c>
      <c r="B48" t="s">
        <v>88</v>
      </c>
      <c r="C48">
        <v>0</v>
      </c>
      <c r="D48">
        <f t="shared" si="1"/>
        <v>0</v>
      </c>
      <c r="E48" s="9" t="str">
        <f t="shared" si="0"/>
        <v>No Projected ICU Bed Shortage</v>
      </c>
      <c r="F48" s="21"/>
      <c r="G48">
        <v>0</v>
      </c>
      <c r="H48">
        <v>0</v>
      </c>
      <c r="I48">
        <v>0</v>
      </c>
      <c r="J48">
        <v>0</v>
      </c>
      <c r="K48">
        <v>0</v>
      </c>
      <c r="L48">
        <v>1</v>
      </c>
      <c r="M48" s="10" t="str">
        <f t="shared" si="2"/>
        <v>CON Required for Hospital Beds</v>
      </c>
      <c r="N48">
        <v>0</v>
      </c>
      <c r="O48">
        <v>0</v>
      </c>
      <c r="P48">
        <v>0</v>
      </c>
      <c r="Q48" s="3">
        <v>7500000</v>
      </c>
      <c r="R48">
        <v>22.1</v>
      </c>
      <c r="S48">
        <v>39.9</v>
      </c>
      <c r="T48">
        <v>15.4</v>
      </c>
      <c r="U48">
        <v>74.8</v>
      </c>
      <c r="V48">
        <v>3.9</v>
      </c>
      <c r="W48">
        <v>12.9</v>
      </c>
      <c r="X48">
        <v>22</v>
      </c>
      <c r="Y48">
        <v>52149</v>
      </c>
      <c r="Z48">
        <v>8.6</v>
      </c>
      <c r="AA48">
        <v>5.0999999999999996</v>
      </c>
      <c r="AB48">
        <v>1</v>
      </c>
      <c r="AC48">
        <f t="shared" si="3"/>
        <v>0</v>
      </c>
    </row>
    <row r="49" spans="1:29" x14ac:dyDescent="0.2">
      <c r="A49" s="5" t="e" vm="48">
        <v>#VALUE!</v>
      </c>
      <c r="B49" t="s">
        <v>89</v>
      </c>
      <c r="C49">
        <v>0</v>
      </c>
      <c r="D49">
        <f t="shared" si="1"/>
        <v>0</v>
      </c>
      <c r="E49" s="9" t="str">
        <f t="shared" si="0"/>
        <v>No Projected ICU Bed Shortage</v>
      </c>
      <c r="F49" s="21"/>
      <c r="G49">
        <v>1</v>
      </c>
      <c r="H49">
        <v>0</v>
      </c>
      <c r="I49">
        <v>0</v>
      </c>
      <c r="J49">
        <v>0</v>
      </c>
      <c r="K49">
        <v>3.68E-5</v>
      </c>
      <c r="L49">
        <v>0</v>
      </c>
      <c r="M49" s="10" t="str">
        <f t="shared" si="2"/>
        <v>No CON Required for Hospital Beds</v>
      </c>
      <c r="N49">
        <v>0</v>
      </c>
      <c r="O49">
        <v>0</v>
      </c>
      <c r="P49">
        <v>213.999</v>
      </c>
      <c r="Q49" s="3">
        <v>5800000</v>
      </c>
      <c r="R49">
        <v>21.9</v>
      </c>
      <c r="S49">
        <v>37.200000000000003</v>
      </c>
      <c r="T49">
        <v>17</v>
      </c>
      <c r="U49">
        <v>85.3</v>
      </c>
      <c r="V49">
        <v>6.4</v>
      </c>
      <c r="W49">
        <v>6.9</v>
      </c>
      <c r="X49">
        <v>22.7</v>
      </c>
      <c r="Y49">
        <v>50536</v>
      </c>
      <c r="Z49">
        <v>8.6</v>
      </c>
      <c r="AA49">
        <v>3.4</v>
      </c>
      <c r="AB49">
        <v>0</v>
      </c>
      <c r="AC49">
        <f t="shared" si="3"/>
        <v>0</v>
      </c>
    </row>
    <row r="50" spans="1:29" x14ac:dyDescent="0.2">
      <c r="A50" s="5" t="e" vm="49">
        <v>#VALUE!</v>
      </c>
      <c r="B50" t="s">
        <v>90</v>
      </c>
      <c r="C50">
        <v>0</v>
      </c>
      <c r="D50">
        <f t="shared" si="1"/>
        <v>0</v>
      </c>
      <c r="E50" s="9" t="str">
        <f t="shared" si="0"/>
        <v>No Projected ICU Bed Shortage</v>
      </c>
      <c r="F50" s="21"/>
      <c r="G50">
        <v>0</v>
      </c>
      <c r="H50">
        <v>0</v>
      </c>
      <c r="I50">
        <v>0</v>
      </c>
      <c r="J50">
        <v>0</v>
      </c>
      <c r="K50">
        <v>0</v>
      </c>
      <c r="L50">
        <v>1</v>
      </c>
      <c r="M50" s="10" t="str">
        <f t="shared" si="2"/>
        <v>CON Required for Hospital Beds</v>
      </c>
      <c r="N50">
        <v>0</v>
      </c>
      <c r="O50">
        <v>0</v>
      </c>
      <c r="P50">
        <v>0</v>
      </c>
      <c r="Q50" s="3">
        <v>1800000</v>
      </c>
      <c r="R50">
        <v>20.100000000000001</v>
      </c>
      <c r="S50">
        <v>35.1</v>
      </c>
      <c r="T50">
        <v>20</v>
      </c>
      <c r="U50">
        <v>93</v>
      </c>
      <c r="V50">
        <v>3.8</v>
      </c>
      <c r="W50">
        <v>1.4</v>
      </c>
      <c r="X50">
        <v>31</v>
      </c>
      <c r="Y50">
        <v>42082</v>
      </c>
      <c r="Z50">
        <v>12.7</v>
      </c>
      <c r="AA50">
        <v>6.1</v>
      </c>
      <c r="AB50">
        <v>0</v>
      </c>
      <c r="AC50">
        <f t="shared" si="3"/>
        <v>1</v>
      </c>
    </row>
    <row r="51" spans="1:29" x14ac:dyDescent="0.2">
      <c r="A51" s="5" t="e" vm="50">
        <v>#VALUE!</v>
      </c>
      <c r="B51" t="s">
        <v>91</v>
      </c>
      <c r="C51" s="23">
        <v>1</v>
      </c>
      <c r="D51">
        <f t="shared" si="1"/>
        <v>1</v>
      </c>
      <c r="E51" s="9" t="str">
        <f t="shared" si="0"/>
        <v>Projected ICU Bed Shortage, Mean Estimate</v>
      </c>
      <c r="F51" s="21"/>
      <c r="G51">
        <v>1</v>
      </c>
      <c r="H51">
        <v>0</v>
      </c>
      <c r="I51">
        <v>0</v>
      </c>
      <c r="J51">
        <v>9.3709999999999996E-4</v>
      </c>
      <c r="K51">
        <v>9.8019999999999999E-3</v>
      </c>
      <c r="L51">
        <v>0</v>
      </c>
      <c r="M51" s="10" t="str">
        <f t="shared" si="2"/>
        <v>No CON Required for Hospital Beds</v>
      </c>
      <c r="N51">
        <v>541.40700000000004</v>
      </c>
      <c r="O51">
        <v>0</v>
      </c>
      <c r="P51">
        <v>5662.95</v>
      </c>
      <c r="Q51">
        <v>577737</v>
      </c>
      <c r="R51">
        <v>23</v>
      </c>
      <c r="S51">
        <v>37.6</v>
      </c>
      <c r="T51">
        <v>16.7</v>
      </c>
      <c r="U51">
        <v>91.5</v>
      </c>
      <c r="V51">
        <v>0.6</v>
      </c>
      <c r="W51">
        <v>10</v>
      </c>
      <c r="X51">
        <v>22.9</v>
      </c>
      <c r="Y51">
        <v>56114</v>
      </c>
      <c r="Z51">
        <v>7.6</v>
      </c>
      <c r="AA51">
        <v>3.7</v>
      </c>
      <c r="AB51">
        <v>0</v>
      </c>
      <c r="AC51">
        <f t="shared" si="3"/>
        <v>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B66B2-6AEE-DC41-8B81-4E1FAB2D9C9B}">
  <dimension ref="A1:AH217"/>
  <sheetViews>
    <sheetView zoomScale="125" workbookViewId="0">
      <pane xSplit="2" ySplit="2" topLeftCell="AF3" activePane="bottomRight" state="frozen"/>
      <selection pane="topRight" activeCell="C1" sqref="C1"/>
      <selection pane="bottomLeft" activeCell="A2" sqref="A2"/>
      <selection pane="bottomRight" activeCell="AG113" sqref="AG113"/>
    </sheetView>
  </sheetViews>
  <sheetFormatPr baseColWidth="10" defaultRowHeight="16" x14ac:dyDescent="0.2"/>
  <cols>
    <col min="27" max="29" width="10.83203125" style="11"/>
  </cols>
  <sheetData>
    <row r="1" spans="1:29" x14ac:dyDescent="0.2">
      <c r="AA1" s="11" t="s">
        <v>135</v>
      </c>
      <c r="AB1" s="11" t="s">
        <v>136</v>
      </c>
      <c r="AC1" s="11" t="s">
        <v>137</v>
      </c>
    </row>
    <row r="2" spans="1:29" s="6" customFormat="1" ht="48" customHeight="1" x14ac:dyDescent="0.2">
      <c r="A2" s="6" t="s">
        <v>37</v>
      </c>
      <c r="B2" s="6" t="s">
        <v>93</v>
      </c>
      <c r="C2" s="6" t="s">
        <v>94</v>
      </c>
      <c r="D2" s="6" t="s">
        <v>95</v>
      </c>
      <c r="E2" s="6" t="s">
        <v>96</v>
      </c>
      <c r="F2" s="6" t="s">
        <v>97</v>
      </c>
      <c r="G2" s="6" t="s">
        <v>98</v>
      </c>
      <c r="H2" s="6" t="s">
        <v>99</v>
      </c>
      <c r="I2" s="6" t="s">
        <v>100</v>
      </c>
      <c r="J2" s="6" t="s">
        <v>101</v>
      </c>
      <c r="K2" s="6" t="s">
        <v>102</v>
      </c>
      <c r="L2" s="6" t="s">
        <v>103</v>
      </c>
      <c r="M2" s="6" t="s">
        <v>104</v>
      </c>
      <c r="N2" s="6" t="s">
        <v>105</v>
      </c>
      <c r="O2" s="6" t="s">
        <v>106</v>
      </c>
      <c r="P2" s="6" t="s">
        <v>107</v>
      </c>
      <c r="Q2" s="6" t="s">
        <v>108</v>
      </c>
      <c r="R2" s="6" t="s">
        <v>109</v>
      </c>
      <c r="S2" s="6" t="s">
        <v>110</v>
      </c>
      <c r="T2" s="6" t="s">
        <v>111</v>
      </c>
      <c r="U2" s="6" t="s">
        <v>112</v>
      </c>
      <c r="V2" s="6" t="s">
        <v>113</v>
      </c>
      <c r="W2" s="6" t="s">
        <v>114</v>
      </c>
      <c r="X2" s="6" t="s">
        <v>92</v>
      </c>
      <c r="Y2" s="6" t="s">
        <v>115</v>
      </c>
      <c r="Z2" s="6" t="s">
        <v>116</v>
      </c>
      <c r="AA2" s="18" t="s">
        <v>0</v>
      </c>
      <c r="AB2" s="18" t="s">
        <v>38</v>
      </c>
      <c r="AC2" s="18" t="s">
        <v>19</v>
      </c>
    </row>
    <row r="3" spans="1:29" x14ac:dyDescent="0.2">
      <c r="A3" t="s">
        <v>117</v>
      </c>
      <c r="B3" s="12">
        <v>43833</v>
      </c>
      <c r="C3">
        <v>0</v>
      </c>
      <c r="D3">
        <v>0</v>
      </c>
      <c r="E3">
        <v>0</v>
      </c>
      <c r="F3">
        <v>0</v>
      </c>
      <c r="G3">
        <v>0</v>
      </c>
      <c r="H3">
        <v>0</v>
      </c>
      <c r="I3">
        <v>0</v>
      </c>
      <c r="J3">
        <v>0</v>
      </c>
      <c r="K3">
        <v>0</v>
      </c>
      <c r="L3">
        <v>0</v>
      </c>
      <c r="M3">
        <v>0</v>
      </c>
      <c r="N3">
        <v>0</v>
      </c>
      <c r="O3">
        <v>0</v>
      </c>
      <c r="P3">
        <v>0</v>
      </c>
      <c r="Q3">
        <v>0</v>
      </c>
      <c r="R3">
        <v>0</v>
      </c>
      <c r="S3">
        <v>0</v>
      </c>
      <c r="T3">
        <v>0</v>
      </c>
      <c r="U3">
        <v>0</v>
      </c>
      <c r="V3">
        <v>0</v>
      </c>
      <c r="W3">
        <v>0</v>
      </c>
      <c r="X3">
        <v>0</v>
      </c>
      <c r="Y3">
        <v>0</v>
      </c>
      <c r="Z3">
        <v>0</v>
      </c>
      <c r="AA3" s="11">
        <v>0</v>
      </c>
      <c r="AB3" s="11">
        <v>0</v>
      </c>
      <c r="AC3" s="11">
        <v>0</v>
      </c>
    </row>
    <row r="4" spans="1:29" x14ac:dyDescent="0.2">
      <c r="A4" t="s">
        <v>117</v>
      </c>
      <c r="B4" s="12">
        <v>43834</v>
      </c>
      <c r="C4">
        <v>0</v>
      </c>
      <c r="D4">
        <v>0</v>
      </c>
      <c r="E4">
        <v>0</v>
      </c>
      <c r="F4">
        <v>0</v>
      </c>
      <c r="G4">
        <v>0</v>
      </c>
      <c r="H4">
        <v>0</v>
      </c>
      <c r="I4">
        <v>0</v>
      </c>
      <c r="J4">
        <v>0</v>
      </c>
      <c r="K4">
        <v>0</v>
      </c>
      <c r="L4">
        <v>0</v>
      </c>
      <c r="M4">
        <v>0</v>
      </c>
      <c r="N4">
        <v>0</v>
      </c>
      <c r="O4">
        <v>0</v>
      </c>
      <c r="P4">
        <v>0</v>
      </c>
      <c r="Q4">
        <v>0</v>
      </c>
      <c r="R4">
        <v>0</v>
      </c>
      <c r="S4">
        <v>0</v>
      </c>
      <c r="T4">
        <v>0</v>
      </c>
      <c r="U4">
        <v>0</v>
      </c>
      <c r="V4">
        <v>0</v>
      </c>
      <c r="W4">
        <v>0</v>
      </c>
      <c r="X4">
        <v>0</v>
      </c>
      <c r="Y4">
        <v>0</v>
      </c>
      <c r="Z4">
        <v>0</v>
      </c>
      <c r="AA4" s="11">
        <v>0</v>
      </c>
      <c r="AB4" s="11">
        <v>0</v>
      </c>
      <c r="AC4" s="11">
        <v>0</v>
      </c>
    </row>
    <row r="5" spans="1:29" x14ac:dyDescent="0.2">
      <c r="A5" t="s">
        <v>117</v>
      </c>
      <c r="B5" s="12">
        <v>43835</v>
      </c>
      <c r="C5">
        <v>0</v>
      </c>
      <c r="D5">
        <v>0</v>
      </c>
      <c r="E5">
        <v>0</v>
      </c>
      <c r="F5">
        <v>0</v>
      </c>
      <c r="G5">
        <v>0</v>
      </c>
      <c r="H5">
        <v>0</v>
      </c>
      <c r="I5">
        <v>0</v>
      </c>
      <c r="J5">
        <v>0</v>
      </c>
      <c r="K5">
        <v>0</v>
      </c>
      <c r="L5">
        <v>0</v>
      </c>
      <c r="M5">
        <v>0</v>
      </c>
      <c r="N5">
        <v>0</v>
      </c>
      <c r="O5">
        <v>0</v>
      </c>
      <c r="P5">
        <v>0</v>
      </c>
      <c r="Q5">
        <v>0</v>
      </c>
      <c r="R5">
        <v>0</v>
      </c>
      <c r="S5">
        <v>0</v>
      </c>
      <c r="T5">
        <v>0</v>
      </c>
      <c r="U5">
        <v>0</v>
      </c>
      <c r="V5">
        <v>0</v>
      </c>
      <c r="W5">
        <v>0</v>
      </c>
      <c r="X5">
        <v>0</v>
      </c>
      <c r="Y5">
        <v>0</v>
      </c>
      <c r="Z5">
        <v>0</v>
      </c>
      <c r="AA5" s="11">
        <v>0</v>
      </c>
      <c r="AB5" s="11">
        <v>0</v>
      </c>
      <c r="AC5" s="11">
        <v>0</v>
      </c>
    </row>
    <row r="6" spans="1:29" x14ac:dyDescent="0.2">
      <c r="A6" t="s">
        <v>117</v>
      </c>
      <c r="B6" s="12">
        <v>43836</v>
      </c>
      <c r="C6">
        <v>0</v>
      </c>
      <c r="D6">
        <v>0</v>
      </c>
      <c r="E6">
        <v>0</v>
      </c>
      <c r="F6">
        <v>0</v>
      </c>
      <c r="G6">
        <v>0</v>
      </c>
      <c r="H6">
        <v>0</v>
      </c>
      <c r="I6">
        <v>0</v>
      </c>
      <c r="J6">
        <v>0</v>
      </c>
      <c r="K6">
        <v>0</v>
      </c>
      <c r="L6">
        <v>0</v>
      </c>
      <c r="M6">
        <v>0</v>
      </c>
      <c r="N6">
        <v>0</v>
      </c>
      <c r="O6">
        <v>0</v>
      </c>
      <c r="P6">
        <v>0</v>
      </c>
      <c r="Q6">
        <v>0</v>
      </c>
      <c r="R6">
        <v>0</v>
      </c>
      <c r="S6">
        <v>0</v>
      </c>
      <c r="T6">
        <v>0</v>
      </c>
      <c r="U6">
        <v>0</v>
      </c>
      <c r="V6">
        <v>0</v>
      </c>
      <c r="W6">
        <v>0</v>
      </c>
      <c r="X6">
        <v>0</v>
      </c>
      <c r="Y6">
        <v>0</v>
      </c>
      <c r="Z6">
        <v>0</v>
      </c>
      <c r="AA6" s="11">
        <v>0</v>
      </c>
      <c r="AB6" s="11">
        <v>0</v>
      </c>
      <c r="AC6" s="11">
        <v>0</v>
      </c>
    </row>
    <row r="7" spans="1:29" x14ac:dyDescent="0.2">
      <c r="A7" t="s">
        <v>117</v>
      </c>
      <c r="B7" s="12">
        <v>43837</v>
      </c>
      <c r="C7">
        <v>0</v>
      </c>
      <c r="D7">
        <v>0</v>
      </c>
      <c r="E7">
        <v>0</v>
      </c>
      <c r="F7">
        <v>0</v>
      </c>
      <c r="G7">
        <v>0</v>
      </c>
      <c r="H7">
        <v>0</v>
      </c>
      <c r="I7">
        <v>0</v>
      </c>
      <c r="J7">
        <v>0</v>
      </c>
      <c r="K7">
        <v>0</v>
      </c>
      <c r="L7">
        <v>0</v>
      </c>
      <c r="M7">
        <v>0</v>
      </c>
      <c r="N7">
        <v>0</v>
      </c>
      <c r="O7">
        <v>0</v>
      </c>
      <c r="P7">
        <v>0</v>
      </c>
      <c r="Q7">
        <v>0</v>
      </c>
      <c r="R7">
        <v>0</v>
      </c>
      <c r="S7">
        <v>0</v>
      </c>
      <c r="T7">
        <v>0</v>
      </c>
      <c r="U7">
        <v>0</v>
      </c>
      <c r="V7">
        <v>0</v>
      </c>
      <c r="W7">
        <v>0</v>
      </c>
      <c r="X7">
        <v>0</v>
      </c>
      <c r="Y7">
        <v>0</v>
      </c>
      <c r="Z7">
        <v>0</v>
      </c>
      <c r="AA7" s="11">
        <v>0</v>
      </c>
      <c r="AB7" s="11">
        <v>0</v>
      </c>
      <c r="AC7" s="11">
        <v>0</v>
      </c>
    </row>
    <row r="8" spans="1:29" x14ac:dyDescent="0.2">
      <c r="A8" t="s">
        <v>117</v>
      </c>
      <c r="B8" s="12">
        <v>43838</v>
      </c>
      <c r="C8">
        <v>0</v>
      </c>
      <c r="D8">
        <v>0</v>
      </c>
      <c r="E8">
        <v>0</v>
      </c>
      <c r="F8">
        <v>0</v>
      </c>
      <c r="G8">
        <v>0</v>
      </c>
      <c r="H8">
        <v>0</v>
      </c>
      <c r="I8">
        <v>0</v>
      </c>
      <c r="J8">
        <v>0</v>
      </c>
      <c r="K8">
        <v>0</v>
      </c>
      <c r="L8">
        <v>0</v>
      </c>
      <c r="M8">
        <v>0</v>
      </c>
      <c r="N8">
        <v>0</v>
      </c>
      <c r="O8">
        <v>0</v>
      </c>
      <c r="P8">
        <v>0</v>
      </c>
      <c r="Q8">
        <v>0</v>
      </c>
      <c r="R8">
        <v>0</v>
      </c>
      <c r="S8">
        <v>0</v>
      </c>
      <c r="T8">
        <v>0</v>
      </c>
      <c r="U8">
        <v>0</v>
      </c>
      <c r="V8">
        <v>0</v>
      </c>
      <c r="W8">
        <v>0</v>
      </c>
      <c r="X8">
        <v>0</v>
      </c>
      <c r="Y8">
        <v>0</v>
      </c>
      <c r="Z8">
        <v>0</v>
      </c>
      <c r="AA8" s="11">
        <v>0</v>
      </c>
      <c r="AB8" s="11">
        <v>0</v>
      </c>
      <c r="AC8" s="11">
        <v>0</v>
      </c>
    </row>
    <row r="9" spans="1:29" x14ac:dyDescent="0.2">
      <c r="A9" t="s">
        <v>117</v>
      </c>
      <c r="B9" s="12">
        <v>43839</v>
      </c>
      <c r="C9">
        <v>0</v>
      </c>
      <c r="D9">
        <v>0</v>
      </c>
      <c r="E9">
        <v>0</v>
      </c>
      <c r="F9">
        <v>0</v>
      </c>
      <c r="G9">
        <v>0</v>
      </c>
      <c r="H9">
        <v>0</v>
      </c>
      <c r="I9">
        <v>0</v>
      </c>
      <c r="J9">
        <v>0</v>
      </c>
      <c r="K9">
        <v>0</v>
      </c>
      <c r="L9">
        <v>0</v>
      </c>
      <c r="M9">
        <v>0</v>
      </c>
      <c r="N9">
        <v>0</v>
      </c>
      <c r="O9">
        <v>0</v>
      </c>
      <c r="P9">
        <v>0</v>
      </c>
      <c r="Q9">
        <v>0</v>
      </c>
      <c r="R9">
        <v>0</v>
      </c>
      <c r="S9">
        <v>0</v>
      </c>
      <c r="T9">
        <v>0</v>
      </c>
      <c r="U9">
        <v>0</v>
      </c>
      <c r="V9">
        <v>0</v>
      </c>
      <c r="W9">
        <v>0</v>
      </c>
      <c r="X9">
        <v>0</v>
      </c>
      <c r="Y9">
        <v>0</v>
      </c>
      <c r="Z9">
        <v>0</v>
      </c>
      <c r="AA9" s="11">
        <v>0</v>
      </c>
      <c r="AB9" s="11">
        <v>0</v>
      </c>
      <c r="AC9" s="11">
        <v>0</v>
      </c>
    </row>
    <row r="10" spans="1:29" x14ac:dyDescent="0.2">
      <c r="A10" t="s">
        <v>117</v>
      </c>
      <c r="B10" s="12">
        <v>43840</v>
      </c>
      <c r="C10">
        <v>0</v>
      </c>
      <c r="D10">
        <v>0</v>
      </c>
      <c r="E10">
        <v>0</v>
      </c>
      <c r="F10">
        <v>0</v>
      </c>
      <c r="G10">
        <v>0</v>
      </c>
      <c r="H10">
        <v>0</v>
      </c>
      <c r="I10">
        <v>0</v>
      </c>
      <c r="J10">
        <v>0</v>
      </c>
      <c r="K10">
        <v>0</v>
      </c>
      <c r="L10">
        <v>0</v>
      </c>
      <c r="M10">
        <v>0</v>
      </c>
      <c r="N10">
        <v>0</v>
      </c>
      <c r="O10">
        <v>0</v>
      </c>
      <c r="P10">
        <v>0</v>
      </c>
      <c r="Q10">
        <v>0</v>
      </c>
      <c r="R10">
        <v>0</v>
      </c>
      <c r="S10">
        <v>0</v>
      </c>
      <c r="T10">
        <v>0</v>
      </c>
      <c r="U10">
        <v>0</v>
      </c>
      <c r="V10">
        <v>0</v>
      </c>
      <c r="W10">
        <v>0</v>
      </c>
      <c r="X10">
        <v>0</v>
      </c>
      <c r="Y10">
        <v>0</v>
      </c>
      <c r="Z10">
        <v>0</v>
      </c>
      <c r="AA10" s="11">
        <v>0</v>
      </c>
      <c r="AB10" s="11">
        <v>0</v>
      </c>
      <c r="AC10" s="11">
        <v>0</v>
      </c>
    </row>
    <row r="11" spans="1:29" x14ac:dyDescent="0.2">
      <c r="A11" t="s">
        <v>117</v>
      </c>
      <c r="B11" s="12">
        <v>43841</v>
      </c>
      <c r="C11">
        <v>0</v>
      </c>
      <c r="D11">
        <v>0</v>
      </c>
      <c r="E11">
        <v>0</v>
      </c>
      <c r="F11">
        <v>0</v>
      </c>
      <c r="G11">
        <v>0</v>
      </c>
      <c r="H11">
        <v>0</v>
      </c>
      <c r="I11">
        <v>0</v>
      </c>
      <c r="J11">
        <v>0</v>
      </c>
      <c r="K11">
        <v>0</v>
      </c>
      <c r="L11">
        <v>0</v>
      </c>
      <c r="M11">
        <v>0</v>
      </c>
      <c r="N11">
        <v>0</v>
      </c>
      <c r="O11">
        <v>0</v>
      </c>
      <c r="P11">
        <v>0</v>
      </c>
      <c r="Q11">
        <v>0</v>
      </c>
      <c r="R11">
        <v>0</v>
      </c>
      <c r="S11">
        <v>0</v>
      </c>
      <c r="T11">
        <v>0</v>
      </c>
      <c r="U11">
        <v>0</v>
      </c>
      <c r="V11">
        <v>0</v>
      </c>
      <c r="W11">
        <v>0</v>
      </c>
      <c r="X11">
        <v>0</v>
      </c>
      <c r="Y11">
        <v>0</v>
      </c>
      <c r="Z11">
        <v>0</v>
      </c>
      <c r="AA11" s="11">
        <v>0</v>
      </c>
      <c r="AB11" s="11">
        <v>0</v>
      </c>
      <c r="AC11" s="11">
        <v>0</v>
      </c>
    </row>
    <row r="12" spans="1:29" x14ac:dyDescent="0.2">
      <c r="A12" t="s">
        <v>117</v>
      </c>
      <c r="B12" s="12">
        <v>43842</v>
      </c>
      <c r="C12">
        <v>0</v>
      </c>
      <c r="D12">
        <v>0</v>
      </c>
      <c r="E12">
        <v>0</v>
      </c>
      <c r="F12">
        <v>0</v>
      </c>
      <c r="G12">
        <v>0</v>
      </c>
      <c r="H12">
        <v>0</v>
      </c>
      <c r="I12">
        <v>0</v>
      </c>
      <c r="J12">
        <v>0</v>
      </c>
      <c r="K12">
        <v>0</v>
      </c>
      <c r="L12">
        <v>0</v>
      </c>
      <c r="M12">
        <v>0</v>
      </c>
      <c r="N12">
        <v>0</v>
      </c>
      <c r="O12">
        <v>0</v>
      </c>
      <c r="P12">
        <v>0</v>
      </c>
      <c r="Q12">
        <v>0</v>
      </c>
      <c r="R12">
        <v>0</v>
      </c>
      <c r="S12">
        <v>0</v>
      </c>
      <c r="T12">
        <v>0</v>
      </c>
      <c r="U12">
        <v>0</v>
      </c>
      <c r="V12">
        <v>0</v>
      </c>
      <c r="W12">
        <v>0</v>
      </c>
      <c r="X12">
        <v>0</v>
      </c>
      <c r="Y12">
        <v>0</v>
      </c>
      <c r="Z12">
        <v>0</v>
      </c>
      <c r="AA12" s="11">
        <v>0</v>
      </c>
      <c r="AB12" s="11">
        <v>0</v>
      </c>
      <c r="AC12" s="11">
        <v>0</v>
      </c>
    </row>
    <row r="13" spans="1:29" x14ac:dyDescent="0.2">
      <c r="A13" t="s">
        <v>117</v>
      </c>
      <c r="B13" s="12">
        <v>43843</v>
      </c>
      <c r="C13">
        <v>0</v>
      </c>
      <c r="D13">
        <v>0</v>
      </c>
      <c r="E13">
        <v>0</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s="11">
        <v>0</v>
      </c>
      <c r="AB13" s="11">
        <v>0</v>
      </c>
      <c r="AC13" s="11">
        <v>0</v>
      </c>
    </row>
    <row r="14" spans="1:29" x14ac:dyDescent="0.2">
      <c r="A14" t="s">
        <v>117</v>
      </c>
      <c r="B14" s="12">
        <v>43844</v>
      </c>
      <c r="C14">
        <v>0</v>
      </c>
      <c r="D14">
        <v>0</v>
      </c>
      <c r="E14">
        <v>0</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s="11">
        <v>0</v>
      </c>
      <c r="AB14" s="11">
        <v>0</v>
      </c>
      <c r="AC14" s="11">
        <v>0</v>
      </c>
    </row>
    <row r="15" spans="1:29" x14ac:dyDescent="0.2">
      <c r="A15" t="s">
        <v>117</v>
      </c>
      <c r="B15" s="12">
        <v>43845</v>
      </c>
      <c r="C15">
        <v>0</v>
      </c>
      <c r="D15">
        <v>0</v>
      </c>
      <c r="E15">
        <v>0</v>
      </c>
      <c r="F15">
        <v>0</v>
      </c>
      <c r="G15">
        <v>0</v>
      </c>
      <c r="H15">
        <v>0</v>
      </c>
      <c r="I15">
        <v>0</v>
      </c>
      <c r="J15">
        <v>0</v>
      </c>
      <c r="K15">
        <v>0</v>
      </c>
      <c r="L15">
        <v>0</v>
      </c>
      <c r="M15">
        <v>0</v>
      </c>
      <c r="N15">
        <v>0</v>
      </c>
      <c r="O15">
        <v>0</v>
      </c>
      <c r="P15">
        <v>0</v>
      </c>
      <c r="Q15">
        <v>0</v>
      </c>
      <c r="R15">
        <v>0</v>
      </c>
      <c r="S15">
        <v>0</v>
      </c>
      <c r="T15">
        <v>0</v>
      </c>
      <c r="U15">
        <v>0</v>
      </c>
      <c r="V15">
        <v>0</v>
      </c>
      <c r="W15">
        <v>0</v>
      </c>
      <c r="X15">
        <v>0</v>
      </c>
      <c r="Y15">
        <v>0</v>
      </c>
      <c r="Z15">
        <v>0</v>
      </c>
      <c r="AA15" s="11">
        <v>0</v>
      </c>
      <c r="AB15" s="11">
        <v>0</v>
      </c>
      <c r="AC15" s="11">
        <v>0</v>
      </c>
    </row>
    <row r="16" spans="1:29" x14ac:dyDescent="0.2">
      <c r="A16" t="s">
        <v>117</v>
      </c>
      <c r="B16" s="12">
        <v>43846</v>
      </c>
      <c r="C16">
        <v>0</v>
      </c>
      <c r="D16">
        <v>0</v>
      </c>
      <c r="E16">
        <v>0</v>
      </c>
      <c r="F16">
        <v>0</v>
      </c>
      <c r="G16">
        <v>0</v>
      </c>
      <c r="H16">
        <v>0</v>
      </c>
      <c r="I16">
        <v>0</v>
      </c>
      <c r="J16">
        <v>0</v>
      </c>
      <c r="K16">
        <v>0</v>
      </c>
      <c r="L16">
        <v>0</v>
      </c>
      <c r="M16">
        <v>0</v>
      </c>
      <c r="N16">
        <v>0</v>
      </c>
      <c r="O16">
        <v>0</v>
      </c>
      <c r="P16">
        <v>0</v>
      </c>
      <c r="Q16">
        <v>0</v>
      </c>
      <c r="R16">
        <v>0</v>
      </c>
      <c r="S16">
        <v>0</v>
      </c>
      <c r="T16">
        <v>0</v>
      </c>
      <c r="U16">
        <v>0</v>
      </c>
      <c r="V16">
        <v>0</v>
      </c>
      <c r="W16">
        <v>0</v>
      </c>
      <c r="X16">
        <v>0</v>
      </c>
      <c r="Y16">
        <v>0</v>
      </c>
      <c r="Z16">
        <v>0</v>
      </c>
      <c r="AA16" s="11">
        <v>0</v>
      </c>
      <c r="AB16" s="11">
        <v>0</v>
      </c>
      <c r="AC16" s="11">
        <v>0</v>
      </c>
    </row>
    <row r="17" spans="1:29" x14ac:dyDescent="0.2">
      <c r="A17" t="s">
        <v>117</v>
      </c>
      <c r="B17" s="12">
        <v>43847</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s="11">
        <v>0</v>
      </c>
      <c r="AB17" s="11">
        <v>0</v>
      </c>
      <c r="AC17" s="11">
        <v>0</v>
      </c>
    </row>
    <row r="18" spans="1:29" x14ac:dyDescent="0.2">
      <c r="A18" t="s">
        <v>117</v>
      </c>
      <c r="B18" s="12">
        <v>43848</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s="11">
        <v>0</v>
      </c>
      <c r="AB18" s="11">
        <v>0</v>
      </c>
      <c r="AC18" s="11">
        <v>0</v>
      </c>
    </row>
    <row r="19" spans="1:29" x14ac:dyDescent="0.2">
      <c r="A19" t="s">
        <v>117</v>
      </c>
      <c r="B19" s="12">
        <v>43849</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s="11">
        <v>0</v>
      </c>
      <c r="AB19" s="11">
        <v>0</v>
      </c>
      <c r="AC19" s="11">
        <v>0</v>
      </c>
    </row>
    <row r="20" spans="1:29" x14ac:dyDescent="0.2">
      <c r="A20" t="s">
        <v>117</v>
      </c>
      <c r="B20" s="12">
        <v>43850</v>
      </c>
      <c r="C20">
        <v>0</v>
      </c>
      <c r="D20">
        <v>0</v>
      </c>
      <c r="E20">
        <v>0</v>
      </c>
      <c r="F20">
        <v>0</v>
      </c>
      <c r="G20">
        <v>0</v>
      </c>
      <c r="H20">
        <v>0</v>
      </c>
      <c r="I20">
        <v>0</v>
      </c>
      <c r="J20">
        <v>0</v>
      </c>
      <c r="K20">
        <v>0</v>
      </c>
      <c r="L20">
        <v>0</v>
      </c>
      <c r="M20">
        <v>0</v>
      </c>
      <c r="N20">
        <v>0</v>
      </c>
      <c r="O20">
        <v>0</v>
      </c>
      <c r="P20">
        <v>0</v>
      </c>
      <c r="Q20">
        <v>0</v>
      </c>
      <c r="R20">
        <v>0</v>
      </c>
      <c r="S20">
        <v>0</v>
      </c>
      <c r="T20">
        <v>0</v>
      </c>
      <c r="U20">
        <v>0</v>
      </c>
      <c r="V20">
        <v>0</v>
      </c>
      <c r="W20">
        <v>0</v>
      </c>
      <c r="X20">
        <v>0</v>
      </c>
      <c r="Y20">
        <v>0</v>
      </c>
      <c r="Z20">
        <v>0</v>
      </c>
      <c r="AA20" s="11">
        <v>0</v>
      </c>
      <c r="AB20" s="11">
        <v>0</v>
      </c>
      <c r="AC20" s="11">
        <v>0</v>
      </c>
    </row>
    <row r="21" spans="1:29" x14ac:dyDescent="0.2">
      <c r="A21" t="s">
        <v>117</v>
      </c>
      <c r="B21" s="12">
        <v>43851</v>
      </c>
      <c r="C21">
        <v>0</v>
      </c>
      <c r="D21">
        <v>0</v>
      </c>
      <c r="E21">
        <v>0</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s="11">
        <v>0</v>
      </c>
      <c r="AB21" s="11">
        <v>0</v>
      </c>
      <c r="AC21" s="11">
        <v>0</v>
      </c>
    </row>
    <row r="22" spans="1:29" x14ac:dyDescent="0.2">
      <c r="A22" t="s">
        <v>117</v>
      </c>
      <c r="B22" s="12">
        <v>43852</v>
      </c>
      <c r="C22">
        <v>0</v>
      </c>
      <c r="D22">
        <v>0</v>
      </c>
      <c r="E22">
        <v>0</v>
      </c>
      <c r="F22">
        <v>0</v>
      </c>
      <c r="G22">
        <v>0</v>
      </c>
      <c r="H22">
        <v>0</v>
      </c>
      <c r="I22">
        <v>0</v>
      </c>
      <c r="J22">
        <v>0</v>
      </c>
      <c r="K22">
        <v>0</v>
      </c>
      <c r="L22">
        <v>0</v>
      </c>
      <c r="M22">
        <v>0</v>
      </c>
      <c r="N22">
        <v>0</v>
      </c>
      <c r="O22">
        <v>0</v>
      </c>
      <c r="P22">
        <v>0</v>
      </c>
      <c r="Q22">
        <v>0</v>
      </c>
      <c r="R22">
        <v>0</v>
      </c>
      <c r="S22">
        <v>0</v>
      </c>
      <c r="T22">
        <v>0</v>
      </c>
      <c r="U22">
        <v>0</v>
      </c>
      <c r="V22">
        <v>0</v>
      </c>
      <c r="W22">
        <v>0</v>
      </c>
      <c r="X22">
        <v>0</v>
      </c>
      <c r="Y22">
        <v>0</v>
      </c>
      <c r="Z22">
        <v>0</v>
      </c>
      <c r="AA22" s="11">
        <v>0</v>
      </c>
      <c r="AB22" s="11">
        <v>0</v>
      </c>
      <c r="AC22" s="11">
        <v>0</v>
      </c>
    </row>
    <row r="23" spans="1:29" x14ac:dyDescent="0.2">
      <c r="A23" t="s">
        <v>117</v>
      </c>
      <c r="B23" s="12">
        <v>43853</v>
      </c>
      <c r="C23">
        <v>0</v>
      </c>
      <c r="D23">
        <v>0</v>
      </c>
      <c r="E23">
        <v>0</v>
      </c>
      <c r="F23">
        <v>0</v>
      </c>
      <c r="G23">
        <v>0</v>
      </c>
      <c r="H23">
        <v>0</v>
      </c>
      <c r="I23">
        <v>0</v>
      </c>
      <c r="J23">
        <v>0</v>
      </c>
      <c r="K23">
        <v>0</v>
      </c>
      <c r="L23">
        <v>0</v>
      </c>
      <c r="M23">
        <v>0</v>
      </c>
      <c r="N23">
        <v>0</v>
      </c>
      <c r="O23">
        <v>0</v>
      </c>
      <c r="P23">
        <v>0</v>
      </c>
      <c r="Q23">
        <v>0</v>
      </c>
      <c r="R23">
        <v>0</v>
      </c>
      <c r="S23">
        <v>0</v>
      </c>
      <c r="T23">
        <v>0</v>
      </c>
      <c r="U23">
        <v>0</v>
      </c>
      <c r="V23">
        <v>0</v>
      </c>
      <c r="W23">
        <v>0</v>
      </c>
      <c r="X23">
        <v>0</v>
      </c>
      <c r="Y23">
        <v>0</v>
      </c>
      <c r="Z23">
        <v>0</v>
      </c>
      <c r="AA23" s="11">
        <v>0</v>
      </c>
      <c r="AB23" s="11">
        <v>0</v>
      </c>
      <c r="AC23" s="11">
        <v>0</v>
      </c>
    </row>
    <row r="24" spans="1:29" x14ac:dyDescent="0.2">
      <c r="A24" t="s">
        <v>117</v>
      </c>
      <c r="B24" s="12">
        <v>43854</v>
      </c>
      <c r="C24">
        <v>0</v>
      </c>
      <c r="D24">
        <v>0</v>
      </c>
      <c r="E24">
        <v>0</v>
      </c>
      <c r="F24">
        <v>0</v>
      </c>
      <c r="G24">
        <v>0</v>
      </c>
      <c r="H24">
        <v>0</v>
      </c>
      <c r="I24">
        <v>0</v>
      </c>
      <c r="J24">
        <v>0</v>
      </c>
      <c r="K24">
        <v>0</v>
      </c>
      <c r="L24">
        <v>0</v>
      </c>
      <c r="M24">
        <v>0</v>
      </c>
      <c r="N24">
        <v>0</v>
      </c>
      <c r="O24">
        <v>0</v>
      </c>
      <c r="P24">
        <v>0</v>
      </c>
      <c r="Q24">
        <v>0</v>
      </c>
      <c r="R24">
        <v>0</v>
      </c>
      <c r="S24">
        <v>0</v>
      </c>
      <c r="T24">
        <v>0</v>
      </c>
      <c r="U24">
        <v>0</v>
      </c>
      <c r="V24">
        <v>0</v>
      </c>
      <c r="W24">
        <v>0</v>
      </c>
      <c r="X24">
        <v>0</v>
      </c>
      <c r="Y24">
        <v>0</v>
      </c>
      <c r="Z24">
        <v>0</v>
      </c>
      <c r="AA24" s="11">
        <v>0</v>
      </c>
      <c r="AB24" s="11">
        <v>0</v>
      </c>
      <c r="AC24" s="11">
        <v>0</v>
      </c>
    </row>
    <row r="25" spans="1:29" x14ac:dyDescent="0.2">
      <c r="A25" t="s">
        <v>117</v>
      </c>
      <c r="B25" s="12">
        <v>43855</v>
      </c>
      <c r="C25">
        <v>0</v>
      </c>
      <c r="D25">
        <v>0</v>
      </c>
      <c r="E25">
        <v>0</v>
      </c>
      <c r="F25">
        <v>0</v>
      </c>
      <c r="G25">
        <v>0</v>
      </c>
      <c r="H25">
        <v>0</v>
      </c>
      <c r="I25">
        <v>0</v>
      </c>
      <c r="J25">
        <v>0</v>
      </c>
      <c r="K25">
        <v>0</v>
      </c>
      <c r="L25">
        <v>0</v>
      </c>
      <c r="M25">
        <v>0</v>
      </c>
      <c r="N25">
        <v>0</v>
      </c>
      <c r="O25">
        <v>0</v>
      </c>
      <c r="P25">
        <v>0</v>
      </c>
      <c r="Q25">
        <v>0</v>
      </c>
      <c r="R25">
        <v>0</v>
      </c>
      <c r="S25">
        <v>0</v>
      </c>
      <c r="T25">
        <v>0</v>
      </c>
      <c r="U25">
        <v>0</v>
      </c>
      <c r="V25">
        <v>0</v>
      </c>
      <c r="W25">
        <v>0</v>
      </c>
      <c r="X25">
        <v>0</v>
      </c>
      <c r="Y25">
        <v>0</v>
      </c>
      <c r="Z25">
        <v>0</v>
      </c>
      <c r="AA25" s="11">
        <v>0</v>
      </c>
      <c r="AB25" s="11">
        <v>0</v>
      </c>
      <c r="AC25" s="11">
        <v>0</v>
      </c>
    </row>
    <row r="26" spans="1:29" x14ac:dyDescent="0.2">
      <c r="A26" t="s">
        <v>117</v>
      </c>
      <c r="B26" s="12">
        <v>43856</v>
      </c>
      <c r="C26">
        <v>0</v>
      </c>
      <c r="D26">
        <v>0</v>
      </c>
      <c r="E26">
        <v>0</v>
      </c>
      <c r="F26">
        <v>0</v>
      </c>
      <c r="G26">
        <v>0</v>
      </c>
      <c r="H26">
        <v>0</v>
      </c>
      <c r="I26">
        <v>0</v>
      </c>
      <c r="J26">
        <v>0</v>
      </c>
      <c r="K26">
        <v>0</v>
      </c>
      <c r="L26">
        <v>0</v>
      </c>
      <c r="M26">
        <v>0</v>
      </c>
      <c r="N26">
        <v>0</v>
      </c>
      <c r="O26">
        <v>0</v>
      </c>
      <c r="P26">
        <v>0</v>
      </c>
      <c r="Q26">
        <v>0</v>
      </c>
      <c r="R26">
        <v>0</v>
      </c>
      <c r="S26">
        <v>0</v>
      </c>
      <c r="T26">
        <v>0</v>
      </c>
      <c r="U26">
        <v>0</v>
      </c>
      <c r="V26">
        <v>0</v>
      </c>
      <c r="W26">
        <v>0</v>
      </c>
      <c r="X26">
        <v>0</v>
      </c>
      <c r="Y26">
        <v>0</v>
      </c>
      <c r="Z26">
        <v>0</v>
      </c>
      <c r="AA26" s="11">
        <v>0</v>
      </c>
      <c r="AB26" s="11">
        <v>0</v>
      </c>
      <c r="AC26" s="11">
        <v>0</v>
      </c>
    </row>
    <row r="27" spans="1:29" x14ac:dyDescent="0.2">
      <c r="A27" t="s">
        <v>117</v>
      </c>
      <c r="B27" s="12">
        <v>43857</v>
      </c>
      <c r="C27">
        <v>0</v>
      </c>
      <c r="D27">
        <v>0</v>
      </c>
      <c r="E27">
        <v>0</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s="11">
        <v>0</v>
      </c>
      <c r="AB27" s="11">
        <v>0</v>
      </c>
      <c r="AC27" s="11">
        <v>0</v>
      </c>
    </row>
    <row r="28" spans="1:29" x14ac:dyDescent="0.2">
      <c r="A28" t="s">
        <v>117</v>
      </c>
      <c r="B28" s="12">
        <v>43858</v>
      </c>
      <c r="C28">
        <v>0</v>
      </c>
      <c r="D28">
        <v>0</v>
      </c>
      <c r="E28">
        <v>0</v>
      </c>
      <c r="F28">
        <v>0</v>
      </c>
      <c r="G28">
        <v>0</v>
      </c>
      <c r="H28">
        <v>0</v>
      </c>
      <c r="I28">
        <v>0</v>
      </c>
      <c r="J28">
        <v>0</v>
      </c>
      <c r="K28">
        <v>0</v>
      </c>
      <c r="L28">
        <v>0</v>
      </c>
      <c r="M28">
        <v>0</v>
      </c>
      <c r="N28">
        <v>0</v>
      </c>
      <c r="O28">
        <v>0</v>
      </c>
      <c r="P28">
        <v>0</v>
      </c>
      <c r="Q28">
        <v>0</v>
      </c>
      <c r="R28">
        <v>0</v>
      </c>
      <c r="S28">
        <v>0</v>
      </c>
      <c r="T28">
        <v>0</v>
      </c>
      <c r="U28">
        <v>0</v>
      </c>
      <c r="V28">
        <v>0</v>
      </c>
      <c r="W28">
        <v>0</v>
      </c>
      <c r="X28">
        <v>0</v>
      </c>
      <c r="Y28">
        <v>0</v>
      </c>
      <c r="Z28">
        <v>0</v>
      </c>
      <c r="AA28" s="11">
        <v>0</v>
      </c>
      <c r="AB28" s="11">
        <v>0</v>
      </c>
      <c r="AC28" s="11">
        <v>0</v>
      </c>
    </row>
    <row r="29" spans="1:29" x14ac:dyDescent="0.2">
      <c r="A29" t="s">
        <v>117</v>
      </c>
      <c r="B29" s="12">
        <v>43859</v>
      </c>
      <c r="C29">
        <v>0</v>
      </c>
      <c r="D29">
        <v>0</v>
      </c>
      <c r="E29">
        <v>0</v>
      </c>
      <c r="F29">
        <v>0</v>
      </c>
      <c r="G29">
        <v>0</v>
      </c>
      <c r="H29">
        <v>0</v>
      </c>
      <c r="I29">
        <v>0</v>
      </c>
      <c r="J29">
        <v>0</v>
      </c>
      <c r="K29">
        <v>0</v>
      </c>
      <c r="L29">
        <v>0</v>
      </c>
      <c r="M29">
        <v>0</v>
      </c>
      <c r="N29">
        <v>0</v>
      </c>
      <c r="O29">
        <v>0</v>
      </c>
      <c r="P29">
        <v>0</v>
      </c>
      <c r="Q29">
        <v>0</v>
      </c>
      <c r="R29">
        <v>0</v>
      </c>
      <c r="S29">
        <v>0</v>
      </c>
      <c r="T29">
        <v>0</v>
      </c>
      <c r="U29">
        <v>0</v>
      </c>
      <c r="V29">
        <v>0</v>
      </c>
      <c r="W29">
        <v>0</v>
      </c>
      <c r="X29">
        <v>0</v>
      </c>
      <c r="Y29">
        <v>0</v>
      </c>
      <c r="Z29">
        <v>0</v>
      </c>
      <c r="AA29" s="11">
        <v>0</v>
      </c>
      <c r="AB29" s="11">
        <v>0</v>
      </c>
      <c r="AC29" s="11">
        <v>0</v>
      </c>
    </row>
    <row r="30" spans="1:29" x14ac:dyDescent="0.2">
      <c r="A30" t="s">
        <v>117</v>
      </c>
      <c r="B30" s="12">
        <v>43860</v>
      </c>
      <c r="C30">
        <v>0</v>
      </c>
      <c r="D30">
        <v>0</v>
      </c>
      <c r="E30">
        <v>0</v>
      </c>
      <c r="F30">
        <v>0</v>
      </c>
      <c r="G30">
        <v>0</v>
      </c>
      <c r="H30">
        <v>0</v>
      </c>
      <c r="I30">
        <v>0</v>
      </c>
      <c r="J30">
        <v>0</v>
      </c>
      <c r="K30">
        <v>0</v>
      </c>
      <c r="L30">
        <v>0</v>
      </c>
      <c r="M30">
        <v>0</v>
      </c>
      <c r="N30">
        <v>0</v>
      </c>
      <c r="O30">
        <v>0</v>
      </c>
      <c r="P30">
        <v>0</v>
      </c>
      <c r="Q30">
        <v>0</v>
      </c>
      <c r="R30">
        <v>0</v>
      </c>
      <c r="S30">
        <v>0</v>
      </c>
      <c r="T30">
        <v>0</v>
      </c>
      <c r="U30">
        <v>0</v>
      </c>
      <c r="V30">
        <v>0</v>
      </c>
      <c r="W30">
        <v>0</v>
      </c>
      <c r="X30">
        <v>0</v>
      </c>
      <c r="Y30">
        <v>0</v>
      </c>
      <c r="Z30">
        <v>0</v>
      </c>
      <c r="AA30" s="11">
        <v>0</v>
      </c>
      <c r="AB30" s="11">
        <v>0</v>
      </c>
      <c r="AC30" s="11">
        <v>0</v>
      </c>
    </row>
    <row r="31" spans="1:29" x14ac:dyDescent="0.2">
      <c r="A31" t="s">
        <v>117</v>
      </c>
      <c r="B31" s="12">
        <v>43861</v>
      </c>
      <c r="C31">
        <v>0</v>
      </c>
      <c r="D31">
        <v>0</v>
      </c>
      <c r="E31">
        <v>0</v>
      </c>
      <c r="F31">
        <v>0</v>
      </c>
      <c r="G31">
        <v>0</v>
      </c>
      <c r="H31">
        <v>0</v>
      </c>
      <c r="I31">
        <v>0</v>
      </c>
      <c r="J31">
        <v>0</v>
      </c>
      <c r="K31">
        <v>0</v>
      </c>
      <c r="L31">
        <v>0</v>
      </c>
      <c r="M31">
        <v>0</v>
      </c>
      <c r="N31">
        <v>0</v>
      </c>
      <c r="O31">
        <v>0</v>
      </c>
      <c r="P31">
        <v>0</v>
      </c>
      <c r="Q31">
        <v>0</v>
      </c>
      <c r="R31">
        <v>0</v>
      </c>
      <c r="S31">
        <v>0</v>
      </c>
      <c r="T31">
        <v>0</v>
      </c>
      <c r="U31">
        <v>0</v>
      </c>
      <c r="V31">
        <v>0</v>
      </c>
      <c r="W31">
        <v>0</v>
      </c>
      <c r="X31">
        <v>0</v>
      </c>
      <c r="Y31">
        <v>0</v>
      </c>
      <c r="Z31">
        <v>0</v>
      </c>
      <c r="AA31" s="11">
        <v>0</v>
      </c>
      <c r="AB31" s="11">
        <v>0</v>
      </c>
      <c r="AC31" s="11">
        <v>0</v>
      </c>
    </row>
    <row r="32" spans="1:29" x14ac:dyDescent="0.2">
      <c r="A32" t="s">
        <v>117</v>
      </c>
      <c r="B32" s="12">
        <v>43862</v>
      </c>
      <c r="C32">
        <v>0</v>
      </c>
      <c r="D32">
        <v>0</v>
      </c>
      <c r="E32">
        <v>0</v>
      </c>
      <c r="F32">
        <v>0</v>
      </c>
      <c r="G32">
        <v>0</v>
      </c>
      <c r="H32">
        <v>0</v>
      </c>
      <c r="I32">
        <v>0</v>
      </c>
      <c r="J32">
        <v>0</v>
      </c>
      <c r="K32">
        <v>0</v>
      </c>
      <c r="L32">
        <v>0</v>
      </c>
      <c r="M32">
        <v>0</v>
      </c>
      <c r="N32">
        <v>0</v>
      </c>
      <c r="O32">
        <v>0</v>
      </c>
      <c r="P32">
        <v>0</v>
      </c>
      <c r="Q32">
        <v>0</v>
      </c>
      <c r="R32">
        <v>0</v>
      </c>
      <c r="S32">
        <v>0</v>
      </c>
      <c r="T32">
        <v>0</v>
      </c>
      <c r="U32">
        <v>0</v>
      </c>
      <c r="V32">
        <v>0</v>
      </c>
      <c r="W32">
        <v>0</v>
      </c>
      <c r="X32">
        <v>0</v>
      </c>
      <c r="Y32">
        <v>0</v>
      </c>
      <c r="Z32">
        <v>0</v>
      </c>
      <c r="AA32" s="11">
        <v>0</v>
      </c>
      <c r="AB32" s="11">
        <v>0</v>
      </c>
      <c r="AC32" s="11">
        <v>0</v>
      </c>
    </row>
    <row r="33" spans="1:29" x14ac:dyDescent="0.2">
      <c r="A33" t="s">
        <v>117</v>
      </c>
      <c r="B33" s="12">
        <v>43863</v>
      </c>
      <c r="C33">
        <v>0</v>
      </c>
      <c r="D33">
        <v>0</v>
      </c>
      <c r="E33">
        <v>0</v>
      </c>
      <c r="F33">
        <v>0</v>
      </c>
      <c r="G33">
        <v>0</v>
      </c>
      <c r="H33">
        <v>0</v>
      </c>
      <c r="I33">
        <v>0</v>
      </c>
      <c r="J33">
        <v>0</v>
      </c>
      <c r="K33">
        <v>0</v>
      </c>
      <c r="L33">
        <v>0</v>
      </c>
      <c r="M33">
        <v>0</v>
      </c>
      <c r="N33">
        <v>0</v>
      </c>
      <c r="O33">
        <v>0</v>
      </c>
      <c r="P33">
        <v>0</v>
      </c>
      <c r="Q33">
        <v>0</v>
      </c>
      <c r="R33">
        <v>0</v>
      </c>
      <c r="S33">
        <v>0</v>
      </c>
      <c r="T33">
        <v>0</v>
      </c>
      <c r="U33">
        <v>0</v>
      </c>
      <c r="V33">
        <v>0</v>
      </c>
      <c r="W33">
        <v>0</v>
      </c>
      <c r="X33">
        <v>0</v>
      </c>
      <c r="Y33">
        <v>0</v>
      </c>
      <c r="Z33">
        <v>0</v>
      </c>
      <c r="AA33" s="11">
        <v>0</v>
      </c>
      <c r="AB33" s="11">
        <v>0</v>
      </c>
      <c r="AC33" s="11">
        <v>0</v>
      </c>
    </row>
    <row r="34" spans="1:29" x14ac:dyDescent="0.2">
      <c r="A34" t="s">
        <v>117</v>
      </c>
      <c r="B34" s="12">
        <v>43864</v>
      </c>
      <c r="C34">
        <v>0</v>
      </c>
      <c r="D34">
        <v>0</v>
      </c>
      <c r="E34">
        <v>0</v>
      </c>
      <c r="F34">
        <v>0</v>
      </c>
      <c r="G34">
        <v>0</v>
      </c>
      <c r="H34">
        <v>0</v>
      </c>
      <c r="I34">
        <v>0</v>
      </c>
      <c r="J34">
        <v>0</v>
      </c>
      <c r="K34">
        <v>0</v>
      </c>
      <c r="L34">
        <v>0</v>
      </c>
      <c r="M34">
        <v>0</v>
      </c>
      <c r="N34">
        <v>0</v>
      </c>
      <c r="O34">
        <v>0</v>
      </c>
      <c r="P34">
        <v>0</v>
      </c>
      <c r="Q34">
        <v>0</v>
      </c>
      <c r="R34">
        <v>0</v>
      </c>
      <c r="S34">
        <v>0</v>
      </c>
      <c r="T34">
        <v>0</v>
      </c>
      <c r="U34">
        <v>0</v>
      </c>
      <c r="V34">
        <v>0</v>
      </c>
      <c r="W34">
        <v>0</v>
      </c>
      <c r="X34">
        <v>0</v>
      </c>
      <c r="Y34">
        <v>0</v>
      </c>
      <c r="Z34">
        <v>0</v>
      </c>
      <c r="AA34" s="11">
        <v>0</v>
      </c>
      <c r="AB34" s="11">
        <v>0</v>
      </c>
      <c r="AC34" s="11">
        <v>0</v>
      </c>
    </row>
    <row r="35" spans="1:29" x14ac:dyDescent="0.2">
      <c r="A35" t="s">
        <v>117</v>
      </c>
      <c r="B35" s="12">
        <v>43865</v>
      </c>
      <c r="C35">
        <v>0</v>
      </c>
      <c r="D35">
        <v>0</v>
      </c>
      <c r="E35">
        <v>0</v>
      </c>
      <c r="F35">
        <v>0</v>
      </c>
      <c r="G35">
        <v>0</v>
      </c>
      <c r="H35">
        <v>0</v>
      </c>
      <c r="I35">
        <v>0</v>
      </c>
      <c r="J35">
        <v>0</v>
      </c>
      <c r="K35">
        <v>0</v>
      </c>
      <c r="L35">
        <v>0</v>
      </c>
      <c r="M35">
        <v>0</v>
      </c>
      <c r="N35">
        <v>0</v>
      </c>
      <c r="O35">
        <v>0</v>
      </c>
      <c r="P35">
        <v>0</v>
      </c>
      <c r="Q35">
        <v>0</v>
      </c>
      <c r="R35">
        <v>0</v>
      </c>
      <c r="S35">
        <v>0</v>
      </c>
      <c r="T35">
        <v>0</v>
      </c>
      <c r="U35">
        <v>0</v>
      </c>
      <c r="V35">
        <v>0</v>
      </c>
      <c r="W35">
        <v>0</v>
      </c>
      <c r="X35">
        <v>0</v>
      </c>
      <c r="Y35">
        <v>0</v>
      </c>
      <c r="Z35">
        <v>0</v>
      </c>
      <c r="AA35" s="11">
        <v>0</v>
      </c>
      <c r="AB35" s="11">
        <v>0</v>
      </c>
      <c r="AC35" s="11">
        <v>0</v>
      </c>
    </row>
    <row r="36" spans="1:29" x14ac:dyDescent="0.2">
      <c r="A36" t="s">
        <v>117</v>
      </c>
      <c r="B36" s="12">
        <v>43866</v>
      </c>
      <c r="C36">
        <v>0</v>
      </c>
      <c r="D36">
        <v>0</v>
      </c>
      <c r="E36">
        <v>0</v>
      </c>
      <c r="F36">
        <v>0</v>
      </c>
      <c r="G36">
        <v>0</v>
      </c>
      <c r="H36">
        <v>0</v>
      </c>
      <c r="I36">
        <v>0</v>
      </c>
      <c r="J36">
        <v>0</v>
      </c>
      <c r="K36">
        <v>0</v>
      </c>
      <c r="L36">
        <v>0</v>
      </c>
      <c r="M36">
        <v>0</v>
      </c>
      <c r="N36">
        <v>0</v>
      </c>
      <c r="O36">
        <v>0</v>
      </c>
      <c r="P36">
        <v>0</v>
      </c>
      <c r="Q36">
        <v>0</v>
      </c>
      <c r="R36">
        <v>0</v>
      </c>
      <c r="S36">
        <v>0</v>
      </c>
      <c r="T36">
        <v>0</v>
      </c>
      <c r="U36">
        <v>0</v>
      </c>
      <c r="V36">
        <v>0</v>
      </c>
      <c r="W36">
        <v>0</v>
      </c>
      <c r="X36">
        <v>0</v>
      </c>
      <c r="Y36">
        <v>0</v>
      </c>
      <c r="Z36">
        <v>0</v>
      </c>
      <c r="AA36" s="11">
        <v>0</v>
      </c>
      <c r="AB36" s="11">
        <v>0</v>
      </c>
      <c r="AC36" s="11">
        <v>0</v>
      </c>
    </row>
    <row r="37" spans="1:29" x14ac:dyDescent="0.2">
      <c r="A37" t="s">
        <v>117</v>
      </c>
      <c r="B37" s="12">
        <v>43867</v>
      </c>
      <c r="C37">
        <v>0</v>
      </c>
      <c r="D37">
        <v>0</v>
      </c>
      <c r="E37">
        <v>0</v>
      </c>
      <c r="F37">
        <v>0</v>
      </c>
      <c r="G37">
        <v>0</v>
      </c>
      <c r="H37">
        <v>0</v>
      </c>
      <c r="I37">
        <v>0</v>
      </c>
      <c r="J37">
        <v>0</v>
      </c>
      <c r="K37">
        <v>0</v>
      </c>
      <c r="L37">
        <v>0</v>
      </c>
      <c r="M37">
        <v>0</v>
      </c>
      <c r="N37">
        <v>0</v>
      </c>
      <c r="O37">
        <v>0</v>
      </c>
      <c r="P37">
        <v>0</v>
      </c>
      <c r="Q37">
        <v>0</v>
      </c>
      <c r="R37">
        <v>0</v>
      </c>
      <c r="S37">
        <v>0</v>
      </c>
      <c r="T37">
        <v>0</v>
      </c>
      <c r="U37">
        <v>0</v>
      </c>
      <c r="V37">
        <v>0</v>
      </c>
      <c r="W37">
        <v>0</v>
      </c>
      <c r="X37">
        <v>0</v>
      </c>
      <c r="Y37">
        <v>0</v>
      </c>
      <c r="Z37">
        <v>0</v>
      </c>
      <c r="AA37" s="11">
        <v>0</v>
      </c>
      <c r="AB37" s="11">
        <v>0</v>
      </c>
      <c r="AC37" s="11">
        <v>0</v>
      </c>
    </row>
    <row r="38" spans="1:29" x14ac:dyDescent="0.2">
      <c r="A38" t="s">
        <v>117</v>
      </c>
      <c r="B38" s="12">
        <v>43868</v>
      </c>
      <c r="C38">
        <v>0</v>
      </c>
      <c r="D38">
        <v>0</v>
      </c>
      <c r="E38">
        <v>0</v>
      </c>
      <c r="F38">
        <v>0</v>
      </c>
      <c r="G38">
        <v>0</v>
      </c>
      <c r="H38">
        <v>0</v>
      </c>
      <c r="I38">
        <v>0</v>
      </c>
      <c r="J38">
        <v>0</v>
      </c>
      <c r="K38">
        <v>0</v>
      </c>
      <c r="L38">
        <v>0</v>
      </c>
      <c r="M38">
        <v>0</v>
      </c>
      <c r="N38">
        <v>0</v>
      </c>
      <c r="O38">
        <v>0</v>
      </c>
      <c r="P38">
        <v>0</v>
      </c>
      <c r="Q38">
        <v>0</v>
      </c>
      <c r="R38">
        <v>0</v>
      </c>
      <c r="S38">
        <v>0</v>
      </c>
      <c r="T38">
        <v>0</v>
      </c>
      <c r="U38">
        <v>0</v>
      </c>
      <c r="V38">
        <v>0</v>
      </c>
      <c r="W38">
        <v>0</v>
      </c>
      <c r="X38">
        <v>0</v>
      </c>
      <c r="Y38">
        <v>0</v>
      </c>
      <c r="Z38">
        <v>0</v>
      </c>
      <c r="AA38" s="11">
        <v>0</v>
      </c>
      <c r="AB38" s="11">
        <v>0</v>
      </c>
      <c r="AC38" s="11">
        <v>0</v>
      </c>
    </row>
    <row r="39" spans="1:29" x14ac:dyDescent="0.2">
      <c r="A39" t="s">
        <v>117</v>
      </c>
      <c r="B39" s="12">
        <v>43869</v>
      </c>
      <c r="C39">
        <v>0</v>
      </c>
      <c r="D39">
        <v>0</v>
      </c>
      <c r="E39">
        <v>0</v>
      </c>
      <c r="F39">
        <v>0</v>
      </c>
      <c r="G39">
        <v>0</v>
      </c>
      <c r="H39">
        <v>0</v>
      </c>
      <c r="I39">
        <v>0</v>
      </c>
      <c r="J39">
        <v>0</v>
      </c>
      <c r="K39">
        <v>0</v>
      </c>
      <c r="L39">
        <v>0</v>
      </c>
      <c r="M39">
        <v>0</v>
      </c>
      <c r="N39">
        <v>0</v>
      </c>
      <c r="O39">
        <v>0</v>
      </c>
      <c r="P39">
        <v>0</v>
      </c>
      <c r="Q39">
        <v>0</v>
      </c>
      <c r="R39">
        <v>0</v>
      </c>
      <c r="S39">
        <v>0</v>
      </c>
      <c r="T39">
        <v>0</v>
      </c>
      <c r="U39">
        <v>0</v>
      </c>
      <c r="V39">
        <v>0</v>
      </c>
      <c r="W39">
        <v>0</v>
      </c>
      <c r="X39">
        <v>0</v>
      </c>
      <c r="Y39">
        <v>0</v>
      </c>
      <c r="Z39">
        <v>0</v>
      </c>
      <c r="AA39" s="11">
        <v>0</v>
      </c>
      <c r="AB39" s="11">
        <v>0</v>
      </c>
      <c r="AC39" s="11">
        <v>0</v>
      </c>
    </row>
    <row r="40" spans="1:29" x14ac:dyDescent="0.2">
      <c r="A40" t="s">
        <v>117</v>
      </c>
      <c r="B40" s="12">
        <v>43870</v>
      </c>
      <c r="C40">
        <v>0</v>
      </c>
      <c r="D40">
        <v>0</v>
      </c>
      <c r="E40">
        <v>0</v>
      </c>
      <c r="F40">
        <v>0</v>
      </c>
      <c r="G40">
        <v>0</v>
      </c>
      <c r="H40">
        <v>0</v>
      </c>
      <c r="I40">
        <v>0</v>
      </c>
      <c r="J40">
        <v>0</v>
      </c>
      <c r="K40">
        <v>0</v>
      </c>
      <c r="L40">
        <v>0</v>
      </c>
      <c r="M40">
        <v>0</v>
      </c>
      <c r="N40">
        <v>0</v>
      </c>
      <c r="O40">
        <v>0</v>
      </c>
      <c r="P40">
        <v>0</v>
      </c>
      <c r="Q40">
        <v>0</v>
      </c>
      <c r="R40">
        <v>0</v>
      </c>
      <c r="S40">
        <v>0</v>
      </c>
      <c r="T40">
        <v>0</v>
      </c>
      <c r="U40">
        <v>0</v>
      </c>
      <c r="V40">
        <v>0</v>
      </c>
      <c r="W40">
        <v>0</v>
      </c>
      <c r="X40">
        <v>0</v>
      </c>
      <c r="Y40">
        <v>0</v>
      </c>
      <c r="Z40">
        <v>0</v>
      </c>
      <c r="AA40" s="11">
        <v>0</v>
      </c>
      <c r="AB40" s="11">
        <v>0</v>
      </c>
      <c r="AC40" s="11">
        <v>0</v>
      </c>
    </row>
    <row r="41" spans="1:29" x14ac:dyDescent="0.2">
      <c r="A41" t="s">
        <v>117</v>
      </c>
      <c r="B41" s="12">
        <v>43871</v>
      </c>
      <c r="C41">
        <v>0</v>
      </c>
      <c r="D41">
        <v>0</v>
      </c>
      <c r="E41">
        <v>0</v>
      </c>
      <c r="F41">
        <v>0</v>
      </c>
      <c r="G41">
        <v>0</v>
      </c>
      <c r="H41">
        <v>0</v>
      </c>
      <c r="I41">
        <v>0</v>
      </c>
      <c r="J41">
        <v>0</v>
      </c>
      <c r="K41">
        <v>0</v>
      </c>
      <c r="L41">
        <v>0</v>
      </c>
      <c r="M41">
        <v>0</v>
      </c>
      <c r="N41">
        <v>0</v>
      </c>
      <c r="O41">
        <v>0</v>
      </c>
      <c r="P41">
        <v>0</v>
      </c>
      <c r="Q41">
        <v>0</v>
      </c>
      <c r="R41">
        <v>0</v>
      </c>
      <c r="S41">
        <v>0</v>
      </c>
      <c r="T41">
        <v>0</v>
      </c>
      <c r="U41">
        <v>0</v>
      </c>
      <c r="V41">
        <v>0</v>
      </c>
      <c r="W41">
        <v>0</v>
      </c>
      <c r="X41">
        <v>0</v>
      </c>
      <c r="Y41">
        <v>0</v>
      </c>
      <c r="Z41">
        <v>0</v>
      </c>
      <c r="AA41" s="11">
        <v>0</v>
      </c>
      <c r="AB41" s="11">
        <v>0</v>
      </c>
      <c r="AC41" s="11">
        <v>0</v>
      </c>
    </row>
    <row r="42" spans="1:29" x14ac:dyDescent="0.2">
      <c r="A42" t="s">
        <v>117</v>
      </c>
      <c r="B42" s="12">
        <v>43872</v>
      </c>
      <c r="C42">
        <v>0</v>
      </c>
      <c r="D42">
        <v>0</v>
      </c>
      <c r="E42">
        <v>0</v>
      </c>
      <c r="F42">
        <v>0</v>
      </c>
      <c r="G42">
        <v>0</v>
      </c>
      <c r="H42">
        <v>0</v>
      </c>
      <c r="I42">
        <v>0</v>
      </c>
      <c r="J42">
        <v>0</v>
      </c>
      <c r="K42">
        <v>0</v>
      </c>
      <c r="L42">
        <v>0</v>
      </c>
      <c r="M42">
        <v>0</v>
      </c>
      <c r="N42">
        <v>0</v>
      </c>
      <c r="O42">
        <v>0</v>
      </c>
      <c r="P42">
        <v>0</v>
      </c>
      <c r="Q42">
        <v>0</v>
      </c>
      <c r="R42">
        <v>0</v>
      </c>
      <c r="S42">
        <v>0</v>
      </c>
      <c r="T42">
        <v>0</v>
      </c>
      <c r="U42">
        <v>0</v>
      </c>
      <c r="V42">
        <v>0</v>
      </c>
      <c r="W42">
        <v>0</v>
      </c>
      <c r="X42">
        <v>0</v>
      </c>
      <c r="Y42">
        <v>0</v>
      </c>
      <c r="Z42">
        <v>0</v>
      </c>
      <c r="AA42" s="11">
        <v>0</v>
      </c>
      <c r="AB42" s="11">
        <v>0</v>
      </c>
      <c r="AC42" s="11">
        <v>0</v>
      </c>
    </row>
    <row r="43" spans="1:29" x14ac:dyDescent="0.2">
      <c r="A43" t="s">
        <v>117</v>
      </c>
      <c r="B43" s="12">
        <v>43873</v>
      </c>
      <c r="C43">
        <v>0</v>
      </c>
      <c r="D43">
        <v>0</v>
      </c>
      <c r="E43">
        <v>0</v>
      </c>
      <c r="F43">
        <v>0</v>
      </c>
      <c r="G43">
        <v>0</v>
      </c>
      <c r="H43">
        <v>0</v>
      </c>
      <c r="I43">
        <v>0</v>
      </c>
      <c r="J43">
        <v>0</v>
      </c>
      <c r="K43">
        <v>0</v>
      </c>
      <c r="L43">
        <v>0</v>
      </c>
      <c r="M43">
        <v>0</v>
      </c>
      <c r="N43">
        <v>0</v>
      </c>
      <c r="O43">
        <v>0</v>
      </c>
      <c r="P43">
        <v>0</v>
      </c>
      <c r="Q43">
        <v>0</v>
      </c>
      <c r="R43">
        <v>0</v>
      </c>
      <c r="S43">
        <v>0</v>
      </c>
      <c r="T43">
        <v>0</v>
      </c>
      <c r="U43">
        <v>0</v>
      </c>
      <c r="V43">
        <v>0</v>
      </c>
      <c r="W43">
        <v>0</v>
      </c>
      <c r="X43">
        <v>0</v>
      </c>
      <c r="Y43">
        <v>0</v>
      </c>
      <c r="Z43">
        <v>0</v>
      </c>
      <c r="AA43" s="11">
        <v>0</v>
      </c>
      <c r="AB43" s="11">
        <v>0</v>
      </c>
      <c r="AC43" s="11">
        <v>0</v>
      </c>
    </row>
    <row r="44" spans="1:29" x14ac:dyDescent="0.2">
      <c r="A44" t="s">
        <v>117</v>
      </c>
      <c r="B44" s="12">
        <v>43874</v>
      </c>
      <c r="C44">
        <v>0</v>
      </c>
      <c r="D44">
        <v>0</v>
      </c>
      <c r="E44">
        <v>0</v>
      </c>
      <c r="F44">
        <v>0</v>
      </c>
      <c r="G44">
        <v>0</v>
      </c>
      <c r="H44">
        <v>0</v>
      </c>
      <c r="I44">
        <v>0</v>
      </c>
      <c r="J44">
        <v>0</v>
      </c>
      <c r="K44">
        <v>0</v>
      </c>
      <c r="L44">
        <v>0</v>
      </c>
      <c r="M44">
        <v>0</v>
      </c>
      <c r="N44">
        <v>0</v>
      </c>
      <c r="O44">
        <v>0</v>
      </c>
      <c r="P44">
        <v>0</v>
      </c>
      <c r="Q44">
        <v>0</v>
      </c>
      <c r="R44">
        <v>0</v>
      </c>
      <c r="S44">
        <v>0</v>
      </c>
      <c r="T44">
        <v>0</v>
      </c>
      <c r="U44">
        <v>0</v>
      </c>
      <c r="V44">
        <v>0</v>
      </c>
      <c r="W44">
        <v>0</v>
      </c>
      <c r="X44">
        <v>0</v>
      </c>
      <c r="Y44">
        <v>0</v>
      </c>
      <c r="Z44">
        <v>0</v>
      </c>
      <c r="AA44" s="11">
        <v>0</v>
      </c>
      <c r="AB44" s="11">
        <v>0</v>
      </c>
      <c r="AC44" s="11">
        <v>0</v>
      </c>
    </row>
    <row r="45" spans="1:29" x14ac:dyDescent="0.2">
      <c r="A45" t="s">
        <v>117</v>
      </c>
      <c r="B45" s="12">
        <v>43875</v>
      </c>
      <c r="C45">
        <v>0</v>
      </c>
      <c r="D45">
        <v>0</v>
      </c>
      <c r="E45">
        <v>0</v>
      </c>
      <c r="F45">
        <v>0</v>
      </c>
      <c r="G45">
        <v>0</v>
      </c>
      <c r="H45">
        <v>0</v>
      </c>
      <c r="I45">
        <v>0</v>
      </c>
      <c r="J45">
        <v>0</v>
      </c>
      <c r="K45">
        <v>0</v>
      </c>
      <c r="L45">
        <v>0</v>
      </c>
      <c r="M45">
        <v>0</v>
      </c>
      <c r="N45">
        <v>0</v>
      </c>
      <c r="O45">
        <v>0</v>
      </c>
      <c r="P45">
        <v>0</v>
      </c>
      <c r="Q45">
        <v>0</v>
      </c>
      <c r="R45">
        <v>0</v>
      </c>
      <c r="S45">
        <v>0</v>
      </c>
      <c r="T45">
        <v>0</v>
      </c>
      <c r="U45">
        <v>0</v>
      </c>
      <c r="V45">
        <v>0</v>
      </c>
      <c r="W45">
        <v>0</v>
      </c>
      <c r="X45">
        <v>0</v>
      </c>
      <c r="Y45">
        <v>0</v>
      </c>
      <c r="Z45">
        <v>0</v>
      </c>
      <c r="AA45" s="11">
        <v>0</v>
      </c>
      <c r="AB45" s="11">
        <v>0</v>
      </c>
      <c r="AC45" s="11">
        <v>0</v>
      </c>
    </row>
    <row r="46" spans="1:29" x14ac:dyDescent="0.2">
      <c r="A46" t="s">
        <v>117</v>
      </c>
      <c r="B46" s="12">
        <v>43876</v>
      </c>
      <c r="C46">
        <v>0</v>
      </c>
      <c r="D46">
        <v>0</v>
      </c>
      <c r="E46">
        <v>0</v>
      </c>
      <c r="F46">
        <v>0</v>
      </c>
      <c r="G46">
        <v>0</v>
      </c>
      <c r="H46">
        <v>0</v>
      </c>
      <c r="I46">
        <v>0</v>
      </c>
      <c r="J46">
        <v>0</v>
      </c>
      <c r="K46">
        <v>0</v>
      </c>
      <c r="L46">
        <v>0</v>
      </c>
      <c r="M46">
        <v>0</v>
      </c>
      <c r="N46">
        <v>0</v>
      </c>
      <c r="O46">
        <v>0</v>
      </c>
      <c r="P46">
        <v>0</v>
      </c>
      <c r="Q46">
        <v>0</v>
      </c>
      <c r="R46">
        <v>0</v>
      </c>
      <c r="S46">
        <v>0</v>
      </c>
      <c r="T46">
        <v>0</v>
      </c>
      <c r="U46">
        <v>0</v>
      </c>
      <c r="V46">
        <v>0</v>
      </c>
      <c r="W46">
        <v>0</v>
      </c>
      <c r="X46">
        <v>0</v>
      </c>
      <c r="Y46">
        <v>0</v>
      </c>
      <c r="Z46">
        <v>0</v>
      </c>
      <c r="AA46" s="11">
        <v>0</v>
      </c>
      <c r="AB46" s="11">
        <v>0</v>
      </c>
      <c r="AC46" s="11">
        <v>0</v>
      </c>
    </row>
    <row r="47" spans="1:29" x14ac:dyDescent="0.2">
      <c r="A47" t="s">
        <v>117</v>
      </c>
      <c r="B47" s="12">
        <v>43877</v>
      </c>
      <c r="C47">
        <v>0</v>
      </c>
      <c r="D47">
        <v>0</v>
      </c>
      <c r="E47">
        <v>0</v>
      </c>
      <c r="F47">
        <v>0</v>
      </c>
      <c r="G47">
        <v>0</v>
      </c>
      <c r="H47">
        <v>0</v>
      </c>
      <c r="I47">
        <v>0</v>
      </c>
      <c r="J47">
        <v>0</v>
      </c>
      <c r="K47">
        <v>0</v>
      </c>
      <c r="L47">
        <v>0</v>
      </c>
      <c r="M47">
        <v>0</v>
      </c>
      <c r="N47">
        <v>0</v>
      </c>
      <c r="O47">
        <v>0</v>
      </c>
      <c r="P47">
        <v>0</v>
      </c>
      <c r="Q47">
        <v>0</v>
      </c>
      <c r="R47">
        <v>0</v>
      </c>
      <c r="S47">
        <v>0</v>
      </c>
      <c r="T47">
        <v>0</v>
      </c>
      <c r="U47">
        <v>0</v>
      </c>
      <c r="V47">
        <v>0</v>
      </c>
      <c r="W47">
        <v>0</v>
      </c>
      <c r="X47">
        <v>0</v>
      </c>
      <c r="Y47">
        <v>0</v>
      </c>
      <c r="Z47">
        <v>0</v>
      </c>
      <c r="AA47" s="11">
        <v>0</v>
      </c>
      <c r="AB47" s="11">
        <v>0</v>
      </c>
      <c r="AC47" s="11">
        <v>0</v>
      </c>
    </row>
    <row r="48" spans="1:29" x14ac:dyDescent="0.2">
      <c r="A48" t="s">
        <v>117</v>
      </c>
      <c r="B48" s="12">
        <v>43878</v>
      </c>
      <c r="C48">
        <v>0</v>
      </c>
      <c r="D48">
        <v>0</v>
      </c>
      <c r="E48">
        <v>0</v>
      </c>
      <c r="F48">
        <v>0</v>
      </c>
      <c r="G48">
        <v>0</v>
      </c>
      <c r="H48">
        <v>0</v>
      </c>
      <c r="I48">
        <v>0</v>
      </c>
      <c r="J48">
        <v>0</v>
      </c>
      <c r="K48">
        <v>0</v>
      </c>
      <c r="L48">
        <v>0</v>
      </c>
      <c r="M48">
        <v>0</v>
      </c>
      <c r="N48">
        <v>0</v>
      </c>
      <c r="O48">
        <v>0</v>
      </c>
      <c r="P48">
        <v>0</v>
      </c>
      <c r="Q48">
        <v>0</v>
      </c>
      <c r="R48">
        <v>0</v>
      </c>
      <c r="S48">
        <v>0</v>
      </c>
      <c r="T48">
        <v>0</v>
      </c>
      <c r="U48">
        <v>0</v>
      </c>
      <c r="V48">
        <v>0</v>
      </c>
      <c r="W48">
        <v>0</v>
      </c>
      <c r="X48">
        <v>0</v>
      </c>
      <c r="Y48">
        <v>0</v>
      </c>
      <c r="Z48">
        <v>0</v>
      </c>
      <c r="AA48" s="11">
        <v>0</v>
      </c>
      <c r="AB48" s="11">
        <v>0</v>
      </c>
      <c r="AC48" s="11">
        <v>0</v>
      </c>
    </row>
    <row r="49" spans="1:29" x14ac:dyDescent="0.2">
      <c r="A49" t="s">
        <v>117</v>
      </c>
      <c r="B49" s="12">
        <v>43879</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s="11">
        <v>0</v>
      </c>
      <c r="AB49" s="11">
        <v>0</v>
      </c>
      <c r="AC49" s="11">
        <v>0</v>
      </c>
    </row>
    <row r="50" spans="1:29" x14ac:dyDescent="0.2">
      <c r="A50" t="s">
        <v>117</v>
      </c>
      <c r="B50" s="12">
        <v>43880</v>
      </c>
      <c r="C50">
        <v>0</v>
      </c>
      <c r="D50">
        <v>0</v>
      </c>
      <c r="E50">
        <v>0</v>
      </c>
      <c r="F50">
        <v>0</v>
      </c>
      <c r="G50">
        <v>0</v>
      </c>
      <c r="H50">
        <v>0</v>
      </c>
      <c r="I50">
        <v>0</v>
      </c>
      <c r="J50">
        <v>0</v>
      </c>
      <c r="K50">
        <v>0</v>
      </c>
      <c r="L50">
        <v>0</v>
      </c>
      <c r="M50">
        <v>0</v>
      </c>
      <c r="N50">
        <v>0</v>
      </c>
      <c r="O50">
        <v>0</v>
      </c>
      <c r="P50">
        <v>0</v>
      </c>
      <c r="Q50">
        <v>0</v>
      </c>
      <c r="R50">
        <v>0</v>
      </c>
      <c r="S50">
        <v>0</v>
      </c>
      <c r="T50">
        <v>0</v>
      </c>
      <c r="U50">
        <v>0</v>
      </c>
      <c r="V50">
        <v>0</v>
      </c>
      <c r="W50">
        <v>0</v>
      </c>
      <c r="X50">
        <v>0</v>
      </c>
      <c r="Y50">
        <v>0</v>
      </c>
      <c r="Z50">
        <v>0</v>
      </c>
      <c r="AA50" s="11">
        <v>0</v>
      </c>
      <c r="AB50" s="11">
        <v>0</v>
      </c>
      <c r="AC50" s="11">
        <v>0</v>
      </c>
    </row>
    <row r="51" spans="1:29" x14ac:dyDescent="0.2">
      <c r="A51" t="s">
        <v>117</v>
      </c>
      <c r="B51" s="12">
        <v>43881</v>
      </c>
      <c r="C51">
        <v>0</v>
      </c>
      <c r="D51">
        <v>0</v>
      </c>
      <c r="E51">
        <v>0</v>
      </c>
      <c r="F51">
        <v>0</v>
      </c>
      <c r="G51">
        <v>0</v>
      </c>
      <c r="H51">
        <v>0</v>
      </c>
      <c r="I51">
        <v>0</v>
      </c>
      <c r="J51">
        <v>0</v>
      </c>
      <c r="K51">
        <v>0</v>
      </c>
      <c r="L51">
        <v>0</v>
      </c>
      <c r="M51">
        <v>0</v>
      </c>
      <c r="N51">
        <v>0</v>
      </c>
      <c r="O51">
        <v>0</v>
      </c>
      <c r="P51">
        <v>0</v>
      </c>
      <c r="Q51">
        <v>0</v>
      </c>
      <c r="R51">
        <v>0</v>
      </c>
      <c r="S51">
        <v>0</v>
      </c>
      <c r="T51">
        <v>0</v>
      </c>
      <c r="U51">
        <v>0</v>
      </c>
      <c r="V51">
        <v>0</v>
      </c>
      <c r="W51">
        <v>0</v>
      </c>
      <c r="X51">
        <v>0</v>
      </c>
      <c r="Y51">
        <v>0</v>
      </c>
      <c r="Z51">
        <v>0</v>
      </c>
      <c r="AA51" s="11">
        <v>0</v>
      </c>
      <c r="AB51" s="11">
        <v>0</v>
      </c>
      <c r="AC51" s="11">
        <v>0</v>
      </c>
    </row>
    <row r="52" spans="1:29" x14ac:dyDescent="0.2">
      <c r="A52" t="s">
        <v>117</v>
      </c>
      <c r="B52" s="12">
        <v>43882</v>
      </c>
      <c r="C52">
        <v>5.1336500000000003</v>
      </c>
      <c r="D52">
        <v>4.5</v>
      </c>
      <c r="E52">
        <v>6.15</v>
      </c>
      <c r="F52">
        <v>2</v>
      </c>
      <c r="G52">
        <v>2</v>
      </c>
      <c r="H52">
        <v>2</v>
      </c>
      <c r="I52">
        <v>2</v>
      </c>
      <c r="J52">
        <v>2</v>
      </c>
      <c r="K52">
        <v>2</v>
      </c>
      <c r="L52">
        <v>0</v>
      </c>
      <c r="M52">
        <v>0</v>
      </c>
      <c r="N52">
        <v>0</v>
      </c>
      <c r="O52">
        <v>5.1336500000000003</v>
      </c>
      <c r="P52">
        <v>4.5</v>
      </c>
      <c r="Q52">
        <v>6.15</v>
      </c>
      <c r="R52">
        <v>2</v>
      </c>
      <c r="S52">
        <v>2</v>
      </c>
      <c r="T52">
        <v>2</v>
      </c>
      <c r="U52">
        <v>0</v>
      </c>
      <c r="V52">
        <v>0</v>
      </c>
      <c r="W52">
        <v>0</v>
      </c>
      <c r="X52">
        <v>0</v>
      </c>
      <c r="Y52">
        <v>0</v>
      </c>
      <c r="Z52">
        <v>0</v>
      </c>
      <c r="AA52" s="11">
        <v>0</v>
      </c>
      <c r="AB52" s="11">
        <v>0</v>
      </c>
      <c r="AC52" s="11">
        <v>0</v>
      </c>
    </row>
    <row r="53" spans="1:29" x14ac:dyDescent="0.2">
      <c r="A53" t="s">
        <v>117</v>
      </c>
      <c r="B53" s="12">
        <v>43883</v>
      </c>
      <c r="C53">
        <v>9.4786000000000001</v>
      </c>
      <c r="D53">
        <v>7.9987500000000002</v>
      </c>
      <c r="E53">
        <v>11.75</v>
      </c>
      <c r="F53">
        <v>3</v>
      </c>
      <c r="G53">
        <v>3</v>
      </c>
      <c r="H53">
        <v>3</v>
      </c>
      <c r="I53">
        <v>3</v>
      </c>
      <c r="J53">
        <v>3</v>
      </c>
      <c r="K53">
        <v>3</v>
      </c>
      <c r="L53">
        <v>0</v>
      </c>
      <c r="M53">
        <v>0</v>
      </c>
      <c r="N53">
        <v>0</v>
      </c>
      <c r="O53">
        <v>4.3449499999999999</v>
      </c>
      <c r="P53">
        <v>3.05</v>
      </c>
      <c r="Q53">
        <v>6.5512499999999996</v>
      </c>
      <c r="R53">
        <v>1</v>
      </c>
      <c r="S53">
        <v>1</v>
      </c>
      <c r="T53">
        <v>1</v>
      </c>
      <c r="U53">
        <v>0</v>
      </c>
      <c r="V53">
        <v>0</v>
      </c>
      <c r="W53">
        <v>0</v>
      </c>
      <c r="X53">
        <v>0</v>
      </c>
      <c r="Y53">
        <v>0</v>
      </c>
      <c r="Z53">
        <v>0</v>
      </c>
      <c r="AA53" s="11">
        <v>0</v>
      </c>
      <c r="AB53" s="11">
        <v>0</v>
      </c>
      <c r="AC53" s="11">
        <v>0</v>
      </c>
    </row>
    <row r="54" spans="1:29" x14ac:dyDescent="0.2">
      <c r="A54" t="s">
        <v>117</v>
      </c>
      <c r="B54" s="12">
        <v>43884</v>
      </c>
      <c r="C54">
        <v>14.5863</v>
      </c>
      <c r="D54">
        <v>12.9</v>
      </c>
      <c r="E54">
        <v>16.899999999999999</v>
      </c>
      <c r="F54">
        <v>5</v>
      </c>
      <c r="G54">
        <v>5</v>
      </c>
      <c r="H54">
        <v>5</v>
      </c>
      <c r="I54">
        <v>5</v>
      </c>
      <c r="J54">
        <v>5</v>
      </c>
      <c r="K54">
        <v>5</v>
      </c>
      <c r="L54">
        <v>0</v>
      </c>
      <c r="M54">
        <v>0</v>
      </c>
      <c r="N54">
        <v>0</v>
      </c>
      <c r="O54">
        <v>5.1077000000000004</v>
      </c>
      <c r="P54">
        <v>4.5487500000000001</v>
      </c>
      <c r="Q54">
        <v>5.9512499999999999</v>
      </c>
      <c r="R54">
        <v>2</v>
      </c>
      <c r="S54">
        <v>2</v>
      </c>
      <c r="T54">
        <v>2</v>
      </c>
      <c r="U54">
        <v>0</v>
      </c>
      <c r="V54">
        <v>0</v>
      </c>
      <c r="W54">
        <v>0</v>
      </c>
      <c r="X54">
        <v>0</v>
      </c>
      <c r="Y54">
        <v>0</v>
      </c>
      <c r="Z54">
        <v>0</v>
      </c>
      <c r="AA54" s="11">
        <v>0</v>
      </c>
      <c r="AB54" s="11">
        <v>0</v>
      </c>
      <c r="AC54" s="11">
        <v>0</v>
      </c>
    </row>
    <row r="55" spans="1:29" x14ac:dyDescent="0.2">
      <c r="A55" t="s">
        <v>117</v>
      </c>
      <c r="B55" s="12">
        <v>43885</v>
      </c>
      <c r="C55">
        <v>17.142099999999999</v>
      </c>
      <c r="D55">
        <v>15.3</v>
      </c>
      <c r="E55">
        <v>19.5</v>
      </c>
      <c r="F55">
        <v>6.2769500000000003</v>
      </c>
      <c r="G55">
        <v>6.05</v>
      </c>
      <c r="H55">
        <v>6.55</v>
      </c>
      <c r="I55">
        <v>6.2046999999999999</v>
      </c>
      <c r="J55">
        <v>6.05</v>
      </c>
      <c r="K55">
        <v>6.45</v>
      </c>
      <c r="L55">
        <v>0</v>
      </c>
      <c r="M55">
        <v>0</v>
      </c>
      <c r="N55">
        <v>0</v>
      </c>
      <c r="O55">
        <v>2.5558000000000001</v>
      </c>
      <c r="P55">
        <v>2.15</v>
      </c>
      <c r="Q55">
        <v>3.1012499999999998</v>
      </c>
      <c r="R55">
        <v>1.27695</v>
      </c>
      <c r="S55">
        <v>1.05</v>
      </c>
      <c r="T55">
        <v>1.55</v>
      </c>
      <c r="U55">
        <v>0</v>
      </c>
      <c r="V55">
        <v>0</v>
      </c>
      <c r="W55">
        <v>0</v>
      </c>
      <c r="X55">
        <v>0</v>
      </c>
      <c r="Y55">
        <v>0</v>
      </c>
      <c r="Z55">
        <v>0</v>
      </c>
      <c r="AA55" s="11">
        <v>0</v>
      </c>
      <c r="AB55" s="11">
        <v>0</v>
      </c>
      <c r="AC55" s="11">
        <v>0</v>
      </c>
    </row>
    <row r="56" spans="1:29" x14ac:dyDescent="0.2">
      <c r="A56" t="s">
        <v>117</v>
      </c>
      <c r="B56" s="12">
        <v>43886</v>
      </c>
      <c r="C56">
        <v>24.848700000000001</v>
      </c>
      <c r="D56">
        <v>22.85</v>
      </c>
      <c r="E56">
        <v>27.55</v>
      </c>
      <c r="F56">
        <v>9.5729000000000006</v>
      </c>
      <c r="G56">
        <v>9.25</v>
      </c>
      <c r="H56">
        <v>9.9499999999999993</v>
      </c>
      <c r="I56">
        <v>9.4258000000000006</v>
      </c>
      <c r="J56">
        <v>9.15</v>
      </c>
      <c r="K56">
        <v>9.75</v>
      </c>
      <c r="L56">
        <v>0</v>
      </c>
      <c r="M56">
        <v>0</v>
      </c>
      <c r="N56">
        <v>0</v>
      </c>
      <c r="O56">
        <v>7.7065999999999999</v>
      </c>
      <c r="P56">
        <v>6.9</v>
      </c>
      <c r="Q56">
        <v>8.8000000000000007</v>
      </c>
      <c r="R56">
        <v>3.2959499999999999</v>
      </c>
      <c r="S56">
        <v>3.1</v>
      </c>
      <c r="T56">
        <v>3.65</v>
      </c>
      <c r="U56">
        <v>0</v>
      </c>
      <c r="V56">
        <v>0</v>
      </c>
      <c r="W56">
        <v>0</v>
      </c>
      <c r="X56">
        <v>0</v>
      </c>
      <c r="Y56">
        <v>0</v>
      </c>
      <c r="Z56">
        <v>0</v>
      </c>
      <c r="AA56" s="11">
        <v>0</v>
      </c>
      <c r="AB56" s="11">
        <v>0</v>
      </c>
      <c r="AC56" s="11">
        <v>0</v>
      </c>
    </row>
    <row r="57" spans="1:29" x14ac:dyDescent="0.2">
      <c r="A57" t="s">
        <v>117</v>
      </c>
      <c r="B57" s="12">
        <v>43887</v>
      </c>
      <c r="C57">
        <v>32.117199999999997</v>
      </c>
      <c r="D57">
        <v>29.349499999999999</v>
      </c>
      <c r="E57">
        <v>35.700000000000003</v>
      </c>
      <c r="F57">
        <v>11.8492</v>
      </c>
      <c r="G57">
        <v>11.45</v>
      </c>
      <c r="H57">
        <v>12.3</v>
      </c>
      <c r="I57">
        <v>11.632099999999999</v>
      </c>
      <c r="J57">
        <v>11.3</v>
      </c>
      <c r="K57">
        <v>12.05</v>
      </c>
      <c r="L57">
        <v>2</v>
      </c>
      <c r="M57">
        <v>2</v>
      </c>
      <c r="N57">
        <v>2</v>
      </c>
      <c r="O57">
        <v>7.2685000000000004</v>
      </c>
      <c r="P57">
        <v>5.5931499999999996</v>
      </c>
      <c r="Q57">
        <v>9.8115100000000002</v>
      </c>
      <c r="R57">
        <v>2.2763499999999999</v>
      </c>
      <c r="S57">
        <v>2.0987499999999999</v>
      </c>
      <c r="T57">
        <v>2.5499999999999998</v>
      </c>
      <c r="U57">
        <v>2</v>
      </c>
      <c r="V57">
        <v>2</v>
      </c>
      <c r="W57">
        <v>2</v>
      </c>
      <c r="X57">
        <v>0</v>
      </c>
      <c r="Y57">
        <v>0</v>
      </c>
      <c r="Z57">
        <v>0</v>
      </c>
      <c r="AA57" s="11">
        <v>0</v>
      </c>
      <c r="AB57" s="11">
        <v>0</v>
      </c>
      <c r="AC57" s="11">
        <v>0</v>
      </c>
    </row>
    <row r="58" spans="1:29" x14ac:dyDescent="0.2">
      <c r="A58" t="s">
        <v>117</v>
      </c>
      <c r="B58" s="12">
        <v>43888</v>
      </c>
      <c r="C58">
        <v>42.566200000000002</v>
      </c>
      <c r="D58">
        <v>38.898800000000001</v>
      </c>
      <c r="E58">
        <v>47.05</v>
      </c>
      <c r="F58">
        <v>13.986700000000001</v>
      </c>
      <c r="G58">
        <v>13.55</v>
      </c>
      <c r="H58">
        <v>14.45</v>
      </c>
      <c r="I58">
        <v>13.7338</v>
      </c>
      <c r="J58">
        <v>13.35</v>
      </c>
      <c r="K58">
        <v>14.2</v>
      </c>
      <c r="L58">
        <v>1</v>
      </c>
      <c r="M58">
        <v>1</v>
      </c>
      <c r="N58">
        <v>1</v>
      </c>
      <c r="O58">
        <v>12.449</v>
      </c>
      <c r="P58">
        <v>10.549899999999999</v>
      </c>
      <c r="Q58">
        <v>15.2021</v>
      </c>
      <c r="R58">
        <v>4.1374500000000003</v>
      </c>
      <c r="S58">
        <v>4</v>
      </c>
      <c r="T58">
        <v>4.3</v>
      </c>
      <c r="U58">
        <v>3</v>
      </c>
      <c r="V58">
        <v>3</v>
      </c>
      <c r="W58">
        <v>3</v>
      </c>
      <c r="X58">
        <v>0</v>
      </c>
      <c r="Y58">
        <v>0</v>
      </c>
      <c r="Z58">
        <v>0</v>
      </c>
      <c r="AA58" s="11">
        <v>0</v>
      </c>
      <c r="AB58" s="11">
        <v>0</v>
      </c>
      <c r="AC58" s="11">
        <v>0</v>
      </c>
    </row>
    <row r="59" spans="1:29" x14ac:dyDescent="0.2">
      <c r="A59" t="s">
        <v>117</v>
      </c>
      <c r="B59" s="12">
        <v>43889</v>
      </c>
      <c r="C59">
        <v>48.3386</v>
      </c>
      <c r="D59">
        <v>43.991999999999997</v>
      </c>
      <c r="E59">
        <v>53.416699999999999</v>
      </c>
      <c r="F59">
        <v>16.4053</v>
      </c>
      <c r="G59">
        <v>15.9</v>
      </c>
      <c r="H59">
        <v>17</v>
      </c>
      <c r="I59">
        <v>16.043099999999999</v>
      </c>
      <c r="J59">
        <v>15.6</v>
      </c>
      <c r="K59">
        <v>16.551300000000001</v>
      </c>
      <c r="L59">
        <v>2</v>
      </c>
      <c r="M59">
        <v>2</v>
      </c>
      <c r="N59">
        <v>2</v>
      </c>
      <c r="O59">
        <v>9.62913</v>
      </c>
      <c r="P59">
        <v>7.7333299999999996</v>
      </c>
      <c r="Q59">
        <v>12.751099999999999</v>
      </c>
      <c r="R59">
        <v>3.41865</v>
      </c>
      <c r="S59">
        <v>3.15</v>
      </c>
      <c r="T59">
        <v>3.7</v>
      </c>
      <c r="U59">
        <v>5</v>
      </c>
      <c r="V59">
        <v>5</v>
      </c>
      <c r="W59">
        <v>5</v>
      </c>
      <c r="X59">
        <v>0</v>
      </c>
      <c r="Y59">
        <v>0</v>
      </c>
      <c r="Z59">
        <v>0</v>
      </c>
      <c r="AA59" s="11">
        <v>0</v>
      </c>
      <c r="AB59" s="11">
        <v>0</v>
      </c>
      <c r="AC59" s="11">
        <v>0</v>
      </c>
    </row>
    <row r="60" spans="1:29" x14ac:dyDescent="0.2">
      <c r="A60" t="s">
        <v>117</v>
      </c>
      <c r="B60" s="12">
        <v>43890</v>
      </c>
      <c r="C60">
        <v>55.7271</v>
      </c>
      <c r="D60">
        <v>51.466799999999999</v>
      </c>
      <c r="E60">
        <v>61.267699999999998</v>
      </c>
      <c r="F60">
        <v>18.866800000000001</v>
      </c>
      <c r="G60">
        <v>18.263000000000002</v>
      </c>
      <c r="H60">
        <v>19.531600000000001</v>
      </c>
      <c r="I60">
        <v>18.3826</v>
      </c>
      <c r="J60">
        <v>17.863099999999999</v>
      </c>
      <c r="K60">
        <v>19</v>
      </c>
      <c r="L60">
        <v>1</v>
      </c>
      <c r="M60">
        <v>1</v>
      </c>
      <c r="N60">
        <v>1</v>
      </c>
      <c r="O60">
        <v>12.4375</v>
      </c>
      <c r="P60">
        <v>10.549099999999999</v>
      </c>
      <c r="Q60">
        <v>14.901199999999999</v>
      </c>
      <c r="R60">
        <v>4.4614099999999999</v>
      </c>
      <c r="S60">
        <v>4.1552600000000002</v>
      </c>
      <c r="T60">
        <v>4.8368900000000004</v>
      </c>
      <c r="U60">
        <v>6</v>
      </c>
      <c r="V60">
        <v>6</v>
      </c>
      <c r="W60">
        <v>6</v>
      </c>
      <c r="X60">
        <v>0</v>
      </c>
      <c r="Y60">
        <v>0</v>
      </c>
      <c r="Z60">
        <v>0</v>
      </c>
      <c r="AA60" s="11">
        <v>0</v>
      </c>
      <c r="AB60" s="11">
        <v>0</v>
      </c>
      <c r="AC60" s="11">
        <v>0</v>
      </c>
    </row>
    <row r="61" spans="1:29" x14ac:dyDescent="0.2">
      <c r="A61" t="s">
        <v>117</v>
      </c>
      <c r="B61" s="12">
        <v>43891</v>
      </c>
      <c r="C61">
        <v>67.297799999999995</v>
      </c>
      <c r="D61">
        <v>62.7</v>
      </c>
      <c r="E61">
        <v>72.970799999999997</v>
      </c>
      <c r="F61">
        <v>24.622299999999999</v>
      </c>
      <c r="G61">
        <v>23.9</v>
      </c>
      <c r="H61">
        <v>25.4055</v>
      </c>
      <c r="I61">
        <v>23.940300000000001</v>
      </c>
      <c r="J61">
        <v>23.35</v>
      </c>
      <c r="K61">
        <v>24.639600000000002</v>
      </c>
      <c r="L61">
        <v>3</v>
      </c>
      <c r="M61">
        <v>3</v>
      </c>
      <c r="N61">
        <v>3</v>
      </c>
      <c r="O61">
        <v>15.402100000000001</v>
      </c>
      <c r="P61">
        <v>14.35</v>
      </c>
      <c r="Q61">
        <v>16.8</v>
      </c>
      <c r="R61">
        <v>6.7555300000000003</v>
      </c>
      <c r="S61">
        <v>6.3578299999999999</v>
      </c>
      <c r="T61">
        <v>7.20059</v>
      </c>
      <c r="U61">
        <v>9</v>
      </c>
      <c r="V61">
        <v>9</v>
      </c>
      <c r="W61">
        <v>9</v>
      </c>
      <c r="X61">
        <v>0</v>
      </c>
      <c r="Y61">
        <v>0</v>
      </c>
      <c r="Z61">
        <v>0</v>
      </c>
      <c r="AA61" s="11">
        <v>0</v>
      </c>
      <c r="AB61" s="11">
        <v>0</v>
      </c>
      <c r="AC61" s="11">
        <v>0</v>
      </c>
    </row>
    <row r="62" spans="1:29" x14ac:dyDescent="0.2">
      <c r="A62" t="s">
        <v>117</v>
      </c>
      <c r="B62" s="12">
        <v>43892</v>
      </c>
      <c r="C62">
        <v>62.879399999999997</v>
      </c>
      <c r="D62">
        <v>58.366199999999999</v>
      </c>
      <c r="E62">
        <v>68.531999999999996</v>
      </c>
      <c r="F62">
        <v>22.2028</v>
      </c>
      <c r="G62">
        <v>21.366599999999998</v>
      </c>
      <c r="H62">
        <v>23.122299999999999</v>
      </c>
      <c r="I62">
        <v>21.372</v>
      </c>
      <c r="J62">
        <v>20.6952</v>
      </c>
      <c r="K62">
        <v>22.145199999999999</v>
      </c>
      <c r="L62">
        <v>2</v>
      </c>
      <c r="M62">
        <v>2</v>
      </c>
      <c r="N62">
        <v>2</v>
      </c>
      <c r="O62">
        <v>0</v>
      </c>
      <c r="P62">
        <v>0</v>
      </c>
      <c r="Q62">
        <v>0</v>
      </c>
      <c r="R62">
        <v>0.58053500000000002</v>
      </c>
      <c r="S62">
        <v>0.21634600000000001</v>
      </c>
      <c r="T62">
        <v>1.05</v>
      </c>
      <c r="U62">
        <v>11</v>
      </c>
      <c r="V62">
        <v>11</v>
      </c>
      <c r="W62">
        <v>11</v>
      </c>
      <c r="X62">
        <v>0</v>
      </c>
      <c r="Y62">
        <v>0</v>
      </c>
      <c r="Z62">
        <v>0</v>
      </c>
      <c r="AA62" s="11">
        <v>0</v>
      </c>
      <c r="AB62" s="11">
        <v>0</v>
      </c>
      <c r="AC62" s="11">
        <v>0</v>
      </c>
    </row>
    <row r="63" spans="1:29" x14ac:dyDescent="0.2">
      <c r="A63" t="s">
        <v>117</v>
      </c>
      <c r="B63" s="12">
        <v>43893</v>
      </c>
      <c r="C63">
        <v>86.582099999999997</v>
      </c>
      <c r="D63">
        <v>80.051400000000001</v>
      </c>
      <c r="E63">
        <v>94.055499999999995</v>
      </c>
      <c r="F63">
        <v>28.947800000000001</v>
      </c>
      <c r="G63">
        <v>27.9893</v>
      </c>
      <c r="H63">
        <v>29.935199999999998</v>
      </c>
      <c r="I63">
        <v>27.918600000000001</v>
      </c>
      <c r="J63">
        <v>27.1006</v>
      </c>
      <c r="K63">
        <v>28.805399999999999</v>
      </c>
      <c r="L63">
        <v>4</v>
      </c>
      <c r="M63">
        <v>4</v>
      </c>
      <c r="N63">
        <v>4</v>
      </c>
      <c r="O63">
        <v>29.9907</v>
      </c>
      <c r="P63">
        <v>25.600300000000001</v>
      </c>
      <c r="Q63">
        <v>35.634300000000003</v>
      </c>
      <c r="R63">
        <v>8.7449499999999993</v>
      </c>
      <c r="S63">
        <v>8.3578899999999994</v>
      </c>
      <c r="T63">
        <v>9.2317099999999996</v>
      </c>
      <c r="U63">
        <v>15</v>
      </c>
      <c r="V63">
        <v>15</v>
      </c>
      <c r="W63">
        <v>15</v>
      </c>
      <c r="X63">
        <v>0</v>
      </c>
      <c r="Y63">
        <v>0</v>
      </c>
      <c r="Z63">
        <v>0</v>
      </c>
      <c r="AA63" s="11">
        <v>0</v>
      </c>
      <c r="AB63" s="11">
        <v>0</v>
      </c>
      <c r="AC63" s="11">
        <v>0</v>
      </c>
    </row>
    <row r="64" spans="1:29" x14ac:dyDescent="0.2">
      <c r="A64" t="s">
        <v>117</v>
      </c>
      <c r="B64" s="12">
        <v>43894</v>
      </c>
      <c r="C64">
        <v>94.506799999999998</v>
      </c>
      <c r="D64">
        <v>87.372500000000002</v>
      </c>
      <c r="E64">
        <v>101.911</v>
      </c>
      <c r="F64">
        <v>29.7774</v>
      </c>
      <c r="G64">
        <v>28.781600000000001</v>
      </c>
      <c r="H64">
        <v>30.852699999999999</v>
      </c>
      <c r="I64">
        <v>28.523900000000001</v>
      </c>
      <c r="J64">
        <v>27.6221</v>
      </c>
      <c r="K64">
        <v>29.446400000000001</v>
      </c>
      <c r="L64">
        <v>3</v>
      </c>
      <c r="M64">
        <v>3</v>
      </c>
      <c r="N64">
        <v>3</v>
      </c>
      <c r="O64">
        <v>16.7317</v>
      </c>
      <c r="P64">
        <v>13.3988</v>
      </c>
      <c r="Q64">
        <v>20.7501</v>
      </c>
      <c r="R64">
        <v>4.8296000000000001</v>
      </c>
      <c r="S64">
        <v>4.45</v>
      </c>
      <c r="T64">
        <v>5.2</v>
      </c>
      <c r="U64">
        <v>18</v>
      </c>
      <c r="V64">
        <v>18</v>
      </c>
      <c r="W64">
        <v>18</v>
      </c>
      <c r="X64">
        <v>0</v>
      </c>
      <c r="Y64">
        <v>0</v>
      </c>
      <c r="Z64">
        <v>0</v>
      </c>
      <c r="AA64" s="11">
        <v>0</v>
      </c>
      <c r="AB64" s="11">
        <v>0</v>
      </c>
      <c r="AC64" s="11">
        <v>0</v>
      </c>
    </row>
    <row r="65" spans="1:29" x14ac:dyDescent="0.2">
      <c r="A65" t="s">
        <v>117</v>
      </c>
      <c r="B65" s="12">
        <v>43895</v>
      </c>
      <c r="C65">
        <v>102.003</v>
      </c>
      <c r="D65">
        <v>93.259399999999999</v>
      </c>
      <c r="E65">
        <v>114.328</v>
      </c>
      <c r="F65">
        <v>30.7774</v>
      </c>
      <c r="G65">
        <v>29.781600000000001</v>
      </c>
      <c r="H65">
        <v>31.852699999999999</v>
      </c>
      <c r="I65">
        <v>29.523900000000001</v>
      </c>
      <c r="J65">
        <v>28.6221</v>
      </c>
      <c r="K65">
        <v>30.446400000000001</v>
      </c>
      <c r="L65">
        <v>4</v>
      </c>
      <c r="M65">
        <v>4</v>
      </c>
      <c r="N65">
        <v>4</v>
      </c>
      <c r="O65">
        <v>18.189499999999999</v>
      </c>
      <c r="P65">
        <v>13.6614</v>
      </c>
      <c r="Q65">
        <v>28.921600000000002</v>
      </c>
      <c r="R65">
        <v>4</v>
      </c>
      <c r="S65">
        <v>4</v>
      </c>
      <c r="T65">
        <v>4</v>
      </c>
      <c r="U65">
        <v>22</v>
      </c>
      <c r="V65">
        <v>22</v>
      </c>
      <c r="W65">
        <v>22</v>
      </c>
      <c r="X65">
        <v>0</v>
      </c>
      <c r="Y65">
        <v>0</v>
      </c>
      <c r="Z65">
        <v>0</v>
      </c>
      <c r="AA65" s="11">
        <v>0</v>
      </c>
      <c r="AB65" s="11">
        <v>0</v>
      </c>
      <c r="AC65" s="11">
        <v>0</v>
      </c>
    </row>
    <row r="66" spans="1:29" x14ac:dyDescent="0.2">
      <c r="A66" t="s">
        <v>117</v>
      </c>
      <c r="B66" s="12">
        <v>43896</v>
      </c>
      <c r="C66">
        <v>119.503</v>
      </c>
      <c r="D66">
        <v>109.256</v>
      </c>
      <c r="E66">
        <v>132.30500000000001</v>
      </c>
      <c r="F66">
        <v>34.731299999999997</v>
      </c>
      <c r="G66">
        <v>33.465899999999998</v>
      </c>
      <c r="H66">
        <v>36.042999999999999</v>
      </c>
      <c r="I66">
        <v>32.970799999999997</v>
      </c>
      <c r="J66">
        <v>31.9</v>
      </c>
      <c r="K66">
        <v>34.095999999999997</v>
      </c>
      <c r="L66">
        <v>6</v>
      </c>
      <c r="M66">
        <v>6</v>
      </c>
      <c r="N66">
        <v>6</v>
      </c>
      <c r="O66">
        <v>27.549099999999999</v>
      </c>
      <c r="P66">
        <v>22.896599999999999</v>
      </c>
      <c r="Q66">
        <v>32.836599999999997</v>
      </c>
      <c r="R66">
        <v>7.9539499999999999</v>
      </c>
      <c r="S66">
        <v>7.2372199999999998</v>
      </c>
      <c r="T66">
        <v>8.7594799999999999</v>
      </c>
      <c r="U66">
        <v>28</v>
      </c>
      <c r="V66">
        <v>28</v>
      </c>
      <c r="W66">
        <v>28</v>
      </c>
      <c r="X66">
        <v>0</v>
      </c>
      <c r="Y66">
        <v>0</v>
      </c>
      <c r="Z66">
        <v>0</v>
      </c>
      <c r="AA66" s="11">
        <v>0</v>
      </c>
      <c r="AB66" s="11">
        <v>0</v>
      </c>
      <c r="AC66" s="11">
        <v>0</v>
      </c>
    </row>
    <row r="67" spans="1:29" x14ac:dyDescent="0.2">
      <c r="A67" t="s">
        <v>117</v>
      </c>
      <c r="B67" s="12">
        <v>43897</v>
      </c>
      <c r="C67">
        <v>129.917</v>
      </c>
      <c r="D67">
        <v>118.845</v>
      </c>
      <c r="E67">
        <v>143.089</v>
      </c>
      <c r="F67">
        <v>35.857799999999997</v>
      </c>
      <c r="G67">
        <v>34.423499999999997</v>
      </c>
      <c r="H67">
        <v>37.281300000000002</v>
      </c>
      <c r="I67">
        <v>33.799399999999999</v>
      </c>
      <c r="J67">
        <v>32.546399999999998</v>
      </c>
      <c r="K67">
        <v>35.015799999999999</v>
      </c>
      <c r="L67">
        <v>0</v>
      </c>
      <c r="M67">
        <v>0</v>
      </c>
      <c r="N67">
        <v>0</v>
      </c>
      <c r="O67">
        <v>24.105899999999998</v>
      </c>
      <c r="P67">
        <v>19.823799999999999</v>
      </c>
      <c r="Q67">
        <v>29.557700000000001</v>
      </c>
      <c r="R67">
        <v>7.1264900000000004</v>
      </c>
      <c r="S67">
        <v>6.6262499999999998</v>
      </c>
      <c r="T67">
        <v>7.7320399999999996</v>
      </c>
      <c r="U67">
        <v>28</v>
      </c>
      <c r="V67">
        <v>28</v>
      </c>
      <c r="W67">
        <v>28</v>
      </c>
      <c r="X67">
        <v>0</v>
      </c>
      <c r="Y67">
        <v>0</v>
      </c>
      <c r="Z67">
        <v>0</v>
      </c>
      <c r="AA67" s="11">
        <v>0</v>
      </c>
      <c r="AB67" s="11">
        <v>0</v>
      </c>
      <c r="AC67" s="11">
        <v>0</v>
      </c>
    </row>
    <row r="68" spans="1:29" x14ac:dyDescent="0.2">
      <c r="A68" t="s">
        <v>117</v>
      </c>
      <c r="B68" s="12">
        <v>43898</v>
      </c>
      <c r="C68">
        <v>134.49700000000001</v>
      </c>
      <c r="D68">
        <v>123.587</v>
      </c>
      <c r="E68">
        <v>147.77500000000001</v>
      </c>
      <c r="F68">
        <v>39.822299999999998</v>
      </c>
      <c r="G68">
        <v>38.239199999999997</v>
      </c>
      <c r="H68">
        <v>41.684699999999999</v>
      </c>
      <c r="I68">
        <v>37.503100000000003</v>
      </c>
      <c r="J68">
        <v>36.148699999999998</v>
      </c>
      <c r="K68">
        <v>39.008000000000003</v>
      </c>
      <c r="L68">
        <v>8</v>
      </c>
      <c r="M68">
        <v>8</v>
      </c>
      <c r="N68">
        <v>8</v>
      </c>
      <c r="O68">
        <v>13.1531</v>
      </c>
      <c r="P68">
        <v>9.9436199999999992</v>
      </c>
      <c r="Q68">
        <v>17.437799999999999</v>
      </c>
      <c r="R68">
        <v>4.24139</v>
      </c>
      <c r="S68">
        <v>3.5163600000000002</v>
      </c>
      <c r="T68">
        <v>5.4133500000000003</v>
      </c>
      <c r="U68">
        <v>36</v>
      </c>
      <c r="V68">
        <v>36</v>
      </c>
      <c r="W68">
        <v>36</v>
      </c>
      <c r="X68">
        <v>0</v>
      </c>
      <c r="Y68">
        <v>0</v>
      </c>
      <c r="Z68">
        <v>0</v>
      </c>
      <c r="AA68" s="11">
        <v>0</v>
      </c>
      <c r="AB68" s="11">
        <v>0</v>
      </c>
      <c r="AC68" s="11">
        <v>0</v>
      </c>
    </row>
    <row r="69" spans="1:29" x14ac:dyDescent="0.2">
      <c r="A69" t="s">
        <v>117</v>
      </c>
      <c r="B69" s="12">
        <v>43899</v>
      </c>
      <c r="C69">
        <v>169.45599999999999</v>
      </c>
      <c r="D69">
        <v>153.679</v>
      </c>
      <c r="E69">
        <v>187.184</v>
      </c>
      <c r="F69">
        <v>44.434199999999997</v>
      </c>
      <c r="G69">
        <v>42.736600000000003</v>
      </c>
      <c r="H69">
        <v>46.498899999999999</v>
      </c>
      <c r="I69">
        <v>41.688400000000001</v>
      </c>
      <c r="J69">
        <v>40.207000000000001</v>
      </c>
      <c r="K69">
        <v>43.362699999999997</v>
      </c>
      <c r="L69">
        <v>4</v>
      </c>
      <c r="M69">
        <v>4</v>
      </c>
      <c r="N69">
        <v>4</v>
      </c>
      <c r="O69">
        <v>42.958399999999997</v>
      </c>
      <c r="P69">
        <v>34.831400000000002</v>
      </c>
      <c r="Q69">
        <v>55.196800000000003</v>
      </c>
      <c r="R69">
        <v>12.9079</v>
      </c>
      <c r="S69">
        <v>12.1929</v>
      </c>
      <c r="T69">
        <v>13.7287</v>
      </c>
      <c r="U69">
        <v>40</v>
      </c>
      <c r="V69">
        <v>40</v>
      </c>
      <c r="W69">
        <v>40</v>
      </c>
      <c r="X69">
        <v>0</v>
      </c>
      <c r="Y69">
        <v>0</v>
      </c>
      <c r="Z69">
        <v>0</v>
      </c>
      <c r="AA69" s="11">
        <v>0</v>
      </c>
      <c r="AB69" s="11">
        <v>0</v>
      </c>
      <c r="AC69" s="11">
        <v>0</v>
      </c>
    </row>
    <row r="70" spans="1:29" x14ac:dyDescent="0.2">
      <c r="A70" t="s">
        <v>117</v>
      </c>
      <c r="B70" s="12">
        <v>43900</v>
      </c>
      <c r="C70">
        <v>207.43799999999999</v>
      </c>
      <c r="D70">
        <v>187.589</v>
      </c>
      <c r="E70">
        <v>233.095</v>
      </c>
      <c r="F70">
        <v>57.758400000000002</v>
      </c>
      <c r="G70">
        <v>55.958399999999997</v>
      </c>
      <c r="H70">
        <v>59.845199999999998</v>
      </c>
      <c r="I70">
        <v>54.6599</v>
      </c>
      <c r="J70">
        <v>53.125399999999999</v>
      </c>
      <c r="K70">
        <v>56.386200000000002</v>
      </c>
      <c r="L70">
        <v>4</v>
      </c>
      <c r="M70">
        <v>4</v>
      </c>
      <c r="N70">
        <v>4</v>
      </c>
      <c r="O70">
        <v>62.019100000000002</v>
      </c>
      <c r="P70">
        <v>49.9587</v>
      </c>
      <c r="Q70">
        <v>80.011799999999994</v>
      </c>
      <c r="R70">
        <v>17.6005</v>
      </c>
      <c r="S70">
        <v>16.914300000000001</v>
      </c>
      <c r="T70">
        <v>18.4253</v>
      </c>
      <c r="U70">
        <v>44</v>
      </c>
      <c r="V70">
        <v>44</v>
      </c>
      <c r="W70">
        <v>44</v>
      </c>
      <c r="X70">
        <v>0</v>
      </c>
      <c r="Y70">
        <v>0</v>
      </c>
      <c r="Z70">
        <v>0</v>
      </c>
      <c r="AA70" s="11">
        <v>0</v>
      </c>
      <c r="AB70" s="11">
        <v>0</v>
      </c>
      <c r="AC70" s="11">
        <v>0</v>
      </c>
    </row>
    <row r="71" spans="1:29" x14ac:dyDescent="0.2">
      <c r="A71" t="s">
        <v>117</v>
      </c>
      <c r="B71" s="12">
        <v>43901</v>
      </c>
      <c r="C71">
        <v>297.52</v>
      </c>
      <c r="D71">
        <v>272.90899999999999</v>
      </c>
      <c r="E71">
        <v>326.38299999999998</v>
      </c>
      <c r="F71">
        <v>81.458500000000001</v>
      </c>
      <c r="G71">
        <v>79.539599999999993</v>
      </c>
      <c r="H71">
        <v>83.539299999999997</v>
      </c>
      <c r="I71">
        <v>78.160200000000003</v>
      </c>
      <c r="J71">
        <v>76.515699999999995</v>
      </c>
      <c r="K71">
        <v>79.984200000000001</v>
      </c>
      <c r="L71">
        <v>6</v>
      </c>
      <c r="M71">
        <v>6</v>
      </c>
      <c r="N71">
        <v>6</v>
      </c>
      <c r="O71">
        <v>105.687</v>
      </c>
      <c r="P71">
        <v>91.387900000000002</v>
      </c>
      <c r="Q71">
        <v>123.89</v>
      </c>
      <c r="R71">
        <v>27.837599999999998</v>
      </c>
      <c r="S71">
        <v>27.415800000000001</v>
      </c>
      <c r="T71">
        <v>28.4</v>
      </c>
      <c r="U71">
        <v>50</v>
      </c>
      <c r="V71">
        <v>50</v>
      </c>
      <c r="W71">
        <v>50</v>
      </c>
      <c r="X71">
        <v>0</v>
      </c>
      <c r="Y71">
        <v>0</v>
      </c>
      <c r="Z71">
        <v>0</v>
      </c>
      <c r="AA71" s="11">
        <v>0</v>
      </c>
      <c r="AB71" s="11">
        <v>0</v>
      </c>
      <c r="AC71" s="11">
        <v>0</v>
      </c>
    </row>
    <row r="72" spans="1:29" x14ac:dyDescent="0.2">
      <c r="A72" t="s">
        <v>117</v>
      </c>
      <c r="B72" s="12">
        <v>43902</v>
      </c>
      <c r="C72">
        <v>389.988</v>
      </c>
      <c r="D72">
        <v>361.46499999999997</v>
      </c>
      <c r="E72">
        <v>421.64100000000002</v>
      </c>
      <c r="F72">
        <v>105.375</v>
      </c>
      <c r="G72">
        <v>103.239</v>
      </c>
      <c r="H72">
        <v>107.59399999999999</v>
      </c>
      <c r="I72">
        <v>101.47499999999999</v>
      </c>
      <c r="J72">
        <v>99.743399999999994</v>
      </c>
      <c r="K72">
        <v>103.283</v>
      </c>
      <c r="L72">
        <v>6</v>
      </c>
      <c r="M72">
        <v>6</v>
      </c>
      <c r="N72">
        <v>6</v>
      </c>
      <c r="O72">
        <v>111.694</v>
      </c>
      <c r="P72">
        <v>97.534499999999994</v>
      </c>
      <c r="Q72">
        <v>131.56200000000001</v>
      </c>
      <c r="R72">
        <v>30.3354</v>
      </c>
      <c r="S72">
        <v>29.3934</v>
      </c>
      <c r="T72">
        <v>31.4495</v>
      </c>
      <c r="U72">
        <v>56</v>
      </c>
      <c r="V72">
        <v>56</v>
      </c>
      <c r="W72">
        <v>56</v>
      </c>
      <c r="X72">
        <v>0</v>
      </c>
      <c r="Y72">
        <v>0</v>
      </c>
      <c r="Z72">
        <v>0</v>
      </c>
      <c r="AA72" s="11">
        <v>0</v>
      </c>
      <c r="AB72" s="11">
        <v>0</v>
      </c>
      <c r="AC72" s="11">
        <v>0</v>
      </c>
    </row>
    <row r="73" spans="1:29" x14ac:dyDescent="0.2">
      <c r="A73" t="s">
        <v>117</v>
      </c>
      <c r="B73" s="12">
        <v>43903</v>
      </c>
      <c r="C73">
        <v>480.291</v>
      </c>
      <c r="D73">
        <v>444.87700000000001</v>
      </c>
      <c r="E73">
        <v>517.04300000000001</v>
      </c>
      <c r="F73">
        <v>133.09299999999999</v>
      </c>
      <c r="G73">
        <v>130.46299999999999</v>
      </c>
      <c r="H73">
        <v>135.88999999999999</v>
      </c>
      <c r="I73">
        <v>128.27600000000001</v>
      </c>
      <c r="J73">
        <v>126.235</v>
      </c>
      <c r="K73">
        <v>130.6</v>
      </c>
      <c r="L73">
        <v>3</v>
      </c>
      <c r="M73">
        <v>3</v>
      </c>
      <c r="N73">
        <v>3</v>
      </c>
      <c r="O73">
        <v>116.24</v>
      </c>
      <c r="P73">
        <v>96.870599999999996</v>
      </c>
      <c r="Q73">
        <v>141.26</v>
      </c>
      <c r="R73">
        <v>34.178800000000003</v>
      </c>
      <c r="S73">
        <v>32.841299999999997</v>
      </c>
      <c r="T73">
        <v>35.901400000000002</v>
      </c>
      <c r="U73">
        <v>59</v>
      </c>
      <c r="V73">
        <v>59</v>
      </c>
      <c r="W73">
        <v>59</v>
      </c>
      <c r="X73">
        <v>0</v>
      </c>
      <c r="Y73">
        <v>0</v>
      </c>
      <c r="Z73">
        <v>0</v>
      </c>
      <c r="AA73" s="11">
        <v>0</v>
      </c>
      <c r="AB73" s="11">
        <v>0</v>
      </c>
      <c r="AC73" s="11">
        <v>0</v>
      </c>
    </row>
    <row r="74" spans="1:29" x14ac:dyDescent="0.2">
      <c r="A74" t="s">
        <v>117</v>
      </c>
      <c r="B74" s="12">
        <v>43904</v>
      </c>
      <c r="C74">
        <v>759.11500000000001</v>
      </c>
      <c r="D74">
        <v>713.55200000000002</v>
      </c>
      <c r="E74">
        <v>808.05200000000002</v>
      </c>
      <c r="F74">
        <v>207.96</v>
      </c>
      <c r="G74">
        <v>204.935</v>
      </c>
      <c r="H74">
        <v>211.072</v>
      </c>
      <c r="I74">
        <v>201.58099999999999</v>
      </c>
      <c r="J74">
        <v>199.27099999999999</v>
      </c>
      <c r="K74">
        <v>203.87299999999999</v>
      </c>
      <c r="L74">
        <v>11</v>
      </c>
      <c r="M74">
        <v>11</v>
      </c>
      <c r="N74">
        <v>11</v>
      </c>
      <c r="O74">
        <v>298.60500000000002</v>
      </c>
      <c r="P74">
        <v>270.78699999999998</v>
      </c>
      <c r="Q74">
        <v>334.80399999999997</v>
      </c>
      <c r="R74">
        <v>78.623099999999994</v>
      </c>
      <c r="S74">
        <v>77.185900000000004</v>
      </c>
      <c r="T74">
        <v>80.335599999999999</v>
      </c>
      <c r="U74">
        <v>70</v>
      </c>
      <c r="V74">
        <v>70</v>
      </c>
      <c r="W74">
        <v>70</v>
      </c>
      <c r="X74">
        <v>0</v>
      </c>
      <c r="Y74">
        <v>0</v>
      </c>
      <c r="Z74">
        <v>0</v>
      </c>
      <c r="AA74" s="11">
        <v>0</v>
      </c>
      <c r="AB74" s="11">
        <v>0</v>
      </c>
      <c r="AC74" s="11">
        <v>0</v>
      </c>
    </row>
    <row r="75" spans="1:29" x14ac:dyDescent="0.2">
      <c r="A75" t="s">
        <v>117</v>
      </c>
      <c r="B75" s="12">
        <v>43905</v>
      </c>
      <c r="C75">
        <v>1027.42</v>
      </c>
      <c r="D75">
        <v>973.68799999999999</v>
      </c>
      <c r="E75">
        <v>1090.6099999999999</v>
      </c>
      <c r="F75">
        <v>279.78399999999999</v>
      </c>
      <c r="G75">
        <v>276.45800000000003</v>
      </c>
      <c r="H75">
        <v>283.541</v>
      </c>
      <c r="I75">
        <v>271.64800000000002</v>
      </c>
      <c r="J75">
        <v>269.08</v>
      </c>
      <c r="K75">
        <v>274.36099999999999</v>
      </c>
      <c r="L75">
        <v>16</v>
      </c>
      <c r="M75">
        <v>16</v>
      </c>
      <c r="N75">
        <v>16</v>
      </c>
      <c r="O75">
        <v>288.75599999999997</v>
      </c>
      <c r="P75">
        <v>258.19600000000003</v>
      </c>
      <c r="Q75">
        <v>324.00799999999998</v>
      </c>
      <c r="R75">
        <v>83.403999999999996</v>
      </c>
      <c r="S75">
        <v>81.737099999999998</v>
      </c>
      <c r="T75">
        <v>85.377899999999997</v>
      </c>
      <c r="U75">
        <v>86</v>
      </c>
      <c r="V75">
        <v>86</v>
      </c>
      <c r="W75">
        <v>86</v>
      </c>
      <c r="X75">
        <v>0</v>
      </c>
      <c r="Y75">
        <v>0</v>
      </c>
      <c r="Z75">
        <v>0</v>
      </c>
      <c r="AA75" s="11">
        <v>0</v>
      </c>
      <c r="AB75" s="11">
        <v>0</v>
      </c>
      <c r="AC75" s="11">
        <v>0</v>
      </c>
    </row>
    <row r="76" spans="1:29" x14ac:dyDescent="0.2">
      <c r="A76" t="s">
        <v>117</v>
      </c>
      <c r="B76" s="12">
        <v>43906</v>
      </c>
      <c r="C76">
        <v>1284.47</v>
      </c>
      <c r="D76">
        <v>1221.21</v>
      </c>
      <c r="E76">
        <v>1352.51</v>
      </c>
      <c r="F76">
        <v>350.42099999999999</v>
      </c>
      <c r="G76">
        <v>346.62400000000002</v>
      </c>
      <c r="H76">
        <v>354.59300000000002</v>
      </c>
      <c r="I76">
        <v>340.56700000000001</v>
      </c>
      <c r="J76">
        <v>337.726</v>
      </c>
      <c r="K76">
        <v>343.38499999999999</v>
      </c>
      <c r="L76">
        <v>27</v>
      </c>
      <c r="M76">
        <v>27</v>
      </c>
      <c r="N76">
        <v>27</v>
      </c>
      <c r="O76">
        <v>303.09500000000003</v>
      </c>
      <c r="P76">
        <v>270.30399999999997</v>
      </c>
      <c r="Q76">
        <v>340.714</v>
      </c>
      <c r="R76">
        <v>87.382199999999997</v>
      </c>
      <c r="S76">
        <v>85.655199999999994</v>
      </c>
      <c r="T76">
        <v>89.473699999999994</v>
      </c>
      <c r="U76">
        <v>113</v>
      </c>
      <c r="V76">
        <v>113</v>
      </c>
      <c r="W76">
        <v>113</v>
      </c>
      <c r="X76">
        <v>0</v>
      </c>
      <c r="Y76">
        <v>0</v>
      </c>
      <c r="Z76">
        <v>0</v>
      </c>
      <c r="AA76" s="11">
        <v>0</v>
      </c>
      <c r="AB76" s="11">
        <v>0</v>
      </c>
      <c r="AC76" s="11">
        <v>0</v>
      </c>
    </row>
    <row r="77" spans="1:29" x14ac:dyDescent="0.2">
      <c r="A77" t="s">
        <v>117</v>
      </c>
      <c r="B77" s="12">
        <v>43907</v>
      </c>
      <c r="C77">
        <v>1674.25</v>
      </c>
      <c r="D77">
        <v>1600.09</v>
      </c>
      <c r="E77">
        <v>1757.39</v>
      </c>
      <c r="F77">
        <v>458.66</v>
      </c>
      <c r="G77">
        <v>453.4</v>
      </c>
      <c r="H77">
        <v>464.61900000000003</v>
      </c>
      <c r="I77">
        <v>443.93799999999999</v>
      </c>
      <c r="J77">
        <v>439.73700000000002</v>
      </c>
      <c r="K77">
        <v>448.17500000000001</v>
      </c>
      <c r="L77">
        <v>28</v>
      </c>
      <c r="M77">
        <v>28</v>
      </c>
      <c r="N77">
        <v>28</v>
      </c>
      <c r="O77">
        <v>460.07600000000002</v>
      </c>
      <c r="P77">
        <v>422.22899999999998</v>
      </c>
      <c r="Q77">
        <v>505.18099999999998</v>
      </c>
      <c r="R77">
        <v>136.06800000000001</v>
      </c>
      <c r="S77">
        <v>132.55000000000001</v>
      </c>
      <c r="T77">
        <v>140.274</v>
      </c>
      <c r="U77">
        <v>141</v>
      </c>
      <c r="V77">
        <v>141</v>
      </c>
      <c r="W77">
        <v>141</v>
      </c>
      <c r="X77">
        <v>0</v>
      </c>
      <c r="Y77">
        <v>0</v>
      </c>
      <c r="Z77">
        <v>0</v>
      </c>
      <c r="AA77" s="11">
        <v>0</v>
      </c>
      <c r="AB77" s="11">
        <v>0</v>
      </c>
      <c r="AC77" s="11">
        <v>0</v>
      </c>
    </row>
    <row r="78" spans="1:29" x14ac:dyDescent="0.2">
      <c r="A78" t="s">
        <v>117</v>
      </c>
      <c r="B78" s="12">
        <v>43908</v>
      </c>
      <c r="C78">
        <v>2048.19</v>
      </c>
      <c r="D78">
        <v>1964.97</v>
      </c>
      <c r="E78">
        <v>2137.9499999999998</v>
      </c>
      <c r="F78">
        <v>570.24599999999998</v>
      </c>
      <c r="G78">
        <v>564.02800000000002</v>
      </c>
      <c r="H78">
        <v>576.952</v>
      </c>
      <c r="I78">
        <v>550.88400000000001</v>
      </c>
      <c r="J78">
        <v>546.33600000000001</v>
      </c>
      <c r="K78">
        <v>555.96900000000005</v>
      </c>
      <c r="L78">
        <v>31</v>
      </c>
      <c r="M78">
        <v>31</v>
      </c>
      <c r="N78">
        <v>31</v>
      </c>
      <c r="O78">
        <v>475.76400000000001</v>
      </c>
      <c r="P78">
        <v>435.39600000000002</v>
      </c>
      <c r="Q78">
        <v>518.29499999999996</v>
      </c>
      <c r="R78">
        <v>139.58600000000001</v>
      </c>
      <c r="S78">
        <v>136.50700000000001</v>
      </c>
      <c r="T78">
        <v>143.196</v>
      </c>
      <c r="U78">
        <v>172</v>
      </c>
      <c r="V78">
        <v>172</v>
      </c>
      <c r="W78">
        <v>172</v>
      </c>
      <c r="X78">
        <v>0</v>
      </c>
      <c r="Y78">
        <v>0</v>
      </c>
      <c r="Z78">
        <v>0</v>
      </c>
      <c r="AA78" s="11">
        <v>0</v>
      </c>
      <c r="AB78" s="11">
        <v>0</v>
      </c>
      <c r="AC78" s="11">
        <v>0</v>
      </c>
    </row>
    <row r="79" spans="1:29" x14ac:dyDescent="0.2">
      <c r="A79" t="s">
        <v>117</v>
      </c>
      <c r="B79" s="12">
        <v>43909</v>
      </c>
      <c r="C79">
        <v>2737.53</v>
      </c>
      <c r="D79">
        <v>2635.79</v>
      </c>
      <c r="E79">
        <v>2842.61</v>
      </c>
      <c r="F79">
        <v>765.173</v>
      </c>
      <c r="G79">
        <v>758.13900000000001</v>
      </c>
      <c r="H79">
        <v>772.97199999999998</v>
      </c>
      <c r="I79">
        <v>741.42499999999995</v>
      </c>
      <c r="J79">
        <v>736.44299999999998</v>
      </c>
      <c r="K79">
        <v>746.47199999999998</v>
      </c>
      <c r="L79">
        <v>73</v>
      </c>
      <c r="M79">
        <v>73</v>
      </c>
      <c r="N79">
        <v>73</v>
      </c>
      <c r="O79">
        <v>798.20500000000004</v>
      </c>
      <c r="P79">
        <v>740.04899999999998</v>
      </c>
      <c r="Q79">
        <v>862.93499999999995</v>
      </c>
      <c r="R79">
        <v>227.881</v>
      </c>
      <c r="S79">
        <v>224.64599999999999</v>
      </c>
      <c r="T79">
        <v>231.68700000000001</v>
      </c>
      <c r="U79">
        <v>245</v>
      </c>
      <c r="V79">
        <v>245</v>
      </c>
      <c r="W79">
        <v>245</v>
      </c>
      <c r="X79">
        <v>0</v>
      </c>
      <c r="Y79">
        <v>0</v>
      </c>
      <c r="Z79">
        <v>0</v>
      </c>
      <c r="AA79" s="11">
        <v>0</v>
      </c>
      <c r="AB79" s="11">
        <v>0</v>
      </c>
      <c r="AC79" s="11">
        <v>0</v>
      </c>
    </row>
    <row r="80" spans="1:29" x14ac:dyDescent="0.2">
      <c r="A80" t="s">
        <v>117</v>
      </c>
      <c r="B80" s="12">
        <v>43910</v>
      </c>
      <c r="C80">
        <v>3660.56</v>
      </c>
      <c r="D80">
        <v>3539.13</v>
      </c>
      <c r="E80">
        <v>3782.5</v>
      </c>
      <c r="F80">
        <v>1003.23</v>
      </c>
      <c r="G80">
        <v>994.899</v>
      </c>
      <c r="H80">
        <v>1012.57</v>
      </c>
      <c r="I80">
        <v>972.27099999999996</v>
      </c>
      <c r="J80">
        <v>966.35799999999995</v>
      </c>
      <c r="K80">
        <v>978.79300000000001</v>
      </c>
      <c r="L80">
        <v>77</v>
      </c>
      <c r="M80">
        <v>77</v>
      </c>
      <c r="N80">
        <v>77</v>
      </c>
      <c r="O80">
        <v>1076.6400000000001</v>
      </c>
      <c r="P80">
        <v>1012.13</v>
      </c>
      <c r="Q80">
        <v>1146.1199999999999</v>
      </c>
      <c r="R80">
        <v>312.185</v>
      </c>
      <c r="S80">
        <v>308.23099999999999</v>
      </c>
      <c r="T80">
        <v>316.91699999999997</v>
      </c>
      <c r="U80">
        <v>322</v>
      </c>
      <c r="V80">
        <v>322</v>
      </c>
      <c r="W80">
        <v>322</v>
      </c>
      <c r="X80">
        <v>0</v>
      </c>
      <c r="Y80">
        <v>0</v>
      </c>
      <c r="Z80">
        <v>0</v>
      </c>
      <c r="AA80" s="11">
        <v>0</v>
      </c>
      <c r="AB80" s="11">
        <v>0</v>
      </c>
      <c r="AC80" s="11">
        <v>0</v>
      </c>
    </row>
    <row r="81" spans="1:34" x14ac:dyDescent="0.2">
      <c r="A81" t="s">
        <v>117</v>
      </c>
      <c r="B81" s="12">
        <v>43911</v>
      </c>
      <c r="C81">
        <v>4515.59</v>
      </c>
      <c r="D81">
        <v>4381.2700000000004</v>
      </c>
      <c r="E81">
        <v>4652.1899999999996</v>
      </c>
      <c r="F81">
        <v>1255.5999999999999</v>
      </c>
      <c r="G81">
        <v>1245.77</v>
      </c>
      <c r="H81">
        <v>1266.06</v>
      </c>
      <c r="I81">
        <v>1217.32</v>
      </c>
      <c r="J81">
        <v>1210.31</v>
      </c>
      <c r="K81">
        <v>1224.23</v>
      </c>
      <c r="L81">
        <v>82</v>
      </c>
      <c r="M81">
        <v>82</v>
      </c>
      <c r="N81">
        <v>82</v>
      </c>
      <c r="O81">
        <v>1141.4000000000001</v>
      </c>
      <c r="P81">
        <v>1074.03</v>
      </c>
      <c r="Q81">
        <v>1210.31</v>
      </c>
      <c r="R81">
        <v>330.613</v>
      </c>
      <c r="S81">
        <v>326.351</v>
      </c>
      <c r="T81">
        <v>335.21699999999998</v>
      </c>
      <c r="U81">
        <v>404</v>
      </c>
      <c r="V81">
        <v>404</v>
      </c>
      <c r="W81">
        <v>404</v>
      </c>
      <c r="X81">
        <v>0</v>
      </c>
      <c r="Y81">
        <v>0</v>
      </c>
      <c r="Z81">
        <v>0</v>
      </c>
      <c r="AA81" s="11">
        <v>0</v>
      </c>
      <c r="AB81" s="11">
        <v>0</v>
      </c>
      <c r="AC81" s="11">
        <v>0</v>
      </c>
    </row>
    <row r="82" spans="1:34" x14ac:dyDescent="0.2">
      <c r="A82" t="s">
        <v>117</v>
      </c>
      <c r="B82" s="12">
        <v>43912</v>
      </c>
      <c r="C82">
        <v>5832.07</v>
      </c>
      <c r="D82">
        <v>5683.93</v>
      </c>
      <c r="E82">
        <v>5983.44</v>
      </c>
      <c r="F82">
        <v>1632.73</v>
      </c>
      <c r="G82">
        <v>1621.69</v>
      </c>
      <c r="H82">
        <v>1643.93</v>
      </c>
      <c r="I82">
        <v>1582.13</v>
      </c>
      <c r="J82">
        <v>1574.4</v>
      </c>
      <c r="K82">
        <v>1590.67</v>
      </c>
      <c r="L82">
        <v>119</v>
      </c>
      <c r="M82">
        <v>119</v>
      </c>
      <c r="N82">
        <v>119</v>
      </c>
      <c r="O82">
        <v>1596.64</v>
      </c>
      <c r="P82">
        <v>1522.52</v>
      </c>
      <c r="Q82">
        <v>1677.72</v>
      </c>
      <c r="R82">
        <v>461.03899999999999</v>
      </c>
      <c r="S82">
        <v>455.10899999999998</v>
      </c>
      <c r="T82">
        <v>467.178</v>
      </c>
      <c r="U82">
        <v>523</v>
      </c>
      <c r="V82">
        <v>523</v>
      </c>
      <c r="W82">
        <v>523</v>
      </c>
      <c r="X82">
        <v>0</v>
      </c>
      <c r="Y82">
        <v>0</v>
      </c>
      <c r="Z82">
        <v>0</v>
      </c>
      <c r="AA82" s="11">
        <v>0</v>
      </c>
      <c r="AB82" s="11">
        <v>0</v>
      </c>
      <c r="AC82" s="11">
        <v>0</v>
      </c>
    </row>
    <row r="83" spans="1:34" x14ac:dyDescent="0.2">
      <c r="A83" t="s">
        <v>117</v>
      </c>
      <c r="B83" s="12">
        <v>43913</v>
      </c>
      <c r="C83">
        <v>7608.98</v>
      </c>
      <c r="D83">
        <v>7428.51</v>
      </c>
      <c r="E83">
        <v>7788.06</v>
      </c>
      <c r="F83">
        <v>2161.79</v>
      </c>
      <c r="G83">
        <v>2148.66</v>
      </c>
      <c r="H83">
        <v>2175.8000000000002</v>
      </c>
      <c r="I83">
        <v>2094.3200000000002</v>
      </c>
      <c r="J83">
        <v>2085.08</v>
      </c>
      <c r="K83">
        <v>2104.34</v>
      </c>
      <c r="L83">
        <v>126</v>
      </c>
      <c r="M83">
        <v>126</v>
      </c>
      <c r="N83">
        <v>126</v>
      </c>
      <c r="O83">
        <v>2105.09</v>
      </c>
      <c r="P83">
        <v>2001.86</v>
      </c>
      <c r="Q83">
        <v>2218.61</v>
      </c>
      <c r="R83">
        <v>649.66099999999994</v>
      </c>
      <c r="S83">
        <v>642.91999999999996</v>
      </c>
      <c r="T83">
        <v>656.45600000000002</v>
      </c>
      <c r="U83">
        <v>649</v>
      </c>
      <c r="V83">
        <v>649</v>
      </c>
      <c r="W83">
        <v>649</v>
      </c>
      <c r="X83">
        <v>0</v>
      </c>
      <c r="Y83">
        <v>0</v>
      </c>
      <c r="Z83">
        <v>0</v>
      </c>
      <c r="AA83" s="19">
        <v>289.11599999999999</v>
      </c>
      <c r="AB83" s="19">
        <v>282.5</v>
      </c>
      <c r="AC83" s="19">
        <v>296.5</v>
      </c>
      <c r="AE83">
        <f>MAX(AA83,AA$83:AA$139)</f>
        <v>9002.19</v>
      </c>
      <c r="AF83">
        <f>IF(AE83=AA83,1,0)</f>
        <v>0</v>
      </c>
      <c r="AG83">
        <f>MAX(AC83,AC$83:AC$167)</f>
        <v>23099</v>
      </c>
      <c r="AH83">
        <f>IF(AG83=AC83,1,0)</f>
        <v>0</v>
      </c>
    </row>
    <row r="84" spans="1:34" x14ac:dyDescent="0.2">
      <c r="A84" t="s">
        <v>117</v>
      </c>
      <c r="B84" s="12">
        <v>43914</v>
      </c>
      <c r="C84">
        <v>8760.07</v>
      </c>
      <c r="D84">
        <v>8565.99</v>
      </c>
      <c r="E84">
        <v>8957.11</v>
      </c>
      <c r="F84">
        <v>2523.62</v>
      </c>
      <c r="G84">
        <v>2508.9299999999998</v>
      </c>
      <c r="H84">
        <v>2540.2600000000002</v>
      </c>
      <c r="I84">
        <v>2438.2399999999998</v>
      </c>
      <c r="J84">
        <v>2427.02</v>
      </c>
      <c r="K84">
        <v>2449.7600000000002</v>
      </c>
      <c r="L84">
        <v>214</v>
      </c>
      <c r="M84">
        <v>214</v>
      </c>
      <c r="N84">
        <v>214</v>
      </c>
      <c r="O84">
        <v>1596.11</v>
      </c>
      <c r="P84">
        <v>1516.16</v>
      </c>
      <c r="Q84">
        <v>1680.26</v>
      </c>
      <c r="R84">
        <v>488.666</v>
      </c>
      <c r="S84">
        <v>481.79</v>
      </c>
      <c r="T84">
        <v>496.137</v>
      </c>
      <c r="U84">
        <v>863</v>
      </c>
      <c r="V84">
        <v>863</v>
      </c>
      <c r="W84">
        <v>863</v>
      </c>
      <c r="X84">
        <v>0</v>
      </c>
      <c r="Y84">
        <v>0</v>
      </c>
      <c r="Z84">
        <v>0</v>
      </c>
      <c r="AA84" s="19">
        <v>470.73399999999998</v>
      </c>
      <c r="AB84" s="19">
        <v>463.5</v>
      </c>
      <c r="AC84" s="19">
        <v>479</v>
      </c>
      <c r="AE84">
        <f t="shared" ref="AE84:AE139" si="0">MAX(AA84,AA$83:AA$139)</f>
        <v>9002.19</v>
      </c>
      <c r="AF84">
        <f t="shared" ref="AF84:AF139" si="1">IF(AE84=AA84,1,0)</f>
        <v>0</v>
      </c>
      <c r="AG84">
        <f t="shared" ref="AG84:AG147" si="2">MAX(AC84,AC$83:AC$167)</f>
        <v>23099</v>
      </c>
      <c r="AH84">
        <f t="shared" ref="AH84:AH147" si="3">IF(AG84=AC84,1,0)</f>
        <v>0</v>
      </c>
    </row>
    <row r="85" spans="1:34" x14ac:dyDescent="0.2">
      <c r="A85" t="s">
        <v>117</v>
      </c>
      <c r="B85" s="12">
        <v>43915</v>
      </c>
      <c r="C85">
        <v>10410.200000000001</v>
      </c>
      <c r="D85">
        <v>10182.1</v>
      </c>
      <c r="E85">
        <v>10622.1</v>
      </c>
      <c r="F85">
        <v>2992.08</v>
      </c>
      <c r="G85">
        <v>2975.39</v>
      </c>
      <c r="H85">
        <v>3010.16</v>
      </c>
      <c r="I85">
        <v>2881.58</v>
      </c>
      <c r="J85">
        <v>2868.07</v>
      </c>
      <c r="K85">
        <v>2895.35</v>
      </c>
      <c r="L85">
        <v>289</v>
      </c>
      <c r="M85">
        <v>289</v>
      </c>
      <c r="N85">
        <v>289</v>
      </c>
      <c r="O85">
        <v>2191.52</v>
      </c>
      <c r="P85">
        <v>2090.38</v>
      </c>
      <c r="Q85">
        <v>2296.5500000000002</v>
      </c>
      <c r="R85">
        <v>684.79</v>
      </c>
      <c r="S85">
        <v>675.85900000000004</v>
      </c>
      <c r="T85">
        <v>693.48199999999997</v>
      </c>
      <c r="U85">
        <v>1152</v>
      </c>
      <c r="V85">
        <v>1152</v>
      </c>
      <c r="W85">
        <v>1152</v>
      </c>
      <c r="X85">
        <v>0</v>
      </c>
      <c r="Y85">
        <v>0</v>
      </c>
      <c r="Z85">
        <v>0</v>
      </c>
      <c r="AA85" s="19">
        <v>711.14099999999996</v>
      </c>
      <c r="AB85" s="19">
        <v>703</v>
      </c>
      <c r="AC85" s="19">
        <v>720.51300000000003</v>
      </c>
      <c r="AE85">
        <f t="shared" si="0"/>
        <v>9002.19</v>
      </c>
      <c r="AF85">
        <f t="shared" si="1"/>
        <v>0</v>
      </c>
      <c r="AG85">
        <f t="shared" si="2"/>
        <v>23099</v>
      </c>
      <c r="AH85">
        <f t="shared" si="3"/>
        <v>0</v>
      </c>
    </row>
    <row r="86" spans="1:34" x14ac:dyDescent="0.2">
      <c r="A86" t="s">
        <v>117</v>
      </c>
      <c r="B86" s="12">
        <v>43916</v>
      </c>
      <c r="C86">
        <v>13248.9</v>
      </c>
      <c r="D86">
        <v>13001.9</v>
      </c>
      <c r="E86">
        <v>13472.5</v>
      </c>
      <c r="F86">
        <v>3780.79</v>
      </c>
      <c r="G86">
        <v>3762.87</v>
      </c>
      <c r="H86">
        <v>3800.37</v>
      </c>
      <c r="I86">
        <v>3638.74</v>
      </c>
      <c r="J86">
        <v>3623.97</v>
      </c>
      <c r="K86">
        <v>3652.79</v>
      </c>
      <c r="L86">
        <v>306.99900000000002</v>
      </c>
      <c r="M86">
        <v>307</v>
      </c>
      <c r="N86">
        <v>307</v>
      </c>
      <c r="O86">
        <v>3676.8</v>
      </c>
      <c r="P86">
        <v>3558.75</v>
      </c>
      <c r="Q86">
        <v>3802.78</v>
      </c>
      <c r="R86">
        <v>1080.8900000000001</v>
      </c>
      <c r="S86">
        <v>1071.8599999999999</v>
      </c>
      <c r="T86">
        <v>1090.51</v>
      </c>
      <c r="U86">
        <v>1459</v>
      </c>
      <c r="V86">
        <v>1459</v>
      </c>
      <c r="W86">
        <v>1459</v>
      </c>
      <c r="X86">
        <v>0</v>
      </c>
      <c r="Y86">
        <v>0</v>
      </c>
      <c r="Z86">
        <v>0</v>
      </c>
      <c r="AA86" s="19">
        <v>1046.3399999999999</v>
      </c>
      <c r="AB86" s="19">
        <v>1036</v>
      </c>
      <c r="AC86" s="19">
        <v>1057</v>
      </c>
      <c r="AE86">
        <f t="shared" si="0"/>
        <v>9002.19</v>
      </c>
      <c r="AF86">
        <f t="shared" si="1"/>
        <v>0</v>
      </c>
      <c r="AG86">
        <f t="shared" si="2"/>
        <v>23099</v>
      </c>
      <c r="AH86">
        <f t="shared" si="3"/>
        <v>0</v>
      </c>
    </row>
    <row r="87" spans="1:34" x14ac:dyDescent="0.2">
      <c r="A87" t="s">
        <v>117</v>
      </c>
      <c r="B87" s="12">
        <v>43917</v>
      </c>
      <c r="C87">
        <v>16121.7</v>
      </c>
      <c r="D87">
        <v>15828.6</v>
      </c>
      <c r="E87">
        <v>16393.2</v>
      </c>
      <c r="F87">
        <v>4625.2</v>
      </c>
      <c r="G87">
        <v>4605.71</v>
      </c>
      <c r="H87">
        <v>4647.08</v>
      </c>
      <c r="I87">
        <v>4459.38</v>
      </c>
      <c r="J87">
        <v>4444.28</v>
      </c>
      <c r="K87">
        <v>4474.54</v>
      </c>
      <c r="L87">
        <v>424</v>
      </c>
      <c r="M87">
        <v>424</v>
      </c>
      <c r="N87">
        <v>424</v>
      </c>
      <c r="O87">
        <v>3918.36</v>
      </c>
      <c r="P87">
        <v>3783.86</v>
      </c>
      <c r="Q87">
        <v>4057.56</v>
      </c>
      <c r="R87">
        <v>1157.04</v>
      </c>
      <c r="S87">
        <v>1149.28</v>
      </c>
      <c r="T87">
        <v>1164.8900000000001</v>
      </c>
      <c r="U87">
        <v>1883</v>
      </c>
      <c r="V87">
        <v>1883</v>
      </c>
      <c r="W87">
        <v>1883</v>
      </c>
      <c r="X87">
        <v>0</v>
      </c>
      <c r="Y87">
        <v>0</v>
      </c>
      <c r="Z87">
        <v>0</v>
      </c>
      <c r="AA87" s="19">
        <v>1500.67</v>
      </c>
      <c r="AB87" s="19">
        <v>1489</v>
      </c>
      <c r="AC87" s="19">
        <v>1512</v>
      </c>
      <c r="AE87">
        <f t="shared" si="0"/>
        <v>9002.19</v>
      </c>
      <c r="AF87">
        <f t="shared" si="1"/>
        <v>0</v>
      </c>
      <c r="AG87">
        <f t="shared" si="2"/>
        <v>23099</v>
      </c>
      <c r="AH87">
        <f t="shared" si="3"/>
        <v>0</v>
      </c>
    </row>
    <row r="88" spans="1:34" x14ac:dyDescent="0.2">
      <c r="A88" t="s">
        <v>117</v>
      </c>
      <c r="B88" s="12">
        <v>43918</v>
      </c>
      <c r="C88">
        <v>19298.5</v>
      </c>
      <c r="D88">
        <v>18978.2</v>
      </c>
      <c r="E88">
        <v>19620</v>
      </c>
      <c r="F88">
        <v>5445.74</v>
      </c>
      <c r="G88">
        <v>5423.56</v>
      </c>
      <c r="H88">
        <v>5468.66</v>
      </c>
      <c r="I88">
        <v>5247.31</v>
      </c>
      <c r="J88">
        <v>5230.24</v>
      </c>
      <c r="K88">
        <v>5264.06</v>
      </c>
      <c r="L88">
        <v>598.99900000000002</v>
      </c>
      <c r="M88">
        <v>599</v>
      </c>
      <c r="N88">
        <v>599</v>
      </c>
      <c r="O88">
        <v>4382.3599999999997</v>
      </c>
      <c r="P88">
        <v>4240.24</v>
      </c>
      <c r="Q88">
        <v>4523.13</v>
      </c>
      <c r="R88">
        <v>1250.95</v>
      </c>
      <c r="S88">
        <v>1241.3800000000001</v>
      </c>
      <c r="T88">
        <v>1261.5999999999999</v>
      </c>
      <c r="U88">
        <v>2482</v>
      </c>
      <c r="V88">
        <v>2482</v>
      </c>
      <c r="W88">
        <v>2482</v>
      </c>
      <c r="X88">
        <v>0</v>
      </c>
      <c r="Y88">
        <v>0</v>
      </c>
      <c r="Z88">
        <v>0</v>
      </c>
      <c r="AA88" s="19">
        <v>1800.66</v>
      </c>
      <c r="AB88" s="19">
        <v>1776.49</v>
      </c>
      <c r="AC88" s="19">
        <v>1826.5</v>
      </c>
      <c r="AE88">
        <f t="shared" si="0"/>
        <v>9002.19</v>
      </c>
      <c r="AF88">
        <f t="shared" si="1"/>
        <v>0</v>
      </c>
      <c r="AG88">
        <f t="shared" si="2"/>
        <v>23099</v>
      </c>
      <c r="AH88">
        <f t="shared" si="3"/>
        <v>0</v>
      </c>
    </row>
    <row r="89" spans="1:34" x14ac:dyDescent="0.2">
      <c r="A89" t="s">
        <v>117</v>
      </c>
      <c r="B89" s="12">
        <v>43919</v>
      </c>
      <c r="C89">
        <v>22628.7</v>
      </c>
      <c r="D89">
        <v>22287.8</v>
      </c>
      <c r="E89">
        <v>22988.5</v>
      </c>
      <c r="F89">
        <v>6429.43</v>
      </c>
      <c r="G89">
        <v>6403.59</v>
      </c>
      <c r="H89">
        <v>6455.84</v>
      </c>
      <c r="I89">
        <v>6174.47</v>
      </c>
      <c r="J89">
        <v>6154.9</v>
      </c>
      <c r="K89">
        <v>6194.1</v>
      </c>
      <c r="L89">
        <v>435</v>
      </c>
      <c r="M89">
        <v>435</v>
      </c>
      <c r="N89">
        <v>435</v>
      </c>
      <c r="O89">
        <v>5026.3999999999996</v>
      </c>
      <c r="P89">
        <v>4862.76</v>
      </c>
      <c r="Q89">
        <v>5184.33</v>
      </c>
      <c r="R89">
        <v>1588.07</v>
      </c>
      <c r="S89">
        <v>1576.28</v>
      </c>
      <c r="T89">
        <v>1600.98</v>
      </c>
      <c r="U89">
        <v>2917</v>
      </c>
      <c r="V89">
        <v>2917</v>
      </c>
      <c r="W89">
        <v>2917</v>
      </c>
      <c r="X89">
        <v>0</v>
      </c>
      <c r="Y89">
        <v>0</v>
      </c>
      <c r="Z89">
        <v>0</v>
      </c>
      <c r="AA89" s="19">
        <v>2380.61</v>
      </c>
      <c r="AB89" s="19">
        <v>2346.5</v>
      </c>
      <c r="AC89" s="19">
        <v>2414</v>
      </c>
      <c r="AE89">
        <f t="shared" si="0"/>
        <v>9002.19</v>
      </c>
      <c r="AF89">
        <f t="shared" si="1"/>
        <v>0</v>
      </c>
      <c r="AG89">
        <f t="shared" si="2"/>
        <v>23099</v>
      </c>
      <c r="AH89">
        <f t="shared" si="3"/>
        <v>0</v>
      </c>
    </row>
    <row r="90" spans="1:34" x14ac:dyDescent="0.2">
      <c r="A90" t="s">
        <v>117</v>
      </c>
      <c r="B90" s="12">
        <v>43920</v>
      </c>
      <c r="C90">
        <v>26339.599999999999</v>
      </c>
      <c r="D90">
        <v>25994</v>
      </c>
      <c r="E90">
        <v>26684.5</v>
      </c>
      <c r="F90">
        <v>7701.82</v>
      </c>
      <c r="G90">
        <v>7673</v>
      </c>
      <c r="H90">
        <v>7731.71</v>
      </c>
      <c r="I90">
        <v>7390.52</v>
      </c>
      <c r="J90">
        <v>7371.14</v>
      </c>
      <c r="K90">
        <v>7412.92</v>
      </c>
      <c r="L90">
        <v>607</v>
      </c>
      <c r="M90">
        <v>607</v>
      </c>
      <c r="N90">
        <v>607</v>
      </c>
      <c r="O90">
        <v>5572.23</v>
      </c>
      <c r="P90">
        <v>5402.72</v>
      </c>
      <c r="Q90">
        <v>5745.23</v>
      </c>
      <c r="R90">
        <v>1724.46</v>
      </c>
      <c r="S90">
        <v>1710.1</v>
      </c>
      <c r="T90">
        <v>1739.01</v>
      </c>
      <c r="U90">
        <v>3524</v>
      </c>
      <c r="V90">
        <v>3524</v>
      </c>
      <c r="W90">
        <v>3524</v>
      </c>
      <c r="X90">
        <v>0</v>
      </c>
      <c r="Y90">
        <v>0</v>
      </c>
      <c r="Z90">
        <v>0</v>
      </c>
      <c r="AA90" s="19">
        <v>3288.13</v>
      </c>
      <c r="AB90" s="19">
        <v>3249.99</v>
      </c>
      <c r="AC90" s="19">
        <v>3328.01</v>
      </c>
      <c r="AE90">
        <f t="shared" si="0"/>
        <v>9002.19</v>
      </c>
      <c r="AF90">
        <f t="shared" si="1"/>
        <v>0</v>
      </c>
      <c r="AG90">
        <f t="shared" si="2"/>
        <v>23099</v>
      </c>
      <c r="AH90">
        <f t="shared" si="3"/>
        <v>0</v>
      </c>
    </row>
    <row r="91" spans="1:34" x14ac:dyDescent="0.2">
      <c r="A91" t="s">
        <v>117</v>
      </c>
      <c r="B91" s="12">
        <v>43921</v>
      </c>
      <c r="C91">
        <v>28989.7</v>
      </c>
      <c r="D91">
        <v>28622.3</v>
      </c>
      <c r="E91">
        <v>29359.599999999999</v>
      </c>
      <c r="F91">
        <v>8477.4</v>
      </c>
      <c r="G91">
        <v>8445.1200000000008</v>
      </c>
      <c r="H91">
        <v>8510.64</v>
      </c>
      <c r="I91">
        <v>8099.5</v>
      </c>
      <c r="J91">
        <v>8076.16</v>
      </c>
      <c r="K91">
        <v>8124.89</v>
      </c>
      <c r="L91">
        <v>998</v>
      </c>
      <c r="M91">
        <v>998</v>
      </c>
      <c r="N91">
        <v>998</v>
      </c>
      <c r="O91">
        <v>4352.87</v>
      </c>
      <c r="P91">
        <v>4214.87</v>
      </c>
      <c r="Q91">
        <v>4494.1000000000004</v>
      </c>
      <c r="R91">
        <v>1396.16</v>
      </c>
      <c r="S91">
        <v>1380.27</v>
      </c>
      <c r="T91">
        <v>1414.45</v>
      </c>
      <c r="U91">
        <v>4522</v>
      </c>
      <c r="V91">
        <v>4522</v>
      </c>
      <c r="W91">
        <v>4522</v>
      </c>
      <c r="X91">
        <v>0</v>
      </c>
      <c r="Y91">
        <v>0</v>
      </c>
      <c r="Z91">
        <v>0</v>
      </c>
      <c r="AA91" s="19">
        <v>3639.85</v>
      </c>
      <c r="AB91" s="19">
        <v>3596.4</v>
      </c>
      <c r="AC91" s="19">
        <v>3685.5</v>
      </c>
      <c r="AE91">
        <f t="shared" si="0"/>
        <v>9002.19</v>
      </c>
      <c r="AF91">
        <f t="shared" si="1"/>
        <v>0</v>
      </c>
      <c r="AG91">
        <f t="shared" si="2"/>
        <v>23099</v>
      </c>
      <c r="AH91">
        <f t="shared" si="3"/>
        <v>0</v>
      </c>
    </row>
    <row r="92" spans="1:34" x14ac:dyDescent="0.2">
      <c r="A92" t="s">
        <v>117</v>
      </c>
      <c r="B92" s="12">
        <v>43922</v>
      </c>
      <c r="C92">
        <v>31522.2</v>
      </c>
      <c r="D92">
        <v>31120.6</v>
      </c>
      <c r="E92">
        <v>31907.599999999999</v>
      </c>
      <c r="F92">
        <v>9061.9599999999991</v>
      </c>
      <c r="G92">
        <v>9025.52</v>
      </c>
      <c r="H92">
        <v>9101.43</v>
      </c>
      <c r="I92">
        <v>8611.3799999999992</v>
      </c>
      <c r="J92">
        <v>8585.01</v>
      </c>
      <c r="K92">
        <v>8640.58</v>
      </c>
      <c r="L92">
        <v>1086</v>
      </c>
      <c r="M92">
        <v>1086</v>
      </c>
      <c r="N92">
        <v>1086</v>
      </c>
      <c r="O92">
        <v>5026.46</v>
      </c>
      <c r="P92">
        <v>4875.8100000000004</v>
      </c>
      <c r="Q92">
        <v>5181.43</v>
      </c>
      <c r="R92">
        <v>1596.44</v>
      </c>
      <c r="S92">
        <v>1580.11</v>
      </c>
      <c r="T92">
        <v>1612.66</v>
      </c>
      <c r="U92">
        <v>5608</v>
      </c>
      <c r="V92">
        <v>5608</v>
      </c>
      <c r="W92">
        <v>5608</v>
      </c>
      <c r="X92">
        <v>249.255</v>
      </c>
      <c r="Y92">
        <v>0</v>
      </c>
      <c r="Z92">
        <v>554.06299999999999</v>
      </c>
      <c r="AA92" s="19">
        <v>4030.44</v>
      </c>
      <c r="AB92" s="19">
        <v>3982.73</v>
      </c>
      <c r="AC92" s="19">
        <v>4079.1</v>
      </c>
      <c r="AE92">
        <f t="shared" si="0"/>
        <v>9002.19</v>
      </c>
      <c r="AF92">
        <f t="shared" si="1"/>
        <v>0</v>
      </c>
      <c r="AG92">
        <f t="shared" si="2"/>
        <v>23099</v>
      </c>
      <c r="AH92">
        <f t="shared" si="3"/>
        <v>0</v>
      </c>
    </row>
    <row r="93" spans="1:34" x14ac:dyDescent="0.2">
      <c r="A93" t="s">
        <v>117</v>
      </c>
      <c r="B93" s="12">
        <v>43923</v>
      </c>
      <c r="C93">
        <v>36183.9</v>
      </c>
      <c r="D93">
        <v>35780.400000000001</v>
      </c>
      <c r="E93">
        <v>36606</v>
      </c>
      <c r="F93">
        <v>10438.1</v>
      </c>
      <c r="G93">
        <v>10397.9</v>
      </c>
      <c r="H93">
        <v>10480.4</v>
      </c>
      <c r="I93">
        <v>9907.98</v>
      </c>
      <c r="J93">
        <v>9878.67</v>
      </c>
      <c r="K93">
        <v>9938.11</v>
      </c>
      <c r="L93">
        <v>1156</v>
      </c>
      <c r="M93">
        <v>1156</v>
      </c>
      <c r="N93">
        <v>1156</v>
      </c>
      <c r="O93">
        <v>8260.84</v>
      </c>
      <c r="P93">
        <v>8070.34</v>
      </c>
      <c r="Q93">
        <v>8459.39</v>
      </c>
      <c r="R93">
        <v>2485.2800000000002</v>
      </c>
      <c r="S93">
        <v>2468.13</v>
      </c>
      <c r="T93">
        <v>2503.42</v>
      </c>
      <c r="U93">
        <v>6764</v>
      </c>
      <c r="V93">
        <v>6764</v>
      </c>
      <c r="W93">
        <v>6764</v>
      </c>
      <c r="X93">
        <v>1866.37</v>
      </c>
      <c r="Y93">
        <v>1544.64</v>
      </c>
      <c r="Z93">
        <v>2186.04</v>
      </c>
      <c r="AA93" s="19">
        <v>4767.09</v>
      </c>
      <c r="AB93" s="19">
        <v>4716</v>
      </c>
      <c r="AC93" s="19">
        <v>4821.72</v>
      </c>
      <c r="AE93">
        <f t="shared" si="0"/>
        <v>9002.19</v>
      </c>
      <c r="AF93">
        <f t="shared" si="1"/>
        <v>0</v>
      </c>
      <c r="AG93">
        <f t="shared" si="2"/>
        <v>23099</v>
      </c>
      <c r="AH93">
        <f t="shared" si="3"/>
        <v>0</v>
      </c>
    </row>
    <row r="94" spans="1:34" x14ac:dyDescent="0.2">
      <c r="A94" t="s">
        <v>117</v>
      </c>
      <c r="B94" s="12">
        <v>43924</v>
      </c>
      <c r="C94">
        <v>40192.9</v>
      </c>
      <c r="D94">
        <v>39771.4</v>
      </c>
      <c r="E94">
        <v>40640.199999999997</v>
      </c>
      <c r="F94">
        <v>11609.1</v>
      </c>
      <c r="G94">
        <v>11566</v>
      </c>
      <c r="H94">
        <v>11654.6</v>
      </c>
      <c r="I94">
        <v>11017</v>
      </c>
      <c r="J94">
        <v>10986.4</v>
      </c>
      <c r="K94">
        <v>11049.4</v>
      </c>
      <c r="L94">
        <v>1417</v>
      </c>
      <c r="M94">
        <v>1417</v>
      </c>
      <c r="N94">
        <v>1417</v>
      </c>
      <c r="O94">
        <v>7843.94</v>
      </c>
      <c r="P94">
        <v>7655.49</v>
      </c>
      <c r="Q94">
        <v>8041.69</v>
      </c>
      <c r="R94">
        <v>2350.62</v>
      </c>
      <c r="S94">
        <v>2337.04</v>
      </c>
      <c r="T94">
        <v>2364.9</v>
      </c>
      <c r="U94">
        <v>8181</v>
      </c>
      <c r="V94">
        <v>8181</v>
      </c>
      <c r="W94">
        <v>8181</v>
      </c>
      <c r="X94">
        <v>3374.76</v>
      </c>
      <c r="Y94">
        <v>3022.48</v>
      </c>
      <c r="Z94">
        <v>3697.76</v>
      </c>
      <c r="AA94" s="19">
        <v>5512.36</v>
      </c>
      <c r="AB94" s="19">
        <v>5457.48</v>
      </c>
      <c r="AC94" s="19">
        <v>5578.23</v>
      </c>
      <c r="AE94">
        <f t="shared" si="0"/>
        <v>9002.19</v>
      </c>
      <c r="AF94">
        <f t="shared" si="1"/>
        <v>0</v>
      </c>
      <c r="AG94">
        <f t="shared" si="2"/>
        <v>23099</v>
      </c>
      <c r="AH94">
        <f t="shared" si="3"/>
        <v>0</v>
      </c>
    </row>
    <row r="95" spans="1:34" x14ac:dyDescent="0.2">
      <c r="A95" t="s">
        <v>117</v>
      </c>
      <c r="B95" s="12">
        <v>43925</v>
      </c>
      <c r="C95">
        <v>43352.6</v>
      </c>
      <c r="D95">
        <v>42909.4</v>
      </c>
      <c r="E95">
        <v>43843</v>
      </c>
      <c r="F95">
        <v>12465.5</v>
      </c>
      <c r="G95">
        <v>12418.3</v>
      </c>
      <c r="H95">
        <v>12513.6</v>
      </c>
      <c r="I95">
        <v>11807.3</v>
      </c>
      <c r="J95">
        <v>11777.2</v>
      </c>
      <c r="K95">
        <v>11839.3</v>
      </c>
      <c r="L95">
        <v>1554</v>
      </c>
      <c r="M95">
        <v>1554</v>
      </c>
      <c r="N95">
        <v>1554</v>
      </c>
      <c r="O95">
        <v>7594.52</v>
      </c>
      <c r="P95">
        <v>7407.85</v>
      </c>
      <c r="Q95">
        <v>7787.34</v>
      </c>
      <c r="R95">
        <v>2310.4299999999998</v>
      </c>
      <c r="S95">
        <v>2295.34</v>
      </c>
      <c r="T95">
        <v>2326.19</v>
      </c>
      <c r="U95">
        <v>9735</v>
      </c>
      <c r="V95">
        <v>9735</v>
      </c>
      <c r="W95">
        <v>9735</v>
      </c>
      <c r="X95">
        <v>4872.88</v>
      </c>
      <c r="Y95">
        <v>4512.74</v>
      </c>
      <c r="Z95">
        <v>5246.1</v>
      </c>
      <c r="AA95" s="19">
        <v>6026.85</v>
      </c>
      <c r="AB95" s="19">
        <v>5955</v>
      </c>
      <c r="AC95" s="19">
        <v>6107.86</v>
      </c>
      <c r="AE95">
        <f t="shared" si="0"/>
        <v>9002.19</v>
      </c>
      <c r="AF95">
        <f t="shared" si="1"/>
        <v>0</v>
      </c>
      <c r="AG95">
        <f t="shared" si="2"/>
        <v>23099</v>
      </c>
      <c r="AH95">
        <f t="shared" si="3"/>
        <v>0</v>
      </c>
    </row>
    <row r="96" spans="1:34" x14ac:dyDescent="0.2">
      <c r="A96" t="s">
        <v>117</v>
      </c>
      <c r="B96" s="12">
        <v>43926</v>
      </c>
      <c r="C96">
        <v>46231.1</v>
      </c>
      <c r="D96">
        <v>45788.1</v>
      </c>
      <c r="E96">
        <v>46682.2</v>
      </c>
      <c r="F96">
        <v>13351</v>
      </c>
      <c r="G96">
        <v>13298.2</v>
      </c>
      <c r="H96">
        <v>13403.7</v>
      </c>
      <c r="I96">
        <v>12580</v>
      </c>
      <c r="J96">
        <v>12545</v>
      </c>
      <c r="K96">
        <v>12613.3</v>
      </c>
      <c r="L96">
        <v>1174</v>
      </c>
      <c r="M96">
        <v>1174</v>
      </c>
      <c r="N96">
        <v>1174</v>
      </c>
      <c r="O96">
        <v>7850.31</v>
      </c>
      <c r="P96">
        <v>7671.73</v>
      </c>
      <c r="Q96">
        <v>8048.77</v>
      </c>
      <c r="R96">
        <v>2490.2600000000002</v>
      </c>
      <c r="S96">
        <v>2468.31</v>
      </c>
      <c r="T96">
        <v>2512.54</v>
      </c>
      <c r="U96">
        <v>10909</v>
      </c>
      <c r="V96">
        <v>10909</v>
      </c>
      <c r="W96">
        <v>10909</v>
      </c>
      <c r="X96">
        <v>5013.8599999999997</v>
      </c>
      <c r="Y96">
        <v>4652.9399999999996</v>
      </c>
      <c r="Z96">
        <v>5362.04</v>
      </c>
      <c r="AA96" s="19">
        <v>6474.35</v>
      </c>
      <c r="AB96" s="19">
        <v>6387.97</v>
      </c>
      <c r="AC96" s="19">
        <v>6565.67</v>
      </c>
      <c r="AE96">
        <f t="shared" si="0"/>
        <v>9002.19</v>
      </c>
      <c r="AF96">
        <f t="shared" si="1"/>
        <v>0</v>
      </c>
      <c r="AG96">
        <f t="shared" si="2"/>
        <v>23099</v>
      </c>
      <c r="AH96">
        <f t="shared" si="3"/>
        <v>0</v>
      </c>
    </row>
    <row r="97" spans="1:34" x14ac:dyDescent="0.2">
      <c r="A97" t="s">
        <v>117</v>
      </c>
      <c r="B97" s="12">
        <v>43927</v>
      </c>
      <c r="C97">
        <v>48905.4</v>
      </c>
      <c r="D97">
        <v>48447</v>
      </c>
      <c r="E97">
        <v>49370</v>
      </c>
      <c r="F97">
        <v>14583.4</v>
      </c>
      <c r="G97">
        <v>14530.8</v>
      </c>
      <c r="H97">
        <v>14638.5</v>
      </c>
      <c r="I97">
        <v>13706.6</v>
      </c>
      <c r="J97">
        <v>13667.6</v>
      </c>
      <c r="K97">
        <v>13743.6</v>
      </c>
      <c r="L97">
        <v>1391</v>
      </c>
      <c r="M97">
        <v>1391</v>
      </c>
      <c r="N97">
        <v>1391</v>
      </c>
      <c r="O97">
        <v>7652.43</v>
      </c>
      <c r="P97">
        <v>7472.28</v>
      </c>
      <c r="Q97">
        <v>7843.11</v>
      </c>
      <c r="R97">
        <v>2460.0100000000002</v>
      </c>
      <c r="S97">
        <v>2439.25</v>
      </c>
      <c r="T97">
        <v>2480.81</v>
      </c>
      <c r="U97">
        <v>12300</v>
      </c>
      <c r="V97">
        <v>12300</v>
      </c>
      <c r="W97">
        <v>12300</v>
      </c>
      <c r="X97">
        <v>5733.63</v>
      </c>
      <c r="Y97">
        <v>5377.44</v>
      </c>
      <c r="Z97">
        <v>6088.08</v>
      </c>
      <c r="AA97" s="19">
        <v>7367.48</v>
      </c>
      <c r="AB97" s="19">
        <v>7273.72</v>
      </c>
      <c r="AC97" s="19">
        <v>7465.46</v>
      </c>
      <c r="AE97">
        <f t="shared" si="0"/>
        <v>9002.19</v>
      </c>
      <c r="AF97">
        <f t="shared" si="1"/>
        <v>0</v>
      </c>
      <c r="AG97">
        <f t="shared" si="2"/>
        <v>23099</v>
      </c>
      <c r="AH97">
        <f t="shared" si="3"/>
        <v>0</v>
      </c>
    </row>
    <row r="98" spans="1:34" x14ac:dyDescent="0.2">
      <c r="A98" t="s">
        <v>117</v>
      </c>
      <c r="B98" s="12">
        <v>43928</v>
      </c>
      <c r="C98">
        <v>50796.800000000003</v>
      </c>
      <c r="D98">
        <v>50332.2</v>
      </c>
      <c r="E98">
        <v>51275</v>
      </c>
      <c r="F98">
        <v>15221.4</v>
      </c>
      <c r="G98">
        <v>15167.3</v>
      </c>
      <c r="H98">
        <v>15279</v>
      </c>
      <c r="I98">
        <v>14251.3</v>
      </c>
      <c r="J98">
        <v>14210.8</v>
      </c>
      <c r="K98">
        <v>14290.6</v>
      </c>
      <c r="L98">
        <v>2248</v>
      </c>
      <c r="M98">
        <v>2248</v>
      </c>
      <c r="N98">
        <v>2248</v>
      </c>
      <c r="O98">
        <v>6280.26</v>
      </c>
      <c r="P98">
        <v>6091.53</v>
      </c>
      <c r="Q98">
        <v>6469.07</v>
      </c>
      <c r="R98">
        <v>2106.83</v>
      </c>
      <c r="S98">
        <v>2086.31</v>
      </c>
      <c r="T98">
        <v>2126.62</v>
      </c>
      <c r="U98">
        <v>14548</v>
      </c>
      <c r="V98">
        <v>14548</v>
      </c>
      <c r="W98">
        <v>14548</v>
      </c>
      <c r="X98">
        <v>6796.77</v>
      </c>
      <c r="Y98">
        <v>6433.49</v>
      </c>
      <c r="Z98">
        <v>7168.54</v>
      </c>
      <c r="AA98" s="19">
        <v>7856.86</v>
      </c>
      <c r="AB98" s="19">
        <v>7757.85</v>
      </c>
      <c r="AC98" s="19">
        <v>7960.38</v>
      </c>
      <c r="AE98">
        <f t="shared" si="0"/>
        <v>9002.19</v>
      </c>
      <c r="AF98">
        <f t="shared" si="1"/>
        <v>0</v>
      </c>
      <c r="AG98">
        <f t="shared" si="2"/>
        <v>23099</v>
      </c>
      <c r="AH98">
        <f t="shared" si="3"/>
        <v>0</v>
      </c>
    </row>
    <row r="99" spans="1:34" x14ac:dyDescent="0.2">
      <c r="A99" t="s">
        <v>117</v>
      </c>
      <c r="B99" s="12">
        <v>43929</v>
      </c>
      <c r="C99">
        <v>51223.5</v>
      </c>
      <c r="D99">
        <v>50757.9</v>
      </c>
      <c r="E99">
        <v>51707.8</v>
      </c>
      <c r="F99">
        <v>14973.5</v>
      </c>
      <c r="G99">
        <v>14916.5</v>
      </c>
      <c r="H99">
        <v>15035.3</v>
      </c>
      <c r="I99">
        <v>13911</v>
      </c>
      <c r="J99">
        <v>13869.6</v>
      </c>
      <c r="K99">
        <v>13954.7</v>
      </c>
      <c r="L99">
        <v>2146</v>
      </c>
      <c r="M99">
        <v>2146</v>
      </c>
      <c r="N99">
        <v>2146</v>
      </c>
      <c r="O99">
        <v>6128.75</v>
      </c>
      <c r="P99">
        <v>5966.23</v>
      </c>
      <c r="Q99">
        <v>6302.7</v>
      </c>
      <c r="R99">
        <v>2082.9899999999998</v>
      </c>
      <c r="S99">
        <v>2062.71</v>
      </c>
      <c r="T99">
        <v>2105.5500000000002</v>
      </c>
      <c r="U99">
        <v>16694</v>
      </c>
      <c r="V99">
        <v>16694</v>
      </c>
      <c r="W99">
        <v>16694</v>
      </c>
      <c r="X99">
        <v>6824.52</v>
      </c>
      <c r="Y99">
        <v>6476.98</v>
      </c>
      <c r="Z99">
        <v>7207.75</v>
      </c>
      <c r="AA99" s="19">
        <v>7654.27</v>
      </c>
      <c r="AB99" s="19">
        <v>7550.21</v>
      </c>
      <c r="AC99" s="19">
        <v>7766.96</v>
      </c>
      <c r="AE99">
        <f t="shared" si="0"/>
        <v>9002.19</v>
      </c>
      <c r="AF99">
        <f t="shared" si="1"/>
        <v>0</v>
      </c>
      <c r="AG99">
        <f t="shared" si="2"/>
        <v>23099</v>
      </c>
      <c r="AH99">
        <f t="shared" si="3"/>
        <v>0</v>
      </c>
    </row>
    <row r="100" spans="1:34" x14ac:dyDescent="0.2">
      <c r="A100" t="s">
        <v>117</v>
      </c>
      <c r="B100" s="12">
        <v>43930</v>
      </c>
      <c r="C100">
        <v>53163.9</v>
      </c>
      <c r="D100">
        <v>52691.8</v>
      </c>
      <c r="E100">
        <v>53653</v>
      </c>
      <c r="F100">
        <v>15646.8</v>
      </c>
      <c r="G100">
        <v>15588.4</v>
      </c>
      <c r="H100">
        <v>15709.7</v>
      </c>
      <c r="I100">
        <v>14489.2</v>
      </c>
      <c r="J100">
        <v>14443.2</v>
      </c>
      <c r="K100">
        <v>14533.8</v>
      </c>
      <c r="L100">
        <v>2092</v>
      </c>
      <c r="M100">
        <v>2092</v>
      </c>
      <c r="N100">
        <v>2092</v>
      </c>
      <c r="O100">
        <v>9766.61</v>
      </c>
      <c r="P100">
        <v>9571.01</v>
      </c>
      <c r="Q100">
        <v>9974.66</v>
      </c>
      <c r="R100">
        <v>2890.31</v>
      </c>
      <c r="S100">
        <v>2871.02</v>
      </c>
      <c r="T100">
        <v>2911.32</v>
      </c>
      <c r="U100">
        <v>18786</v>
      </c>
      <c r="V100">
        <v>18786</v>
      </c>
      <c r="W100">
        <v>18786</v>
      </c>
      <c r="X100">
        <v>6795.7</v>
      </c>
      <c r="Y100">
        <v>6443.48</v>
      </c>
      <c r="Z100">
        <v>7211.34</v>
      </c>
      <c r="AA100" s="19">
        <v>7961.67</v>
      </c>
      <c r="AB100" s="19">
        <v>7844.49</v>
      </c>
      <c r="AC100" s="19">
        <v>8086.06</v>
      </c>
      <c r="AE100">
        <f t="shared" si="0"/>
        <v>9002.19</v>
      </c>
      <c r="AF100">
        <f t="shared" si="1"/>
        <v>0</v>
      </c>
      <c r="AG100">
        <f t="shared" si="2"/>
        <v>23099</v>
      </c>
      <c r="AH100">
        <f t="shared" si="3"/>
        <v>0</v>
      </c>
    </row>
    <row r="101" spans="1:34" x14ac:dyDescent="0.2">
      <c r="A101" t="s">
        <v>117</v>
      </c>
      <c r="B101" s="12">
        <v>43931</v>
      </c>
      <c r="C101">
        <v>55539.5</v>
      </c>
      <c r="D101">
        <v>55049.4</v>
      </c>
      <c r="E101">
        <v>56054.7</v>
      </c>
      <c r="F101">
        <v>16410.900000000001</v>
      </c>
      <c r="G101">
        <v>16349</v>
      </c>
      <c r="H101">
        <v>16478.3</v>
      </c>
      <c r="I101">
        <v>15191.1</v>
      </c>
      <c r="J101">
        <v>15145.6</v>
      </c>
      <c r="K101">
        <v>15238.4</v>
      </c>
      <c r="L101">
        <v>2107</v>
      </c>
      <c r="M101">
        <v>2107</v>
      </c>
      <c r="N101">
        <v>2107</v>
      </c>
      <c r="O101">
        <v>9859.26</v>
      </c>
      <c r="P101">
        <v>9647.35</v>
      </c>
      <c r="Q101">
        <v>10075.5</v>
      </c>
      <c r="R101">
        <v>2951.04</v>
      </c>
      <c r="S101">
        <v>2933.19</v>
      </c>
      <c r="T101">
        <v>2969.48</v>
      </c>
      <c r="U101">
        <v>20893</v>
      </c>
      <c r="V101">
        <v>20893</v>
      </c>
      <c r="W101">
        <v>20893</v>
      </c>
      <c r="X101">
        <v>7246.46</v>
      </c>
      <c r="Y101">
        <v>6813.44</v>
      </c>
      <c r="Z101">
        <v>7699.81</v>
      </c>
      <c r="AA101" s="19">
        <v>8546.69</v>
      </c>
      <c r="AB101" s="19">
        <v>8426.2099999999991</v>
      </c>
      <c r="AC101" s="19">
        <v>8677.5400000000009</v>
      </c>
      <c r="AE101">
        <f t="shared" si="0"/>
        <v>9002.19</v>
      </c>
      <c r="AF101">
        <f t="shared" si="1"/>
        <v>0</v>
      </c>
      <c r="AG101">
        <f t="shared" si="2"/>
        <v>23099</v>
      </c>
      <c r="AH101">
        <f t="shared" si="3"/>
        <v>0</v>
      </c>
    </row>
    <row r="102" spans="1:34" x14ac:dyDescent="0.2">
      <c r="A102" t="s">
        <v>117</v>
      </c>
      <c r="B102" s="12">
        <v>43932</v>
      </c>
      <c r="C102">
        <v>56507.4</v>
      </c>
      <c r="D102">
        <v>56032</v>
      </c>
      <c r="E102">
        <v>57043.6</v>
      </c>
      <c r="F102">
        <v>16558.5</v>
      </c>
      <c r="G102">
        <v>16497.8</v>
      </c>
      <c r="H102">
        <v>16623.900000000001</v>
      </c>
      <c r="I102">
        <v>15302.1</v>
      </c>
      <c r="J102">
        <v>15256</v>
      </c>
      <c r="K102">
        <v>15350.6</v>
      </c>
      <c r="L102">
        <v>2100</v>
      </c>
      <c r="M102">
        <v>2100</v>
      </c>
      <c r="N102">
        <v>2100</v>
      </c>
      <c r="O102">
        <v>8316.2999999999993</v>
      </c>
      <c r="P102">
        <v>8121.12</v>
      </c>
      <c r="Q102">
        <v>8517.1299999999992</v>
      </c>
      <c r="R102">
        <v>2425.6799999999998</v>
      </c>
      <c r="S102">
        <v>2409.4</v>
      </c>
      <c r="T102">
        <v>2442.52</v>
      </c>
      <c r="U102">
        <v>22993</v>
      </c>
      <c r="V102">
        <v>22993</v>
      </c>
      <c r="W102">
        <v>22993</v>
      </c>
      <c r="X102">
        <v>7046.07</v>
      </c>
      <c r="Y102">
        <v>6460.74</v>
      </c>
      <c r="Z102">
        <v>7734.57</v>
      </c>
      <c r="AA102" s="19">
        <v>8459.1299999999992</v>
      </c>
      <c r="AB102" s="19">
        <v>8335.2000000000007</v>
      </c>
      <c r="AC102" s="19">
        <v>8590.6299999999992</v>
      </c>
      <c r="AE102">
        <f t="shared" si="0"/>
        <v>9002.19</v>
      </c>
      <c r="AF102">
        <f t="shared" si="1"/>
        <v>0</v>
      </c>
      <c r="AG102">
        <f t="shared" si="2"/>
        <v>23099</v>
      </c>
      <c r="AH102">
        <f t="shared" si="3"/>
        <v>0</v>
      </c>
    </row>
    <row r="103" spans="1:34" x14ac:dyDescent="0.2">
      <c r="A103" t="s">
        <v>117</v>
      </c>
      <c r="B103" s="12">
        <v>43933</v>
      </c>
      <c r="C103">
        <v>57201.9</v>
      </c>
      <c r="D103">
        <v>56753.4</v>
      </c>
      <c r="E103">
        <v>57669.4</v>
      </c>
      <c r="F103">
        <v>16928.099999999999</v>
      </c>
      <c r="G103">
        <v>16862.5</v>
      </c>
      <c r="H103">
        <v>17004.2</v>
      </c>
      <c r="I103">
        <v>15570.9</v>
      </c>
      <c r="J103">
        <v>15522.6</v>
      </c>
      <c r="K103">
        <v>15621.4</v>
      </c>
      <c r="L103">
        <v>1768</v>
      </c>
      <c r="M103">
        <v>1768</v>
      </c>
      <c r="N103">
        <v>1768</v>
      </c>
      <c r="O103">
        <v>8237.75</v>
      </c>
      <c r="P103">
        <v>8047.25</v>
      </c>
      <c r="Q103">
        <v>8414.5400000000009</v>
      </c>
      <c r="R103">
        <v>2640.03</v>
      </c>
      <c r="S103">
        <v>2616.52</v>
      </c>
      <c r="T103">
        <v>2664.33</v>
      </c>
      <c r="U103">
        <v>24761</v>
      </c>
      <c r="V103">
        <v>24761</v>
      </c>
      <c r="W103">
        <v>24761</v>
      </c>
      <c r="X103">
        <v>6533.23</v>
      </c>
      <c r="Y103">
        <v>5842.79</v>
      </c>
      <c r="Z103">
        <v>7239.16</v>
      </c>
      <c r="AA103" s="19">
        <v>8498.94</v>
      </c>
      <c r="AB103" s="19">
        <v>8365.1299999999992</v>
      </c>
      <c r="AC103" s="19">
        <v>8639.01</v>
      </c>
      <c r="AE103">
        <f t="shared" si="0"/>
        <v>9002.19</v>
      </c>
      <c r="AF103">
        <f t="shared" si="1"/>
        <v>0</v>
      </c>
      <c r="AG103">
        <f t="shared" si="2"/>
        <v>23099</v>
      </c>
      <c r="AH103">
        <f t="shared" si="3"/>
        <v>0</v>
      </c>
    </row>
    <row r="104" spans="1:34" x14ac:dyDescent="0.2">
      <c r="A104" t="s">
        <v>117</v>
      </c>
      <c r="B104" s="12">
        <v>43934</v>
      </c>
      <c r="C104">
        <v>57462.5</v>
      </c>
      <c r="D104">
        <v>56986.7</v>
      </c>
      <c r="E104">
        <v>57935.7</v>
      </c>
      <c r="F104">
        <v>17304.2</v>
      </c>
      <c r="G104">
        <v>17234.3</v>
      </c>
      <c r="H104">
        <v>17376.599999999999</v>
      </c>
      <c r="I104">
        <v>15865.9</v>
      </c>
      <c r="J104">
        <v>15814</v>
      </c>
      <c r="K104">
        <v>15916.7</v>
      </c>
      <c r="L104">
        <v>1700</v>
      </c>
      <c r="M104">
        <v>1700</v>
      </c>
      <c r="N104">
        <v>1700</v>
      </c>
      <c r="O104">
        <v>7300.73</v>
      </c>
      <c r="P104">
        <v>7140.6</v>
      </c>
      <c r="Q104">
        <v>7466.93</v>
      </c>
      <c r="R104">
        <v>2366.23</v>
      </c>
      <c r="S104">
        <v>2341.9299999999998</v>
      </c>
      <c r="T104">
        <v>2389.7399999999998</v>
      </c>
      <c r="U104">
        <v>26461</v>
      </c>
      <c r="V104">
        <v>26461</v>
      </c>
      <c r="W104">
        <v>26461</v>
      </c>
      <c r="X104">
        <v>5299.28</v>
      </c>
      <c r="Y104">
        <v>4611.8999999999996</v>
      </c>
      <c r="Z104">
        <v>5983.27</v>
      </c>
      <c r="AA104" s="19">
        <v>8448.34</v>
      </c>
      <c r="AB104" s="19">
        <v>8310.91</v>
      </c>
      <c r="AC104" s="19">
        <v>8589.51</v>
      </c>
      <c r="AE104">
        <f t="shared" si="0"/>
        <v>9002.19</v>
      </c>
      <c r="AF104">
        <f t="shared" si="1"/>
        <v>0</v>
      </c>
      <c r="AG104">
        <f t="shared" si="2"/>
        <v>23099</v>
      </c>
      <c r="AH104">
        <f t="shared" si="3"/>
        <v>0</v>
      </c>
    </row>
    <row r="105" spans="1:34" x14ac:dyDescent="0.2">
      <c r="A105" t="s">
        <v>117</v>
      </c>
      <c r="B105" s="12">
        <v>43935</v>
      </c>
      <c r="C105">
        <v>59478.2</v>
      </c>
      <c r="D105">
        <v>58984.5</v>
      </c>
      <c r="E105">
        <v>59977.8</v>
      </c>
      <c r="F105">
        <v>18118.7</v>
      </c>
      <c r="G105">
        <v>18043.599999999999</v>
      </c>
      <c r="H105">
        <v>18195</v>
      </c>
      <c r="I105">
        <v>16619.900000000001</v>
      </c>
      <c r="J105">
        <v>16565.099999999999</v>
      </c>
      <c r="K105">
        <v>16671.900000000001</v>
      </c>
      <c r="L105">
        <v>2539</v>
      </c>
      <c r="M105">
        <v>2539</v>
      </c>
      <c r="N105">
        <v>2539</v>
      </c>
      <c r="O105">
        <v>8059.88</v>
      </c>
      <c r="P105">
        <v>7859.61</v>
      </c>
      <c r="Q105">
        <v>8249.56</v>
      </c>
      <c r="R105">
        <v>2720.01</v>
      </c>
      <c r="S105">
        <v>2696.8</v>
      </c>
      <c r="T105">
        <v>2744.16</v>
      </c>
      <c r="U105">
        <v>29000</v>
      </c>
      <c r="V105">
        <v>29000</v>
      </c>
      <c r="W105">
        <v>29000</v>
      </c>
      <c r="X105">
        <v>5911.59</v>
      </c>
      <c r="Y105">
        <v>5232.46</v>
      </c>
      <c r="Z105">
        <v>6639.37</v>
      </c>
      <c r="AA105" s="19">
        <v>9002.19</v>
      </c>
      <c r="AB105" s="19">
        <v>8863.85</v>
      </c>
      <c r="AC105" s="19">
        <v>9148.66</v>
      </c>
      <c r="AE105">
        <f t="shared" si="0"/>
        <v>9002.19</v>
      </c>
      <c r="AF105">
        <f t="shared" si="1"/>
        <v>1</v>
      </c>
      <c r="AG105">
        <f t="shared" si="2"/>
        <v>23099</v>
      </c>
      <c r="AH105">
        <f t="shared" si="3"/>
        <v>0</v>
      </c>
    </row>
    <row r="106" spans="1:34" x14ac:dyDescent="0.2">
      <c r="A106" t="s">
        <v>117</v>
      </c>
      <c r="B106" s="12">
        <v>43936</v>
      </c>
      <c r="C106">
        <v>59557.7</v>
      </c>
      <c r="D106">
        <v>59053</v>
      </c>
      <c r="E106">
        <v>60047.3</v>
      </c>
      <c r="F106">
        <v>17522.2</v>
      </c>
      <c r="G106">
        <v>17446.5</v>
      </c>
      <c r="H106">
        <v>17599.900000000001</v>
      </c>
      <c r="I106">
        <v>15976.2</v>
      </c>
      <c r="J106">
        <v>15922.8</v>
      </c>
      <c r="K106">
        <v>16031.1</v>
      </c>
      <c r="L106">
        <v>2688</v>
      </c>
      <c r="M106">
        <v>2688</v>
      </c>
      <c r="N106">
        <v>2688</v>
      </c>
      <c r="O106">
        <v>6948.66</v>
      </c>
      <c r="P106">
        <v>6786.69</v>
      </c>
      <c r="Q106">
        <v>7115.68</v>
      </c>
      <c r="R106">
        <v>2179.75</v>
      </c>
      <c r="S106">
        <v>2157.5100000000002</v>
      </c>
      <c r="T106">
        <v>2202.65</v>
      </c>
      <c r="U106">
        <v>31688</v>
      </c>
      <c r="V106">
        <v>31688</v>
      </c>
      <c r="W106">
        <v>31688</v>
      </c>
      <c r="X106">
        <v>5548.62</v>
      </c>
      <c r="Y106">
        <v>4874.8999999999996</v>
      </c>
      <c r="Z106">
        <v>6264.16</v>
      </c>
      <c r="AA106" s="19">
        <v>8481.77</v>
      </c>
      <c r="AB106" s="19">
        <v>8336.39</v>
      </c>
      <c r="AC106" s="19">
        <v>8630.01</v>
      </c>
      <c r="AE106">
        <f t="shared" si="0"/>
        <v>9002.19</v>
      </c>
      <c r="AF106">
        <f t="shared" si="1"/>
        <v>0</v>
      </c>
      <c r="AG106">
        <f t="shared" si="2"/>
        <v>23099</v>
      </c>
      <c r="AH106">
        <f t="shared" si="3"/>
        <v>0</v>
      </c>
    </row>
    <row r="107" spans="1:34" x14ac:dyDescent="0.2">
      <c r="A107" t="s">
        <v>117</v>
      </c>
      <c r="B107" s="12">
        <v>43937</v>
      </c>
      <c r="C107">
        <v>59377.599999999999</v>
      </c>
      <c r="D107">
        <v>57926.400000000001</v>
      </c>
      <c r="E107">
        <v>62274.2</v>
      </c>
      <c r="F107">
        <v>17492.8</v>
      </c>
      <c r="G107">
        <v>17043.7</v>
      </c>
      <c r="H107">
        <v>18461.599999999999</v>
      </c>
      <c r="I107">
        <v>15898.3</v>
      </c>
      <c r="J107">
        <v>15448.8</v>
      </c>
      <c r="K107">
        <v>16863.099999999999</v>
      </c>
      <c r="L107">
        <v>2156</v>
      </c>
      <c r="M107">
        <v>2156</v>
      </c>
      <c r="N107">
        <v>2156</v>
      </c>
      <c r="O107">
        <v>9396.9599999999991</v>
      </c>
      <c r="P107">
        <v>8055.18</v>
      </c>
      <c r="Q107">
        <v>12336</v>
      </c>
      <c r="R107">
        <v>2863.25</v>
      </c>
      <c r="S107">
        <v>2422.89</v>
      </c>
      <c r="T107">
        <v>3813.87</v>
      </c>
      <c r="U107">
        <v>33844</v>
      </c>
      <c r="V107">
        <v>33844</v>
      </c>
      <c r="W107">
        <v>33844</v>
      </c>
      <c r="X107">
        <v>4019.64</v>
      </c>
      <c r="Y107">
        <v>2289.85</v>
      </c>
      <c r="Z107">
        <v>7330.36</v>
      </c>
      <c r="AA107" s="19">
        <v>8058.92</v>
      </c>
      <c r="AB107" s="19">
        <v>7491.48</v>
      </c>
      <c r="AC107" s="19">
        <v>9134.0300000000007</v>
      </c>
      <c r="AE107">
        <f t="shared" si="0"/>
        <v>9002.19</v>
      </c>
      <c r="AF107">
        <f t="shared" si="1"/>
        <v>0</v>
      </c>
      <c r="AG107">
        <f t="shared" si="2"/>
        <v>23099</v>
      </c>
      <c r="AH107">
        <f t="shared" si="3"/>
        <v>0</v>
      </c>
    </row>
    <row r="108" spans="1:34" x14ac:dyDescent="0.2">
      <c r="A108" t="s">
        <v>117</v>
      </c>
      <c r="B108" s="12">
        <v>43938</v>
      </c>
      <c r="C108">
        <v>58105.9</v>
      </c>
      <c r="D108">
        <v>50702.2</v>
      </c>
      <c r="E108">
        <v>75985.399999999994</v>
      </c>
      <c r="F108">
        <v>17494.599999999999</v>
      </c>
      <c r="G108">
        <v>15490.8</v>
      </c>
      <c r="H108">
        <v>22322.799999999999</v>
      </c>
      <c r="I108">
        <v>15859.4</v>
      </c>
      <c r="J108">
        <v>13867.1</v>
      </c>
      <c r="K108">
        <v>20698.8</v>
      </c>
      <c r="L108">
        <v>2131</v>
      </c>
      <c r="M108">
        <v>2131</v>
      </c>
      <c r="N108">
        <v>2131</v>
      </c>
      <c r="O108">
        <v>7803.44</v>
      </c>
      <c r="P108">
        <v>1801.77</v>
      </c>
      <c r="Q108">
        <v>23039.599999999999</v>
      </c>
      <c r="R108">
        <v>2376.2399999999998</v>
      </c>
      <c r="S108">
        <v>831.44899999999996</v>
      </c>
      <c r="T108">
        <v>6241.33</v>
      </c>
      <c r="U108">
        <v>35975</v>
      </c>
      <c r="V108">
        <v>35975</v>
      </c>
      <c r="W108">
        <v>35975</v>
      </c>
      <c r="X108">
        <v>2317.21</v>
      </c>
      <c r="Y108">
        <v>799.83600000000001</v>
      </c>
      <c r="Z108">
        <v>10436.200000000001</v>
      </c>
      <c r="AA108" s="19">
        <v>8129.8</v>
      </c>
      <c r="AB108" s="19">
        <v>6602.1</v>
      </c>
      <c r="AC108" s="19">
        <v>11664.4</v>
      </c>
      <c r="AE108">
        <f t="shared" si="0"/>
        <v>9002.19</v>
      </c>
      <c r="AF108">
        <f t="shared" si="1"/>
        <v>0</v>
      </c>
      <c r="AG108">
        <f t="shared" si="2"/>
        <v>23099</v>
      </c>
      <c r="AH108">
        <f t="shared" si="3"/>
        <v>0</v>
      </c>
    </row>
    <row r="109" spans="1:34" x14ac:dyDescent="0.2">
      <c r="A109" t="s">
        <v>117</v>
      </c>
      <c r="B109" s="12">
        <v>43939</v>
      </c>
      <c r="C109">
        <v>57492.9</v>
      </c>
      <c r="D109">
        <v>44213.2</v>
      </c>
      <c r="E109">
        <v>89998</v>
      </c>
      <c r="F109">
        <v>17300.900000000001</v>
      </c>
      <c r="G109">
        <v>13831.9</v>
      </c>
      <c r="H109">
        <v>25873.5</v>
      </c>
      <c r="I109">
        <v>15677.5</v>
      </c>
      <c r="J109">
        <v>12207.1</v>
      </c>
      <c r="K109">
        <v>24271.200000000001</v>
      </c>
      <c r="L109">
        <v>1892</v>
      </c>
      <c r="M109">
        <v>1892</v>
      </c>
      <c r="N109">
        <v>1892</v>
      </c>
      <c r="O109">
        <v>7446.79</v>
      </c>
      <c r="P109">
        <v>1667.8</v>
      </c>
      <c r="Q109">
        <v>21996.9</v>
      </c>
      <c r="R109">
        <v>2320.48</v>
      </c>
      <c r="S109">
        <v>839.173</v>
      </c>
      <c r="T109">
        <v>6058.7</v>
      </c>
      <c r="U109">
        <v>37867</v>
      </c>
      <c r="V109">
        <v>37867</v>
      </c>
      <c r="W109">
        <v>37867</v>
      </c>
      <c r="X109">
        <v>1314.64</v>
      </c>
      <c r="Y109">
        <v>527.23500000000001</v>
      </c>
      <c r="Z109">
        <v>14987.5</v>
      </c>
      <c r="AA109" s="19">
        <v>7974.85</v>
      </c>
      <c r="AB109" s="19">
        <v>5480.48</v>
      </c>
      <c r="AC109" s="19">
        <v>14047.7</v>
      </c>
      <c r="AE109">
        <f t="shared" si="0"/>
        <v>9002.19</v>
      </c>
      <c r="AF109">
        <f t="shared" si="1"/>
        <v>0</v>
      </c>
      <c r="AG109">
        <f t="shared" si="2"/>
        <v>23099</v>
      </c>
      <c r="AH109">
        <f t="shared" si="3"/>
        <v>0</v>
      </c>
    </row>
    <row r="110" spans="1:34" x14ac:dyDescent="0.2">
      <c r="A110" t="s">
        <v>117</v>
      </c>
      <c r="B110" s="12">
        <v>43940</v>
      </c>
      <c r="C110">
        <v>56762.5</v>
      </c>
      <c r="D110">
        <v>38026.199999999997</v>
      </c>
      <c r="E110">
        <v>103543</v>
      </c>
      <c r="F110">
        <v>17373.2</v>
      </c>
      <c r="G110">
        <v>12485.4</v>
      </c>
      <c r="H110">
        <v>29570.400000000001</v>
      </c>
      <c r="I110">
        <v>15723.4</v>
      </c>
      <c r="J110">
        <v>10830.8</v>
      </c>
      <c r="K110">
        <v>27893.1</v>
      </c>
      <c r="L110">
        <v>2283</v>
      </c>
      <c r="M110">
        <v>2283</v>
      </c>
      <c r="N110">
        <v>2283</v>
      </c>
      <c r="O110">
        <v>7058.8</v>
      </c>
      <c r="P110">
        <v>1565.55</v>
      </c>
      <c r="Q110">
        <v>21170.9</v>
      </c>
      <c r="R110">
        <v>2324.33</v>
      </c>
      <c r="S110">
        <v>893.58399999999995</v>
      </c>
      <c r="T110">
        <v>5949.44</v>
      </c>
      <c r="U110">
        <v>40150</v>
      </c>
      <c r="V110">
        <v>40150</v>
      </c>
      <c r="W110">
        <v>40150</v>
      </c>
      <c r="X110">
        <v>1426.6</v>
      </c>
      <c r="Y110">
        <v>388.65</v>
      </c>
      <c r="Z110">
        <v>20395.099999999999</v>
      </c>
      <c r="AA110" s="19">
        <v>7953.19</v>
      </c>
      <c r="AB110" s="19">
        <v>4579.3999999999996</v>
      </c>
      <c r="AC110" s="19">
        <v>16669.3</v>
      </c>
      <c r="AE110">
        <f t="shared" si="0"/>
        <v>9002.19</v>
      </c>
      <c r="AF110">
        <f t="shared" si="1"/>
        <v>0</v>
      </c>
      <c r="AG110">
        <f t="shared" si="2"/>
        <v>23099</v>
      </c>
      <c r="AH110">
        <f t="shared" si="3"/>
        <v>0</v>
      </c>
    </row>
    <row r="111" spans="1:34" x14ac:dyDescent="0.2">
      <c r="A111" t="s">
        <v>117</v>
      </c>
      <c r="B111" s="12">
        <v>43941</v>
      </c>
      <c r="C111">
        <v>55913.9</v>
      </c>
      <c r="D111">
        <v>31921</v>
      </c>
      <c r="E111">
        <v>116483</v>
      </c>
      <c r="F111">
        <v>16882.599999999999</v>
      </c>
      <c r="G111">
        <v>10329.200000000001</v>
      </c>
      <c r="H111">
        <v>33351.1</v>
      </c>
      <c r="I111">
        <v>15225.4</v>
      </c>
      <c r="J111">
        <v>8765.16</v>
      </c>
      <c r="K111">
        <v>31420.6</v>
      </c>
      <c r="L111">
        <v>1733</v>
      </c>
      <c r="M111">
        <v>1733</v>
      </c>
      <c r="N111">
        <v>1733</v>
      </c>
      <c r="O111">
        <v>6649.28</v>
      </c>
      <c r="P111">
        <v>1433.42</v>
      </c>
      <c r="Q111">
        <v>20102.400000000001</v>
      </c>
      <c r="R111">
        <v>2131.1999999999998</v>
      </c>
      <c r="S111">
        <v>472.923</v>
      </c>
      <c r="T111">
        <v>6398.51</v>
      </c>
      <c r="U111">
        <v>41883</v>
      </c>
      <c r="V111">
        <v>41883</v>
      </c>
      <c r="W111">
        <v>41883</v>
      </c>
      <c r="X111">
        <v>1668.21</v>
      </c>
      <c r="Y111">
        <v>286.64999999999998</v>
      </c>
      <c r="Z111">
        <v>25534</v>
      </c>
      <c r="AA111" s="19">
        <v>7201.47</v>
      </c>
      <c r="AB111" s="19">
        <v>3022.79</v>
      </c>
      <c r="AC111" s="19">
        <v>19116.7</v>
      </c>
      <c r="AE111">
        <f t="shared" si="0"/>
        <v>9002.19</v>
      </c>
      <c r="AF111">
        <f t="shared" si="1"/>
        <v>0</v>
      </c>
      <c r="AG111">
        <f t="shared" si="2"/>
        <v>23099</v>
      </c>
      <c r="AH111">
        <f t="shared" si="3"/>
        <v>0</v>
      </c>
    </row>
    <row r="112" spans="1:34" x14ac:dyDescent="0.2">
      <c r="A112" t="s">
        <v>117</v>
      </c>
      <c r="B112" s="12">
        <v>43942</v>
      </c>
      <c r="C112">
        <v>54750.1</v>
      </c>
      <c r="D112">
        <v>25863.7</v>
      </c>
      <c r="E112">
        <v>128005</v>
      </c>
      <c r="F112">
        <v>16764.3</v>
      </c>
      <c r="G112">
        <v>8628</v>
      </c>
      <c r="H112">
        <v>37226.6</v>
      </c>
      <c r="I112">
        <v>15111.2</v>
      </c>
      <c r="J112">
        <v>7168.33</v>
      </c>
      <c r="K112">
        <v>35063.199999999997</v>
      </c>
      <c r="L112">
        <v>2464.75</v>
      </c>
      <c r="M112">
        <v>2022.97</v>
      </c>
      <c r="N112">
        <v>3424.25</v>
      </c>
      <c r="O112">
        <v>6208.69</v>
      </c>
      <c r="P112">
        <v>1302.8699999999999</v>
      </c>
      <c r="Q112">
        <v>18876.400000000001</v>
      </c>
      <c r="R112">
        <v>1997.72</v>
      </c>
      <c r="S112">
        <v>433.71300000000002</v>
      </c>
      <c r="T112">
        <v>5993.29</v>
      </c>
      <c r="U112">
        <v>44347.7</v>
      </c>
      <c r="V112">
        <v>43906</v>
      </c>
      <c r="W112">
        <v>45307.3</v>
      </c>
      <c r="X112">
        <v>1762.97</v>
      </c>
      <c r="Y112">
        <v>48.376800000000003</v>
      </c>
      <c r="Z112">
        <v>29711.200000000001</v>
      </c>
      <c r="AA112" s="19">
        <v>7014.41</v>
      </c>
      <c r="AB112" s="19">
        <v>2060.21</v>
      </c>
      <c r="AC112" s="19">
        <v>21892.6</v>
      </c>
      <c r="AE112">
        <f t="shared" si="0"/>
        <v>9002.19</v>
      </c>
      <c r="AF112">
        <f t="shared" si="1"/>
        <v>0</v>
      </c>
      <c r="AG112">
        <f t="shared" si="2"/>
        <v>23099</v>
      </c>
      <c r="AH112">
        <f t="shared" si="3"/>
        <v>0</v>
      </c>
    </row>
    <row r="113" spans="1:34" x14ac:dyDescent="0.2">
      <c r="A113" t="s">
        <v>117</v>
      </c>
      <c r="B113" s="12">
        <v>43943</v>
      </c>
      <c r="C113">
        <v>52845.8</v>
      </c>
      <c r="D113">
        <v>19872.900000000001</v>
      </c>
      <c r="E113">
        <v>137050</v>
      </c>
      <c r="F113">
        <v>15809.8</v>
      </c>
      <c r="G113">
        <v>6648.35</v>
      </c>
      <c r="H113">
        <v>39125.1</v>
      </c>
      <c r="I113">
        <v>14162.8</v>
      </c>
      <c r="J113">
        <v>5282.3</v>
      </c>
      <c r="K113">
        <v>36735.1</v>
      </c>
      <c r="L113">
        <v>2020.37</v>
      </c>
      <c r="M113">
        <v>472.9</v>
      </c>
      <c r="N113">
        <v>5897.33</v>
      </c>
      <c r="O113">
        <v>5762.33</v>
      </c>
      <c r="P113">
        <v>1209.33</v>
      </c>
      <c r="Q113">
        <v>17594.099999999999</v>
      </c>
      <c r="R113">
        <v>1861.6</v>
      </c>
      <c r="S113">
        <v>393.29399999999998</v>
      </c>
      <c r="T113">
        <v>5680.19</v>
      </c>
      <c r="U113">
        <v>46368.1</v>
      </c>
      <c r="V113">
        <v>44375.9</v>
      </c>
      <c r="W113">
        <v>51204.6</v>
      </c>
      <c r="X113">
        <v>1462.79</v>
      </c>
      <c r="Y113">
        <v>0</v>
      </c>
      <c r="Z113">
        <v>32849.5</v>
      </c>
      <c r="AA113" s="19">
        <v>6298.52</v>
      </c>
      <c r="AB113" s="19">
        <v>1357.92</v>
      </c>
      <c r="AC113" s="19">
        <v>23099</v>
      </c>
      <c r="AE113">
        <f t="shared" si="0"/>
        <v>9002.19</v>
      </c>
      <c r="AF113">
        <f t="shared" si="1"/>
        <v>0</v>
      </c>
      <c r="AG113">
        <f t="shared" si="2"/>
        <v>23099</v>
      </c>
      <c r="AH113">
        <f t="shared" si="3"/>
        <v>1</v>
      </c>
    </row>
    <row r="114" spans="1:34" x14ac:dyDescent="0.2">
      <c r="A114" t="s">
        <v>117</v>
      </c>
      <c r="B114" s="12">
        <v>43944</v>
      </c>
      <c r="C114">
        <v>49349.9</v>
      </c>
      <c r="D114">
        <v>14723</v>
      </c>
      <c r="E114">
        <v>139103</v>
      </c>
      <c r="F114">
        <v>15249.3</v>
      </c>
      <c r="G114">
        <v>6255.74</v>
      </c>
      <c r="H114">
        <v>38325.300000000003</v>
      </c>
      <c r="I114">
        <v>13590.8</v>
      </c>
      <c r="J114">
        <v>4996.37</v>
      </c>
      <c r="K114">
        <v>35692.199999999997</v>
      </c>
      <c r="L114">
        <v>1923.55</v>
      </c>
      <c r="M114">
        <v>438.9</v>
      </c>
      <c r="N114">
        <v>5663.27</v>
      </c>
      <c r="O114">
        <v>5310.16</v>
      </c>
      <c r="P114">
        <v>1081.27</v>
      </c>
      <c r="Q114">
        <v>16635.8</v>
      </c>
      <c r="R114">
        <v>1722.88</v>
      </c>
      <c r="S114">
        <v>356.30500000000001</v>
      </c>
      <c r="T114">
        <v>5369.23</v>
      </c>
      <c r="U114">
        <v>48291.7</v>
      </c>
      <c r="V114">
        <v>44812.9</v>
      </c>
      <c r="W114">
        <v>56878.3</v>
      </c>
      <c r="X114">
        <v>1464.67</v>
      </c>
      <c r="Y114">
        <v>0</v>
      </c>
      <c r="Z114">
        <v>32249.7</v>
      </c>
      <c r="AA114" s="19">
        <v>5833.51</v>
      </c>
      <c r="AB114" s="19">
        <v>1112.1099999999999</v>
      </c>
      <c r="AC114" s="19">
        <v>22310</v>
      </c>
      <c r="AE114">
        <f t="shared" si="0"/>
        <v>9002.19</v>
      </c>
      <c r="AF114">
        <f t="shared" si="1"/>
        <v>0</v>
      </c>
      <c r="AG114">
        <f t="shared" si="2"/>
        <v>23099</v>
      </c>
      <c r="AH114">
        <f t="shared" si="3"/>
        <v>0</v>
      </c>
    </row>
    <row r="115" spans="1:34" x14ac:dyDescent="0.2">
      <c r="A115" t="s">
        <v>117</v>
      </c>
      <c r="B115" s="12">
        <v>43945</v>
      </c>
      <c r="C115">
        <v>46589.599999999999</v>
      </c>
      <c r="D115">
        <v>13602.3</v>
      </c>
      <c r="E115">
        <v>132613</v>
      </c>
      <c r="F115">
        <v>14638.9</v>
      </c>
      <c r="G115">
        <v>5857.08</v>
      </c>
      <c r="H115">
        <v>37353.599999999999</v>
      </c>
      <c r="I115">
        <v>12974.6</v>
      </c>
      <c r="J115">
        <v>4668.03</v>
      </c>
      <c r="K115">
        <v>34502.5</v>
      </c>
      <c r="L115">
        <v>1817.71</v>
      </c>
      <c r="M115">
        <v>409.8</v>
      </c>
      <c r="N115">
        <v>5395.77</v>
      </c>
      <c r="O115">
        <v>4861.4799999999996</v>
      </c>
      <c r="P115">
        <v>952.22299999999996</v>
      </c>
      <c r="Q115">
        <v>15521.7</v>
      </c>
      <c r="R115">
        <v>1582.85</v>
      </c>
      <c r="S115">
        <v>309.18</v>
      </c>
      <c r="T115">
        <v>4957.3</v>
      </c>
      <c r="U115">
        <v>50109.4</v>
      </c>
      <c r="V115">
        <v>45222.8</v>
      </c>
      <c r="W115">
        <v>62285.5</v>
      </c>
      <c r="X115">
        <v>1403.44</v>
      </c>
      <c r="Y115">
        <v>0</v>
      </c>
      <c r="Z115">
        <v>28929.3</v>
      </c>
      <c r="AA115" s="19">
        <v>5376.85</v>
      </c>
      <c r="AB115" s="19">
        <v>921.23</v>
      </c>
      <c r="AC115" s="19">
        <v>21443.3</v>
      </c>
      <c r="AE115">
        <f t="shared" si="0"/>
        <v>9002.19</v>
      </c>
      <c r="AF115">
        <f t="shared" si="1"/>
        <v>0</v>
      </c>
      <c r="AG115">
        <f t="shared" si="2"/>
        <v>23099</v>
      </c>
      <c r="AH115">
        <f t="shared" si="3"/>
        <v>0</v>
      </c>
    </row>
    <row r="116" spans="1:34" x14ac:dyDescent="0.2">
      <c r="A116" t="s">
        <v>117</v>
      </c>
      <c r="B116" s="12">
        <v>43946</v>
      </c>
      <c r="C116">
        <v>43688.2</v>
      </c>
      <c r="D116">
        <v>12496.8</v>
      </c>
      <c r="E116">
        <v>125826</v>
      </c>
      <c r="F116">
        <v>13757.7</v>
      </c>
      <c r="G116">
        <v>5201.8100000000004</v>
      </c>
      <c r="H116">
        <v>36035.1</v>
      </c>
      <c r="I116">
        <v>12161.6</v>
      </c>
      <c r="J116">
        <v>4156.7</v>
      </c>
      <c r="K116">
        <v>33059.800000000003</v>
      </c>
      <c r="L116">
        <v>1707.6</v>
      </c>
      <c r="M116">
        <v>377.82499999999999</v>
      </c>
      <c r="N116">
        <v>5103.13</v>
      </c>
      <c r="O116">
        <v>4414.83</v>
      </c>
      <c r="P116">
        <v>797.65899999999999</v>
      </c>
      <c r="Q116">
        <v>14158</v>
      </c>
      <c r="R116">
        <v>1445.52</v>
      </c>
      <c r="S116">
        <v>269.84500000000003</v>
      </c>
      <c r="T116">
        <v>4601.18</v>
      </c>
      <c r="U116">
        <v>51817</v>
      </c>
      <c r="V116">
        <v>45593.599999999999</v>
      </c>
      <c r="W116">
        <v>67388.600000000006</v>
      </c>
      <c r="X116">
        <v>1320.64</v>
      </c>
      <c r="Y116">
        <v>0</v>
      </c>
      <c r="Z116">
        <v>25309.1</v>
      </c>
      <c r="AA116" s="19">
        <v>4789.2299999999996</v>
      </c>
      <c r="AB116" s="19">
        <v>711.66300000000001</v>
      </c>
      <c r="AC116" s="19">
        <v>20263</v>
      </c>
      <c r="AE116">
        <f t="shared" si="0"/>
        <v>9002.19</v>
      </c>
      <c r="AF116">
        <f t="shared" si="1"/>
        <v>0</v>
      </c>
      <c r="AG116">
        <f t="shared" si="2"/>
        <v>23099</v>
      </c>
      <c r="AH116">
        <f t="shared" si="3"/>
        <v>0</v>
      </c>
    </row>
    <row r="117" spans="1:34" x14ac:dyDescent="0.2">
      <c r="A117" t="s">
        <v>117</v>
      </c>
      <c r="B117" s="12">
        <v>43947</v>
      </c>
      <c r="C117">
        <v>40779.9</v>
      </c>
      <c r="D117">
        <v>11433</v>
      </c>
      <c r="E117">
        <v>118725</v>
      </c>
      <c r="F117">
        <v>12888.9</v>
      </c>
      <c r="G117">
        <v>4613.95</v>
      </c>
      <c r="H117">
        <v>34694.800000000003</v>
      </c>
      <c r="I117">
        <v>11358.7</v>
      </c>
      <c r="J117">
        <v>3694.96</v>
      </c>
      <c r="K117">
        <v>31586.3</v>
      </c>
      <c r="L117">
        <v>1589.98</v>
      </c>
      <c r="M117">
        <v>335.9</v>
      </c>
      <c r="N117">
        <v>4795.75</v>
      </c>
      <c r="O117">
        <v>4002.02</v>
      </c>
      <c r="P117">
        <v>697.22299999999996</v>
      </c>
      <c r="Q117">
        <v>13062.7</v>
      </c>
      <c r="R117">
        <v>1313.07</v>
      </c>
      <c r="S117">
        <v>242.32900000000001</v>
      </c>
      <c r="T117">
        <v>4248.87</v>
      </c>
      <c r="U117">
        <v>53406.9</v>
      </c>
      <c r="V117">
        <v>45929.5</v>
      </c>
      <c r="W117">
        <v>72184.399999999994</v>
      </c>
      <c r="X117">
        <v>1225.26</v>
      </c>
      <c r="Y117">
        <v>0</v>
      </c>
      <c r="Z117">
        <v>21542.1</v>
      </c>
      <c r="AA117" s="19">
        <v>4267.83</v>
      </c>
      <c r="AB117" s="19">
        <v>524.43499999999995</v>
      </c>
      <c r="AC117" s="19">
        <v>19099.8</v>
      </c>
      <c r="AE117">
        <f t="shared" si="0"/>
        <v>9002.19</v>
      </c>
      <c r="AF117">
        <f t="shared" si="1"/>
        <v>0</v>
      </c>
      <c r="AG117">
        <f t="shared" si="2"/>
        <v>23099</v>
      </c>
      <c r="AH117">
        <f t="shared" si="3"/>
        <v>0</v>
      </c>
    </row>
    <row r="118" spans="1:34" x14ac:dyDescent="0.2">
      <c r="A118" t="s">
        <v>117</v>
      </c>
      <c r="B118" s="12">
        <v>43948</v>
      </c>
      <c r="C118">
        <v>37964.400000000001</v>
      </c>
      <c r="D118">
        <v>10454.4</v>
      </c>
      <c r="E118">
        <v>111886</v>
      </c>
      <c r="F118">
        <v>12049.3</v>
      </c>
      <c r="G118">
        <v>4047.69</v>
      </c>
      <c r="H118">
        <v>33389.199999999997</v>
      </c>
      <c r="I118">
        <v>10578</v>
      </c>
      <c r="J118">
        <v>3251.99</v>
      </c>
      <c r="K118">
        <v>30159.9</v>
      </c>
      <c r="L118">
        <v>1471.9</v>
      </c>
      <c r="M118">
        <v>307.92500000000001</v>
      </c>
      <c r="N118">
        <v>4488.67</v>
      </c>
      <c r="O118">
        <v>3609.39</v>
      </c>
      <c r="P118">
        <v>595.25400000000002</v>
      </c>
      <c r="Q118">
        <v>12233.8</v>
      </c>
      <c r="R118">
        <v>1187.3399999999999</v>
      </c>
      <c r="S118">
        <v>205.828</v>
      </c>
      <c r="T118">
        <v>3934.85</v>
      </c>
      <c r="U118">
        <v>54878.8</v>
      </c>
      <c r="V118">
        <v>46232.6</v>
      </c>
      <c r="W118">
        <v>76673</v>
      </c>
      <c r="X118">
        <v>1110.57</v>
      </c>
      <c r="Y118">
        <v>0</v>
      </c>
      <c r="Z118">
        <v>17668.2</v>
      </c>
      <c r="AA118" s="19">
        <v>3786.35</v>
      </c>
      <c r="AB118" s="19">
        <v>365.52800000000002</v>
      </c>
      <c r="AC118" s="19">
        <v>18031.8</v>
      </c>
      <c r="AE118">
        <f t="shared" si="0"/>
        <v>9002.19</v>
      </c>
      <c r="AF118">
        <f t="shared" si="1"/>
        <v>0</v>
      </c>
      <c r="AG118">
        <f t="shared" si="2"/>
        <v>23099</v>
      </c>
      <c r="AH118">
        <f t="shared" si="3"/>
        <v>0</v>
      </c>
    </row>
    <row r="119" spans="1:34" x14ac:dyDescent="0.2">
      <c r="A119" t="s">
        <v>117</v>
      </c>
      <c r="B119" s="12">
        <v>43949</v>
      </c>
      <c r="C119">
        <v>35195.300000000003</v>
      </c>
      <c r="D119">
        <v>9476.39</v>
      </c>
      <c r="E119">
        <v>105409</v>
      </c>
      <c r="F119">
        <v>11198.9</v>
      </c>
      <c r="G119">
        <v>3455.41</v>
      </c>
      <c r="H119">
        <v>32076.2</v>
      </c>
      <c r="I119">
        <v>9789.84</v>
      </c>
      <c r="J119">
        <v>2787.77</v>
      </c>
      <c r="K119">
        <v>28745</v>
      </c>
      <c r="L119">
        <v>1353.06</v>
      </c>
      <c r="M119">
        <v>278.92500000000001</v>
      </c>
      <c r="N119">
        <v>4196.42</v>
      </c>
      <c r="O119">
        <v>3243.42</v>
      </c>
      <c r="P119">
        <v>505.67099999999999</v>
      </c>
      <c r="Q119">
        <v>11283.9</v>
      </c>
      <c r="R119">
        <v>1068.22</v>
      </c>
      <c r="S119">
        <v>172.43899999999999</v>
      </c>
      <c r="T119">
        <v>3614.08</v>
      </c>
      <c r="U119">
        <v>56231.9</v>
      </c>
      <c r="V119">
        <v>46522.3</v>
      </c>
      <c r="W119">
        <v>80869.5</v>
      </c>
      <c r="X119">
        <v>987.404</v>
      </c>
      <c r="Y119">
        <v>0</v>
      </c>
      <c r="Z119">
        <v>14235.4</v>
      </c>
      <c r="AA119" s="19">
        <v>3336.3</v>
      </c>
      <c r="AB119" s="19">
        <v>229.36699999999999</v>
      </c>
      <c r="AC119" s="19">
        <v>16955.400000000001</v>
      </c>
      <c r="AE119">
        <f t="shared" si="0"/>
        <v>9002.19</v>
      </c>
      <c r="AF119">
        <f t="shared" si="1"/>
        <v>0</v>
      </c>
      <c r="AG119">
        <f t="shared" si="2"/>
        <v>23099</v>
      </c>
      <c r="AH119">
        <f t="shared" si="3"/>
        <v>0</v>
      </c>
    </row>
    <row r="120" spans="1:34" x14ac:dyDescent="0.2">
      <c r="A120" t="s">
        <v>117</v>
      </c>
      <c r="B120" s="12">
        <v>43950</v>
      </c>
      <c r="C120">
        <v>32267.9</v>
      </c>
      <c r="D120">
        <v>8259.51</v>
      </c>
      <c r="E120">
        <v>98657.1</v>
      </c>
      <c r="F120">
        <v>10405.6</v>
      </c>
      <c r="G120">
        <v>2928.82</v>
      </c>
      <c r="H120">
        <v>30755.7</v>
      </c>
      <c r="I120">
        <v>9049.2199999999993</v>
      </c>
      <c r="J120">
        <v>2363.96</v>
      </c>
      <c r="K120">
        <v>27327.8</v>
      </c>
      <c r="L120">
        <v>1235.1099999999999</v>
      </c>
      <c r="M120">
        <v>236.9</v>
      </c>
      <c r="N120">
        <v>3883.5</v>
      </c>
      <c r="O120">
        <v>2900.28</v>
      </c>
      <c r="P120">
        <v>422.61599999999999</v>
      </c>
      <c r="Q120">
        <v>10123.4</v>
      </c>
      <c r="R120">
        <v>958.303</v>
      </c>
      <c r="S120">
        <v>147.529</v>
      </c>
      <c r="T120">
        <v>3279.71</v>
      </c>
      <c r="U120">
        <v>57467</v>
      </c>
      <c r="V120">
        <v>46755.4</v>
      </c>
      <c r="W120">
        <v>84753</v>
      </c>
      <c r="X120">
        <v>847.524</v>
      </c>
      <c r="Y120">
        <v>0</v>
      </c>
      <c r="Z120">
        <v>11620.4</v>
      </c>
      <c r="AA120" s="19">
        <v>2896.8</v>
      </c>
      <c r="AB120" s="19">
        <v>138.62299999999999</v>
      </c>
      <c r="AC120" s="19">
        <v>15937.9</v>
      </c>
      <c r="AE120">
        <f t="shared" si="0"/>
        <v>9002.19</v>
      </c>
      <c r="AF120">
        <f t="shared" si="1"/>
        <v>0</v>
      </c>
      <c r="AG120">
        <f t="shared" si="2"/>
        <v>23099</v>
      </c>
      <c r="AH120">
        <f t="shared" si="3"/>
        <v>0</v>
      </c>
    </row>
    <row r="121" spans="1:34" x14ac:dyDescent="0.2">
      <c r="A121" t="s">
        <v>117</v>
      </c>
      <c r="B121" s="12">
        <v>43951</v>
      </c>
      <c r="C121">
        <v>29491</v>
      </c>
      <c r="D121">
        <v>7133.37</v>
      </c>
      <c r="E121">
        <v>92254.9</v>
      </c>
      <c r="F121">
        <v>9670.01</v>
      </c>
      <c r="G121">
        <v>2460.38</v>
      </c>
      <c r="H121">
        <v>29556.5</v>
      </c>
      <c r="I121">
        <v>8374.42</v>
      </c>
      <c r="J121">
        <v>2003.74</v>
      </c>
      <c r="K121">
        <v>26034.7</v>
      </c>
      <c r="L121">
        <v>1120.72</v>
      </c>
      <c r="M121">
        <v>201.95</v>
      </c>
      <c r="N121">
        <v>3594.82</v>
      </c>
      <c r="O121">
        <v>2588.5</v>
      </c>
      <c r="P121">
        <v>346.88400000000001</v>
      </c>
      <c r="Q121">
        <v>9461.66</v>
      </c>
      <c r="R121">
        <v>855.37800000000004</v>
      </c>
      <c r="S121">
        <v>126.483</v>
      </c>
      <c r="T121">
        <v>3042.03</v>
      </c>
      <c r="U121">
        <v>58587.7</v>
      </c>
      <c r="V121">
        <v>46957.3</v>
      </c>
      <c r="W121">
        <v>88347.8</v>
      </c>
      <c r="X121">
        <v>663.87699999999995</v>
      </c>
      <c r="Y121">
        <v>0</v>
      </c>
      <c r="Z121">
        <v>9626.8700000000008</v>
      </c>
      <c r="AA121" s="19">
        <v>2464.87</v>
      </c>
      <c r="AB121" s="19">
        <v>120.502</v>
      </c>
      <c r="AC121" s="19">
        <v>14964.2</v>
      </c>
      <c r="AE121">
        <f t="shared" si="0"/>
        <v>9002.19</v>
      </c>
      <c r="AF121">
        <f t="shared" si="1"/>
        <v>0</v>
      </c>
      <c r="AG121">
        <f t="shared" si="2"/>
        <v>23099</v>
      </c>
      <c r="AH121">
        <f t="shared" si="3"/>
        <v>0</v>
      </c>
    </row>
    <row r="122" spans="1:34" x14ac:dyDescent="0.2">
      <c r="A122" t="s">
        <v>117</v>
      </c>
      <c r="B122" s="12">
        <v>43952</v>
      </c>
      <c r="C122">
        <v>26885.599999999999</v>
      </c>
      <c r="D122">
        <v>6131.38</v>
      </c>
      <c r="E122">
        <v>85999.4</v>
      </c>
      <c r="F122">
        <v>8913.76</v>
      </c>
      <c r="G122">
        <v>1978.55</v>
      </c>
      <c r="H122">
        <v>28311.200000000001</v>
      </c>
      <c r="I122">
        <v>7683.45</v>
      </c>
      <c r="J122">
        <v>1624.62</v>
      </c>
      <c r="K122">
        <v>24733.8</v>
      </c>
      <c r="L122">
        <v>1012.03</v>
      </c>
      <c r="M122">
        <v>179.9</v>
      </c>
      <c r="N122">
        <v>3312.82</v>
      </c>
      <c r="O122">
        <v>2301.66</v>
      </c>
      <c r="P122">
        <v>308.05700000000002</v>
      </c>
      <c r="Q122">
        <v>8510.92</v>
      </c>
      <c r="R122">
        <v>761.41099999999994</v>
      </c>
      <c r="S122">
        <v>103.407</v>
      </c>
      <c r="T122">
        <v>2744.98</v>
      </c>
      <c r="U122">
        <v>59599.8</v>
      </c>
      <c r="V122">
        <v>47141</v>
      </c>
      <c r="W122">
        <v>91647.9</v>
      </c>
      <c r="X122">
        <v>502.04700000000003</v>
      </c>
      <c r="Y122">
        <v>0</v>
      </c>
      <c r="Z122">
        <v>8229.4699999999993</v>
      </c>
      <c r="AA122" s="19">
        <v>2020.67</v>
      </c>
      <c r="AB122" s="19">
        <v>59.861499999999999</v>
      </c>
      <c r="AC122" s="19">
        <v>13991.8</v>
      </c>
      <c r="AE122">
        <f t="shared" si="0"/>
        <v>9002.19</v>
      </c>
      <c r="AF122">
        <f t="shared" si="1"/>
        <v>0</v>
      </c>
      <c r="AG122">
        <f t="shared" si="2"/>
        <v>23099</v>
      </c>
      <c r="AH122">
        <f t="shared" si="3"/>
        <v>0</v>
      </c>
    </row>
    <row r="123" spans="1:34" x14ac:dyDescent="0.2">
      <c r="A123" t="s">
        <v>117</v>
      </c>
      <c r="B123" s="12">
        <v>43953</v>
      </c>
      <c r="C123">
        <v>24424.2</v>
      </c>
      <c r="D123">
        <v>5233.13</v>
      </c>
      <c r="E123">
        <v>80335.7</v>
      </c>
      <c r="F123">
        <v>8070.3</v>
      </c>
      <c r="G123">
        <v>1408.7</v>
      </c>
      <c r="H123">
        <v>26932.7</v>
      </c>
      <c r="I123">
        <v>6943.04</v>
      </c>
      <c r="J123">
        <v>1183.5899999999999</v>
      </c>
      <c r="K123">
        <v>23412.6</v>
      </c>
      <c r="L123">
        <v>910.23500000000001</v>
      </c>
      <c r="M123">
        <v>151.92500000000001</v>
      </c>
      <c r="N123">
        <v>3030.18</v>
      </c>
      <c r="O123">
        <v>2038.62</v>
      </c>
      <c r="P123">
        <v>254.90299999999999</v>
      </c>
      <c r="Q123">
        <v>7784.82</v>
      </c>
      <c r="R123">
        <v>675.197</v>
      </c>
      <c r="S123">
        <v>88.800899999999999</v>
      </c>
      <c r="T123">
        <v>2478.38</v>
      </c>
      <c r="U123">
        <v>60510</v>
      </c>
      <c r="V123">
        <v>47295.9</v>
      </c>
      <c r="W123">
        <v>94674.2</v>
      </c>
      <c r="X123">
        <v>347.71300000000002</v>
      </c>
      <c r="Y123">
        <v>0</v>
      </c>
      <c r="Z123">
        <v>7062.49</v>
      </c>
      <c r="AA123" s="19">
        <v>1612.49</v>
      </c>
      <c r="AB123" s="19">
        <v>26.590399999999999</v>
      </c>
      <c r="AC123" s="19">
        <v>12928.4</v>
      </c>
      <c r="AE123">
        <f t="shared" si="0"/>
        <v>9002.19</v>
      </c>
      <c r="AF123">
        <f t="shared" si="1"/>
        <v>0</v>
      </c>
      <c r="AG123">
        <f t="shared" si="2"/>
        <v>23099</v>
      </c>
      <c r="AH123">
        <f t="shared" si="3"/>
        <v>0</v>
      </c>
    </row>
    <row r="124" spans="1:34" x14ac:dyDescent="0.2">
      <c r="A124" t="s">
        <v>117</v>
      </c>
      <c r="B124" s="12">
        <v>43954</v>
      </c>
      <c r="C124">
        <v>22160.799999999999</v>
      </c>
      <c r="D124">
        <v>4439.96</v>
      </c>
      <c r="E124">
        <v>75043.5</v>
      </c>
      <c r="F124">
        <v>7334.31</v>
      </c>
      <c r="G124">
        <v>1235.3699999999999</v>
      </c>
      <c r="H124">
        <v>24894.6</v>
      </c>
      <c r="I124">
        <v>6291.21</v>
      </c>
      <c r="J124">
        <v>1035.07</v>
      </c>
      <c r="K124">
        <v>21587.599999999999</v>
      </c>
      <c r="L124">
        <v>815.36400000000003</v>
      </c>
      <c r="M124">
        <v>128.92500000000001</v>
      </c>
      <c r="N124">
        <v>2789.9</v>
      </c>
      <c r="O124">
        <v>1804.24</v>
      </c>
      <c r="P124">
        <v>213.80699999999999</v>
      </c>
      <c r="Q124">
        <v>7093.16</v>
      </c>
      <c r="R124">
        <v>597.84400000000005</v>
      </c>
      <c r="S124">
        <v>73.318899999999999</v>
      </c>
      <c r="T124">
        <v>2283.5500000000002</v>
      </c>
      <c r="U124">
        <v>61325.4</v>
      </c>
      <c r="V124">
        <v>47424.800000000003</v>
      </c>
      <c r="W124">
        <v>97464.1</v>
      </c>
      <c r="X124">
        <v>198.161</v>
      </c>
      <c r="Y124">
        <v>0</v>
      </c>
      <c r="Z124">
        <v>6370.4</v>
      </c>
      <c r="AA124" s="19">
        <v>1332.85</v>
      </c>
      <c r="AB124" s="19">
        <v>13.8942</v>
      </c>
      <c r="AC124" s="19">
        <v>11449.8</v>
      </c>
      <c r="AE124">
        <f t="shared" si="0"/>
        <v>9002.19</v>
      </c>
      <c r="AF124">
        <f t="shared" si="1"/>
        <v>0</v>
      </c>
      <c r="AG124">
        <f t="shared" si="2"/>
        <v>23099</v>
      </c>
      <c r="AH124">
        <f t="shared" si="3"/>
        <v>0</v>
      </c>
    </row>
    <row r="125" spans="1:34" x14ac:dyDescent="0.2">
      <c r="A125" t="s">
        <v>117</v>
      </c>
      <c r="B125" s="12">
        <v>43955</v>
      </c>
      <c r="C125">
        <v>20094.3</v>
      </c>
      <c r="D125">
        <v>3697.66</v>
      </c>
      <c r="E125">
        <v>69864.899999999994</v>
      </c>
      <c r="F125">
        <v>6640</v>
      </c>
      <c r="G125">
        <v>1067.3599999999999</v>
      </c>
      <c r="H125">
        <v>22970.2</v>
      </c>
      <c r="I125">
        <v>5680.05</v>
      </c>
      <c r="J125">
        <v>893.78899999999999</v>
      </c>
      <c r="K125">
        <v>19887.7</v>
      </c>
      <c r="L125">
        <v>727.25599999999997</v>
      </c>
      <c r="M125">
        <v>106.97499999999999</v>
      </c>
      <c r="N125">
        <v>2544.1</v>
      </c>
      <c r="O125">
        <v>1594.83</v>
      </c>
      <c r="P125">
        <v>170.643</v>
      </c>
      <c r="Q125">
        <v>6451.61</v>
      </c>
      <c r="R125">
        <v>528.80100000000004</v>
      </c>
      <c r="S125">
        <v>60.638800000000003</v>
      </c>
      <c r="T125">
        <v>2063.0100000000002</v>
      </c>
      <c r="U125">
        <v>62052.6</v>
      </c>
      <c r="V125">
        <v>47531.8</v>
      </c>
      <c r="W125">
        <v>100008</v>
      </c>
      <c r="X125">
        <v>53.465299999999999</v>
      </c>
      <c r="Y125">
        <v>0</v>
      </c>
      <c r="Z125">
        <v>5946</v>
      </c>
      <c r="AA125" s="19">
        <v>1080.6500000000001</v>
      </c>
      <c r="AB125" s="19">
        <v>0</v>
      </c>
      <c r="AC125" s="19">
        <v>10114.5</v>
      </c>
      <c r="AE125">
        <f t="shared" si="0"/>
        <v>9002.19</v>
      </c>
      <c r="AF125">
        <f t="shared" si="1"/>
        <v>0</v>
      </c>
      <c r="AG125">
        <f t="shared" si="2"/>
        <v>23099</v>
      </c>
      <c r="AH125">
        <f t="shared" si="3"/>
        <v>0</v>
      </c>
    </row>
    <row r="126" spans="1:34" x14ac:dyDescent="0.2">
      <c r="A126" t="s">
        <v>117</v>
      </c>
      <c r="B126" s="12">
        <v>43956</v>
      </c>
      <c r="C126">
        <v>18139.7</v>
      </c>
      <c r="D126">
        <v>3008.25</v>
      </c>
      <c r="E126">
        <v>64819.8</v>
      </c>
      <c r="F126">
        <v>5989.23</v>
      </c>
      <c r="G126">
        <v>925.11800000000005</v>
      </c>
      <c r="H126">
        <v>21106.9</v>
      </c>
      <c r="I126">
        <v>5110.34</v>
      </c>
      <c r="J126">
        <v>774.33799999999997</v>
      </c>
      <c r="K126">
        <v>18239</v>
      </c>
      <c r="L126">
        <v>646.25</v>
      </c>
      <c r="M126">
        <v>88.974999999999994</v>
      </c>
      <c r="N126">
        <v>2317.02</v>
      </c>
      <c r="O126">
        <v>1408.66</v>
      </c>
      <c r="P126">
        <v>132.20099999999999</v>
      </c>
      <c r="Q126">
        <v>5753.3</v>
      </c>
      <c r="R126">
        <v>466.18700000000001</v>
      </c>
      <c r="S126">
        <v>48.317</v>
      </c>
      <c r="T126">
        <v>1872.39</v>
      </c>
      <c r="U126">
        <v>62698.9</v>
      </c>
      <c r="V126">
        <v>47622.7</v>
      </c>
      <c r="W126">
        <v>102325</v>
      </c>
      <c r="X126">
        <v>0</v>
      </c>
      <c r="Y126">
        <v>0</v>
      </c>
      <c r="Z126">
        <v>5383.73</v>
      </c>
      <c r="AA126" s="19">
        <v>865.50800000000004</v>
      </c>
      <c r="AB126" s="19">
        <v>0</v>
      </c>
      <c r="AC126" s="19">
        <v>8929.92</v>
      </c>
      <c r="AE126">
        <f t="shared" si="0"/>
        <v>9002.19</v>
      </c>
      <c r="AF126">
        <f t="shared" si="1"/>
        <v>0</v>
      </c>
      <c r="AG126">
        <f t="shared" si="2"/>
        <v>23099</v>
      </c>
      <c r="AH126">
        <f t="shared" si="3"/>
        <v>0</v>
      </c>
    </row>
    <row r="127" spans="1:34" x14ac:dyDescent="0.2">
      <c r="A127" t="s">
        <v>117</v>
      </c>
      <c r="B127" s="12">
        <v>43957</v>
      </c>
      <c r="C127">
        <v>16228</v>
      </c>
      <c r="D127">
        <v>2275.4499999999998</v>
      </c>
      <c r="E127">
        <v>60167</v>
      </c>
      <c r="F127">
        <v>5384.42</v>
      </c>
      <c r="G127">
        <v>802.38199999999995</v>
      </c>
      <c r="H127">
        <v>19290.3</v>
      </c>
      <c r="I127">
        <v>4584.1499999999996</v>
      </c>
      <c r="J127">
        <v>666.32500000000005</v>
      </c>
      <c r="K127">
        <v>16652.3</v>
      </c>
      <c r="L127">
        <v>572.49900000000002</v>
      </c>
      <c r="M127">
        <v>74.95</v>
      </c>
      <c r="N127">
        <v>2110.73</v>
      </c>
      <c r="O127">
        <v>1244.48</v>
      </c>
      <c r="P127">
        <v>114.395</v>
      </c>
      <c r="Q127">
        <v>5150.0600000000004</v>
      </c>
      <c r="R127">
        <v>411.267</v>
      </c>
      <c r="S127">
        <v>42.087000000000003</v>
      </c>
      <c r="T127">
        <v>1672.71</v>
      </c>
      <c r="U127">
        <v>63271.4</v>
      </c>
      <c r="V127">
        <v>47697.599999999999</v>
      </c>
      <c r="W127">
        <v>104436</v>
      </c>
      <c r="X127">
        <v>0</v>
      </c>
      <c r="Y127">
        <v>0</v>
      </c>
      <c r="Z127">
        <v>4796.8100000000004</v>
      </c>
      <c r="AA127" s="19">
        <v>666.49699999999996</v>
      </c>
      <c r="AB127" s="19">
        <v>0</v>
      </c>
      <c r="AC127" s="19">
        <v>7789.83</v>
      </c>
      <c r="AE127">
        <f t="shared" si="0"/>
        <v>9002.19</v>
      </c>
      <c r="AF127">
        <f t="shared" si="1"/>
        <v>0</v>
      </c>
      <c r="AG127">
        <f t="shared" si="2"/>
        <v>23099</v>
      </c>
      <c r="AH127">
        <f t="shared" si="3"/>
        <v>0</v>
      </c>
    </row>
    <row r="128" spans="1:34" x14ac:dyDescent="0.2">
      <c r="A128" t="s">
        <v>117</v>
      </c>
      <c r="B128" s="12">
        <v>43958</v>
      </c>
      <c r="C128">
        <v>14544.2</v>
      </c>
      <c r="D128">
        <v>1957.6</v>
      </c>
      <c r="E128">
        <v>54840.1</v>
      </c>
      <c r="F128">
        <v>4827.2299999999996</v>
      </c>
      <c r="G128">
        <v>685.38199999999995</v>
      </c>
      <c r="H128">
        <v>17620.3</v>
      </c>
      <c r="I128">
        <v>4101.5600000000004</v>
      </c>
      <c r="J128">
        <v>570.01599999999996</v>
      </c>
      <c r="K128">
        <v>15187.5</v>
      </c>
      <c r="L128">
        <v>505.471</v>
      </c>
      <c r="M128">
        <v>64</v>
      </c>
      <c r="N128">
        <v>1914.43</v>
      </c>
      <c r="O128">
        <v>1102.3</v>
      </c>
      <c r="P128">
        <v>98.281999999999996</v>
      </c>
      <c r="Q128">
        <v>4673.26</v>
      </c>
      <c r="R128">
        <v>363.04500000000002</v>
      </c>
      <c r="S128">
        <v>33.730400000000003</v>
      </c>
      <c r="T128">
        <v>1507.96</v>
      </c>
      <c r="U128">
        <v>63776.800000000003</v>
      </c>
      <c r="V128">
        <v>47764.5</v>
      </c>
      <c r="W128">
        <v>106350</v>
      </c>
      <c r="X128">
        <v>0</v>
      </c>
      <c r="Y128">
        <v>0</v>
      </c>
      <c r="Z128">
        <v>4161.68</v>
      </c>
      <c r="AA128" s="19">
        <v>492.24299999999999</v>
      </c>
      <c r="AB128" s="19">
        <v>0</v>
      </c>
      <c r="AC128" s="19">
        <v>6834.99</v>
      </c>
      <c r="AE128">
        <f t="shared" si="0"/>
        <v>9002.19</v>
      </c>
      <c r="AF128">
        <f t="shared" si="1"/>
        <v>0</v>
      </c>
      <c r="AG128">
        <f t="shared" si="2"/>
        <v>23099</v>
      </c>
      <c r="AH128">
        <f t="shared" si="3"/>
        <v>0</v>
      </c>
    </row>
    <row r="129" spans="1:34" x14ac:dyDescent="0.2">
      <c r="A129" t="s">
        <v>117</v>
      </c>
      <c r="B129" s="12">
        <v>43959</v>
      </c>
      <c r="C129">
        <v>13014.2</v>
      </c>
      <c r="D129">
        <v>1675.3</v>
      </c>
      <c r="E129">
        <v>50019.6</v>
      </c>
      <c r="F129">
        <v>4317.62</v>
      </c>
      <c r="G129">
        <v>579.27099999999996</v>
      </c>
      <c r="H129">
        <v>16077</v>
      </c>
      <c r="I129">
        <v>3662.42</v>
      </c>
      <c r="J129">
        <v>484.21</v>
      </c>
      <c r="K129">
        <v>13838.6</v>
      </c>
      <c r="L129">
        <v>445.50900000000001</v>
      </c>
      <c r="M129">
        <v>54</v>
      </c>
      <c r="N129">
        <v>1732.97</v>
      </c>
      <c r="O129">
        <v>975.71100000000001</v>
      </c>
      <c r="P129">
        <v>80.473399999999998</v>
      </c>
      <c r="Q129">
        <v>4193.8500000000004</v>
      </c>
      <c r="R129">
        <v>320.65800000000002</v>
      </c>
      <c r="S129">
        <v>27.759699999999999</v>
      </c>
      <c r="T129">
        <v>1372.37</v>
      </c>
      <c r="U129">
        <v>64222.3</v>
      </c>
      <c r="V129">
        <v>47820.4</v>
      </c>
      <c r="W129">
        <v>108083</v>
      </c>
      <c r="X129">
        <v>0</v>
      </c>
      <c r="Y129">
        <v>0</v>
      </c>
      <c r="Z129">
        <v>3344.19</v>
      </c>
      <c r="AA129" s="19">
        <v>422.78100000000001</v>
      </c>
      <c r="AB129" s="19">
        <v>0</v>
      </c>
      <c r="AC129" s="19">
        <v>5982.43</v>
      </c>
      <c r="AE129">
        <f t="shared" si="0"/>
        <v>9002.19</v>
      </c>
      <c r="AF129">
        <f t="shared" si="1"/>
        <v>0</v>
      </c>
      <c r="AG129">
        <f t="shared" si="2"/>
        <v>23099</v>
      </c>
      <c r="AH129">
        <f t="shared" si="3"/>
        <v>0</v>
      </c>
    </row>
    <row r="130" spans="1:34" x14ac:dyDescent="0.2">
      <c r="A130" t="s">
        <v>117</v>
      </c>
      <c r="B130" s="12">
        <v>43960</v>
      </c>
      <c r="C130">
        <v>11631.6</v>
      </c>
      <c r="D130">
        <v>1400.53</v>
      </c>
      <c r="E130">
        <v>45482.400000000001</v>
      </c>
      <c r="F130">
        <v>3854.83</v>
      </c>
      <c r="G130">
        <v>485.81700000000001</v>
      </c>
      <c r="H130">
        <v>14645.8</v>
      </c>
      <c r="I130">
        <v>3265.41</v>
      </c>
      <c r="J130">
        <v>404.25</v>
      </c>
      <c r="K130">
        <v>12597.5</v>
      </c>
      <c r="L130">
        <v>392.17899999999997</v>
      </c>
      <c r="M130">
        <v>42</v>
      </c>
      <c r="N130">
        <v>1564.53</v>
      </c>
      <c r="O130">
        <v>864.48699999999997</v>
      </c>
      <c r="P130">
        <v>64.975899999999996</v>
      </c>
      <c r="Q130">
        <v>3745.2</v>
      </c>
      <c r="R130">
        <v>283.76</v>
      </c>
      <c r="S130">
        <v>23.0444</v>
      </c>
      <c r="T130">
        <v>1235.21</v>
      </c>
      <c r="U130">
        <v>64614.5</v>
      </c>
      <c r="V130">
        <v>47863.4</v>
      </c>
      <c r="W130">
        <v>109648</v>
      </c>
      <c r="X130">
        <v>0</v>
      </c>
      <c r="Y130">
        <v>0</v>
      </c>
      <c r="Z130">
        <v>2637.82</v>
      </c>
      <c r="AA130" s="19">
        <v>360.16699999999997</v>
      </c>
      <c r="AB130" s="19">
        <v>0</v>
      </c>
      <c r="AC130" s="19">
        <v>5217.25</v>
      </c>
      <c r="AE130">
        <f t="shared" si="0"/>
        <v>9002.19</v>
      </c>
      <c r="AF130">
        <f t="shared" si="1"/>
        <v>0</v>
      </c>
      <c r="AG130">
        <f t="shared" si="2"/>
        <v>23099</v>
      </c>
      <c r="AH130">
        <f t="shared" si="3"/>
        <v>0</v>
      </c>
    </row>
    <row r="131" spans="1:34" x14ac:dyDescent="0.2">
      <c r="A131" t="s">
        <v>117</v>
      </c>
      <c r="B131" s="12">
        <v>43961</v>
      </c>
      <c r="C131">
        <v>10385.9</v>
      </c>
      <c r="D131">
        <v>1177.25</v>
      </c>
      <c r="E131">
        <v>41240.699999999997</v>
      </c>
      <c r="F131">
        <v>3436.75</v>
      </c>
      <c r="G131">
        <v>408.00200000000001</v>
      </c>
      <c r="H131">
        <v>13319.2</v>
      </c>
      <c r="I131">
        <v>2908.11</v>
      </c>
      <c r="J131">
        <v>339.52199999999999</v>
      </c>
      <c r="K131">
        <v>11456</v>
      </c>
      <c r="L131">
        <v>344.95699999999999</v>
      </c>
      <c r="M131">
        <v>33</v>
      </c>
      <c r="N131">
        <v>1401.43</v>
      </c>
      <c r="O131">
        <v>767.08100000000002</v>
      </c>
      <c r="P131">
        <v>46.543700000000001</v>
      </c>
      <c r="Q131">
        <v>3453.71</v>
      </c>
      <c r="R131">
        <v>251.2</v>
      </c>
      <c r="S131">
        <v>17.758500000000002</v>
      </c>
      <c r="T131">
        <v>1108.06</v>
      </c>
      <c r="U131">
        <v>64959.5</v>
      </c>
      <c r="V131">
        <v>47897.4</v>
      </c>
      <c r="W131">
        <v>111049</v>
      </c>
      <c r="X131">
        <v>0</v>
      </c>
      <c r="Y131">
        <v>0</v>
      </c>
      <c r="Z131">
        <v>2016.84</v>
      </c>
      <c r="AA131" s="19">
        <v>300.75700000000001</v>
      </c>
      <c r="AB131" s="19">
        <v>0</v>
      </c>
      <c r="AC131" s="19">
        <v>4567.62</v>
      </c>
      <c r="AE131">
        <f t="shared" si="0"/>
        <v>9002.19</v>
      </c>
      <c r="AF131">
        <f t="shared" si="1"/>
        <v>0</v>
      </c>
      <c r="AG131">
        <f t="shared" si="2"/>
        <v>23099</v>
      </c>
      <c r="AH131">
        <f t="shared" si="3"/>
        <v>0</v>
      </c>
    </row>
    <row r="132" spans="1:34" x14ac:dyDescent="0.2">
      <c r="A132" t="s">
        <v>117</v>
      </c>
      <c r="B132" s="12">
        <v>43962</v>
      </c>
      <c r="C132">
        <v>9270.2099999999991</v>
      </c>
      <c r="D132">
        <v>1004.14</v>
      </c>
      <c r="E132">
        <v>37401.699999999997</v>
      </c>
      <c r="F132">
        <v>3061.87</v>
      </c>
      <c r="G132">
        <v>347.59899999999999</v>
      </c>
      <c r="H132">
        <v>12101.5</v>
      </c>
      <c r="I132">
        <v>2588.85</v>
      </c>
      <c r="J132">
        <v>282.73700000000002</v>
      </c>
      <c r="K132">
        <v>10392.1</v>
      </c>
      <c r="L132">
        <v>303.25</v>
      </c>
      <c r="M132">
        <v>30</v>
      </c>
      <c r="N132">
        <v>1258.18</v>
      </c>
      <c r="O132">
        <v>683.53399999999999</v>
      </c>
      <c r="P132">
        <v>38.765500000000003</v>
      </c>
      <c r="Q132">
        <v>3117.09</v>
      </c>
      <c r="R132">
        <v>222.941</v>
      </c>
      <c r="S132">
        <v>14.571899999999999</v>
      </c>
      <c r="T132">
        <v>1007.93</v>
      </c>
      <c r="U132">
        <v>65262.7</v>
      </c>
      <c r="V132">
        <v>47928.3</v>
      </c>
      <c r="W132">
        <v>112308</v>
      </c>
      <c r="X132">
        <v>0</v>
      </c>
      <c r="Y132">
        <v>0</v>
      </c>
      <c r="Z132">
        <v>1531.03</v>
      </c>
      <c r="AA132" s="19">
        <v>245.006</v>
      </c>
      <c r="AB132" s="19">
        <v>0</v>
      </c>
      <c r="AC132" s="19">
        <v>3979.18</v>
      </c>
      <c r="AE132">
        <f t="shared" si="0"/>
        <v>9002.19</v>
      </c>
      <c r="AF132">
        <f t="shared" si="1"/>
        <v>0</v>
      </c>
      <c r="AG132">
        <f t="shared" si="2"/>
        <v>23099</v>
      </c>
      <c r="AH132">
        <f t="shared" si="3"/>
        <v>0</v>
      </c>
    </row>
    <row r="133" spans="1:34" x14ac:dyDescent="0.2">
      <c r="A133" t="s">
        <v>117</v>
      </c>
      <c r="B133" s="12">
        <v>43963</v>
      </c>
      <c r="C133">
        <v>8274.19</v>
      </c>
      <c r="D133">
        <v>849.14</v>
      </c>
      <c r="E133">
        <v>33920</v>
      </c>
      <c r="F133">
        <v>2725.73</v>
      </c>
      <c r="G133">
        <v>287.86599999999999</v>
      </c>
      <c r="H133">
        <v>11022.8</v>
      </c>
      <c r="I133">
        <v>2303.63</v>
      </c>
      <c r="J133">
        <v>235.154</v>
      </c>
      <c r="K133">
        <v>9463.7099999999991</v>
      </c>
      <c r="L133">
        <v>266.94</v>
      </c>
      <c r="M133">
        <v>24.975000000000001</v>
      </c>
      <c r="N133">
        <v>1128.07</v>
      </c>
      <c r="O133">
        <v>610.05499999999995</v>
      </c>
      <c r="P133">
        <v>35.719099999999997</v>
      </c>
      <c r="Q133">
        <v>2772.86</v>
      </c>
      <c r="R133">
        <v>198.16200000000001</v>
      </c>
      <c r="S133">
        <v>12.583399999999999</v>
      </c>
      <c r="T133">
        <v>912.12400000000002</v>
      </c>
      <c r="U133">
        <v>65529.7</v>
      </c>
      <c r="V133">
        <v>47953.3</v>
      </c>
      <c r="W133">
        <v>113436</v>
      </c>
      <c r="X133">
        <v>0</v>
      </c>
      <c r="Y133">
        <v>0</v>
      </c>
      <c r="Z133">
        <v>1066.83</v>
      </c>
      <c r="AA133" s="19">
        <v>193.02500000000001</v>
      </c>
      <c r="AB133" s="19">
        <v>0</v>
      </c>
      <c r="AC133" s="19">
        <v>3471.85</v>
      </c>
      <c r="AE133">
        <f t="shared" si="0"/>
        <v>9002.19</v>
      </c>
      <c r="AF133">
        <f t="shared" si="1"/>
        <v>0</v>
      </c>
      <c r="AG133">
        <f t="shared" si="2"/>
        <v>23099</v>
      </c>
      <c r="AH133">
        <f t="shared" si="3"/>
        <v>0</v>
      </c>
    </row>
    <row r="134" spans="1:34" x14ac:dyDescent="0.2">
      <c r="A134" t="s">
        <v>117</v>
      </c>
      <c r="B134" s="12">
        <v>43964</v>
      </c>
      <c r="C134">
        <v>7385.69</v>
      </c>
      <c r="D134">
        <v>715.69600000000003</v>
      </c>
      <c r="E134">
        <v>30755.9</v>
      </c>
      <c r="F134">
        <v>2426.08</v>
      </c>
      <c r="G134">
        <v>235.40299999999999</v>
      </c>
      <c r="H134">
        <v>9978.98</v>
      </c>
      <c r="I134">
        <v>2050</v>
      </c>
      <c r="J134">
        <v>192.81899999999999</v>
      </c>
      <c r="K134">
        <v>8573.58</v>
      </c>
      <c r="L134">
        <v>234.983</v>
      </c>
      <c r="M134">
        <v>20</v>
      </c>
      <c r="N134">
        <v>1013.03</v>
      </c>
      <c r="O134">
        <v>544.38599999999997</v>
      </c>
      <c r="P134">
        <v>32.339100000000002</v>
      </c>
      <c r="Q134">
        <v>2496.48</v>
      </c>
      <c r="R134">
        <v>176.41200000000001</v>
      </c>
      <c r="S134">
        <v>10.9581</v>
      </c>
      <c r="T134">
        <v>815.59400000000005</v>
      </c>
      <c r="U134">
        <v>65764.7</v>
      </c>
      <c r="V134">
        <v>47975.199999999997</v>
      </c>
      <c r="W134">
        <v>114454</v>
      </c>
      <c r="X134">
        <v>0</v>
      </c>
      <c r="Y134">
        <v>0</v>
      </c>
      <c r="Z134">
        <v>650.899</v>
      </c>
      <c r="AA134" s="19">
        <v>150.94</v>
      </c>
      <c r="AB134" s="19">
        <v>0</v>
      </c>
      <c r="AC134" s="19">
        <v>3021.56</v>
      </c>
      <c r="AE134">
        <f t="shared" si="0"/>
        <v>9002.19</v>
      </c>
      <c r="AF134">
        <f t="shared" si="1"/>
        <v>0</v>
      </c>
      <c r="AG134">
        <f t="shared" si="2"/>
        <v>23099</v>
      </c>
      <c r="AH134">
        <f t="shared" si="3"/>
        <v>0</v>
      </c>
    </row>
    <row r="135" spans="1:34" x14ac:dyDescent="0.2">
      <c r="A135" t="s">
        <v>117</v>
      </c>
      <c r="B135" s="12">
        <v>43965</v>
      </c>
      <c r="C135">
        <v>6592.82</v>
      </c>
      <c r="D135">
        <v>593.96900000000005</v>
      </c>
      <c r="E135">
        <v>27890.400000000001</v>
      </c>
      <c r="F135">
        <v>2159.8000000000002</v>
      </c>
      <c r="G135">
        <v>195.68899999999999</v>
      </c>
      <c r="H135">
        <v>9063.4500000000007</v>
      </c>
      <c r="I135">
        <v>1825.14</v>
      </c>
      <c r="J135">
        <v>159.084</v>
      </c>
      <c r="K135">
        <v>7777.73</v>
      </c>
      <c r="L135">
        <v>207.45</v>
      </c>
      <c r="M135">
        <v>16</v>
      </c>
      <c r="N135">
        <v>912.02499999999998</v>
      </c>
      <c r="O135">
        <v>486.79300000000001</v>
      </c>
      <c r="P135">
        <v>24.476600000000001</v>
      </c>
      <c r="Q135">
        <v>2292.87</v>
      </c>
      <c r="R135">
        <v>157.613</v>
      </c>
      <c r="S135">
        <v>7.9087899999999998</v>
      </c>
      <c r="T135">
        <v>740.03300000000002</v>
      </c>
      <c r="U135">
        <v>65972.100000000006</v>
      </c>
      <c r="V135">
        <v>47993.1</v>
      </c>
      <c r="W135">
        <v>115366</v>
      </c>
      <c r="X135">
        <v>0</v>
      </c>
      <c r="Y135">
        <v>0</v>
      </c>
      <c r="Z135">
        <v>288.51799999999997</v>
      </c>
      <c r="AA135" s="19">
        <v>112.96299999999999</v>
      </c>
      <c r="AB135" s="19">
        <v>0</v>
      </c>
      <c r="AC135" s="19">
        <v>2701.48</v>
      </c>
      <c r="AE135">
        <f t="shared" si="0"/>
        <v>9002.19</v>
      </c>
      <c r="AF135">
        <f t="shared" si="1"/>
        <v>0</v>
      </c>
      <c r="AG135">
        <f t="shared" si="2"/>
        <v>23099</v>
      </c>
      <c r="AH135">
        <f t="shared" si="3"/>
        <v>0</v>
      </c>
    </row>
    <row r="136" spans="1:34" x14ac:dyDescent="0.2">
      <c r="A136" t="s">
        <v>117</v>
      </c>
      <c r="B136" s="12">
        <v>43966</v>
      </c>
      <c r="C136">
        <v>5888.84</v>
      </c>
      <c r="D136">
        <v>496.08600000000001</v>
      </c>
      <c r="E136">
        <v>25250.2</v>
      </c>
      <c r="F136">
        <v>1923.41</v>
      </c>
      <c r="G136">
        <v>161.42500000000001</v>
      </c>
      <c r="H136">
        <v>8242.0499999999993</v>
      </c>
      <c r="I136">
        <v>1625.69</v>
      </c>
      <c r="J136">
        <v>130.78399999999999</v>
      </c>
      <c r="K136">
        <v>7054.2</v>
      </c>
      <c r="L136">
        <v>183.41300000000001</v>
      </c>
      <c r="M136">
        <v>11.975</v>
      </c>
      <c r="N136">
        <v>819.1</v>
      </c>
      <c r="O136">
        <v>436.75299999999999</v>
      </c>
      <c r="P136">
        <v>18.9436</v>
      </c>
      <c r="Q136">
        <v>2078.39</v>
      </c>
      <c r="R136">
        <v>140.78700000000001</v>
      </c>
      <c r="S136">
        <v>7.2082699999999997</v>
      </c>
      <c r="T136">
        <v>654.81100000000004</v>
      </c>
      <c r="U136">
        <v>66155.5</v>
      </c>
      <c r="V136">
        <v>48005.2</v>
      </c>
      <c r="W136">
        <v>116189</v>
      </c>
      <c r="X136">
        <v>0</v>
      </c>
      <c r="Y136">
        <v>0</v>
      </c>
      <c r="Z136">
        <v>0</v>
      </c>
      <c r="AA136" s="19">
        <v>78.642300000000006</v>
      </c>
      <c r="AB136" s="19">
        <v>0</v>
      </c>
      <c r="AC136" s="19">
        <v>2393.6999999999998</v>
      </c>
      <c r="AE136">
        <f t="shared" si="0"/>
        <v>9002.19</v>
      </c>
      <c r="AF136">
        <f t="shared" si="1"/>
        <v>0</v>
      </c>
      <c r="AG136">
        <f t="shared" si="2"/>
        <v>23099</v>
      </c>
      <c r="AH136">
        <f t="shared" si="3"/>
        <v>0</v>
      </c>
    </row>
    <row r="137" spans="1:34" x14ac:dyDescent="0.2">
      <c r="A137" t="s">
        <v>117</v>
      </c>
      <c r="B137" s="12">
        <v>43967</v>
      </c>
      <c r="C137">
        <v>5262.71</v>
      </c>
      <c r="D137">
        <v>404.298</v>
      </c>
      <c r="E137">
        <v>22852.400000000001</v>
      </c>
      <c r="F137">
        <v>1713.54</v>
      </c>
      <c r="G137">
        <v>136.99299999999999</v>
      </c>
      <c r="H137">
        <v>7448.23</v>
      </c>
      <c r="I137">
        <v>1448.94</v>
      </c>
      <c r="J137">
        <v>111.149</v>
      </c>
      <c r="K137">
        <v>6378.36</v>
      </c>
      <c r="L137">
        <v>162.63200000000001</v>
      </c>
      <c r="M137">
        <v>10</v>
      </c>
      <c r="N137">
        <v>746</v>
      </c>
      <c r="O137">
        <v>391.572</v>
      </c>
      <c r="P137">
        <v>13.8264</v>
      </c>
      <c r="Q137">
        <v>1823.48</v>
      </c>
      <c r="R137">
        <v>125.886</v>
      </c>
      <c r="S137">
        <v>4.6869199999999998</v>
      </c>
      <c r="T137">
        <v>591.24400000000003</v>
      </c>
      <c r="U137">
        <v>66318.100000000006</v>
      </c>
      <c r="V137">
        <v>48016.1</v>
      </c>
      <c r="W137">
        <v>116935</v>
      </c>
      <c r="X137">
        <v>0</v>
      </c>
      <c r="Y137">
        <v>0</v>
      </c>
      <c r="Z137">
        <v>0</v>
      </c>
      <c r="AA137" s="19">
        <v>47.679099999999998</v>
      </c>
      <c r="AB137" s="19">
        <v>0</v>
      </c>
      <c r="AC137" s="19">
        <v>2101.94</v>
      </c>
      <c r="AE137">
        <f t="shared" si="0"/>
        <v>9002.19</v>
      </c>
      <c r="AF137">
        <f t="shared" si="1"/>
        <v>0</v>
      </c>
      <c r="AG137">
        <f t="shared" si="2"/>
        <v>23099</v>
      </c>
      <c r="AH137">
        <f t="shared" si="3"/>
        <v>0</v>
      </c>
    </row>
    <row r="138" spans="1:34" x14ac:dyDescent="0.2">
      <c r="A138" t="s">
        <v>117</v>
      </c>
      <c r="B138" s="12">
        <v>43968</v>
      </c>
      <c r="C138">
        <v>4705.75</v>
      </c>
      <c r="D138">
        <v>335.2</v>
      </c>
      <c r="E138">
        <v>20686.599999999999</v>
      </c>
      <c r="F138">
        <v>1526.9</v>
      </c>
      <c r="G138">
        <v>112.232</v>
      </c>
      <c r="H138">
        <v>6727.91</v>
      </c>
      <c r="I138">
        <v>1291.8499999999999</v>
      </c>
      <c r="J138">
        <v>89.892799999999994</v>
      </c>
      <c r="K138">
        <v>5752.07</v>
      </c>
      <c r="L138">
        <v>144.36699999999999</v>
      </c>
      <c r="M138">
        <v>9</v>
      </c>
      <c r="N138">
        <v>672.05</v>
      </c>
      <c r="O138">
        <v>350.48</v>
      </c>
      <c r="P138">
        <v>10.128500000000001</v>
      </c>
      <c r="Q138">
        <v>1650.21</v>
      </c>
      <c r="R138">
        <v>112.60599999999999</v>
      </c>
      <c r="S138">
        <v>3.7573500000000002</v>
      </c>
      <c r="T138">
        <v>533.02499999999998</v>
      </c>
      <c r="U138">
        <v>66462.5</v>
      </c>
      <c r="V138">
        <v>48025.1</v>
      </c>
      <c r="W138">
        <v>117609</v>
      </c>
      <c r="X138">
        <v>0</v>
      </c>
      <c r="Y138">
        <v>0</v>
      </c>
      <c r="Z138">
        <v>0</v>
      </c>
      <c r="AA138" s="19">
        <v>20.196100000000001</v>
      </c>
      <c r="AB138" s="19">
        <v>0</v>
      </c>
      <c r="AC138" s="19">
        <v>1797.89</v>
      </c>
      <c r="AE138">
        <f t="shared" si="0"/>
        <v>9002.19</v>
      </c>
      <c r="AF138">
        <f t="shared" si="1"/>
        <v>0</v>
      </c>
      <c r="AG138">
        <f t="shared" si="2"/>
        <v>23099</v>
      </c>
      <c r="AH138">
        <f t="shared" si="3"/>
        <v>0</v>
      </c>
    </row>
    <row r="139" spans="1:34" x14ac:dyDescent="0.2">
      <c r="A139" t="s">
        <v>117</v>
      </c>
      <c r="B139" s="12">
        <v>43969</v>
      </c>
      <c r="C139">
        <v>4208.42</v>
      </c>
      <c r="D139">
        <v>280.18900000000002</v>
      </c>
      <c r="E139">
        <v>18750.7</v>
      </c>
      <c r="F139">
        <v>1362.22</v>
      </c>
      <c r="G139">
        <v>92.505899999999997</v>
      </c>
      <c r="H139">
        <v>6051.15</v>
      </c>
      <c r="I139">
        <v>1153.18</v>
      </c>
      <c r="J139">
        <v>73.825500000000005</v>
      </c>
      <c r="K139">
        <v>5170.2700000000004</v>
      </c>
      <c r="L139">
        <v>128.42099999999999</v>
      </c>
      <c r="M139">
        <v>8</v>
      </c>
      <c r="N139">
        <v>600.04999999999995</v>
      </c>
      <c r="O139">
        <v>313.74099999999999</v>
      </c>
      <c r="P139">
        <v>8.5436800000000002</v>
      </c>
      <c r="Q139">
        <v>1481.21</v>
      </c>
      <c r="R139">
        <v>100.92100000000001</v>
      </c>
      <c r="S139">
        <v>2.9616500000000001</v>
      </c>
      <c r="T139">
        <v>485.39</v>
      </c>
      <c r="U139">
        <v>66590.899999999994</v>
      </c>
      <c r="V139">
        <v>48034.1</v>
      </c>
      <c r="W139">
        <v>118208</v>
      </c>
      <c r="X139">
        <v>0</v>
      </c>
      <c r="Y139">
        <v>0</v>
      </c>
      <c r="Z139">
        <v>0</v>
      </c>
      <c r="AA139" s="19">
        <v>2.3339599999999998</v>
      </c>
      <c r="AB139" s="19">
        <v>0</v>
      </c>
      <c r="AC139" s="19">
        <v>1554.36</v>
      </c>
      <c r="AE139">
        <f t="shared" si="0"/>
        <v>9002.19</v>
      </c>
      <c r="AF139">
        <f t="shared" si="1"/>
        <v>0</v>
      </c>
      <c r="AG139">
        <f t="shared" si="2"/>
        <v>23099</v>
      </c>
      <c r="AH139">
        <f t="shared" si="3"/>
        <v>0</v>
      </c>
    </row>
    <row r="140" spans="1:34" x14ac:dyDescent="0.2">
      <c r="A140" t="s">
        <v>117</v>
      </c>
      <c r="B140" s="12">
        <v>43970</v>
      </c>
      <c r="C140">
        <v>3763.33</v>
      </c>
      <c r="D140">
        <v>224.73599999999999</v>
      </c>
      <c r="E140">
        <v>16947.099999999999</v>
      </c>
      <c r="F140">
        <v>1216.3399999999999</v>
      </c>
      <c r="G140">
        <v>73.035600000000002</v>
      </c>
      <c r="H140">
        <v>5452.12</v>
      </c>
      <c r="I140">
        <v>1030.1600000000001</v>
      </c>
      <c r="J140">
        <v>58.435899999999997</v>
      </c>
      <c r="K140">
        <v>4655.46</v>
      </c>
      <c r="L140">
        <v>114.503</v>
      </c>
      <c r="M140">
        <v>5.9749999999999996</v>
      </c>
      <c r="N140">
        <v>539.1</v>
      </c>
      <c r="O140">
        <v>280.17399999999998</v>
      </c>
      <c r="P140">
        <v>7.5919100000000004</v>
      </c>
      <c r="Q140">
        <v>1306.56</v>
      </c>
      <c r="R140">
        <v>90.558899999999994</v>
      </c>
      <c r="S140">
        <v>2.5499999999999998</v>
      </c>
      <c r="T140">
        <v>427.137</v>
      </c>
      <c r="U140">
        <v>66705.399999999994</v>
      </c>
      <c r="V140">
        <v>48041</v>
      </c>
      <c r="W140">
        <v>118746</v>
      </c>
      <c r="X140">
        <v>0</v>
      </c>
      <c r="Y140">
        <v>0</v>
      </c>
      <c r="Z140">
        <v>0</v>
      </c>
      <c r="AA140" s="19">
        <v>0</v>
      </c>
      <c r="AB140" s="19">
        <v>0</v>
      </c>
      <c r="AC140" s="19">
        <v>1340.88</v>
      </c>
      <c r="AG140">
        <f t="shared" si="2"/>
        <v>23099</v>
      </c>
      <c r="AH140">
        <f t="shared" si="3"/>
        <v>0</v>
      </c>
    </row>
    <row r="141" spans="1:34" x14ac:dyDescent="0.2">
      <c r="A141" t="s">
        <v>117</v>
      </c>
      <c r="B141" s="12">
        <v>43971</v>
      </c>
      <c r="C141">
        <v>3367.68</v>
      </c>
      <c r="D141">
        <v>174.62299999999999</v>
      </c>
      <c r="E141">
        <v>15324.1</v>
      </c>
      <c r="F141">
        <v>1086.83</v>
      </c>
      <c r="G141">
        <v>56.276299999999999</v>
      </c>
      <c r="H141">
        <v>4911.99</v>
      </c>
      <c r="I141">
        <v>920.96500000000003</v>
      </c>
      <c r="J141">
        <v>44.846600000000002</v>
      </c>
      <c r="K141">
        <v>4200.4799999999996</v>
      </c>
      <c r="L141">
        <v>102.22</v>
      </c>
      <c r="M141">
        <v>4.9749999999999996</v>
      </c>
      <c r="N141">
        <v>483.07499999999999</v>
      </c>
      <c r="O141">
        <v>252.53399999999999</v>
      </c>
      <c r="P141">
        <v>6.3397100000000002</v>
      </c>
      <c r="Q141">
        <v>1208.0899999999999</v>
      </c>
      <c r="R141">
        <v>81.0916</v>
      </c>
      <c r="S141">
        <v>1.82324</v>
      </c>
      <c r="T141">
        <v>384.28</v>
      </c>
      <c r="U141">
        <v>66807.7</v>
      </c>
      <c r="V141">
        <v>48047</v>
      </c>
      <c r="W141">
        <v>119229</v>
      </c>
      <c r="X141">
        <v>0</v>
      </c>
      <c r="Y141">
        <v>0</v>
      </c>
      <c r="Z141">
        <v>0</v>
      </c>
      <c r="AA141" s="19">
        <v>0</v>
      </c>
      <c r="AB141" s="19">
        <v>0</v>
      </c>
      <c r="AC141" s="19">
        <v>1164.97</v>
      </c>
      <c r="AG141">
        <f t="shared" si="2"/>
        <v>23099</v>
      </c>
      <c r="AH141">
        <f t="shared" si="3"/>
        <v>0</v>
      </c>
    </row>
    <row r="142" spans="1:34" x14ac:dyDescent="0.2">
      <c r="A142" t="s">
        <v>117</v>
      </c>
      <c r="B142" s="12">
        <v>43972</v>
      </c>
      <c r="C142">
        <v>3012.49</v>
      </c>
      <c r="D142">
        <v>136.435</v>
      </c>
      <c r="E142">
        <v>13821.7</v>
      </c>
      <c r="F142">
        <v>971.56299999999999</v>
      </c>
      <c r="G142">
        <v>44.738399999999999</v>
      </c>
      <c r="H142">
        <v>4439.43</v>
      </c>
      <c r="I142">
        <v>823.63499999999999</v>
      </c>
      <c r="J142">
        <v>35.187899999999999</v>
      </c>
      <c r="K142">
        <v>3792.78</v>
      </c>
      <c r="L142">
        <v>91.268000000000001</v>
      </c>
      <c r="M142">
        <v>2.9750000000000001</v>
      </c>
      <c r="N142">
        <v>434.05</v>
      </c>
      <c r="O142">
        <v>224.87700000000001</v>
      </c>
      <c r="P142">
        <v>5.87941</v>
      </c>
      <c r="Q142">
        <v>1087.5999999999999</v>
      </c>
      <c r="R142">
        <v>72.631399999999999</v>
      </c>
      <c r="S142">
        <v>1.5586800000000001</v>
      </c>
      <c r="T142">
        <v>339.24599999999998</v>
      </c>
      <c r="U142">
        <v>66898.899999999994</v>
      </c>
      <c r="V142">
        <v>48049</v>
      </c>
      <c r="W142">
        <v>119658</v>
      </c>
      <c r="X142">
        <v>0</v>
      </c>
      <c r="Y142">
        <v>0</v>
      </c>
      <c r="Z142">
        <v>0</v>
      </c>
      <c r="AA142" s="19">
        <v>0</v>
      </c>
      <c r="AB142" s="19">
        <v>0</v>
      </c>
      <c r="AC142" s="19">
        <v>982.56500000000005</v>
      </c>
      <c r="AG142">
        <f t="shared" si="2"/>
        <v>23099</v>
      </c>
      <c r="AH142">
        <f t="shared" si="3"/>
        <v>0</v>
      </c>
    </row>
    <row r="143" spans="1:34" x14ac:dyDescent="0.2">
      <c r="A143" t="s">
        <v>117</v>
      </c>
      <c r="B143" s="12">
        <v>43973</v>
      </c>
      <c r="C143">
        <v>2694.68</v>
      </c>
      <c r="D143">
        <v>110.797</v>
      </c>
      <c r="E143">
        <v>12423.7</v>
      </c>
      <c r="F143">
        <v>868.83500000000004</v>
      </c>
      <c r="G143">
        <v>37.234900000000003</v>
      </c>
      <c r="H143">
        <v>4005.87</v>
      </c>
      <c r="I143">
        <v>736.69100000000003</v>
      </c>
      <c r="J143">
        <v>29.839500000000001</v>
      </c>
      <c r="K143">
        <v>3426.62</v>
      </c>
      <c r="L143">
        <v>81.537999999999997</v>
      </c>
      <c r="M143">
        <v>2</v>
      </c>
      <c r="N143">
        <v>392</v>
      </c>
      <c r="O143">
        <v>201.19399999999999</v>
      </c>
      <c r="P143">
        <v>4.9970600000000003</v>
      </c>
      <c r="Q143">
        <v>962.68700000000001</v>
      </c>
      <c r="R143">
        <v>64.849999999999994</v>
      </c>
      <c r="S143">
        <v>1.48404</v>
      </c>
      <c r="T143">
        <v>308.185</v>
      </c>
      <c r="U143">
        <v>66980.5</v>
      </c>
      <c r="V143">
        <v>48051</v>
      </c>
      <c r="W143">
        <v>120042</v>
      </c>
      <c r="X143">
        <v>0</v>
      </c>
      <c r="Y143">
        <v>0</v>
      </c>
      <c r="Z143">
        <v>0</v>
      </c>
      <c r="AA143" s="19">
        <v>0</v>
      </c>
      <c r="AB143" s="19">
        <v>0</v>
      </c>
      <c r="AC143" s="19">
        <v>812.59299999999996</v>
      </c>
      <c r="AG143">
        <f t="shared" si="2"/>
        <v>23099</v>
      </c>
      <c r="AH143">
        <f t="shared" si="3"/>
        <v>0</v>
      </c>
    </row>
    <row r="144" spans="1:34" x14ac:dyDescent="0.2">
      <c r="A144" t="s">
        <v>117</v>
      </c>
      <c r="B144" s="12">
        <v>43974</v>
      </c>
      <c r="C144">
        <v>2409.5500000000002</v>
      </c>
      <c r="D144">
        <v>96.486099999999993</v>
      </c>
      <c r="E144">
        <v>11164.9</v>
      </c>
      <c r="F144">
        <v>777.66200000000003</v>
      </c>
      <c r="G144">
        <v>30.671099999999999</v>
      </c>
      <c r="H144">
        <v>3598.53</v>
      </c>
      <c r="I144">
        <v>659.46799999999996</v>
      </c>
      <c r="J144">
        <v>23.928899999999999</v>
      </c>
      <c r="K144">
        <v>3069.91</v>
      </c>
      <c r="L144">
        <v>72.896000000000001</v>
      </c>
      <c r="M144">
        <v>2</v>
      </c>
      <c r="N144">
        <v>351</v>
      </c>
      <c r="O144">
        <v>179.46100000000001</v>
      </c>
      <c r="P144">
        <v>3.8735300000000001</v>
      </c>
      <c r="Q144">
        <v>853.89499999999998</v>
      </c>
      <c r="R144">
        <v>58.1524</v>
      </c>
      <c r="S144">
        <v>1.175</v>
      </c>
      <c r="T144">
        <v>281.77100000000002</v>
      </c>
      <c r="U144">
        <v>67053.399999999994</v>
      </c>
      <c r="V144">
        <v>48053</v>
      </c>
      <c r="W144">
        <v>120385</v>
      </c>
      <c r="X144">
        <v>0</v>
      </c>
      <c r="Y144">
        <v>0</v>
      </c>
      <c r="Z144">
        <v>0</v>
      </c>
      <c r="AA144" s="19">
        <v>0</v>
      </c>
      <c r="AB144" s="19">
        <v>0</v>
      </c>
      <c r="AC144" s="19">
        <v>648.34400000000005</v>
      </c>
      <c r="AG144">
        <f t="shared" si="2"/>
        <v>23099</v>
      </c>
      <c r="AH144">
        <f t="shared" si="3"/>
        <v>0</v>
      </c>
    </row>
    <row r="145" spans="1:34" x14ac:dyDescent="0.2">
      <c r="A145" t="s">
        <v>117</v>
      </c>
      <c r="B145" s="12">
        <v>43975</v>
      </c>
      <c r="C145">
        <v>2153.65</v>
      </c>
      <c r="D145">
        <v>76.361099999999993</v>
      </c>
      <c r="E145">
        <v>10020.6</v>
      </c>
      <c r="F145">
        <v>696.19500000000005</v>
      </c>
      <c r="G145">
        <v>24.122299999999999</v>
      </c>
      <c r="H145">
        <v>3219.37</v>
      </c>
      <c r="I145">
        <v>590.471</v>
      </c>
      <c r="J145">
        <v>19.434999999999999</v>
      </c>
      <c r="K145">
        <v>2743.77</v>
      </c>
      <c r="L145">
        <v>65.287000000000006</v>
      </c>
      <c r="M145">
        <v>1.9750000000000001</v>
      </c>
      <c r="N145">
        <v>314</v>
      </c>
      <c r="O145">
        <v>159.34299999999999</v>
      </c>
      <c r="P145">
        <v>0</v>
      </c>
      <c r="Q145">
        <v>779.14599999999996</v>
      </c>
      <c r="R145">
        <v>51.7376</v>
      </c>
      <c r="S145">
        <v>0.46911799999999998</v>
      </c>
      <c r="T145">
        <v>250.279</v>
      </c>
      <c r="U145">
        <v>67118.600000000006</v>
      </c>
      <c r="V145">
        <v>48054.9</v>
      </c>
      <c r="W145">
        <v>120691</v>
      </c>
      <c r="X145">
        <v>0</v>
      </c>
      <c r="Y145">
        <v>0</v>
      </c>
      <c r="Z145">
        <v>0</v>
      </c>
      <c r="AA145" s="19">
        <v>0</v>
      </c>
      <c r="AB145" s="19">
        <v>0</v>
      </c>
      <c r="AC145" s="19">
        <v>503.17599999999999</v>
      </c>
      <c r="AG145">
        <f t="shared" si="2"/>
        <v>23099</v>
      </c>
      <c r="AH145">
        <f t="shared" si="3"/>
        <v>0</v>
      </c>
    </row>
    <row r="146" spans="1:34" x14ac:dyDescent="0.2">
      <c r="A146" t="s">
        <v>117</v>
      </c>
      <c r="B146" s="12">
        <v>43976</v>
      </c>
      <c r="C146">
        <v>1924.48</v>
      </c>
      <c r="D146">
        <v>60.2273</v>
      </c>
      <c r="E146">
        <v>8972.41</v>
      </c>
      <c r="F146">
        <v>623.41999999999996</v>
      </c>
      <c r="G146">
        <v>19.727699999999999</v>
      </c>
      <c r="H146">
        <v>2886.56</v>
      </c>
      <c r="I146">
        <v>528.74400000000003</v>
      </c>
      <c r="J146">
        <v>15.7879</v>
      </c>
      <c r="K146">
        <v>2464.77</v>
      </c>
      <c r="L146">
        <v>58.399000000000001</v>
      </c>
      <c r="M146">
        <v>1</v>
      </c>
      <c r="N146">
        <v>279.07499999999999</v>
      </c>
      <c r="O146">
        <v>142.22900000000001</v>
      </c>
      <c r="P146">
        <v>0</v>
      </c>
      <c r="Q146">
        <v>688.19799999999998</v>
      </c>
      <c r="R146">
        <v>46.306399999999996</v>
      </c>
      <c r="S146">
        <v>0.31705899999999998</v>
      </c>
      <c r="T146">
        <v>228.869</v>
      </c>
      <c r="U146">
        <v>67177</v>
      </c>
      <c r="V146">
        <v>48056.9</v>
      </c>
      <c r="W146">
        <v>120964</v>
      </c>
      <c r="X146">
        <v>0</v>
      </c>
      <c r="Y146">
        <v>0</v>
      </c>
      <c r="Z146">
        <v>0</v>
      </c>
      <c r="AA146" s="19">
        <v>0</v>
      </c>
      <c r="AB146" s="19">
        <v>0</v>
      </c>
      <c r="AC146" s="19">
        <v>346.18599999999998</v>
      </c>
      <c r="AG146">
        <f t="shared" si="2"/>
        <v>23099</v>
      </c>
      <c r="AH146">
        <f t="shared" si="3"/>
        <v>0</v>
      </c>
    </row>
    <row r="147" spans="1:34" x14ac:dyDescent="0.2">
      <c r="A147" t="s">
        <v>117</v>
      </c>
      <c r="B147" s="12">
        <v>43977</v>
      </c>
      <c r="C147">
        <v>1719.34</v>
      </c>
      <c r="D147">
        <v>49.989800000000002</v>
      </c>
      <c r="E147">
        <v>8136.1</v>
      </c>
      <c r="F147">
        <v>558.24</v>
      </c>
      <c r="G147">
        <v>15.944800000000001</v>
      </c>
      <c r="H147">
        <v>2615.27</v>
      </c>
      <c r="I147">
        <v>473.274</v>
      </c>
      <c r="J147">
        <v>12.9153</v>
      </c>
      <c r="K147">
        <v>2224</v>
      </c>
      <c r="L147">
        <v>52.218000000000004</v>
      </c>
      <c r="M147">
        <v>1</v>
      </c>
      <c r="N147">
        <v>248.07499999999999</v>
      </c>
      <c r="O147">
        <v>126.34099999999999</v>
      </c>
      <c r="P147">
        <v>0</v>
      </c>
      <c r="Q147">
        <v>610.80399999999997</v>
      </c>
      <c r="R147">
        <v>41.210299999999997</v>
      </c>
      <c r="S147">
        <v>0.116176</v>
      </c>
      <c r="T147">
        <v>197.88200000000001</v>
      </c>
      <c r="U147">
        <v>67229.3</v>
      </c>
      <c r="V147">
        <v>48057.9</v>
      </c>
      <c r="W147">
        <v>121209</v>
      </c>
      <c r="X147">
        <v>0</v>
      </c>
      <c r="Y147">
        <v>0</v>
      </c>
      <c r="Z147">
        <v>0</v>
      </c>
      <c r="AA147" s="19">
        <v>0</v>
      </c>
      <c r="AB147" s="19">
        <v>0</v>
      </c>
      <c r="AC147" s="19">
        <v>205.83799999999999</v>
      </c>
      <c r="AG147">
        <f t="shared" si="2"/>
        <v>23099</v>
      </c>
      <c r="AH147">
        <f t="shared" si="3"/>
        <v>0</v>
      </c>
    </row>
    <row r="148" spans="1:34" x14ac:dyDescent="0.2">
      <c r="A148" t="s">
        <v>117</v>
      </c>
      <c r="B148" s="12">
        <v>43978</v>
      </c>
      <c r="C148">
        <v>1534.01</v>
      </c>
      <c r="D148">
        <v>35.611699999999999</v>
      </c>
      <c r="E148">
        <v>7324.47</v>
      </c>
      <c r="F148">
        <v>499.64</v>
      </c>
      <c r="G148">
        <v>12.15</v>
      </c>
      <c r="H148">
        <v>2359.88</v>
      </c>
      <c r="I148">
        <v>423.41300000000001</v>
      </c>
      <c r="J148">
        <v>9.5824700000000007</v>
      </c>
      <c r="K148">
        <v>2006.17</v>
      </c>
      <c r="L148">
        <v>46.734000000000002</v>
      </c>
      <c r="M148">
        <v>1</v>
      </c>
      <c r="N148">
        <v>226.02500000000001</v>
      </c>
      <c r="O148">
        <v>112.38500000000001</v>
      </c>
      <c r="P148">
        <v>0</v>
      </c>
      <c r="Q148">
        <v>559.49699999999996</v>
      </c>
      <c r="R148">
        <v>36.7273</v>
      </c>
      <c r="S148">
        <v>0</v>
      </c>
      <c r="T148">
        <v>177.93100000000001</v>
      </c>
      <c r="U148">
        <v>67276</v>
      </c>
      <c r="V148">
        <v>48057.9</v>
      </c>
      <c r="W148">
        <v>121425</v>
      </c>
      <c r="X148">
        <v>0</v>
      </c>
      <c r="Y148">
        <v>0</v>
      </c>
      <c r="Z148">
        <v>0</v>
      </c>
      <c r="AA148" s="19">
        <v>0</v>
      </c>
      <c r="AB148" s="19">
        <v>0</v>
      </c>
      <c r="AC148" s="19">
        <v>165.446</v>
      </c>
      <c r="AG148">
        <f t="shared" ref="AG148:AG167" si="4">MAX(AC148,AC$83:AC$167)</f>
        <v>23099</v>
      </c>
      <c r="AH148">
        <f t="shared" ref="AH148:AH179" si="5">IF(AG148=AC148,1,0)</f>
        <v>0</v>
      </c>
    </row>
    <row r="149" spans="1:34" x14ac:dyDescent="0.2">
      <c r="A149" t="s">
        <v>117</v>
      </c>
      <c r="B149" s="12">
        <v>43979</v>
      </c>
      <c r="C149">
        <v>1368.47</v>
      </c>
      <c r="D149">
        <v>26.986999999999998</v>
      </c>
      <c r="E149">
        <v>6638.76</v>
      </c>
      <c r="F149">
        <v>447.01499999999999</v>
      </c>
      <c r="G149">
        <v>9.4868199999999998</v>
      </c>
      <c r="H149">
        <v>2137.7399999999998</v>
      </c>
      <c r="I149">
        <v>378.60199999999998</v>
      </c>
      <c r="J149">
        <v>6.4164899999999996</v>
      </c>
      <c r="K149">
        <v>1816.38</v>
      </c>
      <c r="L149">
        <v>41.734999999999999</v>
      </c>
      <c r="M149">
        <v>1</v>
      </c>
      <c r="N149">
        <v>203</v>
      </c>
      <c r="O149">
        <v>99.6173</v>
      </c>
      <c r="P149">
        <v>0</v>
      </c>
      <c r="Q149">
        <v>495.05500000000001</v>
      </c>
      <c r="R149">
        <v>32.675699999999999</v>
      </c>
      <c r="S149">
        <v>0</v>
      </c>
      <c r="T149">
        <v>163.30600000000001</v>
      </c>
      <c r="U149">
        <v>67317.7</v>
      </c>
      <c r="V149">
        <v>48057.9</v>
      </c>
      <c r="W149">
        <v>121619</v>
      </c>
      <c r="X149">
        <v>0</v>
      </c>
      <c r="Y149">
        <v>0</v>
      </c>
      <c r="Z149">
        <v>0</v>
      </c>
      <c r="AA149" s="19">
        <v>0</v>
      </c>
      <c r="AB149" s="19">
        <v>0</v>
      </c>
      <c r="AC149" s="19">
        <v>139.386</v>
      </c>
      <c r="AG149">
        <f t="shared" si="4"/>
        <v>23099</v>
      </c>
      <c r="AH149">
        <f t="shared" si="5"/>
        <v>0</v>
      </c>
    </row>
    <row r="150" spans="1:34" x14ac:dyDescent="0.2">
      <c r="A150" t="s">
        <v>117</v>
      </c>
      <c r="B150" s="12">
        <v>43980</v>
      </c>
      <c r="C150">
        <v>1219.3800000000001</v>
      </c>
      <c r="D150">
        <v>19.4755</v>
      </c>
      <c r="E150">
        <v>5952</v>
      </c>
      <c r="F150">
        <v>399.55900000000003</v>
      </c>
      <c r="G150">
        <v>6.6019600000000001</v>
      </c>
      <c r="H150">
        <v>1935.22</v>
      </c>
      <c r="I150">
        <v>338.16500000000002</v>
      </c>
      <c r="J150">
        <v>4.6129600000000002</v>
      </c>
      <c r="K150">
        <v>1642.51</v>
      </c>
      <c r="L150">
        <v>37.192</v>
      </c>
      <c r="M150">
        <v>0</v>
      </c>
      <c r="N150">
        <v>181.1</v>
      </c>
      <c r="O150">
        <v>87.847700000000003</v>
      </c>
      <c r="P150">
        <v>0</v>
      </c>
      <c r="Q150">
        <v>426.84</v>
      </c>
      <c r="R150">
        <v>28.897500000000001</v>
      </c>
      <c r="S150">
        <v>0</v>
      </c>
      <c r="T150">
        <v>145.79400000000001</v>
      </c>
      <c r="U150">
        <v>67354.899999999994</v>
      </c>
      <c r="V150">
        <v>48057.9</v>
      </c>
      <c r="W150">
        <v>121790</v>
      </c>
      <c r="X150">
        <v>0</v>
      </c>
      <c r="Y150">
        <v>0</v>
      </c>
      <c r="Z150">
        <v>0</v>
      </c>
      <c r="AA150" s="19">
        <v>0</v>
      </c>
      <c r="AB150" s="19">
        <v>0</v>
      </c>
      <c r="AC150" s="19">
        <v>121.276</v>
      </c>
      <c r="AG150">
        <f t="shared" si="4"/>
        <v>23099</v>
      </c>
      <c r="AH150">
        <f t="shared" si="5"/>
        <v>0</v>
      </c>
    </row>
    <row r="151" spans="1:34" x14ac:dyDescent="0.2">
      <c r="A151" t="s">
        <v>117</v>
      </c>
      <c r="B151" s="12">
        <v>43981</v>
      </c>
      <c r="C151">
        <v>1085.52</v>
      </c>
      <c r="D151">
        <v>13.6197</v>
      </c>
      <c r="E151">
        <v>5368.89</v>
      </c>
      <c r="F151">
        <v>356.916</v>
      </c>
      <c r="G151">
        <v>4.57925</v>
      </c>
      <c r="H151">
        <v>1744.89</v>
      </c>
      <c r="I151">
        <v>301.83600000000001</v>
      </c>
      <c r="J151">
        <v>3.4045299999999998</v>
      </c>
      <c r="K151">
        <v>1479.74</v>
      </c>
      <c r="L151">
        <v>33.250999999999998</v>
      </c>
      <c r="M151">
        <v>0</v>
      </c>
      <c r="N151">
        <v>163.02500000000001</v>
      </c>
      <c r="O151">
        <v>77.443399999999997</v>
      </c>
      <c r="P151">
        <v>0</v>
      </c>
      <c r="Q151">
        <v>389.48</v>
      </c>
      <c r="R151">
        <v>25.616700000000002</v>
      </c>
      <c r="S151">
        <v>0</v>
      </c>
      <c r="T151">
        <v>129.70500000000001</v>
      </c>
      <c r="U151">
        <v>67388.2</v>
      </c>
      <c r="V151">
        <v>48057.9</v>
      </c>
      <c r="W151">
        <v>121942</v>
      </c>
      <c r="X151">
        <v>0</v>
      </c>
      <c r="Y151">
        <v>0</v>
      </c>
      <c r="Z151">
        <v>0</v>
      </c>
      <c r="AA151" s="19">
        <v>0</v>
      </c>
      <c r="AB151" s="19">
        <v>0</v>
      </c>
      <c r="AC151" s="19">
        <v>113.255</v>
      </c>
      <c r="AG151">
        <f t="shared" si="4"/>
        <v>23099</v>
      </c>
      <c r="AH151">
        <f t="shared" si="5"/>
        <v>0</v>
      </c>
    </row>
    <row r="152" spans="1:34" x14ac:dyDescent="0.2">
      <c r="A152" t="s">
        <v>117</v>
      </c>
      <c r="B152" s="12">
        <v>43982</v>
      </c>
      <c r="C152">
        <v>965.596</v>
      </c>
      <c r="D152">
        <v>11.503299999999999</v>
      </c>
      <c r="E152">
        <v>4786.88</v>
      </c>
      <c r="F152">
        <v>318.375</v>
      </c>
      <c r="G152">
        <v>3.7013199999999999</v>
      </c>
      <c r="H152">
        <v>1557.77</v>
      </c>
      <c r="I152">
        <v>269.04700000000003</v>
      </c>
      <c r="J152">
        <v>2.5852900000000001</v>
      </c>
      <c r="K152">
        <v>1318.14</v>
      </c>
      <c r="L152">
        <v>29.603999999999999</v>
      </c>
      <c r="M152">
        <v>0</v>
      </c>
      <c r="N152">
        <v>147</v>
      </c>
      <c r="O152">
        <v>68.270899999999997</v>
      </c>
      <c r="P152">
        <v>0</v>
      </c>
      <c r="Q152">
        <v>350.47899999999998</v>
      </c>
      <c r="R152">
        <v>22.735399999999998</v>
      </c>
      <c r="S152">
        <v>0</v>
      </c>
      <c r="T152">
        <v>117.932</v>
      </c>
      <c r="U152">
        <v>67417.8</v>
      </c>
      <c r="V152">
        <v>48057.9</v>
      </c>
      <c r="W152">
        <v>122080</v>
      </c>
      <c r="X152">
        <v>0</v>
      </c>
      <c r="Y152">
        <v>0</v>
      </c>
      <c r="Z152">
        <v>0</v>
      </c>
      <c r="AA152" s="19">
        <v>0</v>
      </c>
      <c r="AB152" s="19">
        <v>0</v>
      </c>
      <c r="AC152" s="19">
        <v>107.712</v>
      </c>
      <c r="AG152">
        <f t="shared" si="4"/>
        <v>23099</v>
      </c>
      <c r="AH152">
        <f t="shared" si="5"/>
        <v>0</v>
      </c>
    </row>
    <row r="153" spans="1:34" x14ac:dyDescent="0.2">
      <c r="A153" t="s">
        <v>117</v>
      </c>
      <c r="B153" s="12">
        <v>43983</v>
      </c>
      <c r="C153">
        <v>857.85299999999995</v>
      </c>
      <c r="D153">
        <v>8.8605999999999998</v>
      </c>
      <c r="E153">
        <v>4272.34</v>
      </c>
      <c r="F153">
        <v>283.608</v>
      </c>
      <c r="G153">
        <v>2.8797100000000002</v>
      </c>
      <c r="H153">
        <v>1401.54</v>
      </c>
      <c r="I153">
        <v>239.48</v>
      </c>
      <c r="J153">
        <v>2.2523499999999999</v>
      </c>
      <c r="K153">
        <v>1184.7</v>
      </c>
      <c r="L153">
        <v>26.411999999999999</v>
      </c>
      <c r="M153">
        <v>0</v>
      </c>
      <c r="N153">
        <v>129.07499999999999</v>
      </c>
      <c r="O153">
        <v>60.189300000000003</v>
      </c>
      <c r="P153">
        <v>0</v>
      </c>
      <c r="Q153">
        <v>314.2</v>
      </c>
      <c r="R153">
        <v>20.109000000000002</v>
      </c>
      <c r="S153">
        <v>0</v>
      </c>
      <c r="T153">
        <v>102.277</v>
      </c>
      <c r="U153">
        <v>67444.2</v>
      </c>
      <c r="V153">
        <v>48057.9</v>
      </c>
      <c r="W153">
        <v>122203</v>
      </c>
      <c r="X153">
        <v>0</v>
      </c>
      <c r="Y153">
        <v>0</v>
      </c>
      <c r="Z153">
        <v>0</v>
      </c>
      <c r="AA153" s="19">
        <v>0</v>
      </c>
      <c r="AB153" s="19">
        <v>0</v>
      </c>
      <c r="AC153" s="19">
        <v>103.61199999999999</v>
      </c>
      <c r="AG153">
        <f t="shared" si="4"/>
        <v>23099</v>
      </c>
      <c r="AH153">
        <f t="shared" si="5"/>
        <v>0</v>
      </c>
    </row>
    <row r="154" spans="1:34" x14ac:dyDescent="0.2">
      <c r="A154" t="s">
        <v>117</v>
      </c>
      <c r="B154" s="12">
        <v>43984</v>
      </c>
      <c r="C154">
        <v>761.41700000000003</v>
      </c>
      <c r="D154">
        <v>6.6019600000000001</v>
      </c>
      <c r="E154">
        <v>3787.84</v>
      </c>
      <c r="F154">
        <v>252.245</v>
      </c>
      <c r="G154">
        <v>2.4258099999999998</v>
      </c>
      <c r="H154">
        <v>1259.93</v>
      </c>
      <c r="I154">
        <v>212.761</v>
      </c>
      <c r="J154">
        <v>1.64419</v>
      </c>
      <c r="K154">
        <v>1062.51</v>
      </c>
      <c r="L154">
        <v>23.459</v>
      </c>
      <c r="M154">
        <v>0</v>
      </c>
      <c r="N154">
        <v>116.1</v>
      </c>
      <c r="O154">
        <v>53.227600000000002</v>
      </c>
      <c r="P154">
        <v>0</v>
      </c>
      <c r="Q154">
        <v>278.52999999999997</v>
      </c>
      <c r="R154">
        <v>17.741499999999998</v>
      </c>
      <c r="S154">
        <v>0</v>
      </c>
      <c r="T154">
        <v>90.553600000000003</v>
      </c>
      <c r="U154">
        <v>67467.7</v>
      </c>
      <c r="V154">
        <v>48057.9</v>
      </c>
      <c r="W154">
        <v>122311</v>
      </c>
      <c r="X154">
        <v>0</v>
      </c>
      <c r="Y154">
        <v>0</v>
      </c>
      <c r="Z154">
        <v>0</v>
      </c>
      <c r="AA154" s="19">
        <v>0</v>
      </c>
      <c r="AB154" s="19">
        <v>0</v>
      </c>
      <c r="AC154" s="19">
        <v>94.906700000000001</v>
      </c>
      <c r="AG154">
        <f t="shared" si="4"/>
        <v>23099</v>
      </c>
      <c r="AH154">
        <f t="shared" si="5"/>
        <v>0</v>
      </c>
    </row>
    <row r="155" spans="1:34" x14ac:dyDescent="0.2">
      <c r="A155" t="s">
        <v>117</v>
      </c>
      <c r="B155" s="12">
        <v>43985</v>
      </c>
      <c r="C155">
        <v>674.64200000000005</v>
      </c>
      <c r="D155">
        <v>4.57925</v>
      </c>
      <c r="E155">
        <v>3357.22</v>
      </c>
      <c r="F155">
        <v>224.02199999999999</v>
      </c>
      <c r="G155">
        <v>1.7632399999999999</v>
      </c>
      <c r="H155">
        <v>1120.81</v>
      </c>
      <c r="I155">
        <v>188.83500000000001</v>
      </c>
      <c r="J155">
        <v>1.2941199999999999</v>
      </c>
      <c r="K155">
        <v>941.94299999999998</v>
      </c>
      <c r="L155">
        <v>20.794</v>
      </c>
      <c r="M155">
        <v>0</v>
      </c>
      <c r="N155">
        <v>104.075</v>
      </c>
      <c r="O155">
        <v>46.509300000000003</v>
      </c>
      <c r="P155">
        <v>0</v>
      </c>
      <c r="Q155">
        <v>250.49799999999999</v>
      </c>
      <c r="R155">
        <v>15.6488</v>
      </c>
      <c r="S155">
        <v>0</v>
      </c>
      <c r="T155">
        <v>78.3476</v>
      </c>
      <c r="U155">
        <v>67488.399999999994</v>
      </c>
      <c r="V155">
        <v>48057.9</v>
      </c>
      <c r="W155">
        <v>122408</v>
      </c>
      <c r="X155">
        <v>0</v>
      </c>
      <c r="Y155">
        <v>0</v>
      </c>
      <c r="Z155">
        <v>0</v>
      </c>
      <c r="AA155" s="19">
        <v>0</v>
      </c>
      <c r="AB155" s="19">
        <v>0</v>
      </c>
      <c r="AC155" s="19">
        <v>88.573800000000006</v>
      </c>
      <c r="AG155">
        <f t="shared" si="4"/>
        <v>23099</v>
      </c>
      <c r="AH155">
        <f t="shared" si="5"/>
        <v>0</v>
      </c>
    </row>
    <row r="156" spans="1:34" x14ac:dyDescent="0.2">
      <c r="A156" t="s">
        <v>117</v>
      </c>
      <c r="B156" s="12">
        <v>43986</v>
      </c>
      <c r="C156">
        <v>597.31799999999998</v>
      </c>
      <c r="D156">
        <v>3.7013199999999999</v>
      </c>
      <c r="E156">
        <v>2979.11</v>
      </c>
      <c r="F156">
        <v>198.88</v>
      </c>
      <c r="G156">
        <v>1.3299300000000001</v>
      </c>
      <c r="H156">
        <v>1007.05</v>
      </c>
      <c r="I156">
        <v>167.51499999999999</v>
      </c>
      <c r="J156">
        <v>0.88088200000000005</v>
      </c>
      <c r="K156">
        <v>843.64499999999998</v>
      </c>
      <c r="L156">
        <v>18.401</v>
      </c>
      <c r="M156">
        <v>0</v>
      </c>
      <c r="N156">
        <v>92.05</v>
      </c>
      <c r="O156">
        <v>41.2791</v>
      </c>
      <c r="P156">
        <v>0</v>
      </c>
      <c r="Q156">
        <v>211.10499999999999</v>
      </c>
      <c r="R156">
        <v>13.768599999999999</v>
      </c>
      <c r="S156">
        <v>0</v>
      </c>
      <c r="T156">
        <v>71.638800000000003</v>
      </c>
      <c r="U156">
        <v>67506.899999999994</v>
      </c>
      <c r="V156">
        <v>48057.9</v>
      </c>
      <c r="W156">
        <v>122494</v>
      </c>
      <c r="X156">
        <v>0</v>
      </c>
      <c r="Y156">
        <v>0</v>
      </c>
      <c r="Z156">
        <v>0</v>
      </c>
      <c r="AA156" s="19">
        <v>0</v>
      </c>
      <c r="AB156" s="19">
        <v>0</v>
      </c>
      <c r="AC156" s="19">
        <v>80.746700000000004</v>
      </c>
      <c r="AG156">
        <f t="shared" si="4"/>
        <v>23099</v>
      </c>
      <c r="AH156">
        <f t="shared" si="5"/>
        <v>0</v>
      </c>
    </row>
    <row r="157" spans="1:34" x14ac:dyDescent="0.2">
      <c r="A157" t="s">
        <v>117</v>
      </c>
      <c r="B157" s="12">
        <v>43987</v>
      </c>
      <c r="C157">
        <v>528.03800000000001</v>
      </c>
      <c r="D157">
        <v>2.8797100000000002</v>
      </c>
      <c r="E157">
        <v>2670.51</v>
      </c>
      <c r="F157">
        <v>176.20099999999999</v>
      </c>
      <c r="G157">
        <v>0.93970600000000004</v>
      </c>
      <c r="H157">
        <v>897.41300000000001</v>
      </c>
      <c r="I157">
        <v>148.35400000000001</v>
      </c>
      <c r="J157">
        <v>0.76029400000000003</v>
      </c>
      <c r="K157">
        <v>754.34199999999998</v>
      </c>
      <c r="L157">
        <v>16.361000000000001</v>
      </c>
      <c r="M157">
        <v>0</v>
      </c>
      <c r="N157">
        <v>82.05</v>
      </c>
      <c r="O157">
        <v>35.796599999999998</v>
      </c>
      <c r="P157">
        <v>0</v>
      </c>
      <c r="Q157">
        <v>192.06700000000001</v>
      </c>
      <c r="R157">
        <v>12.1395</v>
      </c>
      <c r="S157">
        <v>0</v>
      </c>
      <c r="T157">
        <v>64.697299999999998</v>
      </c>
      <c r="U157">
        <v>67523.199999999997</v>
      </c>
      <c r="V157">
        <v>48057.9</v>
      </c>
      <c r="W157">
        <v>122570</v>
      </c>
      <c r="X157">
        <v>0</v>
      </c>
      <c r="Y157">
        <v>0</v>
      </c>
      <c r="Z157">
        <v>0</v>
      </c>
      <c r="AA157" s="19">
        <v>0</v>
      </c>
      <c r="AB157" s="19">
        <v>0</v>
      </c>
      <c r="AC157" s="19">
        <v>73.45</v>
      </c>
      <c r="AG157">
        <f t="shared" si="4"/>
        <v>23099</v>
      </c>
      <c r="AH157">
        <f t="shared" si="5"/>
        <v>0</v>
      </c>
    </row>
    <row r="158" spans="1:34" x14ac:dyDescent="0.2">
      <c r="A158" t="s">
        <v>117</v>
      </c>
      <c r="B158" s="12">
        <v>43988</v>
      </c>
      <c r="C158">
        <v>466.14</v>
      </c>
      <c r="D158">
        <v>2.4258099999999998</v>
      </c>
      <c r="E158">
        <v>2363.7600000000002</v>
      </c>
      <c r="F158">
        <v>155.923</v>
      </c>
      <c r="G158">
        <v>0.58676499999999998</v>
      </c>
      <c r="H158">
        <v>793.50300000000004</v>
      </c>
      <c r="I158">
        <v>131.15899999999999</v>
      </c>
      <c r="J158">
        <v>0.352941</v>
      </c>
      <c r="K158">
        <v>668.33699999999999</v>
      </c>
      <c r="L158">
        <v>14.459</v>
      </c>
      <c r="M158">
        <v>0</v>
      </c>
      <c r="N158">
        <v>73.125</v>
      </c>
      <c r="O158">
        <v>31.290299999999998</v>
      </c>
      <c r="P158">
        <v>0</v>
      </c>
      <c r="Q158">
        <v>161.66499999999999</v>
      </c>
      <c r="R158">
        <v>10.628500000000001</v>
      </c>
      <c r="S158">
        <v>0</v>
      </c>
      <c r="T158">
        <v>57.686999999999998</v>
      </c>
      <c r="U158">
        <v>67537.7</v>
      </c>
      <c r="V158">
        <v>48057.9</v>
      </c>
      <c r="W158">
        <v>122640</v>
      </c>
      <c r="X158">
        <v>0</v>
      </c>
      <c r="Y158">
        <v>0</v>
      </c>
      <c r="Z158">
        <v>0</v>
      </c>
      <c r="AA158" s="19">
        <v>0</v>
      </c>
      <c r="AB158" s="19">
        <v>0</v>
      </c>
      <c r="AC158" s="19">
        <v>65.97</v>
      </c>
      <c r="AG158">
        <f t="shared" si="4"/>
        <v>23099</v>
      </c>
      <c r="AH158">
        <f t="shared" si="5"/>
        <v>0</v>
      </c>
    </row>
    <row r="159" spans="1:34" x14ac:dyDescent="0.2">
      <c r="A159" t="s">
        <v>117</v>
      </c>
      <c r="B159" s="12">
        <v>43989</v>
      </c>
      <c r="C159">
        <v>410.971</v>
      </c>
      <c r="D159">
        <v>1.7632399999999999</v>
      </c>
      <c r="E159">
        <v>2092.56</v>
      </c>
      <c r="F159">
        <v>137.77099999999999</v>
      </c>
      <c r="G159">
        <v>0.17352899999999999</v>
      </c>
      <c r="H159">
        <v>704.55200000000002</v>
      </c>
      <c r="I159">
        <v>115.803</v>
      </c>
      <c r="J159">
        <v>5.8824000000000001E-2</v>
      </c>
      <c r="K159">
        <v>593.77300000000002</v>
      </c>
      <c r="L159">
        <v>12.833</v>
      </c>
      <c r="M159">
        <v>0</v>
      </c>
      <c r="N159">
        <v>65.05</v>
      </c>
      <c r="O159">
        <v>27.282699999999998</v>
      </c>
      <c r="P159">
        <v>0</v>
      </c>
      <c r="Q159">
        <v>146.62299999999999</v>
      </c>
      <c r="R159">
        <v>9.3617899999999992</v>
      </c>
      <c r="S159">
        <v>0</v>
      </c>
      <c r="T159">
        <v>50.320999999999998</v>
      </c>
      <c r="U159">
        <v>67550.5</v>
      </c>
      <c r="V159">
        <v>48057.9</v>
      </c>
      <c r="W159">
        <v>122701</v>
      </c>
      <c r="X159">
        <v>0</v>
      </c>
      <c r="Y159">
        <v>0</v>
      </c>
      <c r="Z159">
        <v>0</v>
      </c>
      <c r="AA159" s="19">
        <v>0</v>
      </c>
      <c r="AB159" s="19">
        <v>0</v>
      </c>
      <c r="AC159" s="19">
        <v>59.1417</v>
      </c>
      <c r="AG159">
        <f t="shared" si="4"/>
        <v>23099</v>
      </c>
      <c r="AH159">
        <f t="shared" si="5"/>
        <v>0</v>
      </c>
    </row>
    <row r="160" spans="1:34" x14ac:dyDescent="0.2">
      <c r="A160" t="s">
        <v>117</v>
      </c>
      <c r="B160" s="12">
        <v>43990</v>
      </c>
      <c r="C160">
        <v>361.74799999999999</v>
      </c>
      <c r="D160">
        <v>1.3299300000000001</v>
      </c>
      <c r="E160">
        <v>1866.99</v>
      </c>
      <c r="F160">
        <v>121.465</v>
      </c>
      <c r="G160">
        <v>0</v>
      </c>
      <c r="H160">
        <v>628.69500000000005</v>
      </c>
      <c r="I160">
        <v>102.032</v>
      </c>
      <c r="J160">
        <v>0</v>
      </c>
      <c r="K160">
        <v>531.05499999999995</v>
      </c>
      <c r="L160">
        <v>11.319000000000001</v>
      </c>
      <c r="M160">
        <v>0</v>
      </c>
      <c r="N160">
        <v>58</v>
      </c>
      <c r="O160">
        <v>23.655100000000001</v>
      </c>
      <c r="P160">
        <v>0</v>
      </c>
      <c r="Q160">
        <v>133.77099999999999</v>
      </c>
      <c r="R160">
        <v>8.1339299999999994</v>
      </c>
      <c r="S160">
        <v>0</v>
      </c>
      <c r="T160">
        <v>43.871699999999997</v>
      </c>
      <c r="U160">
        <v>67561.8</v>
      </c>
      <c r="V160">
        <v>48057.9</v>
      </c>
      <c r="W160">
        <v>122755</v>
      </c>
      <c r="X160">
        <v>0</v>
      </c>
      <c r="Y160">
        <v>0</v>
      </c>
      <c r="Z160">
        <v>0</v>
      </c>
      <c r="AA160" s="19">
        <v>0</v>
      </c>
      <c r="AB160" s="19">
        <v>0</v>
      </c>
      <c r="AC160" s="19">
        <v>51.831699999999998</v>
      </c>
      <c r="AG160">
        <f t="shared" si="4"/>
        <v>23099</v>
      </c>
      <c r="AH160">
        <f t="shared" si="5"/>
        <v>0</v>
      </c>
    </row>
    <row r="161" spans="1:34" x14ac:dyDescent="0.2">
      <c r="A161" t="s">
        <v>117</v>
      </c>
      <c r="B161" s="12">
        <v>43991</v>
      </c>
      <c r="C161">
        <v>317.428</v>
      </c>
      <c r="D161">
        <v>0.93970600000000004</v>
      </c>
      <c r="E161">
        <v>1661.12</v>
      </c>
      <c r="F161">
        <v>106.96899999999999</v>
      </c>
      <c r="G161">
        <v>0</v>
      </c>
      <c r="H161">
        <v>556.67899999999997</v>
      </c>
      <c r="I161">
        <v>89.788399999999996</v>
      </c>
      <c r="J161">
        <v>0</v>
      </c>
      <c r="K161">
        <v>472.00799999999998</v>
      </c>
      <c r="L161">
        <v>9.9670000000000005</v>
      </c>
      <c r="M161">
        <v>0</v>
      </c>
      <c r="N161">
        <v>51.024999999999999</v>
      </c>
      <c r="O161">
        <v>20.503599999999999</v>
      </c>
      <c r="P161">
        <v>0</v>
      </c>
      <c r="Q161">
        <v>114.517</v>
      </c>
      <c r="R161">
        <v>7.1377300000000004</v>
      </c>
      <c r="S161">
        <v>0</v>
      </c>
      <c r="T161">
        <v>38.190899999999999</v>
      </c>
      <c r="U161">
        <v>67571.8</v>
      </c>
      <c r="V161">
        <v>48057.9</v>
      </c>
      <c r="W161">
        <v>122800</v>
      </c>
      <c r="X161">
        <v>0</v>
      </c>
      <c r="Y161">
        <v>0</v>
      </c>
      <c r="Z161">
        <v>0</v>
      </c>
      <c r="AA161" s="19">
        <v>0</v>
      </c>
      <c r="AB161" s="19">
        <v>0</v>
      </c>
      <c r="AC161" s="19">
        <v>43.301099999999998</v>
      </c>
      <c r="AG161">
        <f t="shared" si="4"/>
        <v>23099</v>
      </c>
      <c r="AH161">
        <f t="shared" si="5"/>
        <v>0</v>
      </c>
    </row>
    <row r="162" spans="1:34" x14ac:dyDescent="0.2">
      <c r="A162" t="s">
        <v>117</v>
      </c>
      <c r="B162" s="12">
        <v>43992</v>
      </c>
      <c r="C162">
        <v>278.46199999999999</v>
      </c>
      <c r="D162">
        <v>0.58676499999999998</v>
      </c>
      <c r="E162">
        <v>1473.6</v>
      </c>
      <c r="F162">
        <v>93.991799999999998</v>
      </c>
      <c r="G162">
        <v>0</v>
      </c>
      <c r="H162">
        <v>494.26100000000002</v>
      </c>
      <c r="I162">
        <v>78.8626</v>
      </c>
      <c r="J162">
        <v>0</v>
      </c>
      <c r="K162">
        <v>421.35500000000002</v>
      </c>
      <c r="L162">
        <v>8.8320000000000007</v>
      </c>
      <c r="M162">
        <v>0</v>
      </c>
      <c r="N162">
        <v>46</v>
      </c>
      <c r="O162">
        <v>17.8765</v>
      </c>
      <c r="P162">
        <v>0</v>
      </c>
      <c r="Q162">
        <v>104.54900000000001</v>
      </c>
      <c r="R162">
        <v>6.2069599999999996</v>
      </c>
      <c r="S162">
        <v>0</v>
      </c>
      <c r="T162">
        <v>34.672600000000003</v>
      </c>
      <c r="U162">
        <v>67580.600000000006</v>
      </c>
      <c r="V162">
        <v>48057.9</v>
      </c>
      <c r="W162">
        <v>122841</v>
      </c>
      <c r="X162">
        <v>0</v>
      </c>
      <c r="Y162">
        <v>0</v>
      </c>
      <c r="Z162">
        <v>0</v>
      </c>
      <c r="AA162" s="19">
        <v>0</v>
      </c>
      <c r="AB162" s="19">
        <v>0</v>
      </c>
      <c r="AC162" s="19">
        <v>36.18</v>
      </c>
      <c r="AG162">
        <f t="shared" si="4"/>
        <v>23099</v>
      </c>
      <c r="AH162">
        <f t="shared" si="5"/>
        <v>0</v>
      </c>
    </row>
    <row r="163" spans="1:34" x14ac:dyDescent="0.2">
      <c r="A163" t="s">
        <v>117</v>
      </c>
      <c r="B163" s="12">
        <v>43993</v>
      </c>
      <c r="C163">
        <v>243.09899999999999</v>
      </c>
      <c r="D163">
        <v>0.17352899999999999</v>
      </c>
      <c r="E163">
        <v>1303.3399999999999</v>
      </c>
      <c r="F163">
        <v>82.4512</v>
      </c>
      <c r="G163">
        <v>0</v>
      </c>
      <c r="H163">
        <v>435.767</v>
      </c>
      <c r="I163">
        <v>69.128900000000002</v>
      </c>
      <c r="J163">
        <v>0</v>
      </c>
      <c r="K163">
        <v>371.23599999999999</v>
      </c>
      <c r="L163">
        <v>7.7679999999999998</v>
      </c>
      <c r="M163">
        <v>0</v>
      </c>
      <c r="N163">
        <v>41</v>
      </c>
      <c r="O163">
        <v>15.2864</v>
      </c>
      <c r="P163">
        <v>0</v>
      </c>
      <c r="Q163">
        <v>87.331400000000002</v>
      </c>
      <c r="R163">
        <v>5.3948400000000003</v>
      </c>
      <c r="S163">
        <v>0</v>
      </c>
      <c r="T163">
        <v>30.907599999999999</v>
      </c>
      <c r="U163">
        <v>67588.399999999994</v>
      </c>
      <c r="V163">
        <v>48057.9</v>
      </c>
      <c r="W163">
        <v>122878</v>
      </c>
      <c r="X163">
        <v>0</v>
      </c>
      <c r="Y163">
        <v>0</v>
      </c>
      <c r="Z163">
        <v>0</v>
      </c>
      <c r="AA163" s="19">
        <v>0</v>
      </c>
      <c r="AB163" s="19">
        <v>0</v>
      </c>
      <c r="AC163" s="19">
        <v>28.805</v>
      </c>
      <c r="AG163">
        <f t="shared" si="4"/>
        <v>23099</v>
      </c>
      <c r="AH163">
        <f t="shared" si="5"/>
        <v>0</v>
      </c>
    </row>
    <row r="164" spans="1:34" x14ac:dyDescent="0.2">
      <c r="A164" t="s">
        <v>117</v>
      </c>
      <c r="B164" s="12">
        <v>43994</v>
      </c>
      <c r="C164">
        <v>212.36600000000001</v>
      </c>
      <c r="D164">
        <v>0</v>
      </c>
      <c r="E164">
        <v>1154.6400000000001</v>
      </c>
      <c r="F164">
        <v>72.155000000000001</v>
      </c>
      <c r="G164">
        <v>0</v>
      </c>
      <c r="H164">
        <v>389.91199999999998</v>
      </c>
      <c r="I164">
        <v>60.468299999999999</v>
      </c>
      <c r="J164">
        <v>0</v>
      </c>
      <c r="K164">
        <v>332.24299999999999</v>
      </c>
      <c r="L164">
        <v>6.8120000000000003</v>
      </c>
      <c r="M164">
        <v>0</v>
      </c>
      <c r="N164">
        <v>36</v>
      </c>
      <c r="O164">
        <v>13.433400000000001</v>
      </c>
      <c r="P164">
        <v>0</v>
      </c>
      <c r="Q164">
        <v>77.047399999999996</v>
      </c>
      <c r="R164">
        <v>4.6875400000000003</v>
      </c>
      <c r="S164">
        <v>0</v>
      </c>
      <c r="T164">
        <v>27.422599999999999</v>
      </c>
      <c r="U164">
        <v>67595.199999999997</v>
      </c>
      <c r="V164">
        <v>48057.9</v>
      </c>
      <c r="W164">
        <v>122910</v>
      </c>
      <c r="X164">
        <v>0</v>
      </c>
      <c r="Y164">
        <v>0</v>
      </c>
      <c r="Z164">
        <v>0</v>
      </c>
      <c r="AA164" s="19">
        <v>0</v>
      </c>
      <c r="AB164" s="19">
        <v>0</v>
      </c>
      <c r="AC164" s="19">
        <v>22.0746</v>
      </c>
      <c r="AG164">
        <f t="shared" si="4"/>
        <v>23099</v>
      </c>
      <c r="AH164">
        <f t="shared" si="5"/>
        <v>0</v>
      </c>
    </row>
    <row r="165" spans="1:34" x14ac:dyDescent="0.2">
      <c r="A165" t="s">
        <v>117</v>
      </c>
      <c r="B165" s="12">
        <v>43995</v>
      </c>
      <c r="C165">
        <v>185.21899999999999</v>
      </c>
      <c r="D165">
        <v>0</v>
      </c>
      <c r="E165">
        <v>1025.43</v>
      </c>
      <c r="F165">
        <v>63.056600000000003</v>
      </c>
      <c r="G165">
        <v>0</v>
      </c>
      <c r="H165">
        <v>342.21199999999999</v>
      </c>
      <c r="I165">
        <v>52.804000000000002</v>
      </c>
      <c r="J165">
        <v>0</v>
      </c>
      <c r="K165">
        <v>294.29199999999997</v>
      </c>
      <c r="L165">
        <v>5.9610000000000003</v>
      </c>
      <c r="M165">
        <v>0</v>
      </c>
      <c r="N165">
        <v>33</v>
      </c>
      <c r="O165">
        <v>11.597899999999999</v>
      </c>
      <c r="P165">
        <v>0</v>
      </c>
      <c r="Q165">
        <v>70.815399999999997</v>
      </c>
      <c r="R165">
        <v>4.0879500000000002</v>
      </c>
      <c r="S165">
        <v>0</v>
      </c>
      <c r="T165">
        <v>24.014299999999999</v>
      </c>
      <c r="U165">
        <v>67601.2</v>
      </c>
      <c r="V165">
        <v>48057.9</v>
      </c>
      <c r="W165">
        <v>122939</v>
      </c>
      <c r="X165">
        <v>0</v>
      </c>
      <c r="Y165">
        <v>0</v>
      </c>
      <c r="Z165">
        <v>0</v>
      </c>
      <c r="AA165" s="19">
        <v>0</v>
      </c>
      <c r="AB165" s="19">
        <v>0</v>
      </c>
      <c r="AC165" s="19">
        <v>13.138</v>
      </c>
      <c r="AG165">
        <f t="shared" si="4"/>
        <v>23099</v>
      </c>
      <c r="AH165">
        <f t="shared" si="5"/>
        <v>0</v>
      </c>
    </row>
    <row r="166" spans="1:34" x14ac:dyDescent="0.2">
      <c r="A166" t="s">
        <v>117</v>
      </c>
      <c r="B166" s="12">
        <v>43996</v>
      </c>
      <c r="C166">
        <v>161.05600000000001</v>
      </c>
      <c r="D166">
        <v>0</v>
      </c>
      <c r="E166">
        <v>908.43299999999999</v>
      </c>
      <c r="F166">
        <v>54.961199999999998</v>
      </c>
      <c r="G166">
        <v>0</v>
      </c>
      <c r="H166">
        <v>303.74900000000002</v>
      </c>
      <c r="I166">
        <v>46.002099999999999</v>
      </c>
      <c r="J166">
        <v>0</v>
      </c>
      <c r="K166">
        <v>258.63200000000001</v>
      </c>
      <c r="L166">
        <v>5.2329999999999997</v>
      </c>
      <c r="M166">
        <v>0</v>
      </c>
      <c r="N166">
        <v>28.024999999999999</v>
      </c>
      <c r="O166">
        <v>9.8585200000000004</v>
      </c>
      <c r="P166">
        <v>0</v>
      </c>
      <c r="Q166">
        <v>60.1267</v>
      </c>
      <c r="R166">
        <v>3.5156900000000002</v>
      </c>
      <c r="S166">
        <v>0</v>
      </c>
      <c r="T166">
        <v>21.7301</v>
      </c>
      <c r="U166">
        <v>67606.399999999994</v>
      </c>
      <c r="V166">
        <v>48057.9</v>
      </c>
      <c r="W166">
        <v>122966</v>
      </c>
      <c r="X166">
        <v>0</v>
      </c>
      <c r="Y166">
        <v>0</v>
      </c>
      <c r="Z166">
        <v>0</v>
      </c>
      <c r="AA166" s="19">
        <v>0</v>
      </c>
      <c r="AB166" s="19">
        <v>0</v>
      </c>
      <c r="AC166" s="19">
        <v>7.07667</v>
      </c>
      <c r="AG166">
        <f t="shared" si="4"/>
        <v>23099</v>
      </c>
      <c r="AH166">
        <f t="shared" si="5"/>
        <v>0</v>
      </c>
    </row>
    <row r="167" spans="1:34" x14ac:dyDescent="0.2">
      <c r="A167" t="s">
        <v>117</v>
      </c>
      <c r="B167" s="12">
        <v>43997</v>
      </c>
      <c r="C167">
        <v>140.065</v>
      </c>
      <c r="D167">
        <v>0</v>
      </c>
      <c r="E167">
        <v>809.54899999999998</v>
      </c>
      <c r="F167">
        <v>47.892800000000001</v>
      </c>
      <c r="G167">
        <v>0</v>
      </c>
      <c r="H167">
        <v>271.012</v>
      </c>
      <c r="I167">
        <v>40.0595</v>
      </c>
      <c r="J167">
        <v>0</v>
      </c>
      <c r="K167">
        <v>226.108</v>
      </c>
      <c r="L167">
        <v>4.58</v>
      </c>
      <c r="M167">
        <v>0</v>
      </c>
      <c r="N167">
        <v>25.024999999999999</v>
      </c>
      <c r="O167">
        <v>8.6596600000000006</v>
      </c>
      <c r="P167">
        <v>0</v>
      </c>
      <c r="Q167">
        <v>52.670499999999997</v>
      </c>
      <c r="R167">
        <v>3.0730499999999998</v>
      </c>
      <c r="S167">
        <v>0</v>
      </c>
      <c r="T167">
        <v>19.003399999999999</v>
      </c>
      <c r="U167">
        <v>67611</v>
      </c>
      <c r="V167">
        <v>48057.9</v>
      </c>
      <c r="W167">
        <v>122989</v>
      </c>
      <c r="X167">
        <v>0</v>
      </c>
      <c r="Y167">
        <v>0</v>
      </c>
      <c r="Z167">
        <v>0</v>
      </c>
      <c r="AA167" s="19">
        <v>0</v>
      </c>
      <c r="AB167" s="19">
        <v>0</v>
      </c>
      <c r="AC167" s="19">
        <v>0.36690499999999998</v>
      </c>
      <c r="AG167">
        <f t="shared" si="4"/>
        <v>23099</v>
      </c>
      <c r="AH167">
        <f t="shared" si="5"/>
        <v>0</v>
      </c>
    </row>
    <row r="168" spans="1:34" x14ac:dyDescent="0.2">
      <c r="A168" t="s">
        <v>117</v>
      </c>
      <c r="B168" s="12">
        <v>43998</v>
      </c>
      <c r="C168">
        <v>121.586</v>
      </c>
      <c r="D168">
        <v>0</v>
      </c>
      <c r="E168">
        <v>712.40300000000002</v>
      </c>
      <c r="F168">
        <v>41.627899999999997</v>
      </c>
      <c r="G168">
        <v>0</v>
      </c>
      <c r="H168">
        <v>240.364</v>
      </c>
      <c r="I168">
        <v>34.794699999999999</v>
      </c>
      <c r="J168">
        <v>0</v>
      </c>
      <c r="K168">
        <v>200.05099999999999</v>
      </c>
      <c r="L168">
        <v>4.0149999999999997</v>
      </c>
      <c r="M168">
        <v>0</v>
      </c>
      <c r="N168">
        <v>22</v>
      </c>
      <c r="O168">
        <v>7.3898299999999999</v>
      </c>
      <c r="P168">
        <v>0</v>
      </c>
      <c r="Q168">
        <v>46.650500000000001</v>
      </c>
      <c r="R168">
        <v>2.6448900000000002</v>
      </c>
      <c r="S168">
        <v>0</v>
      </c>
      <c r="T168">
        <v>16.226700000000001</v>
      </c>
      <c r="U168">
        <v>67615</v>
      </c>
      <c r="V168">
        <v>48057.9</v>
      </c>
      <c r="W168">
        <v>123011</v>
      </c>
      <c r="X168">
        <v>0</v>
      </c>
      <c r="Y168">
        <v>0</v>
      </c>
      <c r="Z168">
        <v>0</v>
      </c>
      <c r="AA168" s="11">
        <v>0</v>
      </c>
      <c r="AB168" s="11">
        <v>0</v>
      </c>
      <c r="AC168" s="11">
        <v>0</v>
      </c>
    </row>
    <row r="169" spans="1:34" x14ac:dyDescent="0.2">
      <c r="A169" t="s">
        <v>117</v>
      </c>
      <c r="B169" s="12">
        <v>43999</v>
      </c>
      <c r="C169">
        <v>105.319</v>
      </c>
      <c r="D169">
        <v>0</v>
      </c>
      <c r="E169">
        <v>620.64300000000003</v>
      </c>
      <c r="F169">
        <v>36.091099999999997</v>
      </c>
      <c r="G169">
        <v>0</v>
      </c>
      <c r="H169">
        <v>210.34800000000001</v>
      </c>
      <c r="I169">
        <v>30.1555</v>
      </c>
      <c r="J169">
        <v>0</v>
      </c>
      <c r="K169">
        <v>176.161</v>
      </c>
      <c r="L169">
        <v>3.49</v>
      </c>
      <c r="M169">
        <v>0</v>
      </c>
      <c r="N169">
        <v>21</v>
      </c>
      <c r="O169">
        <v>6.3806200000000004</v>
      </c>
      <c r="P169">
        <v>0</v>
      </c>
      <c r="Q169">
        <v>37.101999999999997</v>
      </c>
      <c r="R169">
        <v>2.2797999999999998</v>
      </c>
      <c r="S169">
        <v>0</v>
      </c>
      <c r="T169">
        <v>13.880800000000001</v>
      </c>
      <c r="U169">
        <v>67618.5</v>
      </c>
      <c r="V169">
        <v>48057.9</v>
      </c>
      <c r="W169">
        <v>123029</v>
      </c>
      <c r="X169">
        <v>0</v>
      </c>
      <c r="Y169">
        <v>0</v>
      </c>
      <c r="Z169">
        <v>0</v>
      </c>
      <c r="AA169" s="11">
        <v>0</v>
      </c>
      <c r="AB169" s="11">
        <v>0</v>
      </c>
      <c r="AC169" s="11">
        <v>0</v>
      </c>
    </row>
    <row r="170" spans="1:34" x14ac:dyDescent="0.2">
      <c r="A170" t="s">
        <v>117</v>
      </c>
      <c r="B170" s="12">
        <v>44000</v>
      </c>
      <c r="C170">
        <v>91.213300000000004</v>
      </c>
      <c r="D170">
        <v>0</v>
      </c>
      <c r="E170">
        <v>539.98199999999997</v>
      </c>
      <c r="F170">
        <v>31.282399999999999</v>
      </c>
      <c r="G170">
        <v>0</v>
      </c>
      <c r="H170">
        <v>182.203</v>
      </c>
      <c r="I170">
        <v>26.121500000000001</v>
      </c>
      <c r="J170">
        <v>0</v>
      </c>
      <c r="K170">
        <v>155.94</v>
      </c>
      <c r="L170">
        <v>3.05</v>
      </c>
      <c r="M170">
        <v>0</v>
      </c>
      <c r="N170">
        <v>18</v>
      </c>
      <c r="O170">
        <v>5.4430899999999998</v>
      </c>
      <c r="P170">
        <v>0</v>
      </c>
      <c r="Q170">
        <v>34.124899999999997</v>
      </c>
      <c r="R170">
        <v>1.98872</v>
      </c>
      <c r="S170">
        <v>0</v>
      </c>
      <c r="T170">
        <v>12.494999999999999</v>
      </c>
      <c r="U170">
        <v>67621.5</v>
      </c>
      <c r="V170">
        <v>48057.9</v>
      </c>
      <c r="W170">
        <v>123046</v>
      </c>
      <c r="X170">
        <v>0</v>
      </c>
      <c r="Y170">
        <v>0</v>
      </c>
      <c r="Z170">
        <v>0</v>
      </c>
      <c r="AA170" s="11">
        <v>0</v>
      </c>
      <c r="AB170" s="11">
        <v>0</v>
      </c>
      <c r="AC170" s="11">
        <v>0</v>
      </c>
    </row>
    <row r="171" spans="1:34" x14ac:dyDescent="0.2">
      <c r="A171" t="s">
        <v>117</v>
      </c>
      <c r="B171" s="12">
        <v>44001</v>
      </c>
      <c r="C171">
        <v>78.835099999999997</v>
      </c>
      <c r="D171">
        <v>0</v>
      </c>
      <c r="E171">
        <v>470.37099999999998</v>
      </c>
      <c r="F171">
        <v>27.067299999999999</v>
      </c>
      <c r="G171">
        <v>0</v>
      </c>
      <c r="H171">
        <v>159.23099999999999</v>
      </c>
      <c r="I171">
        <v>22.573499999999999</v>
      </c>
      <c r="J171">
        <v>0</v>
      </c>
      <c r="K171">
        <v>135.77600000000001</v>
      </c>
      <c r="L171">
        <v>2.653</v>
      </c>
      <c r="M171">
        <v>0</v>
      </c>
      <c r="N171">
        <v>16</v>
      </c>
      <c r="O171">
        <v>4.7646600000000001</v>
      </c>
      <c r="P171">
        <v>0</v>
      </c>
      <c r="Q171">
        <v>27.056899999999999</v>
      </c>
      <c r="R171">
        <v>1.6954100000000001</v>
      </c>
      <c r="S171">
        <v>0</v>
      </c>
      <c r="T171">
        <v>9.8280200000000004</v>
      </c>
      <c r="U171">
        <v>67624.2</v>
      </c>
      <c r="V171">
        <v>48057.9</v>
      </c>
      <c r="W171">
        <v>123060</v>
      </c>
      <c r="X171">
        <v>0</v>
      </c>
      <c r="Y171">
        <v>0</v>
      </c>
      <c r="Z171">
        <v>0</v>
      </c>
      <c r="AA171" s="11">
        <v>0</v>
      </c>
      <c r="AB171" s="11">
        <v>0</v>
      </c>
      <c r="AC171" s="11">
        <v>0</v>
      </c>
    </row>
    <row r="172" spans="1:34" x14ac:dyDescent="0.2">
      <c r="A172" t="s">
        <v>117</v>
      </c>
      <c r="B172" s="12">
        <v>44002</v>
      </c>
      <c r="C172">
        <v>68.103700000000003</v>
      </c>
      <c r="D172">
        <v>0</v>
      </c>
      <c r="E172">
        <v>397.53300000000002</v>
      </c>
      <c r="F172">
        <v>23.369299999999999</v>
      </c>
      <c r="G172">
        <v>0</v>
      </c>
      <c r="H172">
        <v>139.14500000000001</v>
      </c>
      <c r="I172">
        <v>19.490300000000001</v>
      </c>
      <c r="J172">
        <v>0</v>
      </c>
      <c r="K172">
        <v>115.97199999999999</v>
      </c>
      <c r="L172">
        <v>2.3140000000000001</v>
      </c>
      <c r="M172">
        <v>0</v>
      </c>
      <c r="N172">
        <v>14</v>
      </c>
      <c r="O172">
        <v>4.1474500000000001</v>
      </c>
      <c r="P172">
        <v>0</v>
      </c>
      <c r="Q172">
        <v>22.308900000000001</v>
      </c>
      <c r="R172">
        <v>1.50481</v>
      </c>
      <c r="S172">
        <v>0</v>
      </c>
      <c r="T172">
        <v>8.4140599999999992</v>
      </c>
      <c r="U172">
        <v>67626.5</v>
      </c>
      <c r="V172">
        <v>48057.9</v>
      </c>
      <c r="W172">
        <v>123072</v>
      </c>
      <c r="X172">
        <v>0</v>
      </c>
      <c r="Y172">
        <v>0</v>
      </c>
      <c r="Z172">
        <v>0</v>
      </c>
      <c r="AA172" s="11">
        <v>0</v>
      </c>
      <c r="AB172" s="11">
        <v>0</v>
      </c>
      <c r="AC172" s="11">
        <v>0</v>
      </c>
    </row>
    <row r="173" spans="1:34" x14ac:dyDescent="0.2">
      <c r="A173" t="s">
        <v>117</v>
      </c>
      <c r="B173" s="12">
        <v>44003</v>
      </c>
      <c r="C173">
        <v>58.854399999999998</v>
      </c>
      <c r="D173">
        <v>0</v>
      </c>
      <c r="E173">
        <v>338.65199999999999</v>
      </c>
      <c r="F173">
        <v>20.166899999999998</v>
      </c>
      <c r="G173">
        <v>0</v>
      </c>
      <c r="H173">
        <v>119.33499999999999</v>
      </c>
      <c r="I173">
        <v>16.810199999999998</v>
      </c>
      <c r="J173">
        <v>0</v>
      </c>
      <c r="K173">
        <v>100.014</v>
      </c>
      <c r="L173">
        <v>1.9930000000000001</v>
      </c>
      <c r="M173">
        <v>0</v>
      </c>
      <c r="N173">
        <v>12</v>
      </c>
      <c r="O173">
        <v>3.53098</v>
      </c>
      <c r="P173">
        <v>0</v>
      </c>
      <c r="Q173">
        <v>20.122299999999999</v>
      </c>
      <c r="R173">
        <v>1.2845200000000001</v>
      </c>
      <c r="S173">
        <v>0</v>
      </c>
      <c r="T173">
        <v>7.2895700000000003</v>
      </c>
      <c r="U173">
        <v>67628.5</v>
      </c>
      <c r="V173">
        <v>48057.9</v>
      </c>
      <c r="W173">
        <v>123083</v>
      </c>
      <c r="X173">
        <v>0</v>
      </c>
      <c r="Y173">
        <v>0</v>
      </c>
      <c r="Z173">
        <v>0</v>
      </c>
      <c r="AA173" s="11">
        <v>0</v>
      </c>
      <c r="AB173" s="11">
        <v>0</v>
      </c>
      <c r="AC173" s="11">
        <v>0</v>
      </c>
    </row>
    <row r="174" spans="1:34" x14ac:dyDescent="0.2">
      <c r="A174" t="s">
        <v>117</v>
      </c>
      <c r="B174" s="12">
        <v>44004</v>
      </c>
      <c r="C174">
        <v>50.777500000000003</v>
      </c>
      <c r="D174">
        <v>0</v>
      </c>
      <c r="E174">
        <v>292.52699999999999</v>
      </c>
      <c r="F174">
        <v>17.379000000000001</v>
      </c>
      <c r="G174">
        <v>0</v>
      </c>
      <c r="H174">
        <v>101.155</v>
      </c>
      <c r="I174">
        <v>14.4907</v>
      </c>
      <c r="J174">
        <v>0</v>
      </c>
      <c r="K174">
        <v>84.119200000000006</v>
      </c>
      <c r="L174">
        <v>1.7390000000000001</v>
      </c>
      <c r="M174">
        <v>0</v>
      </c>
      <c r="N174">
        <v>10</v>
      </c>
      <c r="O174">
        <v>3.0964299999999998</v>
      </c>
      <c r="P174">
        <v>0</v>
      </c>
      <c r="Q174">
        <v>18.5045</v>
      </c>
      <c r="R174">
        <v>1.1097999999999999</v>
      </c>
      <c r="S174">
        <v>0</v>
      </c>
      <c r="T174">
        <v>6.4831099999999999</v>
      </c>
      <c r="U174">
        <v>67630.2</v>
      </c>
      <c r="V174">
        <v>48057.9</v>
      </c>
      <c r="W174">
        <v>123092</v>
      </c>
      <c r="X174">
        <v>0</v>
      </c>
      <c r="Y174">
        <v>0</v>
      </c>
      <c r="Z174">
        <v>0</v>
      </c>
      <c r="AA174" s="11">
        <v>0</v>
      </c>
      <c r="AB174" s="11">
        <v>0</v>
      </c>
      <c r="AC174" s="11">
        <v>0</v>
      </c>
    </row>
    <row r="175" spans="1:34" x14ac:dyDescent="0.2">
      <c r="A175" t="s">
        <v>117</v>
      </c>
      <c r="B175" s="12">
        <v>44005</v>
      </c>
      <c r="C175">
        <v>43.830199999999998</v>
      </c>
      <c r="D175">
        <v>0</v>
      </c>
      <c r="E175">
        <v>249.83199999999999</v>
      </c>
      <c r="F175">
        <v>14.9893</v>
      </c>
      <c r="G175">
        <v>0</v>
      </c>
      <c r="H175">
        <v>87.508099999999999</v>
      </c>
      <c r="I175">
        <v>12.4931</v>
      </c>
      <c r="J175">
        <v>0</v>
      </c>
      <c r="K175">
        <v>72.982299999999995</v>
      </c>
      <c r="L175">
        <v>1.516</v>
      </c>
      <c r="M175">
        <v>0</v>
      </c>
      <c r="N175">
        <v>9</v>
      </c>
      <c r="O175">
        <v>2.6606900000000002</v>
      </c>
      <c r="P175">
        <v>0</v>
      </c>
      <c r="Q175">
        <v>16.260300000000001</v>
      </c>
      <c r="R175">
        <v>0.97628000000000004</v>
      </c>
      <c r="S175">
        <v>0</v>
      </c>
      <c r="T175">
        <v>5.8412899999999999</v>
      </c>
      <c r="U175">
        <v>67631.7</v>
      </c>
      <c r="V175">
        <v>48057.9</v>
      </c>
      <c r="W175">
        <v>123100</v>
      </c>
      <c r="X175">
        <v>0</v>
      </c>
      <c r="Y175">
        <v>0</v>
      </c>
      <c r="Z175">
        <v>0</v>
      </c>
      <c r="AA175" s="11">
        <v>0</v>
      </c>
      <c r="AB175" s="11">
        <v>0</v>
      </c>
      <c r="AC175" s="11">
        <v>0</v>
      </c>
    </row>
    <row r="176" spans="1:34" x14ac:dyDescent="0.2">
      <c r="A176" t="s">
        <v>117</v>
      </c>
      <c r="B176" s="12">
        <v>44006</v>
      </c>
      <c r="C176">
        <v>37.840000000000003</v>
      </c>
      <c r="D176">
        <v>0</v>
      </c>
      <c r="E176">
        <v>211.88300000000001</v>
      </c>
      <c r="F176">
        <v>12.9512</v>
      </c>
      <c r="G176">
        <v>0</v>
      </c>
      <c r="H176">
        <v>76.724000000000004</v>
      </c>
      <c r="I176">
        <v>10.7965</v>
      </c>
      <c r="J176">
        <v>0</v>
      </c>
      <c r="K176">
        <v>65.710800000000006</v>
      </c>
      <c r="L176">
        <v>1.3069999999999999</v>
      </c>
      <c r="M176">
        <v>0</v>
      </c>
      <c r="N176">
        <v>7.0250000000000004</v>
      </c>
      <c r="O176">
        <v>2.3814199999999999</v>
      </c>
      <c r="P176">
        <v>0</v>
      </c>
      <c r="Q176">
        <v>16.157499999999999</v>
      </c>
      <c r="R176">
        <v>0.85776799999999997</v>
      </c>
      <c r="S176">
        <v>0</v>
      </c>
      <c r="T176">
        <v>5.03</v>
      </c>
      <c r="U176">
        <v>67633.100000000006</v>
      </c>
      <c r="V176">
        <v>48057.9</v>
      </c>
      <c r="W176">
        <v>123107</v>
      </c>
      <c r="X176">
        <v>0</v>
      </c>
      <c r="Y176">
        <v>0</v>
      </c>
      <c r="Z176">
        <v>0</v>
      </c>
      <c r="AA176" s="11">
        <v>0</v>
      </c>
      <c r="AB176" s="11">
        <v>0</v>
      </c>
      <c r="AC176" s="11">
        <v>0</v>
      </c>
    </row>
    <row r="177" spans="1:29" x14ac:dyDescent="0.2">
      <c r="A177" t="s">
        <v>117</v>
      </c>
      <c r="B177" s="12">
        <v>44007</v>
      </c>
      <c r="C177">
        <v>32.711399999999998</v>
      </c>
      <c r="D177">
        <v>0</v>
      </c>
      <c r="E177">
        <v>181.04900000000001</v>
      </c>
      <c r="F177">
        <v>11.186500000000001</v>
      </c>
      <c r="G177">
        <v>0</v>
      </c>
      <c r="H177">
        <v>65.836500000000001</v>
      </c>
      <c r="I177">
        <v>9.3249899999999997</v>
      </c>
      <c r="J177">
        <v>0</v>
      </c>
      <c r="K177">
        <v>56.318800000000003</v>
      </c>
      <c r="L177">
        <v>1.169</v>
      </c>
      <c r="M177">
        <v>0</v>
      </c>
      <c r="N177">
        <v>6</v>
      </c>
      <c r="O177">
        <v>1.9959100000000001</v>
      </c>
      <c r="P177">
        <v>0</v>
      </c>
      <c r="Q177">
        <v>12.467599999999999</v>
      </c>
      <c r="R177">
        <v>0.73982400000000004</v>
      </c>
      <c r="S177">
        <v>0</v>
      </c>
      <c r="T177">
        <v>4.3074000000000003</v>
      </c>
      <c r="U177">
        <v>67634.2</v>
      </c>
      <c r="V177">
        <v>48057.9</v>
      </c>
      <c r="W177">
        <v>123113</v>
      </c>
      <c r="X177">
        <v>0</v>
      </c>
      <c r="Y177">
        <v>0</v>
      </c>
      <c r="Z177">
        <v>0</v>
      </c>
      <c r="AA177" s="11">
        <v>0</v>
      </c>
      <c r="AB177" s="11">
        <v>0</v>
      </c>
      <c r="AC177" s="11">
        <v>0</v>
      </c>
    </row>
    <row r="178" spans="1:29" x14ac:dyDescent="0.2">
      <c r="A178" t="s">
        <v>117</v>
      </c>
      <c r="B178" s="12">
        <v>44008</v>
      </c>
      <c r="C178">
        <v>28.156600000000001</v>
      </c>
      <c r="D178">
        <v>0</v>
      </c>
      <c r="E178">
        <v>157.87299999999999</v>
      </c>
      <c r="F178">
        <v>9.6160099999999993</v>
      </c>
      <c r="G178">
        <v>0</v>
      </c>
      <c r="H178">
        <v>56.565399999999997</v>
      </c>
      <c r="I178">
        <v>8.0189000000000004</v>
      </c>
      <c r="J178">
        <v>0</v>
      </c>
      <c r="K178">
        <v>47.62</v>
      </c>
      <c r="L178">
        <v>1.002</v>
      </c>
      <c r="M178">
        <v>0</v>
      </c>
      <c r="N178">
        <v>6</v>
      </c>
      <c r="O178">
        <v>1.7347600000000001</v>
      </c>
      <c r="P178">
        <v>0</v>
      </c>
      <c r="Q178">
        <v>9.5015599999999996</v>
      </c>
      <c r="R178">
        <v>0.63645300000000005</v>
      </c>
      <c r="S178">
        <v>0</v>
      </c>
      <c r="T178">
        <v>3.7256300000000002</v>
      </c>
      <c r="U178">
        <v>67635.199999999997</v>
      </c>
      <c r="V178">
        <v>48057.9</v>
      </c>
      <c r="W178">
        <v>123118</v>
      </c>
      <c r="X178">
        <v>0</v>
      </c>
      <c r="Y178">
        <v>0</v>
      </c>
      <c r="Z178">
        <v>0</v>
      </c>
      <c r="AA178" s="11">
        <v>0</v>
      </c>
      <c r="AB178" s="11">
        <v>0</v>
      </c>
      <c r="AC178" s="11">
        <v>0</v>
      </c>
    </row>
    <row r="179" spans="1:29" x14ac:dyDescent="0.2">
      <c r="A179" t="s">
        <v>117</v>
      </c>
      <c r="B179" s="12">
        <v>44009</v>
      </c>
      <c r="C179">
        <v>24.2178</v>
      </c>
      <c r="D179">
        <v>0</v>
      </c>
      <c r="E179">
        <v>139.899</v>
      </c>
      <c r="F179">
        <v>8.2932699999999997</v>
      </c>
      <c r="G179">
        <v>0</v>
      </c>
      <c r="H179">
        <v>49.073700000000002</v>
      </c>
      <c r="I179">
        <v>6.91181</v>
      </c>
      <c r="J179">
        <v>0</v>
      </c>
      <c r="K179">
        <v>41.568899999999999</v>
      </c>
      <c r="L179">
        <v>0.86799999999999999</v>
      </c>
      <c r="M179">
        <v>0</v>
      </c>
      <c r="N179">
        <v>5</v>
      </c>
      <c r="O179">
        <v>1.4583200000000001</v>
      </c>
      <c r="P179">
        <v>0</v>
      </c>
      <c r="Q179">
        <v>9.5051500000000004</v>
      </c>
      <c r="R179">
        <v>0.54193899999999995</v>
      </c>
      <c r="S179">
        <v>0</v>
      </c>
      <c r="T179">
        <v>3.5837500000000002</v>
      </c>
      <c r="U179">
        <v>67636.100000000006</v>
      </c>
      <c r="V179">
        <v>48057.9</v>
      </c>
      <c r="W179">
        <v>123123</v>
      </c>
      <c r="X179">
        <v>0</v>
      </c>
      <c r="Y179">
        <v>0</v>
      </c>
      <c r="Z179">
        <v>0</v>
      </c>
      <c r="AA179" s="11">
        <v>0</v>
      </c>
      <c r="AB179" s="11">
        <v>0</v>
      </c>
      <c r="AC179" s="11">
        <v>0</v>
      </c>
    </row>
    <row r="180" spans="1:29" x14ac:dyDescent="0.2">
      <c r="A180" t="s">
        <v>117</v>
      </c>
      <c r="B180" s="12">
        <v>44010</v>
      </c>
      <c r="C180">
        <v>20.879899999999999</v>
      </c>
      <c r="D180">
        <v>0</v>
      </c>
      <c r="E180">
        <v>119.755</v>
      </c>
      <c r="F180">
        <v>7.1102600000000002</v>
      </c>
      <c r="G180">
        <v>0</v>
      </c>
      <c r="H180">
        <v>42.199300000000001</v>
      </c>
      <c r="I180">
        <v>5.92394</v>
      </c>
      <c r="J180">
        <v>0</v>
      </c>
      <c r="K180">
        <v>35.56</v>
      </c>
      <c r="L180">
        <v>0.76600000000000001</v>
      </c>
      <c r="M180">
        <v>0</v>
      </c>
      <c r="N180">
        <v>5</v>
      </c>
      <c r="O180">
        <v>1.2631399999999999</v>
      </c>
      <c r="P180">
        <v>0</v>
      </c>
      <c r="Q180">
        <v>8.3423099999999994</v>
      </c>
      <c r="R180">
        <v>0.44404500000000002</v>
      </c>
      <c r="S180">
        <v>0</v>
      </c>
      <c r="T180">
        <v>2.7231200000000002</v>
      </c>
      <c r="U180">
        <v>67636.899999999994</v>
      </c>
      <c r="V180">
        <v>48057.9</v>
      </c>
      <c r="W180">
        <v>123127</v>
      </c>
      <c r="X180">
        <v>0</v>
      </c>
      <c r="Y180">
        <v>0</v>
      </c>
      <c r="Z180">
        <v>0</v>
      </c>
      <c r="AA180" s="11">
        <v>0</v>
      </c>
      <c r="AB180" s="11">
        <v>0</v>
      </c>
      <c r="AC180" s="11">
        <v>0</v>
      </c>
    </row>
    <row r="181" spans="1:29" x14ac:dyDescent="0.2">
      <c r="A181" t="s">
        <v>117</v>
      </c>
      <c r="B181" s="12">
        <v>44011</v>
      </c>
      <c r="C181">
        <v>17.917200000000001</v>
      </c>
      <c r="D181">
        <v>0</v>
      </c>
      <c r="E181">
        <v>106.652</v>
      </c>
      <c r="F181">
        <v>6.0772599999999999</v>
      </c>
      <c r="G181">
        <v>0</v>
      </c>
      <c r="H181">
        <v>36.438000000000002</v>
      </c>
      <c r="I181">
        <v>5.0581199999999997</v>
      </c>
      <c r="J181">
        <v>0</v>
      </c>
      <c r="K181">
        <v>30.038599999999999</v>
      </c>
      <c r="L181">
        <v>0.68200000000000005</v>
      </c>
      <c r="M181">
        <v>0</v>
      </c>
      <c r="N181">
        <v>4</v>
      </c>
      <c r="O181">
        <v>1.0724899999999999</v>
      </c>
      <c r="P181">
        <v>0</v>
      </c>
      <c r="Q181">
        <v>6.92042</v>
      </c>
      <c r="R181">
        <v>0.38489099999999998</v>
      </c>
      <c r="S181">
        <v>0</v>
      </c>
      <c r="T181">
        <v>2.4666700000000001</v>
      </c>
      <c r="U181">
        <v>67637.5</v>
      </c>
      <c r="V181">
        <v>48057.9</v>
      </c>
      <c r="W181">
        <v>123130</v>
      </c>
      <c r="X181">
        <v>0</v>
      </c>
      <c r="Y181">
        <v>0</v>
      </c>
      <c r="Z181">
        <v>0</v>
      </c>
      <c r="AA181" s="11">
        <v>0</v>
      </c>
      <c r="AB181" s="11">
        <v>0</v>
      </c>
      <c r="AC181" s="11">
        <v>0</v>
      </c>
    </row>
    <row r="182" spans="1:29" x14ac:dyDescent="0.2">
      <c r="A182" t="s">
        <v>117</v>
      </c>
      <c r="B182" s="12">
        <v>44012</v>
      </c>
      <c r="C182">
        <v>15.371600000000001</v>
      </c>
      <c r="D182">
        <v>0</v>
      </c>
      <c r="E182">
        <v>94.893299999999996</v>
      </c>
      <c r="F182">
        <v>5.1940600000000003</v>
      </c>
      <c r="G182">
        <v>0</v>
      </c>
      <c r="H182">
        <v>31.118300000000001</v>
      </c>
      <c r="I182">
        <v>4.3141100000000003</v>
      </c>
      <c r="J182">
        <v>0</v>
      </c>
      <c r="K182">
        <v>26.012699999999999</v>
      </c>
      <c r="L182">
        <v>0.58299999999999996</v>
      </c>
      <c r="M182">
        <v>0</v>
      </c>
      <c r="N182">
        <v>3</v>
      </c>
      <c r="O182">
        <v>0.94154899999999997</v>
      </c>
      <c r="P182">
        <v>0</v>
      </c>
      <c r="Q182">
        <v>7.0031299999999996</v>
      </c>
      <c r="R182">
        <v>0.33959299999999998</v>
      </c>
      <c r="S182">
        <v>0</v>
      </c>
      <c r="T182">
        <v>2.3534899999999999</v>
      </c>
      <c r="U182">
        <v>67638.100000000006</v>
      </c>
      <c r="V182">
        <v>48057.9</v>
      </c>
      <c r="W182">
        <v>123133</v>
      </c>
      <c r="X182">
        <v>0</v>
      </c>
      <c r="Y182">
        <v>0</v>
      </c>
      <c r="Z182">
        <v>0</v>
      </c>
      <c r="AA182" s="11">
        <v>0</v>
      </c>
      <c r="AB182" s="11">
        <v>0</v>
      </c>
      <c r="AC182" s="11">
        <v>0</v>
      </c>
    </row>
    <row r="183" spans="1:29" x14ac:dyDescent="0.2">
      <c r="A183" t="s">
        <v>117</v>
      </c>
      <c r="B183" s="12">
        <v>44013</v>
      </c>
      <c r="C183">
        <v>13.1342</v>
      </c>
      <c r="D183">
        <v>0</v>
      </c>
      <c r="E183">
        <v>82.87</v>
      </c>
      <c r="F183">
        <v>4.4332099999999999</v>
      </c>
      <c r="G183">
        <v>0</v>
      </c>
      <c r="H183">
        <v>27.2258</v>
      </c>
      <c r="I183">
        <v>3.6787899999999998</v>
      </c>
      <c r="J183">
        <v>0</v>
      </c>
      <c r="K183">
        <v>22.9802</v>
      </c>
      <c r="L183">
        <v>0.50900000000000001</v>
      </c>
      <c r="M183">
        <v>0</v>
      </c>
      <c r="N183">
        <v>3</v>
      </c>
      <c r="O183">
        <v>0.79175499999999999</v>
      </c>
      <c r="P183">
        <v>0</v>
      </c>
      <c r="Q183">
        <v>6.4078600000000003</v>
      </c>
      <c r="R183">
        <v>0.29487099999999999</v>
      </c>
      <c r="S183">
        <v>0</v>
      </c>
      <c r="T183">
        <v>2.2307700000000001</v>
      </c>
      <c r="U183">
        <v>67638.600000000006</v>
      </c>
      <c r="V183">
        <v>48057.9</v>
      </c>
      <c r="W183">
        <v>123136</v>
      </c>
      <c r="X183">
        <v>0</v>
      </c>
      <c r="Y183">
        <v>0</v>
      </c>
      <c r="Z183">
        <v>0</v>
      </c>
      <c r="AA183" s="11">
        <v>0</v>
      </c>
      <c r="AB183" s="11">
        <v>0</v>
      </c>
      <c r="AC183" s="11">
        <v>0</v>
      </c>
    </row>
    <row r="184" spans="1:29" x14ac:dyDescent="0.2">
      <c r="A184" t="s">
        <v>117</v>
      </c>
      <c r="B184" s="12">
        <v>44014</v>
      </c>
      <c r="C184">
        <v>11.1699</v>
      </c>
      <c r="D184">
        <v>0</v>
      </c>
      <c r="E184">
        <v>75.050200000000004</v>
      </c>
      <c r="F184">
        <v>3.7726799999999998</v>
      </c>
      <c r="G184">
        <v>0</v>
      </c>
      <c r="H184">
        <v>24.360499999999998</v>
      </c>
      <c r="I184">
        <v>3.1200299999999999</v>
      </c>
      <c r="J184">
        <v>0</v>
      </c>
      <c r="K184">
        <v>20.558599999999998</v>
      </c>
      <c r="L184">
        <v>0.42599999999999999</v>
      </c>
      <c r="M184">
        <v>0</v>
      </c>
      <c r="N184">
        <v>3</v>
      </c>
      <c r="O184">
        <v>0.62958199999999997</v>
      </c>
      <c r="P184">
        <v>0</v>
      </c>
      <c r="Q184">
        <v>5.3410700000000002</v>
      </c>
      <c r="R184">
        <v>0.23689199999999999</v>
      </c>
      <c r="S184">
        <v>0</v>
      </c>
      <c r="T184">
        <v>1.69306</v>
      </c>
      <c r="U184">
        <v>67639.100000000006</v>
      </c>
      <c r="V184">
        <v>48057.9</v>
      </c>
      <c r="W184">
        <v>123139</v>
      </c>
      <c r="X184">
        <v>0</v>
      </c>
      <c r="Y184">
        <v>0</v>
      </c>
      <c r="Z184">
        <v>0</v>
      </c>
      <c r="AA184" s="11">
        <v>0</v>
      </c>
      <c r="AB184" s="11">
        <v>0</v>
      </c>
      <c r="AC184" s="11">
        <v>0</v>
      </c>
    </row>
    <row r="185" spans="1:29" x14ac:dyDescent="0.2">
      <c r="A185" t="s">
        <v>117</v>
      </c>
      <c r="B185" s="12">
        <v>44015</v>
      </c>
      <c r="C185">
        <v>9.4837500000000006</v>
      </c>
      <c r="D185">
        <v>0</v>
      </c>
      <c r="E185">
        <v>64.412400000000005</v>
      </c>
      <c r="F185">
        <v>3.2090100000000001</v>
      </c>
      <c r="G185">
        <v>0</v>
      </c>
      <c r="H185">
        <v>20.899699999999999</v>
      </c>
      <c r="I185">
        <v>2.6446499999999999</v>
      </c>
      <c r="J185">
        <v>0</v>
      </c>
      <c r="K185">
        <v>17.454799999999999</v>
      </c>
      <c r="L185">
        <v>0.35699999999999998</v>
      </c>
      <c r="M185">
        <v>0</v>
      </c>
      <c r="N185">
        <v>2</v>
      </c>
      <c r="O185">
        <v>0.53766599999999998</v>
      </c>
      <c r="P185">
        <v>0</v>
      </c>
      <c r="Q185">
        <v>4.9486800000000004</v>
      </c>
      <c r="R185">
        <v>0.198133</v>
      </c>
      <c r="S185">
        <v>0</v>
      </c>
      <c r="T185">
        <v>1.47132</v>
      </c>
      <c r="U185">
        <v>67639.399999999994</v>
      </c>
      <c r="V185">
        <v>48057.9</v>
      </c>
      <c r="W185">
        <v>123141</v>
      </c>
      <c r="X185">
        <v>0</v>
      </c>
      <c r="Y185">
        <v>0</v>
      </c>
      <c r="Z185">
        <v>0</v>
      </c>
      <c r="AA185" s="11">
        <v>0</v>
      </c>
      <c r="AB185" s="11">
        <v>0</v>
      </c>
      <c r="AC185" s="11">
        <v>0</v>
      </c>
    </row>
    <row r="186" spans="1:29" x14ac:dyDescent="0.2">
      <c r="A186" t="s">
        <v>117</v>
      </c>
      <c r="B186" s="12">
        <v>44016</v>
      </c>
      <c r="C186">
        <v>8.06541</v>
      </c>
      <c r="D186">
        <v>0</v>
      </c>
      <c r="E186">
        <v>54.729799999999997</v>
      </c>
      <c r="F186">
        <v>2.7350099999999999</v>
      </c>
      <c r="G186">
        <v>0</v>
      </c>
      <c r="H186">
        <v>17.8062</v>
      </c>
      <c r="I186">
        <v>2.2521800000000001</v>
      </c>
      <c r="J186">
        <v>0</v>
      </c>
      <c r="K186">
        <v>15.184100000000001</v>
      </c>
      <c r="L186">
        <v>0.30499999999999999</v>
      </c>
      <c r="M186">
        <v>0</v>
      </c>
      <c r="N186">
        <v>2</v>
      </c>
      <c r="O186">
        <v>0.44617899999999999</v>
      </c>
      <c r="P186">
        <v>0</v>
      </c>
      <c r="Q186">
        <v>4.2978800000000001</v>
      </c>
      <c r="R186">
        <v>0.165517</v>
      </c>
      <c r="S186">
        <v>0</v>
      </c>
      <c r="T186">
        <v>1.43767</v>
      </c>
      <c r="U186">
        <v>67639.7</v>
      </c>
      <c r="V186">
        <v>48057.9</v>
      </c>
      <c r="W186">
        <v>123143</v>
      </c>
      <c r="X186">
        <v>0</v>
      </c>
      <c r="Y186">
        <v>0</v>
      </c>
      <c r="Z186">
        <v>0</v>
      </c>
      <c r="AA186" s="11">
        <v>0</v>
      </c>
      <c r="AB186" s="11">
        <v>0</v>
      </c>
      <c r="AC186" s="11">
        <v>0</v>
      </c>
    </row>
    <row r="187" spans="1:29" x14ac:dyDescent="0.2">
      <c r="A187" t="s">
        <v>117</v>
      </c>
      <c r="B187" s="12">
        <v>44017</v>
      </c>
      <c r="C187">
        <v>6.79162</v>
      </c>
      <c r="D187">
        <v>0</v>
      </c>
      <c r="E187">
        <v>47.062800000000003</v>
      </c>
      <c r="F187">
        <v>2.3250299999999999</v>
      </c>
      <c r="G187">
        <v>0</v>
      </c>
      <c r="H187">
        <v>15.8256</v>
      </c>
      <c r="I187">
        <v>1.9115200000000001</v>
      </c>
      <c r="J187">
        <v>0</v>
      </c>
      <c r="K187">
        <v>13.5555</v>
      </c>
      <c r="L187">
        <v>0.27400000000000002</v>
      </c>
      <c r="M187">
        <v>0</v>
      </c>
      <c r="N187">
        <v>2</v>
      </c>
      <c r="O187">
        <v>0.34919299999999998</v>
      </c>
      <c r="P187">
        <v>0</v>
      </c>
      <c r="Q187">
        <v>4.0632099999999998</v>
      </c>
      <c r="R187">
        <v>0.136824</v>
      </c>
      <c r="S187">
        <v>0</v>
      </c>
      <c r="T187">
        <v>1.28592</v>
      </c>
      <c r="U187">
        <v>67640</v>
      </c>
      <c r="V187">
        <v>48057.9</v>
      </c>
      <c r="W187">
        <v>123145</v>
      </c>
      <c r="X187">
        <v>0</v>
      </c>
      <c r="Y187">
        <v>0</v>
      </c>
      <c r="Z187">
        <v>0</v>
      </c>
      <c r="AA187" s="11">
        <v>0</v>
      </c>
      <c r="AB187" s="11">
        <v>0</v>
      </c>
      <c r="AC187" s="11">
        <v>0</v>
      </c>
    </row>
    <row r="188" spans="1:29" x14ac:dyDescent="0.2">
      <c r="A188" t="s">
        <v>117</v>
      </c>
      <c r="B188" s="12">
        <v>44018</v>
      </c>
      <c r="C188">
        <v>5.7092900000000002</v>
      </c>
      <c r="D188">
        <v>0</v>
      </c>
      <c r="E188">
        <v>40.820700000000002</v>
      </c>
      <c r="F188">
        <v>1.9554100000000001</v>
      </c>
      <c r="G188">
        <v>0</v>
      </c>
      <c r="H188">
        <v>13.4129</v>
      </c>
      <c r="I188">
        <v>1.6022000000000001</v>
      </c>
      <c r="J188">
        <v>0</v>
      </c>
      <c r="K188">
        <v>11.757999999999999</v>
      </c>
      <c r="L188">
        <v>0.23400000000000001</v>
      </c>
      <c r="M188">
        <v>0</v>
      </c>
      <c r="N188">
        <v>2</v>
      </c>
      <c r="O188">
        <v>0.29867700000000003</v>
      </c>
      <c r="P188">
        <v>0</v>
      </c>
      <c r="Q188">
        <v>4</v>
      </c>
      <c r="R188">
        <v>0.114663</v>
      </c>
      <c r="S188">
        <v>0</v>
      </c>
      <c r="T188">
        <v>1.2142900000000001</v>
      </c>
      <c r="U188">
        <v>67640.2</v>
      </c>
      <c r="V188">
        <v>48057.9</v>
      </c>
      <c r="W188">
        <v>123147</v>
      </c>
      <c r="X188">
        <v>0</v>
      </c>
      <c r="Y188">
        <v>0</v>
      </c>
      <c r="Z188">
        <v>0</v>
      </c>
      <c r="AA188" s="11">
        <v>0</v>
      </c>
      <c r="AB188" s="11">
        <v>0</v>
      </c>
      <c r="AC188" s="11">
        <v>0</v>
      </c>
    </row>
    <row r="189" spans="1:29" x14ac:dyDescent="0.2">
      <c r="A189" t="s">
        <v>117</v>
      </c>
      <c r="B189" s="12">
        <v>44019</v>
      </c>
      <c r="C189">
        <v>4.7721400000000003</v>
      </c>
      <c r="D189">
        <v>0</v>
      </c>
      <c r="E189">
        <v>37.653700000000001</v>
      </c>
      <c r="F189">
        <v>1.6440900000000001</v>
      </c>
      <c r="G189">
        <v>0</v>
      </c>
      <c r="H189">
        <v>12.330299999999999</v>
      </c>
      <c r="I189">
        <v>1.34341</v>
      </c>
      <c r="J189">
        <v>0</v>
      </c>
      <c r="K189">
        <v>10.4649</v>
      </c>
      <c r="L189">
        <v>0.188</v>
      </c>
      <c r="M189">
        <v>0</v>
      </c>
      <c r="N189">
        <v>1</v>
      </c>
      <c r="O189">
        <v>0.261075</v>
      </c>
      <c r="P189">
        <v>0</v>
      </c>
      <c r="Q189">
        <v>3.9172799999999999</v>
      </c>
      <c r="R189">
        <v>9.8446000000000006E-2</v>
      </c>
      <c r="S189">
        <v>0</v>
      </c>
      <c r="T189">
        <v>1.21448</v>
      </c>
      <c r="U189">
        <v>67640.399999999994</v>
      </c>
      <c r="V189">
        <v>48057.9</v>
      </c>
      <c r="W189">
        <v>123149</v>
      </c>
      <c r="X189">
        <v>0</v>
      </c>
      <c r="Y189">
        <v>0</v>
      </c>
      <c r="Z189">
        <v>0</v>
      </c>
      <c r="AA189" s="11">
        <v>0</v>
      </c>
      <c r="AB189" s="11">
        <v>0</v>
      </c>
      <c r="AC189" s="11">
        <v>0</v>
      </c>
    </row>
    <row r="190" spans="1:29" x14ac:dyDescent="0.2">
      <c r="A190" t="s">
        <v>117</v>
      </c>
      <c r="B190" s="12">
        <v>44020</v>
      </c>
      <c r="C190">
        <v>3.9661900000000001</v>
      </c>
      <c r="D190">
        <v>0</v>
      </c>
      <c r="E190">
        <v>31.965199999999999</v>
      </c>
      <c r="F190">
        <v>1.37751</v>
      </c>
      <c r="G190">
        <v>0</v>
      </c>
      <c r="H190">
        <v>10.675000000000001</v>
      </c>
      <c r="I190">
        <v>1.12039</v>
      </c>
      <c r="J190">
        <v>0</v>
      </c>
      <c r="K190">
        <v>9.3100199999999997</v>
      </c>
      <c r="L190">
        <v>0.159</v>
      </c>
      <c r="M190">
        <v>0</v>
      </c>
      <c r="N190">
        <v>1</v>
      </c>
      <c r="O190">
        <v>0.18781500000000001</v>
      </c>
      <c r="P190">
        <v>0</v>
      </c>
      <c r="Q190">
        <v>3.16838</v>
      </c>
      <c r="R190">
        <v>7.8240000000000004E-2</v>
      </c>
      <c r="S190">
        <v>0</v>
      </c>
      <c r="T190">
        <v>1.1666700000000001</v>
      </c>
      <c r="U190">
        <v>67640.600000000006</v>
      </c>
      <c r="V190">
        <v>48057.9</v>
      </c>
      <c r="W190">
        <v>123150</v>
      </c>
      <c r="X190">
        <v>0</v>
      </c>
      <c r="Y190">
        <v>0</v>
      </c>
      <c r="Z190">
        <v>0</v>
      </c>
      <c r="AA190" s="11">
        <v>0</v>
      </c>
      <c r="AB190" s="11">
        <v>0</v>
      </c>
      <c r="AC190" s="11">
        <v>0</v>
      </c>
    </row>
    <row r="191" spans="1:29" x14ac:dyDescent="0.2">
      <c r="A191" t="s">
        <v>117</v>
      </c>
      <c r="B191" s="12">
        <v>44021</v>
      </c>
      <c r="C191">
        <v>3.3283999999999998</v>
      </c>
      <c r="D191">
        <v>0</v>
      </c>
      <c r="E191">
        <v>30.163</v>
      </c>
      <c r="F191">
        <v>1.15065</v>
      </c>
      <c r="G191">
        <v>0</v>
      </c>
      <c r="H191">
        <v>10.0863</v>
      </c>
      <c r="I191">
        <v>0.93082500000000001</v>
      </c>
      <c r="J191">
        <v>0</v>
      </c>
      <c r="K191">
        <v>8.8258600000000005</v>
      </c>
      <c r="L191">
        <v>0.13100000000000001</v>
      </c>
      <c r="M191">
        <v>0</v>
      </c>
      <c r="N191">
        <v>1</v>
      </c>
      <c r="O191">
        <v>0.17676500000000001</v>
      </c>
      <c r="P191">
        <v>0</v>
      </c>
      <c r="Q191">
        <v>2.78</v>
      </c>
      <c r="R191">
        <v>5.9598999999999999E-2</v>
      </c>
      <c r="S191">
        <v>0</v>
      </c>
      <c r="T191">
        <v>1.0626</v>
      </c>
      <c r="U191">
        <v>67640.7</v>
      </c>
      <c r="V191">
        <v>48057.9</v>
      </c>
      <c r="W191">
        <v>123151</v>
      </c>
      <c r="X191">
        <v>0</v>
      </c>
      <c r="Y191">
        <v>0</v>
      </c>
      <c r="Z191">
        <v>0</v>
      </c>
      <c r="AA191" s="11">
        <v>0</v>
      </c>
      <c r="AB191" s="11">
        <v>0</v>
      </c>
      <c r="AC191" s="11">
        <v>0</v>
      </c>
    </row>
    <row r="192" spans="1:29" x14ac:dyDescent="0.2">
      <c r="A192" t="s">
        <v>117</v>
      </c>
      <c r="B192" s="12">
        <v>44022</v>
      </c>
      <c r="C192">
        <v>2.7553000000000001</v>
      </c>
      <c r="D192">
        <v>0</v>
      </c>
      <c r="E192">
        <v>27.5092</v>
      </c>
      <c r="F192">
        <v>0.94900300000000004</v>
      </c>
      <c r="G192">
        <v>0</v>
      </c>
      <c r="H192">
        <v>9.4390599999999996</v>
      </c>
      <c r="I192">
        <v>0.76433799999999996</v>
      </c>
      <c r="J192">
        <v>0</v>
      </c>
      <c r="K192">
        <v>8.0628600000000006</v>
      </c>
      <c r="L192">
        <v>0.109</v>
      </c>
      <c r="M192">
        <v>0</v>
      </c>
      <c r="N192">
        <v>1</v>
      </c>
      <c r="O192">
        <v>0.123186</v>
      </c>
      <c r="P192">
        <v>0</v>
      </c>
      <c r="Q192">
        <v>2.07192</v>
      </c>
      <c r="R192">
        <v>4.5289000000000003E-2</v>
      </c>
      <c r="S192">
        <v>0</v>
      </c>
      <c r="T192">
        <v>1</v>
      </c>
      <c r="U192">
        <v>67640.800000000003</v>
      </c>
      <c r="V192">
        <v>48057.9</v>
      </c>
      <c r="W192">
        <v>123152</v>
      </c>
      <c r="X192">
        <v>0</v>
      </c>
      <c r="Y192">
        <v>0</v>
      </c>
      <c r="Z192">
        <v>0</v>
      </c>
      <c r="AA192" s="11">
        <v>0</v>
      </c>
      <c r="AB192" s="11">
        <v>0</v>
      </c>
      <c r="AC192" s="11">
        <v>0</v>
      </c>
    </row>
    <row r="193" spans="1:29" x14ac:dyDescent="0.2">
      <c r="A193" t="s">
        <v>117</v>
      </c>
      <c r="B193" s="12">
        <v>44023</v>
      </c>
      <c r="C193">
        <v>2.1768000000000001</v>
      </c>
      <c r="D193">
        <v>0</v>
      </c>
      <c r="E193">
        <v>23.943200000000001</v>
      </c>
      <c r="F193">
        <v>0.76078299999999999</v>
      </c>
      <c r="G193">
        <v>0</v>
      </c>
      <c r="H193">
        <v>8</v>
      </c>
      <c r="I193">
        <v>0.60308300000000004</v>
      </c>
      <c r="J193">
        <v>0</v>
      </c>
      <c r="K193">
        <v>6.7256299999999998</v>
      </c>
      <c r="L193">
        <v>9.0999999999999998E-2</v>
      </c>
      <c r="M193">
        <v>0</v>
      </c>
      <c r="N193">
        <v>1</v>
      </c>
      <c r="O193">
        <v>0</v>
      </c>
      <c r="P193">
        <v>0</v>
      </c>
      <c r="Q193">
        <v>0</v>
      </c>
      <c r="R193">
        <v>7.8239999999999994E-3</v>
      </c>
      <c r="S193">
        <v>0</v>
      </c>
      <c r="T193">
        <v>0.11783100000000001</v>
      </c>
      <c r="U193">
        <v>67640.899999999994</v>
      </c>
      <c r="V193">
        <v>48057.9</v>
      </c>
      <c r="W193">
        <v>123153</v>
      </c>
      <c r="X193">
        <v>0</v>
      </c>
      <c r="Y193">
        <v>0</v>
      </c>
      <c r="Z193">
        <v>0</v>
      </c>
      <c r="AA193" s="11">
        <v>0</v>
      </c>
      <c r="AB193" s="11">
        <v>0</v>
      </c>
      <c r="AC193" s="11">
        <v>0</v>
      </c>
    </row>
    <row r="194" spans="1:29" x14ac:dyDescent="0.2">
      <c r="A194" t="s">
        <v>117</v>
      </c>
      <c r="B194" s="12">
        <v>44024</v>
      </c>
      <c r="C194">
        <v>1.7060299999999999</v>
      </c>
      <c r="D194">
        <v>0</v>
      </c>
      <c r="E194">
        <v>19.750699999999998</v>
      </c>
      <c r="F194">
        <v>0.59958299999999998</v>
      </c>
      <c r="G194">
        <v>0</v>
      </c>
      <c r="H194">
        <v>6.5684399999999998</v>
      </c>
      <c r="I194">
        <v>0.46842600000000001</v>
      </c>
      <c r="J194">
        <v>0</v>
      </c>
      <c r="K194">
        <v>5.4168599999999998</v>
      </c>
      <c r="L194">
        <v>7.6999999999999999E-2</v>
      </c>
      <c r="M194">
        <v>0</v>
      </c>
      <c r="N194">
        <v>1</v>
      </c>
      <c r="O194">
        <v>0</v>
      </c>
      <c r="P194">
        <v>0</v>
      </c>
      <c r="Q194">
        <v>0</v>
      </c>
      <c r="R194">
        <v>9.6919999999999992E-3</v>
      </c>
      <c r="S194">
        <v>0</v>
      </c>
      <c r="T194">
        <v>0.10027800000000001</v>
      </c>
      <c r="U194">
        <v>67641</v>
      </c>
      <c r="V194">
        <v>48057.9</v>
      </c>
      <c r="W194">
        <v>123154</v>
      </c>
      <c r="X194">
        <v>0</v>
      </c>
      <c r="Y194">
        <v>0</v>
      </c>
      <c r="Z194">
        <v>0</v>
      </c>
      <c r="AA194" s="11">
        <v>0</v>
      </c>
      <c r="AB194" s="11">
        <v>0</v>
      </c>
      <c r="AC194" s="11">
        <v>0</v>
      </c>
    </row>
    <row r="195" spans="1:29" x14ac:dyDescent="0.2">
      <c r="A195" t="s">
        <v>117</v>
      </c>
      <c r="B195" s="12">
        <v>44025</v>
      </c>
      <c r="C195">
        <v>1.30749</v>
      </c>
      <c r="D195">
        <v>0</v>
      </c>
      <c r="E195">
        <v>15.4087</v>
      </c>
      <c r="F195">
        <v>0.46233600000000002</v>
      </c>
      <c r="G195">
        <v>0</v>
      </c>
      <c r="H195">
        <v>5.3849999999999998</v>
      </c>
      <c r="I195">
        <v>0.35430600000000001</v>
      </c>
      <c r="J195">
        <v>0</v>
      </c>
      <c r="K195">
        <v>4.2323500000000003</v>
      </c>
      <c r="L195">
        <v>6.0999999999999999E-2</v>
      </c>
      <c r="M195">
        <v>0</v>
      </c>
      <c r="N195">
        <v>1</v>
      </c>
      <c r="O195">
        <v>0</v>
      </c>
      <c r="P195">
        <v>0</v>
      </c>
      <c r="Q195">
        <v>0</v>
      </c>
      <c r="R195">
        <v>5.3460000000000001E-3</v>
      </c>
      <c r="S195">
        <v>0</v>
      </c>
      <c r="T195">
        <v>0</v>
      </c>
      <c r="U195">
        <v>67641</v>
      </c>
      <c r="V195">
        <v>48057.9</v>
      </c>
      <c r="W195">
        <v>123155</v>
      </c>
      <c r="X195">
        <v>0</v>
      </c>
      <c r="Y195">
        <v>0</v>
      </c>
      <c r="Z195">
        <v>0</v>
      </c>
      <c r="AA195" s="11">
        <v>0</v>
      </c>
      <c r="AB195" s="11">
        <v>0</v>
      </c>
      <c r="AC195" s="11">
        <v>0</v>
      </c>
    </row>
    <row r="196" spans="1:29" x14ac:dyDescent="0.2">
      <c r="A196" t="s">
        <v>117</v>
      </c>
      <c r="B196" s="12">
        <v>44026</v>
      </c>
      <c r="C196">
        <v>0.95776899999999998</v>
      </c>
      <c r="D196">
        <v>0</v>
      </c>
      <c r="E196">
        <v>11.6538</v>
      </c>
      <c r="F196">
        <v>0.34046500000000002</v>
      </c>
      <c r="G196">
        <v>0</v>
      </c>
      <c r="H196">
        <v>4</v>
      </c>
      <c r="I196">
        <v>0.25084299999999998</v>
      </c>
      <c r="J196">
        <v>0</v>
      </c>
      <c r="K196">
        <v>3.1182799999999999</v>
      </c>
      <c r="L196">
        <v>4.5999999999999999E-2</v>
      </c>
      <c r="M196">
        <v>0</v>
      </c>
      <c r="N196">
        <v>1</v>
      </c>
      <c r="O196">
        <v>0</v>
      </c>
      <c r="P196">
        <v>0</v>
      </c>
      <c r="Q196">
        <v>0</v>
      </c>
      <c r="R196">
        <v>0</v>
      </c>
      <c r="S196">
        <v>0</v>
      </c>
      <c r="T196">
        <v>0</v>
      </c>
      <c r="U196">
        <v>67641.100000000006</v>
      </c>
      <c r="V196">
        <v>48057.9</v>
      </c>
      <c r="W196">
        <v>123156</v>
      </c>
      <c r="X196">
        <v>0</v>
      </c>
      <c r="Y196">
        <v>0</v>
      </c>
      <c r="Z196">
        <v>0</v>
      </c>
      <c r="AA196" s="11">
        <v>0</v>
      </c>
      <c r="AB196" s="11">
        <v>0</v>
      </c>
      <c r="AC196" s="11">
        <v>0</v>
      </c>
    </row>
    <row r="197" spans="1:29" x14ac:dyDescent="0.2">
      <c r="A197" t="s">
        <v>117</v>
      </c>
      <c r="B197" s="12">
        <v>44027</v>
      </c>
      <c r="C197">
        <v>0.70573399999999997</v>
      </c>
      <c r="D197">
        <v>0</v>
      </c>
      <c r="E197">
        <v>8.0662800000000008</v>
      </c>
      <c r="F197">
        <v>0.24557300000000001</v>
      </c>
      <c r="G197">
        <v>0</v>
      </c>
      <c r="H197">
        <v>2.7342300000000002</v>
      </c>
      <c r="I197">
        <v>0.174376</v>
      </c>
      <c r="J197">
        <v>0</v>
      </c>
      <c r="K197">
        <v>2.0725799999999999</v>
      </c>
      <c r="L197">
        <v>3.4000000000000002E-2</v>
      </c>
      <c r="M197">
        <v>0</v>
      </c>
      <c r="N197">
        <v>1</v>
      </c>
      <c r="O197">
        <v>0</v>
      </c>
      <c r="P197">
        <v>0</v>
      </c>
      <c r="Q197">
        <v>0</v>
      </c>
      <c r="R197">
        <v>0</v>
      </c>
      <c r="S197">
        <v>0</v>
      </c>
      <c r="T197">
        <v>0</v>
      </c>
      <c r="U197">
        <v>67641.100000000006</v>
      </c>
      <c r="V197">
        <v>48057.9</v>
      </c>
      <c r="W197">
        <v>123157</v>
      </c>
      <c r="X197">
        <v>0</v>
      </c>
      <c r="Y197">
        <v>0</v>
      </c>
      <c r="Z197">
        <v>0</v>
      </c>
      <c r="AA197" s="11">
        <v>0</v>
      </c>
      <c r="AB197" s="11">
        <v>0</v>
      </c>
      <c r="AC197" s="11">
        <v>0</v>
      </c>
    </row>
    <row r="198" spans="1:29" x14ac:dyDescent="0.2">
      <c r="A198" t="s">
        <v>117</v>
      </c>
      <c r="B198" s="12">
        <v>44028</v>
      </c>
      <c r="C198">
        <v>0.47077000000000002</v>
      </c>
      <c r="D198">
        <v>0</v>
      </c>
      <c r="E198">
        <v>4.5631399999999998</v>
      </c>
      <c r="F198">
        <v>0.17243900000000001</v>
      </c>
      <c r="G198">
        <v>0</v>
      </c>
      <c r="H198">
        <v>1.7652300000000001</v>
      </c>
      <c r="I198">
        <v>0.113111</v>
      </c>
      <c r="J198">
        <v>0</v>
      </c>
      <c r="K198">
        <v>1.0843799999999999</v>
      </c>
      <c r="L198">
        <v>0</v>
      </c>
      <c r="M198">
        <v>0</v>
      </c>
      <c r="N198">
        <v>0</v>
      </c>
      <c r="O198">
        <v>0</v>
      </c>
      <c r="P198">
        <v>0</v>
      </c>
      <c r="Q198">
        <v>0</v>
      </c>
      <c r="R198">
        <v>0</v>
      </c>
      <c r="S198">
        <v>0</v>
      </c>
      <c r="T198">
        <v>0</v>
      </c>
      <c r="U198">
        <v>67641.100000000006</v>
      </c>
      <c r="V198">
        <v>48057.9</v>
      </c>
      <c r="W198">
        <v>123157</v>
      </c>
      <c r="X198">
        <v>0</v>
      </c>
      <c r="Y198">
        <v>0</v>
      </c>
      <c r="Z198">
        <v>0</v>
      </c>
      <c r="AA198" s="11">
        <v>0</v>
      </c>
      <c r="AB198" s="11">
        <v>0</v>
      </c>
      <c r="AC198" s="11">
        <v>0</v>
      </c>
    </row>
    <row r="199" spans="1:29" x14ac:dyDescent="0.2">
      <c r="A199" t="s">
        <v>117</v>
      </c>
      <c r="B199" s="12">
        <v>44029</v>
      </c>
      <c r="C199">
        <v>0.32133600000000001</v>
      </c>
      <c r="D199">
        <v>0</v>
      </c>
      <c r="E199">
        <v>2.8666700000000001</v>
      </c>
      <c r="F199">
        <v>0.13792199999999999</v>
      </c>
      <c r="G199">
        <v>0</v>
      </c>
      <c r="H199">
        <v>1.3771599999999999</v>
      </c>
      <c r="I199">
        <v>9.0372999999999995E-2</v>
      </c>
      <c r="J199">
        <v>0</v>
      </c>
      <c r="K199">
        <v>0.94583300000000003</v>
      </c>
      <c r="L199">
        <v>0</v>
      </c>
      <c r="M199">
        <v>0</v>
      </c>
      <c r="N199">
        <v>0</v>
      </c>
      <c r="O199">
        <v>0</v>
      </c>
      <c r="P199">
        <v>0</v>
      </c>
      <c r="Q199">
        <v>0</v>
      </c>
      <c r="R199">
        <v>0</v>
      </c>
      <c r="S199">
        <v>0</v>
      </c>
      <c r="T199">
        <v>0</v>
      </c>
      <c r="U199">
        <v>67641.100000000006</v>
      </c>
      <c r="V199">
        <v>48057.9</v>
      </c>
      <c r="W199">
        <v>123157</v>
      </c>
      <c r="X199">
        <v>0</v>
      </c>
      <c r="Y199">
        <v>0</v>
      </c>
      <c r="Z199">
        <v>0</v>
      </c>
      <c r="AA199" s="11">
        <v>0</v>
      </c>
      <c r="AB199" s="11">
        <v>0</v>
      </c>
      <c r="AC199" s="11">
        <v>0</v>
      </c>
    </row>
    <row r="200" spans="1:29" x14ac:dyDescent="0.2">
      <c r="A200" t="s">
        <v>117</v>
      </c>
      <c r="B200" s="12">
        <v>44030</v>
      </c>
      <c r="C200">
        <v>0.260465</v>
      </c>
      <c r="D200">
        <v>0</v>
      </c>
      <c r="E200">
        <v>2.3760400000000002</v>
      </c>
      <c r="F200">
        <v>0.110098</v>
      </c>
      <c r="G200">
        <v>0</v>
      </c>
      <c r="H200">
        <v>1.23655</v>
      </c>
      <c r="I200">
        <v>7.2298000000000001E-2</v>
      </c>
      <c r="J200">
        <v>0</v>
      </c>
      <c r="K200">
        <v>0.82409500000000002</v>
      </c>
      <c r="L200">
        <v>0</v>
      </c>
      <c r="M200">
        <v>0</v>
      </c>
      <c r="N200">
        <v>0</v>
      </c>
      <c r="O200">
        <v>0</v>
      </c>
      <c r="P200">
        <v>0</v>
      </c>
      <c r="Q200">
        <v>0</v>
      </c>
      <c r="R200">
        <v>0</v>
      </c>
      <c r="S200">
        <v>0</v>
      </c>
      <c r="T200">
        <v>0</v>
      </c>
      <c r="U200">
        <v>67641.100000000006</v>
      </c>
      <c r="V200">
        <v>48057.9</v>
      </c>
      <c r="W200">
        <v>123157</v>
      </c>
      <c r="X200">
        <v>0</v>
      </c>
      <c r="Y200">
        <v>0</v>
      </c>
      <c r="Z200">
        <v>0</v>
      </c>
      <c r="AA200" s="11">
        <v>0</v>
      </c>
      <c r="AB200" s="11">
        <v>0</v>
      </c>
      <c r="AC200" s="11">
        <v>0</v>
      </c>
    </row>
    <row r="201" spans="1:29" x14ac:dyDescent="0.2">
      <c r="A201" t="s">
        <v>117</v>
      </c>
      <c r="B201" s="12">
        <v>44031</v>
      </c>
      <c r="C201">
        <v>0.21157300000000001</v>
      </c>
      <c r="D201">
        <v>0</v>
      </c>
      <c r="E201">
        <v>1.9381299999999999</v>
      </c>
      <c r="F201">
        <v>8.6434999999999998E-2</v>
      </c>
      <c r="G201">
        <v>0</v>
      </c>
      <c r="H201">
        <v>1.00139</v>
      </c>
      <c r="I201">
        <v>5.6727E-2</v>
      </c>
      <c r="J201">
        <v>0</v>
      </c>
      <c r="K201">
        <v>0.68762000000000001</v>
      </c>
      <c r="L201">
        <v>0</v>
      </c>
      <c r="M201">
        <v>0</v>
      </c>
      <c r="N201">
        <v>0</v>
      </c>
      <c r="O201">
        <v>0</v>
      </c>
      <c r="P201">
        <v>0</v>
      </c>
      <c r="Q201">
        <v>0</v>
      </c>
      <c r="R201">
        <v>0</v>
      </c>
      <c r="S201">
        <v>0</v>
      </c>
      <c r="T201">
        <v>0</v>
      </c>
      <c r="U201">
        <v>67641.100000000006</v>
      </c>
      <c r="V201">
        <v>48057.9</v>
      </c>
      <c r="W201">
        <v>123157</v>
      </c>
      <c r="X201">
        <v>0</v>
      </c>
      <c r="Y201">
        <v>0</v>
      </c>
      <c r="Z201">
        <v>0</v>
      </c>
      <c r="AA201" s="11">
        <v>0</v>
      </c>
      <c r="AB201" s="11">
        <v>0</v>
      </c>
      <c r="AC201" s="11">
        <v>0</v>
      </c>
    </row>
    <row r="202" spans="1:29" x14ac:dyDescent="0.2">
      <c r="A202" t="s">
        <v>117</v>
      </c>
      <c r="B202" s="12">
        <v>44032</v>
      </c>
      <c r="C202">
        <v>0.17243900000000001</v>
      </c>
      <c r="D202">
        <v>0</v>
      </c>
      <c r="E202">
        <v>1.7652300000000001</v>
      </c>
      <c r="F202">
        <v>6.4989000000000005E-2</v>
      </c>
      <c r="G202">
        <v>0</v>
      </c>
      <c r="H202">
        <v>0.81888099999999997</v>
      </c>
      <c r="I202">
        <v>4.1798000000000002E-2</v>
      </c>
      <c r="J202">
        <v>0</v>
      </c>
      <c r="K202">
        <v>0.52963800000000005</v>
      </c>
      <c r="L202">
        <v>0</v>
      </c>
      <c r="M202">
        <v>0</v>
      </c>
      <c r="N202">
        <v>0</v>
      </c>
      <c r="O202">
        <v>0</v>
      </c>
      <c r="P202">
        <v>0</v>
      </c>
      <c r="Q202">
        <v>0</v>
      </c>
      <c r="R202">
        <v>0</v>
      </c>
      <c r="S202">
        <v>0</v>
      </c>
      <c r="T202">
        <v>0</v>
      </c>
      <c r="U202">
        <v>67641.100000000006</v>
      </c>
      <c r="V202">
        <v>48057.9</v>
      </c>
      <c r="W202">
        <v>123157</v>
      </c>
      <c r="X202">
        <v>0</v>
      </c>
      <c r="Y202">
        <v>0</v>
      </c>
      <c r="Z202">
        <v>0</v>
      </c>
      <c r="AA202" s="11">
        <v>0</v>
      </c>
      <c r="AB202" s="11">
        <v>0</v>
      </c>
      <c r="AC202" s="11">
        <v>0</v>
      </c>
    </row>
    <row r="203" spans="1:29" x14ac:dyDescent="0.2">
      <c r="A203" t="s">
        <v>117</v>
      </c>
      <c r="B203" s="12">
        <v>44033</v>
      </c>
      <c r="C203">
        <v>0.13792199999999999</v>
      </c>
      <c r="D203">
        <v>0</v>
      </c>
      <c r="E203">
        <v>1.3771599999999999</v>
      </c>
      <c r="F203">
        <v>4.7749E-2</v>
      </c>
      <c r="G203">
        <v>0</v>
      </c>
      <c r="H203">
        <v>0.61562499999999998</v>
      </c>
      <c r="I203">
        <v>3.1482000000000003E-2</v>
      </c>
      <c r="J203">
        <v>0</v>
      </c>
      <c r="K203">
        <v>0.44469700000000001</v>
      </c>
      <c r="L203">
        <v>0</v>
      </c>
      <c r="M203">
        <v>0</v>
      </c>
      <c r="N203">
        <v>0</v>
      </c>
      <c r="O203">
        <v>0</v>
      </c>
      <c r="P203">
        <v>0</v>
      </c>
      <c r="Q203">
        <v>0</v>
      </c>
      <c r="R203">
        <v>0</v>
      </c>
      <c r="S203">
        <v>0</v>
      </c>
      <c r="T203">
        <v>0</v>
      </c>
      <c r="U203">
        <v>67641.100000000006</v>
      </c>
      <c r="V203">
        <v>48057.9</v>
      </c>
      <c r="W203">
        <v>123157</v>
      </c>
      <c r="X203">
        <v>0</v>
      </c>
      <c r="Y203">
        <v>0</v>
      </c>
      <c r="Z203">
        <v>0</v>
      </c>
      <c r="AA203" s="11">
        <v>0</v>
      </c>
      <c r="AB203" s="11">
        <v>0</v>
      </c>
      <c r="AC203" s="11">
        <v>0</v>
      </c>
    </row>
    <row r="204" spans="1:29" x14ac:dyDescent="0.2">
      <c r="A204" t="s">
        <v>117</v>
      </c>
      <c r="B204" s="12">
        <v>44034</v>
      </c>
      <c r="C204">
        <v>0.110098</v>
      </c>
      <c r="D204">
        <v>0</v>
      </c>
      <c r="E204">
        <v>1.23655</v>
      </c>
      <c r="F204">
        <v>3.4151000000000001E-2</v>
      </c>
      <c r="G204">
        <v>0</v>
      </c>
      <c r="H204">
        <v>0.47058800000000001</v>
      </c>
      <c r="I204">
        <v>2.2429000000000001E-2</v>
      </c>
      <c r="J204">
        <v>0</v>
      </c>
      <c r="K204">
        <v>0.33333299999999999</v>
      </c>
      <c r="L204">
        <v>0</v>
      </c>
      <c r="M204">
        <v>0</v>
      </c>
      <c r="N204">
        <v>0</v>
      </c>
      <c r="O204">
        <v>0</v>
      </c>
      <c r="P204">
        <v>0</v>
      </c>
      <c r="Q204">
        <v>0</v>
      </c>
      <c r="R204">
        <v>0</v>
      </c>
      <c r="S204">
        <v>0</v>
      </c>
      <c r="T204">
        <v>0</v>
      </c>
      <c r="U204">
        <v>67641.100000000006</v>
      </c>
      <c r="V204">
        <v>48057.9</v>
      </c>
      <c r="W204">
        <v>123157</v>
      </c>
      <c r="X204">
        <v>0</v>
      </c>
      <c r="Y204">
        <v>0</v>
      </c>
      <c r="Z204">
        <v>0</v>
      </c>
      <c r="AA204" s="11">
        <v>0</v>
      </c>
      <c r="AB204" s="11">
        <v>0</v>
      </c>
      <c r="AC204" s="11">
        <v>0</v>
      </c>
    </row>
    <row r="205" spans="1:29" x14ac:dyDescent="0.2">
      <c r="A205" t="s">
        <v>117</v>
      </c>
      <c r="B205" s="12">
        <v>44035</v>
      </c>
      <c r="C205">
        <v>8.6434999999999998E-2</v>
      </c>
      <c r="D205">
        <v>0</v>
      </c>
      <c r="E205">
        <v>1.00139</v>
      </c>
      <c r="F205">
        <v>2.2862E-2</v>
      </c>
      <c r="G205">
        <v>0</v>
      </c>
      <c r="H205">
        <v>0.31302099999999999</v>
      </c>
      <c r="I205">
        <v>1.5042E-2</v>
      </c>
      <c r="J205">
        <v>0</v>
      </c>
      <c r="K205">
        <v>0.1875</v>
      </c>
      <c r="L205">
        <v>0</v>
      </c>
      <c r="M205">
        <v>0</v>
      </c>
      <c r="N205">
        <v>0</v>
      </c>
      <c r="O205">
        <v>0</v>
      </c>
      <c r="P205">
        <v>0</v>
      </c>
      <c r="Q205">
        <v>0</v>
      </c>
      <c r="R205">
        <v>0</v>
      </c>
      <c r="S205">
        <v>0</v>
      </c>
      <c r="T205">
        <v>0</v>
      </c>
      <c r="U205">
        <v>67641.100000000006</v>
      </c>
      <c r="V205">
        <v>48057.9</v>
      </c>
      <c r="W205">
        <v>123157</v>
      </c>
      <c r="X205">
        <v>0</v>
      </c>
      <c r="Y205">
        <v>0</v>
      </c>
      <c r="Z205">
        <v>0</v>
      </c>
      <c r="AA205" s="11">
        <v>0</v>
      </c>
      <c r="AB205" s="11">
        <v>0</v>
      </c>
      <c r="AC205" s="11">
        <v>0</v>
      </c>
    </row>
    <row r="206" spans="1:29" x14ac:dyDescent="0.2">
      <c r="A206" t="s">
        <v>117</v>
      </c>
      <c r="B206" s="12">
        <v>44036</v>
      </c>
      <c r="C206">
        <v>6.4989000000000005E-2</v>
      </c>
      <c r="D206">
        <v>0</v>
      </c>
      <c r="E206">
        <v>0.81888099999999997</v>
      </c>
      <c r="F206">
        <v>1.5037E-2</v>
      </c>
      <c r="G206">
        <v>0</v>
      </c>
      <c r="H206">
        <v>0.18781300000000001</v>
      </c>
      <c r="I206">
        <v>1.0012999999999999E-2</v>
      </c>
      <c r="J206">
        <v>0</v>
      </c>
      <c r="K206">
        <v>0.11783100000000001</v>
      </c>
      <c r="L206">
        <v>0</v>
      </c>
      <c r="M206">
        <v>0</v>
      </c>
      <c r="N206">
        <v>0</v>
      </c>
      <c r="O206">
        <v>0</v>
      </c>
      <c r="P206">
        <v>0</v>
      </c>
      <c r="Q206">
        <v>0</v>
      </c>
      <c r="R206">
        <v>0</v>
      </c>
      <c r="S206">
        <v>0</v>
      </c>
      <c r="T206">
        <v>0</v>
      </c>
      <c r="U206">
        <v>67641.100000000006</v>
      </c>
      <c r="V206">
        <v>48057.9</v>
      </c>
      <c r="W206">
        <v>123157</v>
      </c>
      <c r="X206">
        <v>0</v>
      </c>
      <c r="Y206">
        <v>0</v>
      </c>
      <c r="Z206">
        <v>0</v>
      </c>
      <c r="AA206" s="11">
        <v>0</v>
      </c>
      <c r="AB206" s="11">
        <v>0</v>
      </c>
      <c r="AC206" s="11">
        <v>0</v>
      </c>
    </row>
    <row r="207" spans="1:29" x14ac:dyDescent="0.2">
      <c r="A207" t="s">
        <v>117</v>
      </c>
      <c r="B207" s="12">
        <v>44037</v>
      </c>
      <c r="C207">
        <v>4.7749E-2</v>
      </c>
      <c r="D207">
        <v>0</v>
      </c>
      <c r="E207">
        <v>0.61562499999999998</v>
      </c>
      <c r="F207">
        <v>5.3460000000000001E-3</v>
      </c>
      <c r="G207">
        <v>0</v>
      </c>
      <c r="H207">
        <v>0</v>
      </c>
      <c r="I207">
        <v>4.0829999999999998E-3</v>
      </c>
      <c r="J207">
        <v>0</v>
      </c>
      <c r="K207">
        <v>0</v>
      </c>
      <c r="L207">
        <v>0</v>
      </c>
      <c r="M207">
        <v>0</v>
      </c>
      <c r="N207">
        <v>0</v>
      </c>
      <c r="O207">
        <v>0</v>
      </c>
      <c r="P207">
        <v>0</v>
      </c>
      <c r="Q207">
        <v>0</v>
      </c>
      <c r="R207">
        <v>0</v>
      </c>
      <c r="S207">
        <v>0</v>
      </c>
      <c r="T207">
        <v>0</v>
      </c>
      <c r="U207">
        <v>67641.100000000006</v>
      </c>
      <c r="V207">
        <v>48057.9</v>
      </c>
      <c r="W207">
        <v>123157</v>
      </c>
      <c r="X207">
        <v>0</v>
      </c>
      <c r="Y207">
        <v>0</v>
      </c>
      <c r="Z207">
        <v>0</v>
      </c>
      <c r="AA207" s="11">
        <v>0</v>
      </c>
      <c r="AB207" s="11">
        <v>0</v>
      </c>
      <c r="AC207" s="11">
        <v>0</v>
      </c>
    </row>
    <row r="208" spans="1:29" x14ac:dyDescent="0.2">
      <c r="A208" t="s">
        <v>117</v>
      </c>
      <c r="B208" s="12">
        <v>44038</v>
      </c>
      <c r="C208">
        <v>3.4151000000000001E-2</v>
      </c>
      <c r="D208">
        <v>0</v>
      </c>
      <c r="E208">
        <v>0.47058800000000001</v>
      </c>
      <c r="F208">
        <v>0</v>
      </c>
      <c r="G208">
        <v>0</v>
      </c>
      <c r="H208">
        <v>0</v>
      </c>
      <c r="I208">
        <v>0</v>
      </c>
      <c r="J208">
        <v>0</v>
      </c>
      <c r="K208">
        <v>0</v>
      </c>
      <c r="L208">
        <v>0</v>
      </c>
      <c r="M208">
        <v>0</v>
      </c>
      <c r="N208">
        <v>0</v>
      </c>
      <c r="O208">
        <v>0</v>
      </c>
      <c r="P208">
        <v>0</v>
      </c>
      <c r="Q208">
        <v>0</v>
      </c>
      <c r="R208">
        <v>0</v>
      </c>
      <c r="S208">
        <v>0</v>
      </c>
      <c r="T208">
        <v>0</v>
      </c>
      <c r="U208">
        <v>67641.100000000006</v>
      </c>
      <c r="V208">
        <v>48057.9</v>
      </c>
      <c r="W208">
        <v>123157</v>
      </c>
      <c r="X208">
        <v>0</v>
      </c>
      <c r="Y208">
        <v>0</v>
      </c>
      <c r="Z208">
        <v>0</v>
      </c>
      <c r="AA208" s="11">
        <v>0</v>
      </c>
      <c r="AB208" s="11">
        <v>0</v>
      </c>
      <c r="AC208" s="11">
        <v>0</v>
      </c>
    </row>
    <row r="209" spans="1:29" x14ac:dyDescent="0.2">
      <c r="A209" t="s">
        <v>117</v>
      </c>
      <c r="B209" s="12">
        <v>44039</v>
      </c>
      <c r="C209">
        <v>2.2862E-2</v>
      </c>
      <c r="D209">
        <v>0</v>
      </c>
      <c r="E209">
        <v>0.31302099999999999</v>
      </c>
      <c r="F209">
        <v>0</v>
      </c>
      <c r="G209">
        <v>0</v>
      </c>
      <c r="H209">
        <v>0</v>
      </c>
      <c r="I209">
        <v>0</v>
      </c>
      <c r="J209">
        <v>0</v>
      </c>
      <c r="K209">
        <v>0</v>
      </c>
      <c r="L209">
        <v>0</v>
      </c>
      <c r="M209">
        <v>0</v>
      </c>
      <c r="N209">
        <v>0</v>
      </c>
      <c r="O209">
        <v>0</v>
      </c>
      <c r="P209">
        <v>0</v>
      </c>
      <c r="Q209">
        <v>0</v>
      </c>
      <c r="R209">
        <v>0</v>
      </c>
      <c r="S209">
        <v>0</v>
      </c>
      <c r="T209">
        <v>0</v>
      </c>
      <c r="U209">
        <v>67641.100000000006</v>
      </c>
      <c r="V209">
        <v>48057.9</v>
      </c>
      <c r="W209">
        <v>123157</v>
      </c>
      <c r="X209">
        <v>0</v>
      </c>
      <c r="Y209">
        <v>0</v>
      </c>
      <c r="Z209">
        <v>0</v>
      </c>
      <c r="AA209" s="11">
        <v>0</v>
      </c>
      <c r="AB209" s="11">
        <v>0</v>
      </c>
      <c r="AC209" s="11">
        <v>0</v>
      </c>
    </row>
    <row r="210" spans="1:29" x14ac:dyDescent="0.2">
      <c r="A210" t="s">
        <v>117</v>
      </c>
      <c r="B210" s="12">
        <v>44040</v>
      </c>
      <c r="C210">
        <v>1.5037E-2</v>
      </c>
      <c r="D210">
        <v>0</v>
      </c>
      <c r="E210">
        <v>0.18781300000000001</v>
      </c>
      <c r="F210">
        <v>0</v>
      </c>
      <c r="G210">
        <v>0</v>
      </c>
      <c r="H210">
        <v>0</v>
      </c>
      <c r="I210">
        <v>0</v>
      </c>
      <c r="J210">
        <v>0</v>
      </c>
      <c r="K210">
        <v>0</v>
      </c>
      <c r="L210">
        <v>0</v>
      </c>
      <c r="M210">
        <v>0</v>
      </c>
      <c r="N210">
        <v>0</v>
      </c>
      <c r="O210">
        <v>0</v>
      </c>
      <c r="P210">
        <v>0</v>
      </c>
      <c r="Q210">
        <v>0</v>
      </c>
      <c r="R210">
        <v>0</v>
      </c>
      <c r="S210">
        <v>0</v>
      </c>
      <c r="T210">
        <v>0</v>
      </c>
      <c r="U210">
        <v>67641.100000000006</v>
      </c>
      <c r="V210">
        <v>48057.9</v>
      </c>
      <c r="W210">
        <v>123157</v>
      </c>
      <c r="X210">
        <v>0</v>
      </c>
      <c r="Y210">
        <v>0</v>
      </c>
      <c r="Z210">
        <v>0</v>
      </c>
      <c r="AA210" s="11">
        <v>0</v>
      </c>
      <c r="AB210" s="11">
        <v>0</v>
      </c>
      <c r="AC210" s="11">
        <v>0</v>
      </c>
    </row>
    <row r="211" spans="1:29" x14ac:dyDescent="0.2">
      <c r="A211" t="s">
        <v>117</v>
      </c>
      <c r="B211" s="12">
        <v>44041</v>
      </c>
      <c r="C211">
        <v>5.3460000000000001E-3</v>
      </c>
      <c r="D211">
        <v>0</v>
      </c>
      <c r="E211">
        <v>0</v>
      </c>
      <c r="F211">
        <v>0</v>
      </c>
      <c r="G211">
        <v>0</v>
      </c>
      <c r="H211">
        <v>0</v>
      </c>
      <c r="I211">
        <v>0</v>
      </c>
      <c r="J211">
        <v>0</v>
      </c>
      <c r="K211">
        <v>0</v>
      </c>
      <c r="L211">
        <v>0</v>
      </c>
      <c r="M211">
        <v>0</v>
      </c>
      <c r="N211">
        <v>0</v>
      </c>
      <c r="O211">
        <v>0</v>
      </c>
      <c r="P211">
        <v>0</v>
      </c>
      <c r="Q211">
        <v>0</v>
      </c>
      <c r="R211">
        <v>0</v>
      </c>
      <c r="S211">
        <v>0</v>
      </c>
      <c r="T211">
        <v>0</v>
      </c>
      <c r="U211">
        <v>67641.100000000006</v>
      </c>
      <c r="V211">
        <v>48057.9</v>
      </c>
      <c r="W211">
        <v>123157</v>
      </c>
      <c r="X211">
        <v>0</v>
      </c>
      <c r="Y211">
        <v>0</v>
      </c>
      <c r="Z211">
        <v>0</v>
      </c>
      <c r="AA211" s="11">
        <v>0</v>
      </c>
      <c r="AB211" s="11">
        <v>0</v>
      </c>
      <c r="AC211" s="11">
        <v>0</v>
      </c>
    </row>
    <row r="212" spans="1:29" x14ac:dyDescent="0.2">
      <c r="A212" t="s">
        <v>117</v>
      </c>
      <c r="B212" s="12">
        <v>44042</v>
      </c>
      <c r="C212">
        <v>0</v>
      </c>
      <c r="D212">
        <v>0</v>
      </c>
      <c r="E212">
        <v>0</v>
      </c>
      <c r="F212">
        <v>0</v>
      </c>
      <c r="G212">
        <v>0</v>
      </c>
      <c r="H212">
        <v>0</v>
      </c>
      <c r="I212">
        <v>0</v>
      </c>
      <c r="J212">
        <v>0</v>
      </c>
      <c r="K212">
        <v>0</v>
      </c>
      <c r="L212">
        <v>0</v>
      </c>
      <c r="M212">
        <v>0</v>
      </c>
      <c r="N212">
        <v>0</v>
      </c>
      <c r="O212">
        <v>0</v>
      </c>
      <c r="P212">
        <v>0</v>
      </c>
      <c r="Q212">
        <v>0</v>
      </c>
      <c r="R212">
        <v>0</v>
      </c>
      <c r="S212">
        <v>0</v>
      </c>
      <c r="T212">
        <v>0</v>
      </c>
      <c r="U212">
        <v>67641.100000000006</v>
      </c>
      <c r="V212">
        <v>48057.9</v>
      </c>
      <c r="W212">
        <v>123157</v>
      </c>
      <c r="X212">
        <v>0</v>
      </c>
      <c r="Y212">
        <v>0</v>
      </c>
      <c r="Z212">
        <v>0</v>
      </c>
      <c r="AA212" s="11">
        <v>0</v>
      </c>
      <c r="AB212" s="11">
        <v>0</v>
      </c>
      <c r="AC212" s="11">
        <v>0</v>
      </c>
    </row>
    <row r="213" spans="1:29" x14ac:dyDescent="0.2">
      <c r="A213" t="s">
        <v>117</v>
      </c>
      <c r="B213" s="12">
        <v>44043</v>
      </c>
      <c r="C213">
        <v>0</v>
      </c>
      <c r="D213">
        <v>0</v>
      </c>
      <c r="E213">
        <v>0</v>
      </c>
      <c r="F213">
        <v>0</v>
      </c>
      <c r="G213">
        <v>0</v>
      </c>
      <c r="H213">
        <v>0</v>
      </c>
      <c r="I213">
        <v>0</v>
      </c>
      <c r="J213">
        <v>0</v>
      </c>
      <c r="K213">
        <v>0</v>
      </c>
      <c r="L213">
        <v>0</v>
      </c>
      <c r="M213">
        <v>0</v>
      </c>
      <c r="N213">
        <v>0</v>
      </c>
      <c r="O213">
        <v>0</v>
      </c>
      <c r="P213">
        <v>0</v>
      </c>
      <c r="Q213">
        <v>0</v>
      </c>
      <c r="R213">
        <v>0</v>
      </c>
      <c r="S213">
        <v>0</v>
      </c>
      <c r="T213">
        <v>0</v>
      </c>
      <c r="U213">
        <v>67641.100000000006</v>
      </c>
      <c r="V213">
        <v>48057.9</v>
      </c>
      <c r="W213">
        <v>123157</v>
      </c>
      <c r="X213">
        <v>0</v>
      </c>
      <c r="Y213">
        <v>0</v>
      </c>
      <c r="Z213">
        <v>0</v>
      </c>
      <c r="AA213" s="11">
        <v>0</v>
      </c>
      <c r="AB213" s="11">
        <v>0</v>
      </c>
      <c r="AC213" s="11">
        <v>0</v>
      </c>
    </row>
    <row r="214" spans="1:29" x14ac:dyDescent="0.2">
      <c r="A214" t="s">
        <v>117</v>
      </c>
      <c r="B214" s="12">
        <v>44044</v>
      </c>
      <c r="C214">
        <v>0</v>
      </c>
      <c r="D214">
        <v>0</v>
      </c>
      <c r="E214">
        <v>0</v>
      </c>
      <c r="F214">
        <v>0</v>
      </c>
      <c r="G214">
        <v>0</v>
      </c>
      <c r="H214">
        <v>0</v>
      </c>
      <c r="I214">
        <v>0</v>
      </c>
      <c r="J214">
        <v>0</v>
      </c>
      <c r="K214">
        <v>0</v>
      </c>
      <c r="L214">
        <v>0</v>
      </c>
      <c r="M214">
        <v>0</v>
      </c>
      <c r="N214">
        <v>0</v>
      </c>
      <c r="O214">
        <v>0</v>
      </c>
      <c r="P214">
        <v>0</v>
      </c>
      <c r="Q214">
        <v>0</v>
      </c>
      <c r="R214">
        <v>0</v>
      </c>
      <c r="S214">
        <v>0</v>
      </c>
      <c r="T214">
        <v>0</v>
      </c>
      <c r="U214">
        <v>67641.100000000006</v>
      </c>
      <c r="V214">
        <v>48057.9</v>
      </c>
      <c r="W214">
        <v>123157</v>
      </c>
      <c r="X214">
        <v>0</v>
      </c>
      <c r="Y214">
        <v>0</v>
      </c>
      <c r="Z214">
        <v>0</v>
      </c>
      <c r="AA214" s="11">
        <v>0</v>
      </c>
      <c r="AB214" s="11">
        <v>0</v>
      </c>
      <c r="AC214" s="11">
        <v>0</v>
      </c>
    </row>
    <row r="215" spans="1:29" x14ac:dyDescent="0.2">
      <c r="A215" t="s">
        <v>117</v>
      </c>
      <c r="B215" s="12">
        <v>44045</v>
      </c>
      <c r="C215">
        <v>0</v>
      </c>
      <c r="D215">
        <v>0</v>
      </c>
      <c r="E215">
        <v>0</v>
      </c>
      <c r="F215">
        <v>0</v>
      </c>
      <c r="G215">
        <v>0</v>
      </c>
      <c r="H215">
        <v>0</v>
      </c>
      <c r="I215">
        <v>0</v>
      </c>
      <c r="J215">
        <v>0</v>
      </c>
      <c r="K215">
        <v>0</v>
      </c>
      <c r="L215">
        <v>0</v>
      </c>
      <c r="M215">
        <v>0</v>
      </c>
      <c r="N215">
        <v>0</v>
      </c>
      <c r="O215">
        <v>0</v>
      </c>
      <c r="P215">
        <v>0</v>
      </c>
      <c r="Q215">
        <v>0</v>
      </c>
      <c r="R215">
        <v>0</v>
      </c>
      <c r="S215">
        <v>0</v>
      </c>
      <c r="T215">
        <v>0</v>
      </c>
      <c r="U215">
        <v>67641.100000000006</v>
      </c>
      <c r="V215">
        <v>48057.9</v>
      </c>
      <c r="W215">
        <v>123157</v>
      </c>
      <c r="X215">
        <v>0</v>
      </c>
      <c r="Y215">
        <v>0</v>
      </c>
      <c r="Z215">
        <v>0</v>
      </c>
      <c r="AA215" s="11">
        <v>0</v>
      </c>
      <c r="AB215" s="11">
        <v>0</v>
      </c>
      <c r="AC215" s="11">
        <v>0</v>
      </c>
    </row>
    <row r="216" spans="1:29" x14ac:dyDescent="0.2">
      <c r="A216" t="s">
        <v>117</v>
      </c>
      <c r="B216" s="12">
        <v>44046</v>
      </c>
      <c r="C216">
        <v>0</v>
      </c>
      <c r="D216">
        <v>0</v>
      </c>
      <c r="E216">
        <v>0</v>
      </c>
      <c r="F216">
        <v>0</v>
      </c>
      <c r="G216">
        <v>0</v>
      </c>
      <c r="H216">
        <v>0</v>
      </c>
      <c r="I216">
        <v>0</v>
      </c>
      <c r="J216">
        <v>0</v>
      </c>
      <c r="K216">
        <v>0</v>
      </c>
      <c r="L216">
        <v>0</v>
      </c>
      <c r="M216">
        <v>0</v>
      </c>
      <c r="N216">
        <v>0</v>
      </c>
      <c r="O216">
        <v>0</v>
      </c>
      <c r="P216">
        <v>0</v>
      </c>
      <c r="Q216">
        <v>0</v>
      </c>
      <c r="R216">
        <v>0</v>
      </c>
      <c r="S216">
        <v>0</v>
      </c>
      <c r="T216">
        <v>0</v>
      </c>
      <c r="U216">
        <v>67641.100000000006</v>
      </c>
      <c r="V216">
        <v>48057.9</v>
      </c>
      <c r="W216">
        <v>123157</v>
      </c>
      <c r="X216">
        <v>0</v>
      </c>
      <c r="Y216">
        <v>0</v>
      </c>
      <c r="Z216">
        <v>0</v>
      </c>
      <c r="AA216" s="11">
        <v>0</v>
      </c>
      <c r="AB216" s="11">
        <v>0</v>
      </c>
      <c r="AC216" s="11">
        <v>0</v>
      </c>
    </row>
    <row r="217" spans="1:29" x14ac:dyDescent="0.2">
      <c r="A217" t="s">
        <v>117</v>
      </c>
      <c r="B217" s="12">
        <v>44047</v>
      </c>
      <c r="C217">
        <v>0</v>
      </c>
      <c r="D217">
        <v>0</v>
      </c>
      <c r="E217">
        <v>0</v>
      </c>
      <c r="F217">
        <v>0</v>
      </c>
      <c r="G217">
        <v>0</v>
      </c>
      <c r="H217">
        <v>0</v>
      </c>
      <c r="I217">
        <v>0</v>
      </c>
      <c r="J217">
        <v>0</v>
      </c>
      <c r="K217">
        <v>0</v>
      </c>
      <c r="L217">
        <v>0</v>
      </c>
      <c r="M217">
        <v>0</v>
      </c>
      <c r="N217">
        <v>0</v>
      </c>
      <c r="O217">
        <v>0</v>
      </c>
      <c r="P217">
        <v>0</v>
      </c>
      <c r="Q217">
        <v>0</v>
      </c>
      <c r="R217">
        <v>0</v>
      </c>
      <c r="S217">
        <v>0</v>
      </c>
      <c r="T217">
        <v>0</v>
      </c>
      <c r="U217">
        <v>67641.100000000006</v>
      </c>
      <c r="V217">
        <v>48057.9</v>
      </c>
      <c r="W217">
        <v>123157</v>
      </c>
      <c r="X217">
        <v>0</v>
      </c>
      <c r="Y217">
        <v>0</v>
      </c>
      <c r="Z217">
        <v>0</v>
      </c>
      <c r="AA217" s="11">
        <v>0</v>
      </c>
      <c r="AB217" s="11">
        <v>0</v>
      </c>
      <c r="AC217" s="11">
        <v>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51D44-AADD-644C-912D-6C5C9BC8F057}">
  <dimension ref="A1:D36"/>
  <sheetViews>
    <sheetView topLeftCell="A18" workbookViewId="0">
      <selection activeCell="A22" sqref="A22"/>
    </sheetView>
  </sheetViews>
  <sheetFormatPr baseColWidth="10" defaultRowHeight="16" x14ac:dyDescent="0.2"/>
  <cols>
    <col min="1" max="1" width="35.1640625" style="36" customWidth="1"/>
    <col min="2" max="4" width="11.5" style="37" customWidth="1"/>
    <col min="5" max="16384" width="10.83203125" style="36"/>
  </cols>
  <sheetData>
    <row r="1" spans="1:4" x14ac:dyDescent="0.2">
      <c r="A1" s="39" t="s">
        <v>288</v>
      </c>
      <c r="B1" s="39"/>
      <c r="C1" s="39"/>
      <c r="D1" s="39"/>
    </row>
    <row r="2" spans="1:4" x14ac:dyDescent="0.2">
      <c r="A2" s="40"/>
      <c r="B2" s="41" t="s">
        <v>15</v>
      </c>
      <c r="C2" s="41" t="s">
        <v>16</v>
      </c>
      <c r="D2" s="41" t="s">
        <v>17</v>
      </c>
    </row>
    <row r="3" spans="1:4" ht="17" thickBot="1" x14ac:dyDescent="0.25">
      <c r="A3" s="40"/>
      <c r="B3" s="42" t="s">
        <v>282</v>
      </c>
      <c r="C3" s="42" t="s">
        <v>283</v>
      </c>
      <c r="D3" s="42" t="s">
        <v>284</v>
      </c>
    </row>
    <row r="4" spans="1:4" ht="17" thickTop="1" x14ac:dyDescent="0.2">
      <c r="A4" s="40" t="s">
        <v>121</v>
      </c>
      <c r="B4" s="41" t="s">
        <v>256</v>
      </c>
      <c r="C4" s="41" t="s">
        <v>144</v>
      </c>
      <c r="D4" s="41" t="s">
        <v>149</v>
      </c>
    </row>
    <row r="5" spans="1:4" x14ac:dyDescent="0.2">
      <c r="A5" s="40"/>
      <c r="B5" s="41" t="s">
        <v>257</v>
      </c>
      <c r="C5" s="41" t="s">
        <v>150</v>
      </c>
      <c r="D5" s="41" t="s">
        <v>151</v>
      </c>
    </row>
    <row r="6" spans="1:4" x14ac:dyDescent="0.2">
      <c r="A6" s="43" t="s">
        <v>25</v>
      </c>
      <c r="B6" s="41" t="s">
        <v>258</v>
      </c>
      <c r="C6" s="41"/>
      <c r="D6" s="41"/>
    </row>
    <row r="7" spans="1:4" x14ac:dyDescent="0.2">
      <c r="A7" s="43"/>
      <c r="B7" s="41" t="s">
        <v>259</v>
      </c>
      <c r="C7" s="41"/>
      <c r="D7" s="41"/>
    </row>
    <row r="8" spans="1:4" x14ac:dyDescent="0.2">
      <c r="A8" s="43" t="s">
        <v>26</v>
      </c>
      <c r="B8" s="41" t="s">
        <v>260</v>
      </c>
      <c r="C8" s="41"/>
      <c r="D8" s="41"/>
    </row>
    <row r="9" spans="1:4" x14ac:dyDescent="0.2">
      <c r="A9" s="43"/>
      <c r="B9" s="41" t="s">
        <v>261</v>
      </c>
      <c r="C9" s="41"/>
      <c r="D9" s="41"/>
    </row>
    <row r="10" spans="1:4" x14ac:dyDescent="0.2">
      <c r="A10" s="43" t="s">
        <v>27</v>
      </c>
      <c r="B10" s="41" t="s">
        <v>262</v>
      </c>
      <c r="C10" s="41"/>
      <c r="D10" s="41"/>
    </row>
    <row r="11" spans="1:4" x14ac:dyDescent="0.2">
      <c r="A11" s="43"/>
      <c r="B11" s="41" t="s">
        <v>263</v>
      </c>
      <c r="C11" s="41"/>
      <c r="D11" s="41"/>
    </row>
    <row r="12" spans="1:4" x14ac:dyDescent="0.2">
      <c r="A12" s="43" t="s">
        <v>28</v>
      </c>
      <c r="B12" s="41" t="s">
        <v>264</v>
      </c>
      <c r="C12" s="41"/>
      <c r="D12" s="41"/>
    </row>
    <row r="13" spans="1:4" x14ac:dyDescent="0.2">
      <c r="A13" s="43"/>
      <c r="B13" s="41" t="s">
        <v>265</v>
      </c>
      <c r="C13" s="41"/>
      <c r="D13" s="41"/>
    </row>
    <row r="14" spans="1:4" x14ac:dyDescent="0.2">
      <c r="A14" s="43" t="s">
        <v>29</v>
      </c>
      <c r="B14" s="41" t="s">
        <v>266</v>
      </c>
      <c r="C14" s="41"/>
      <c r="D14" s="41"/>
    </row>
    <row r="15" spans="1:4" x14ac:dyDescent="0.2">
      <c r="A15" s="43"/>
      <c r="B15" s="41" t="s">
        <v>267</v>
      </c>
      <c r="C15" s="41"/>
      <c r="D15" s="41"/>
    </row>
    <row r="16" spans="1:4" x14ac:dyDescent="0.2">
      <c r="A16" s="43" t="s">
        <v>30</v>
      </c>
      <c r="B16" s="41" t="s">
        <v>268</v>
      </c>
      <c r="C16" s="41"/>
      <c r="D16" s="41"/>
    </row>
    <row r="17" spans="1:4" x14ac:dyDescent="0.2">
      <c r="A17" s="43"/>
      <c r="B17" s="41" t="s">
        <v>269</v>
      </c>
      <c r="C17" s="41"/>
      <c r="D17" s="41"/>
    </row>
    <row r="18" spans="1:4" x14ac:dyDescent="0.2">
      <c r="A18" s="43" t="s">
        <v>31</v>
      </c>
      <c r="B18" s="41" t="s">
        <v>270</v>
      </c>
      <c r="C18" s="41" t="s">
        <v>152</v>
      </c>
      <c r="D18" s="41"/>
    </row>
    <row r="19" spans="1:4" x14ac:dyDescent="0.2">
      <c r="A19" s="43"/>
      <c r="B19" s="41" t="s">
        <v>271</v>
      </c>
      <c r="C19" s="41" t="s">
        <v>153</v>
      </c>
      <c r="D19" s="41"/>
    </row>
    <row r="20" spans="1:4" x14ac:dyDescent="0.2">
      <c r="A20" s="43" t="s">
        <v>32</v>
      </c>
      <c r="B20" s="41" t="s">
        <v>272</v>
      </c>
      <c r="C20" s="41" t="s">
        <v>154</v>
      </c>
      <c r="D20" s="41"/>
    </row>
    <row r="21" spans="1:4" x14ac:dyDescent="0.2">
      <c r="A21" s="43"/>
      <c r="B21" s="41" t="s">
        <v>273</v>
      </c>
      <c r="C21" s="41" t="s">
        <v>155</v>
      </c>
      <c r="D21" s="41"/>
    </row>
    <row r="22" spans="1:4" x14ac:dyDescent="0.2">
      <c r="A22" s="43" t="s">
        <v>33</v>
      </c>
      <c r="B22" s="41" t="s">
        <v>274</v>
      </c>
      <c r="C22" s="41" t="s">
        <v>145</v>
      </c>
      <c r="D22" s="41"/>
    </row>
    <row r="23" spans="1:4" x14ac:dyDescent="0.2">
      <c r="A23" s="43"/>
      <c r="B23" s="41" t="s">
        <v>275</v>
      </c>
      <c r="C23" s="41" t="s">
        <v>156</v>
      </c>
      <c r="D23" s="41"/>
    </row>
    <row r="24" spans="1:4" x14ac:dyDescent="0.2">
      <c r="A24" s="43" t="s">
        <v>34</v>
      </c>
      <c r="B24" s="41" t="s">
        <v>276</v>
      </c>
      <c r="C24" s="41"/>
      <c r="D24" s="41"/>
    </row>
    <row r="25" spans="1:4" x14ac:dyDescent="0.2">
      <c r="A25" s="43"/>
      <c r="B25" s="41" t="s">
        <v>277</v>
      </c>
      <c r="C25" s="41"/>
      <c r="D25" s="41"/>
    </row>
    <row r="26" spans="1:4" x14ac:dyDescent="0.2">
      <c r="A26" s="44" t="s">
        <v>35</v>
      </c>
      <c r="B26" s="41" t="s">
        <v>278</v>
      </c>
      <c r="C26" s="41" t="s">
        <v>146</v>
      </c>
      <c r="D26" s="41"/>
    </row>
    <row r="27" spans="1:4" x14ac:dyDescent="0.2">
      <c r="A27" s="40"/>
      <c r="B27" s="41" t="s">
        <v>279</v>
      </c>
      <c r="C27" s="41" t="s">
        <v>157</v>
      </c>
      <c r="D27" s="41"/>
    </row>
    <row r="28" spans="1:4" x14ac:dyDescent="0.2">
      <c r="A28" s="40" t="s">
        <v>12</v>
      </c>
      <c r="B28" s="41" t="s">
        <v>280</v>
      </c>
      <c r="C28" s="41" t="s">
        <v>147</v>
      </c>
      <c r="D28" s="41" t="s">
        <v>148</v>
      </c>
    </row>
    <row r="29" spans="1:4" x14ac:dyDescent="0.2">
      <c r="A29" s="40"/>
      <c r="B29" s="41" t="s">
        <v>281</v>
      </c>
      <c r="C29" s="41" t="s">
        <v>158</v>
      </c>
      <c r="D29" s="41" t="s">
        <v>159</v>
      </c>
    </row>
    <row r="30" spans="1:4" x14ac:dyDescent="0.2">
      <c r="A30" s="40"/>
      <c r="B30" s="41"/>
      <c r="C30" s="41"/>
      <c r="D30" s="41"/>
    </row>
    <row r="31" spans="1:4" x14ac:dyDescent="0.2">
      <c r="A31" s="40" t="s">
        <v>13</v>
      </c>
      <c r="B31" s="41" t="s">
        <v>18</v>
      </c>
      <c r="C31" s="41" t="s">
        <v>18</v>
      </c>
      <c r="D31" s="41" t="s">
        <v>18</v>
      </c>
    </row>
    <row r="32" spans="1:4" x14ac:dyDescent="0.2">
      <c r="A32" s="40" t="s">
        <v>14</v>
      </c>
      <c r="B32" s="41" t="s">
        <v>286</v>
      </c>
      <c r="C32" s="41"/>
      <c r="D32" s="41"/>
    </row>
    <row r="33" spans="1:4" x14ac:dyDescent="0.2">
      <c r="A33" s="40" t="s">
        <v>285</v>
      </c>
      <c r="B33" s="41"/>
      <c r="C33" s="41"/>
      <c r="D33" s="41"/>
    </row>
    <row r="34" spans="1:4" ht="87" customHeight="1" x14ac:dyDescent="0.2">
      <c r="A34" s="45" t="s">
        <v>287</v>
      </c>
      <c r="B34" s="45"/>
      <c r="C34" s="45"/>
      <c r="D34" s="45"/>
    </row>
    <row r="35" spans="1:4" ht="18" customHeight="1" x14ac:dyDescent="0.2">
      <c r="A35" s="38"/>
      <c r="B35" s="38"/>
      <c r="C35" s="38"/>
      <c r="D35" s="38"/>
    </row>
    <row r="36" spans="1:4" ht="17" customHeight="1" x14ac:dyDescent="0.2">
      <c r="A36" s="38"/>
      <c r="B36" s="38"/>
      <c r="C36" s="38"/>
      <c r="D36" s="38"/>
    </row>
  </sheetData>
  <mergeCells count="4">
    <mergeCell ref="A1:D1"/>
    <mergeCell ref="A34:D34"/>
    <mergeCell ref="A35:D35"/>
    <mergeCell ref="A36:D3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83B08-8751-784C-B770-09781D35CB5B}">
  <dimension ref="A1:E34"/>
  <sheetViews>
    <sheetView topLeftCell="A19" workbookViewId="0">
      <selection sqref="A1:D3"/>
    </sheetView>
  </sheetViews>
  <sheetFormatPr baseColWidth="10" defaultRowHeight="16" x14ac:dyDescent="0.2"/>
  <cols>
    <col min="1" max="1" width="10.83203125" style="1"/>
    <col min="2" max="4" width="10.83203125" style="2"/>
    <col min="5" max="16384" width="10.83203125" style="1"/>
  </cols>
  <sheetData>
    <row r="1" spans="1:5" x14ac:dyDescent="0.2">
      <c r="A1" s="47" t="s">
        <v>289</v>
      </c>
      <c r="B1" s="47"/>
      <c r="C1" s="47"/>
      <c r="D1" s="47"/>
    </row>
    <row r="2" spans="1:5" x14ac:dyDescent="0.2">
      <c r="A2" s="40"/>
      <c r="B2" s="41" t="s">
        <v>15</v>
      </c>
      <c r="C2" s="41" t="s">
        <v>16</v>
      </c>
      <c r="D2" s="41" t="s">
        <v>17</v>
      </c>
    </row>
    <row r="3" spans="1:5" ht="17" thickBot="1" x14ac:dyDescent="0.25">
      <c r="A3" s="40"/>
      <c r="B3" s="42" t="s">
        <v>282</v>
      </c>
      <c r="C3" s="42" t="s">
        <v>283</v>
      </c>
      <c r="D3" s="42" t="s">
        <v>284</v>
      </c>
    </row>
    <row r="4" spans="1:5" ht="17" thickTop="1" x14ac:dyDescent="0.2">
      <c r="A4" s="40"/>
      <c r="B4" s="41"/>
      <c r="C4" s="41"/>
      <c r="D4" s="41"/>
    </row>
    <row r="5" spans="1:5" x14ac:dyDescent="0.2">
      <c r="A5" s="40" t="s">
        <v>121</v>
      </c>
      <c r="B5" s="41" t="s">
        <v>160</v>
      </c>
      <c r="C5" s="41" t="s">
        <v>161</v>
      </c>
      <c r="D5" s="41" t="s">
        <v>162</v>
      </c>
      <c r="E5" s="40"/>
    </row>
    <row r="6" spans="1:5" x14ac:dyDescent="0.2">
      <c r="A6" s="40"/>
      <c r="B6" s="41" t="s">
        <v>163</v>
      </c>
      <c r="C6" s="41" t="s">
        <v>164</v>
      </c>
      <c r="D6" s="41" t="s">
        <v>165</v>
      </c>
      <c r="E6" s="40"/>
    </row>
    <row r="7" spans="1:5" x14ac:dyDescent="0.2">
      <c r="A7" s="43" t="s">
        <v>25</v>
      </c>
      <c r="B7" s="41" t="s">
        <v>166</v>
      </c>
      <c r="C7" s="41"/>
      <c r="D7" s="41"/>
      <c r="E7" s="43"/>
    </row>
    <row r="8" spans="1:5" x14ac:dyDescent="0.2">
      <c r="A8" s="43"/>
      <c r="B8" s="41" t="s">
        <v>167</v>
      </c>
      <c r="C8" s="41"/>
      <c r="D8" s="41"/>
      <c r="E8" s="43"/>
    </row>
    <row r="9" spans="1:5" x14ac:dyDescent="0.2">
      <c r="A9" s="43" t="s">
        <v>26</v>
      </c>
      <c r="B9" s="41" t="s">
        <v>168</v>
      </c>
      <c r="C9" s="41"/>
      <c r="D9" s="41"/>
      <c r="E9" s="43"/>
    </row>
    <row r="10" spans="1:5" x14ac:dyDescent="0.2">
      <c r="A10" s="43"/>
      <c r="B10" s="41" t="s">
        <v>169</v>
      </c>
      <c r="C10" s="41"/>
      <c r="D10" s="41"/>
      <c r="E10" s="43"/>
    </row>
    <row r="11" spans="1:5" x14ac:dyDescent="0.2">
      <c r="A11" s="43" t="s">
        <v>27</v>
      </c>
      <c r="B11" s="41" t="s">
        <v>170</v>
      </c>
      <c r="C11" s="41"/>
      <c r="D11" s="41"/>
      <c r="E11" s="43"/>
    </row>
    <row r="12" spans="1:5" x14ac:dyDescent="0.2">
      <c r="A12" s="43"/>
      <c r="B12" s="41" t="s">
        <v>171</v>
      </c>
      <c r="C12" s="41"/>
      <c r="D12" s="41"/>
      <c r="E12" s="43"/>
    </row>
    <row r="13" spans="1:5" x14ac:dyDescent="0.2">
      <c r="A13" s="43" t="s">
        <v>28</v>
      </c>
      <c r="B13" s="41" t="s">
        <v>172</v>
      </c>
      <c r="C13" s="41"/>
      <c r="D13" s="41"/>
      <c r="E13" s="43"/>
    </row>
    <row r="14" spans="1:5" x14ac:dyDescent="0.2">
      <c r="A14" s="43"/>
      <c r="B14" s="41" t="s">
        <v>173</v>
      </c>
      <c r="C14" s="41"/>
      <c r="D14" s="41"/>
      <c r="E14" s="43"/>
    </row>
    <row r="15" spans="1:5" x14ac:dyDescent="0.2">
      <c r="A15" s="43" t="s">
        <v>29</v>
      </c>
      <c r="B15" s="41" t="s">
        <v>174</v>
      </c>
      <c r="C15" s="41"/>
      <c r="D15" s="41"/>
      <c r="E15" s="43"/>
    </row>
    <row r="16" spans="1:5" x14ac:dyDescent="0.2">
      <c r="A16" s="43"/>
      <c r="B16" s="41" t="s">
        <v>175</v>
      </c>
      <c r="C16" s="41"/>
      <c r="D16" s="41"/>
      <c r="E16" s="43"/>
    </row>
    <row r="17" spans="1:5" x14ac:dyDescent="0.2">
      <c r="A17" s="43" t="s">
        <v>30</v>
      </c>
      <c r="B17" s="41" t="s">
        <v>176</v>
      </c>
      <c r="C17" s="41"/>
      <c r="D17" s="41"/>
      <c r="E17" s="43"/>
    </row>
    <row r="18" spans="1:5" x14ac:dyDescent="0.2">
      <c r="A18" s="43"/>
      <c r="B18" s="41" t="s">
        <v>177</v>
      </c>
      <c r="C18" s="41"/>
      <c r="D18" s="41"/>
      <c r="E18" s="43"/>
    </row>
    <row r="19" spans="1:5" x14ac:dyDescent="0.2">
      <c r="A19" s="43" t="s">
        <v>31</v>
      </c>
      <c r="B19" s="41" t="s">
        <v>178</v>
      </c>
      <c r="C19" s="41" t="s">
        <v>179</v>
      </c>
      <c r="D19" s="41"/>
      <c r="E19" s="43"/>
    </row>
    <row r="20" spans="1:5" x14ac:dyDescent="0.2">
      <c r="A20" s="43"/>
      <c r="B20" s="41" t="s">
        <v>180</v>
      </c>
      <c r="C20" s="41" t="s">
        <v>181</v>
      </c>
      <c r="D20" s="41"/>
      <c r="E20" s="43"/>
    </row>
    <row r="21" spans="1:5" x14ac:dyDescent="0.2">
      <c r="A21" s="43" t="s">
        <v>32</v>
      </c>
      <c r="B21" s="41" t="s">
        <v>182</v>
      </c>
      <c r="C21" s="41" t="s">
        <v>183</v>
      </c>
      <c r="D21" s="41"/>
      <c r="E21" s="43"/>
    </row>
    <row r="22" spans="1:5" x14ac:dyDescent="0.2">
      <c r="A22" s="43"/>
      <c r="B22" s="41" t="s">
        <v>184</v>
      </c>
      <c r="C22" s="41" t="s">
        <v>185</v>
      </c>
      <c r="D22" s="41"/>
      <c r="E22" s="43"/>
    </row>
    <row r="23" spans="1:5" x14ac:dyDescent="0.2">
      <c r="A23" s="43" t="s">
        <v>33</v>
      </c>
      <c r="B23" s="41" t="s">
        <v>186</v>
      </c>
      <c r="C23" s="41" t="s">
        <v>187</v>
      </c>
      <c r="D23" s="41"/>
      <c r="E23" s="43"/>
    </row>
    <row r="24" spans="1:5" x14ac:dyDescent="0.2">
      <c r="A24" s="43"/>
      <c r="B24" s="41" t="s">
        <v>188</v>
      </c>
      <c r="C24" s="41" t="s">
        <v>189</v>
      </c>
      <c r="D24" s="41"/>
      <c r="E24" s="43"/>
    </row>
    <row r="25" spans="1:5" x14ac:dyDescent="0.2">
      <c r="A25" s="43" t="s">
        <v>34</v>
      </c>
      <c r="B25" s="41" t="s">
        <v>190</v>
      </c>
      <c r="C25" s="41"/>
      <c r="D25" s="41"/>
      <c r="E25" s="43"/>
    </row>
    <row r="26" spans="1:5" x14ac:dyDescent="0.2">
      <c r="A26" s="43"/>
      <c r="B26" s="41" t="s">
        <v>191</v>
      </c>
      <c r="C26" s="41"/>
      <c r="D26" s="41"/>
      <c r="E26" s="43"/>
    </row>
    <row r="27" spans="1:5" x14ac:dyDescent="0.2">
      <c r="A27" s="44" t="s">
        <v>35</v>
      </c>
      <c r="B27" s="41" t="s">
        <v>192</v>
      </c>
      <c r="C27" s="41" t="s">
        <v>193</v>
      </c>
      <c r="D27" s="41"/>
      <c r="E27" s="44"/>
    </row>
    <row r="28" spans="1:5" x14ac:dyDescent="0.2">
      <c r="A28" s="40"/>
      <c r="B28" s="41" t="s">
        <v>194</v>
      </c>
      <c r="C28" s="41" t="s">
        <v>195</v>
      </c>
      <c r="D28" s="41"/>
      <c r="E28" s="40"/>
    </row>
    <row r="29" spans="1:5" x14ac:dyDescent="0.2">
      <c r="A29" s="40" t="s">
        <v>12</v>
      </c>
      <c r="B29" s="41" t="s">
        <v>196</v>
      </c>
      <c r="C29" s="41" t="s">
        <v>197</v>
      </c>
      <c r="D29" s="41" t="s">
        <v>198</v>
      </c>
      <c r="E29" s="40"/>
    </row>
    <row r="30" spans="1:5" x14ac:dyDescent="0.2">
      <c r="A30" s="40"/>
      <c r="B30" s="41" t="s">
        <v>199</v>
      </c>
      <c r="C30" s="41" t="s">
        <v>200</v>
      </c>
      <c r="D30" s="41" t="s">
        <v>201</v>
      </c>
      <c r="E30" s="40"/>
    </row>
    <row r="31" spans="1:5" x14ac:dyDescent="0.2">
      <c r="A31" s="40" t="s">
        <v>13</v>
      </c>
      <c r="B31" s="41" t="s">
        <v>18</v>
      </c>
      <c r="C31" s="41" t="s">
        <v>18</v>
      </c>
      <c r="D31" s="41" t="s">
        <v>18</v>
      </c>
    </row>
    <row r="32" spans="1:5" x14ac:dyDescent="0.2">
      <c r="A32" s="40" t="s">
        <v>14</v>
      </c>
      <c r="B32" s="41" t="s">
        <v>202</v>
      </c>
      <c r="C32" s="41" t="s">
        <v>203</v>
      </c>
      <c r="D32" s="41" t="s">
        <v>204</v>
      </c>
    </row>
    <row r="33" spans="1:4" x14ac:dyDescent="0.2">
      <c r="A33" s="40" t="s">
        <v>285</v>
      </c>
      <c r="B33" s="41"/>
      <c r="C33" s="41"/>
      <c r="D33" s="41"/>
    </row>
    <row r="34" spans="1:4" x14ac:dyDescent="0.2">
      <c r="A34" s="45" t="s">
        <v>290</v>
      </c>
      <c r="B34" s="45"/>
      <c r="C34" s="45"/>
      <c r="D34" s="45"/>
    </row>
  </sheetData>
  <mergeCells count="2">
    <mergeCell ref="A34:D34"/>
    <mergeCell ref="A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0E0E1-9D32-2D40-BA1B-576A0324D188}">
  <dimension ref="A1:E39"/>
  <sheetViews>
    <sheetView workbookViewId="0">
      <selection sqref="A1:D34"/>
    </sheetView>
  </sheetViews>
  <sheetFormatPr baseColWidth="10" defaultRowHeight="12" x14ac:dyDescent="0.15"/>
  <cols>
    <col min="1" max="1" width="36.5" style="40" customWidth="1"/>
    <col min="2" max="4" width="12.5" style="46" customWidth="1"/>
    <col min="5" max="5" width="18.1640625" style="40" customWidth="1"/>
    <col min="6" max="16384" width="10.83203125" style="40"/>
  </cols>
  <sheetData>
    <row r="1" spans="1:5" x14ac:dyDescent="0.15">
      <c r="A1" s="47" t="s">
        <v>295</v>
      </c>
      <c r="B1" s="47"/>
      <c r="C1" s="47"/>
      <c r="D1" s="47"/>
    </row>
    <row r="2" spans="1:5" x14ac:dyDescent="0.15">
      <c r="B2" s="46" t="s">
        <v>15</v>
      </c>
      <c r="C2" s="46" t="s">
        <v>16</v>
      </c>
      <c r="D2" s="46" t="s">
        <v>17</v>
      </c>
    </row>
    <row r="3" spans="1:5" ht="13" thickBot="1" x14ac:dyDescent="0.2">
      <c r="B3" s="49" t="s">
        <v>282</v>
      </c>
      <c r="C3" s="49" t="s">
        <v>283</v>
      </c>
      <c r="D3" s="49" t="s">
        <v>284</v>
      </c>
    </row>
    <row r="4" spans="1:5" ht="13" thickTop="1" x14ac:dyDescent="0.15">
      <c r="A4" s="40" t="s">
        <v>121</v>
      </c>
      <c r="B4" s="46" t="s">
        <v>291</v>
      </c>
      <c r="C4" s="46" t="s">
        <v>292</v>
      </c>
      <c r="D4" s="46" t="s">
        <v>293</v>
      </c>
    </row>
    <row r="5" spans="1:5" x14ac:dyDescent="0.15">
      <c r="B5" s="46" t="s">
        <v>205</v>
      </c>
      <c r="C5" s="46" t="s">
        <v>206</v>
      </c>
      <c r="D5" s="46" t="s">
        <v>207</v>
      </c>
    </row>
    <row r="6" spans="1:5" x14ac:dyDescent="0.15">
      <c r="A6" s="43" t="s">
        <v>25</v>
      </c>
      <c r="B6" s="46" t="s">
        <v>208</v>
      </c>
      <c r="E6" s="43"/>
    </row>
    <row r="7" spans="1:5" x14ac:dyDescent="0.15">
      <c r="A7" s="43"/>
      <c r="B7" s="46" t="s">
        <v>209</v>
      </c>
      <c r="E7" s="43"/>
    </row>
    <row r="8" spans="1:5" x14ac:dyDescent="0.15">
      <c r="A8" s="43" t="s">
        <v>26</v>
      </c>
      <c r="B8" s="46" t="s">
        <v>210</v>
      </c>
      <c r="E8" s="43"/>
    </row>
    <row r="9" spans="1:5" x14ac:dyDescent="0.15">
      <c r="A9" s="43"/>
      <c r="B9" s="46" t="s">
        <v>211</v>
      </c>
      <c r="E9" s="43"/>
    </row>
    <row r="10" spans="1:5" x14ac:dyDescent="0.15">
      <c r="A10" s="43" t="s">
        <v>27</v>
      </c>
      <c r="B10" s="46" t="s">
        <v>212</v>
      </c>
      <c r="E10" s="43"/>
    </row>
    <row r="11" spans="1:5" x14ac:dyDescent="0.15">
      <c r="A11" s="43"/>
      <c r="B11" s="46" t="s">
        <v>213</v>
      </c>
      <c r="E11" s="43"/>
    </row>
    <row r="12" spans="1:5" x14ac:dyDescent="0.15">
      <c r="A12" s="43" t="s">
        <v>28</v>
      </c>
      <c r="B12" s="46" t="s">
        <v>214</v>
      </c>
      <c r="E12" s="43"/>
    </row>
    <row r="13" spans="1:5" x14ac:dyDescent="0.15">
      <c r="A13" s="43"/>
      <c r="B13" s="46" t="s">
        <v>215</v>
      </c>
      <c r="E13" s="43"/>
    </row>
    <row r="14" spans="1:5" x14ac:dyDescent="0.15">
      <c r="A14" s="43" t="s">
        <v>29</v>
      </c>
      <c r="B14" s="46" t="s">
        <v>216</v>
      </c>
      <c r="E14" s="43"/>
    </row>
    <row r="15" spans="1:5" x14ac:dyDescent="0.15">
      <c r="A15" s="43"/>
      <c r="B15" s="46" t="s">
        <v>217</v>
      </c>
      <c r="E15" s="43"/>
    </row>
    <row r="16" spans="1:5" x14ac:dyDescent="0.15">
      <c r="A16" s="43" t="s">
        <v>30</v>
      </c>
      <c r="B16" s="46" t="s">
        <v>218</v>
      </c>
      <c r="E16" s="43"/>
    </row>
    <row r="17" spans="1:5" x14ac:dyDescent="0.15">
      <c r="A17" s="43"/>
      <c r="B17" s="46" t="s">
        <v>219</v>
      </c>
      <c r="E17" s="43"/>
    </row>
    <row r="18" spans="1:5" x14ac:dyDescent="0.15">
      <c r="A18" s="43" t="s">
        <v>31</v>
      </c>
      <c r="B18" s="46" t="s">
        <v>220</v>
      </c>
      <c r="C18" s="46" t="s">
        <v>221</v>
      </c>
      <c r="E18" s="43"/>
    </row>
    <row r="19" spans="1:5" x14ac:dyDescent="0.15">
      <c r="A19" s="43"/>
      <c r="B19" s="46" t="s">
        <v>222</v>
      </c>
      <c r="C19" s="46" t="s">
        <v>223</v>
      </c>
      <c r="E19" s="43"/>
    </row>
    <row r="20" spans="1:5" x14ac:dyDescent="0.15">
      <c r="A20" s="43" t="s">
        <v>32</v>
      </c>
      <c r="B20" s="46" t="s">
        <v>224</v>
      </c>
      <c r="C20" s="46" t="s">
        <v>225</v>
      </c>
      <c r="E20" s="43"/>
    </row>
    <row r="21" spans="1:5" x14ac:dyDescent="0.15">
      <c r="A21" s="43"/>
      <c r="B21" s="46" t="s">
        <v>226</v>
      </c>
      <c r="C21" s="46" t="s">
        <v>227</v>
      </c>
      <c r="E21" s="43"/>
    </row>
    <row r="22" spans="1:5" x14ac:dyDescent="0.15">
      <c r="A22" s="43" t="s">
        <v>33</v>
      </c>
      <c r="B22" s="46" t="s">
        <v>228</v>
      </c>
      <c r="C22" s="46" t="s">
        <v>229</v>
      </c>
      <c r="E22" s="43"/>
    </row>
    <row r="23" spans="1:5" x14ac:dyDescent="0.15">
      <c r="A23" s="43"/>
      <c r="B23" s="46" t="s">
        <v>230</v>
      </c>
      <c r="C23" s="46" t="s">
        <v>231</v>
      </c>
      <c r="E23" s="43"/>
    </row>
    <row r="24" spans="1:5" x14ac:dyDescent="0.15">
      <c r="A24" s="43" t="s">
        <v>34</v>
      </c>
      <c r="B24" s="46" t="s">
        <v>232</v>
      </c>
      <c r="E24" s="43"/>
    </row>
    <row r="25" spans="1:5" x14ac:dyDescent="0.15">
      <c r="A25" s="43"/>
      <c r="B25" s="46" t="s">
        <v>233</v>
      </c>
      <c r="E25" s="43"/>
    </row>
    <row r="26" spans="1:5" x14ac:dyDescent="0.15">
      <c r="A26" s="44" t="s">
        <v>35</v>
      </c>
      <c r="B26" s="46" t="s">
        <v>234</v>
      </c>
      <c r="C26" s="46" t="s">
        <v>235</v>
      </c>
      <c r="E26" s="44"/>
    </row>
    <row r="27" spans="1:5" x14ac:dyDescent="0.15">
      <c r="B27" s="46" t="s">
        <v>236</v>
      </c>
      <c r="C27" s="46" t="s">
        <v>237</v>
      </c>
    </row>
    <row r="28" spans="1:5" x14ac:dyDescent="0.15">
      <c r="A28" s="40" t="s">
        <v>12</v>
      </c>
      <c r="B28" s="46" t="s">
        <v>238</v>
      </c>
      <c r="C28" s="46" t="s">
        <v>239</v>
      </c>
      <c r="D28" s="46" t="s">
        <v>240</v>
      </c>
    </row>
    <row r="29" spans="1:5" x14ac:dyDescent="0.15">
      <c r="B29" s="46" t="s">
        <v>241</v>
      </c>
      <c r="C29" s="46" t="s">
        <v>242</v>
      </c>
      <c r="D29" s="46" t="s">
        <v>243</v>
      </c>
    </row>
    <row r="30" spans="1:5" x14ac:dyDescent="0.15">
      <c r="A30" s="40" t="s">
        <v>13</v>
      </c>
    </row>
    <row r="31" spans="1:5" x14ac:dyDescent="0.15">
      <c r="A31" s="40" t="s">
        <v>13</v>
      </c>
      <c r="B31" s="46" t="s">
        <v>18</v>
      </c>
      <c r="C31" s="46" t="s">
        <v>18</v>
      </c>
      <c r="D31" s="46" t="s">
        <v>18</v>
      </c>
    </row>
    <row r="32" spans="1:5" x14ac:dyDescent="0.15">
      <c r="A32" s="40" t="s">
        <v>14</v>
      </c>
      <c r="B32" s="46" t="s">
        <v>244</v>
      </c>
      <c r="C32" s="46" t="s">
        <v>245</v>
      </c>
      <c r="D32" s="46" t="s">
        <v>246</v>
      </c>
    </row>
    <row r="33" spans="1:4" x14ac:dyDescent="0.15">
      <c r="A33" s="40" t="s">
        <v>285</v>
      </c>
    </row>
    <row r="34" spans="1:4" x14ac:dyDescent="0.15">
      <c r="A34" s="45" t="s">
        <v>294</v>
      </c>
      <c r="B34" s="45"/>
      <c r="C34" s="45"/>
      <c r="D34" s="45"/>
    </row>
    <row r="37" spans="1:4" x14ac:dyDescent="0.15">
      <c r="B37" s="48" t="s">
        <v>247</v>
      </c>
      <c r="C37" s="48" t="s">
        <v>248</v>
      </c>
      <c r="D37" s="48" t="s">
        <v>249</v>
      </c>
    </row>
    <row r="38" spans="1:4" x14ac:dyDescent="0.15">
      <c r="A38" s="40" t="s">
        <v>250</v>
      </c>
      <c r="B38" s="48">
        <f>B37*10000</f>
        <v>9.9599999999999991</v>
      </c>
      <c r="C38" s="48">
        <f t="shared" ref="C38:D38" si="0">C37*10000</f>
        <v>9.879999999999999</v>
      </c>
      <c r="D38" s="48">
        <f t="shared" si="0"/>
        <v>8.65</v>
      </c>
    </row>
    <row r="39" spans="1:4" x14ac:dyDescent="0.15">
      <c r="B39" s="48"/>
      <c r="C39" s="48"/>
      <c r="D39" s="48"/>
    </row>
  </sheetData>
  <mergeCells count="2">
    <mergeCell ref="A34:D34"/>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Sample Means</vt:lpstr>
      <vt:lpstr>Full Data</vt:lpstr>
      <vt:lpstr>National Data, updated April 22</vt:lpstr>
      <vt:lpstr>table 1</vt:lpstr>
      <vt:lpstr>table 2</vt:lpstr>
      <vt:lpstr>table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Mitchell</dc:creator>
  <cp:lastModifiedBy>Matthew Mitchell</cp:lastModifiedBy>
  <dcterms:created xsi:type="dcterms:W3CDTF">2020-04-21T15:39:49Z</dcterms:created>
  <dcterms:modified xsi:type="dcterms:W3CDTF">2020-04-27T15:55:19Z</dcterms:modified>
</cp:coreProperties>
</file>