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90" windowWidth="15480" windowHeight="835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<sst xmlns="http://schemas.openxmlformats.org/spreadsheetml/2006/main" count="176" uniqueCount="137">
  <si>
    <t>Score</t>
  </si>
  <si>
    <t>Category</t>
  </si>
  <si>
    <t>Topic</t>
  </si>
  <si>
    <t>B. Did the agency maximize net benefits or explain why they chose another option?</t>
  </si>
  <si>
    <t>C. Does the final rule establish measures and goals that can be used to track the regulation's results in the future?</t>
  </si>
  <si>
    <t>D. Did the agency indicate what data it will use to assess the regulation's performance in the future and establish provisions for doing so?</t>
  </si>
  <si>
    <t xml:space="preserve">A. Identify the desired outcomes:  </t>
  </si>
  <si>
    <t>Total 3</t>
  </si>
  <si>
    <t>Total 2</t>
  </si>
  <si>
    <t>A. Identify the desired outcomes.</t>
  </si>
  <si>
    <t>B. Assess evidence of market failure or other systemic problem.</t>
  </si>
  <si>
    <t>C. Assess effectiveness of alternative approaches.</t>
  </si>
  <si>
    <t>D. Costs and benefits.</t>
  </si>
  <si>
    <t>D. Was the regulatory impact analysis comprehensible to an informed layperson?</t>
  </si>
  <si>
    <t>Total 1 (Sum of A, B, C, and D)</t>
  </si>
  <si>
    <t>Regulatory Scoring</t>
  </si>
  <si>
    <t>Comments</t>
  </si>
  <si>
    <t>A</t>
  </si>
  <si>
    <t>B</t>
  </si>
  <si>
    <t>C</t>
  </si>
  <si>
    <t>D</t>
  </si>
  <si>
    <t>Total</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</si>
  <si>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</si>
  <si>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</si>
  <si>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</si>
  <si>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</si>
  <si>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</si>
  <si>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</si>
  <si>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</si>
  <si>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</si>
  <si>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</si>
  <si>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</si>
  <si>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</si>
  <si>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</si>
  <si>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</si>
  <si>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</si>
  <si>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</si>
  <si>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</si>
  <si>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</si>
  <si>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</si>
  <si>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</si>
  <si>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enumerate other options to address the problem?</t>
  </si>
  <si>
    <t>Is the range of options considered narrow (e.g., some exemptions to a regulation) or broad (e.g., performance-based regulation vs. command and control, market mechanisms, nonbinding guidance, information disclosure, addressing any government failures that caused the original problem)?</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</si>
  <si>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</si>
  <si>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</si>
  <si>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</si>
  <si>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</si>
  <si>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</si>
  <si>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</si>
  <si>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approach that maximizes net benefits?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</si>
  <si>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</si>
  <si>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</si>
  <si>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</si>
  <si>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B. Assess evidence of market failure or other systemic problem:</t>
  </si>
  <si>
    <t>C. Assess effectiveness of alternative approaches:</t>
  </si>
  <si>
    <t>D. Costs and benefits:</t>
  </si>
  <si>
    <t>2A-1</t>
  </si>
  <si>
    <t>2A-2</t>
  </si>
  <si>
    <t>2A-3</t>
  </si>
  <si>
    <t>2A-4</t>
  </si>
  <si>
    <t>2A-5</t>
  </si>
  <si>
    <t>2B-1</t>
  </si>
  <si>
    <t>2B-2</t>
  </si>
  <si>
    <t>2B-3</t>
  </si>
  <si>
    <t>2B-4</t>
  </si>
  <si>
    <t>2C-1</t>
  </si>
  <si>
    <t>2C-2</t>
  </si>
  <si>
    <t>2C-3</t>
  </si>
  <si>
    <t>2C-4</t>
  </si>
  <si>
    <t>2D-1</t>
  </si>
  <si>
    <t>2D-2</t>
  </si>
  <si>
    <t>2D-3</t>
  </si>
  <si>
    <t>2D-4</t>
  </si>
  <si>
    <t>2D-6</t>
  </si>
  <si>
    <t>2D-7</t>
  </si>
  <si>
    <t>2D-8</t>
  </si>
  <si>
    <t>2D-9</t>
  </si>
  <si>
    <t>2D-10</t>
  </si>
  <si>
    <t>Com. No.</t>
  </si>
  <si>
    <t>Rule title:</t>
  </si>
  <si>
    <t>Stage</t>
  </si>
  <si>
    <t>Publication Date</t>
  </si>
  <si>
    <t>Agency:</t>
  </si>
  <si>
    <t>A. How easily were the RIA and other relevant information about the regulation found online?</t>
  </si>
  <si>
    <t>C. How verifiable are the models and assumptions used in the analysis?</t>
  </si>
  <si>
    <t>B. Were the data used in the analysis easily verifiable?</t>
  </si>
  <si>
    <t>A. Does the rule or the RIA present evidence that agency used the regulatory impact analysis?</t>
  </si>
  <si>
    <t>Does the analysis adequately assess uncertainty about the outcomes?</t>
  </si>
  <si>
    <t>Does the analysis adequately assess uncertainty about the existence or size of the problem?</t>
  </si>
  <si>
    <t>Does the analysis identify and quantify incremental costs of all options considered?</t>
  </si>
  <si>
    <t>C. Does the rule establish measures and goals that can be used to track the regulation's results in the future?</t>
  </si>
  <si>
    <t>B. How verifiable are the data used in the analysis?</t>
  </si>
  <si>
    <t>A. Does the rule or the RIA present evidence that the agency used the regulatory impact analysis?</t>
  </si>
  <si>
    <t>B. Did the agency maximize net benefits or explain why it chose another option?</t>
  </si>
  <si>
    <t xml:space="preserve">Rule summary: </t>
  </si>
  <si>
    <t xml:space="preserve">RIN  </t>
  </si>
  <si>
    <t>Proposed</t>
  </si>
  <si>
    <t>2060-AO19  can be found from regulations.gov using RIN and using a keyword search.  To find the RIA on regulations.gov, search by keyword (the title). On the EPA website, the proposed regulation can be found by clicking on Laws and Regulations. They then provide various links to search engines to find the RIA.</t>
  </si>
  <si>
    <t>Environmental Protection Agency</t>
  </si>
  <si>
    <t>Review of the Primary National Ambient Air Quality Standard for Nitrogen Dioxide</t>
  </si>
  <si>
    <t>2060-AO19</t>
  </si>
  <si>
    <t>The agency uses many complex models that in some cases were developed for other rulemakings that are impossible to verify for this specific rulemaking and the reduction of nitrogen dioxide to the proposed levels of 80 ppb to 100 ppb.</t>
  </si>
  <si>
    <t>Most of the data is based on models used in other EPA rulemakings and projects and would be impossible for one person to verify.  Most of the cost data are based on extrapolations of costs for unidentified and non existent control technologies based on assumed fixed costs.  But this is done to be transparent in the face of uncertainty.</t>
  </si>
  <si>
    <t>The range of options is mainly confined to stringency levels.</t>
  </si>
  <si>
    <t>The analysis does examine incremental outcomes of several stringency levels.</t>
  </si>
  <si>
    <t>The cost data mentioned above could be used for that purpose.</t>
  </si>
  <si>
    <t>Again this is not done but the data to do this are presented in tables.</t>
  </si>
  <si>
    <t xml:space="preserve">Assuming the fixed cost assumption is real, costs are presented by county and NAICS codes but not business size or actual incidence. </t>
  </si>
  <si>
    <t xml:space="preserve">A systematic market failure is not well identified since it appears that existing regulations will go far in reducing NO2 risks by 2020.   </t>
  </si>
  <si>
    <t>Three costs per ton emissions reduced are presented for illustrative purposes because controls costs could not be identified for the 50 ppb level.</t>
  </si>
  <si>
    <t>People with respiratory problems living in certain identified counties are likely to benefit.</t>
  </si>
  <si>
    <t xml:space="preserve">A wide range of stringency levels (from 50 ppb to 150 ppb) are analyzed. </t>
  </si>
  <si>
    <t>The baseline is projected to 2020 and takes into account the likely impacts of other Clean Air Act regulations in 2020.</t>
  </si>
  <si>
    <t xml:space="preserve">The agency clearly states that it does not and would not use the RIA. </t>
  </si>
  <si>
    <t xml:space="preserve">The analysis points to improvements in mortality, morbidity and the environment as the goal of the regulation. </t>
  </si>
  <si>
    <t>Not directly, but the outcomes are expected to result from the reduced emissions of NO2.</t>
  </si>
  <si>
    <t>Most of the models used can be tested and verified with additional data generated from the standard, and the statute requires that the standard be revised periodically.  However, to actually produce the results envisioned, the states have to issue implementing regulations.</t>
  </si>
  <si>
    <t>The analysis of the NO2 benefits is not well supported, but most of the benefits flow from the fine particulate matter reduction, which are based on previous EPA rulemakings.</t>
  </si>
  <si>
    <t>The rulemaking discusses numerous sources of uncertainty and uses several approaches to express it, including using expert elicitation and sensitivity analyses.</t>
  </si>
  <si>
    <t>There does not appear to be a systemic problem because only two monitors (in LA and El Paso) subject to very special circumstances would exceed levels of NO2 not proposed to be regulated.</t>
  </si>
  <si>
    <t>See comment above.</t>
  </si>
  <si>
    <t>The analysis lists and discusses a significant number and amount of uncertainties, including the fact that the analysis is hypothetical and the regulation is not enforceable.</t>
  </si>
  <si>
    <t>The incremental costs of the main stringency options (ppb) relative to a 2020 baseline are presented.</t>
  </si>
  <si>
    <t>The costs are based on an assumed fixed costs per ton of emissions of NO2 reduced (e.g.., $15,000) times tons reduced needed to meet the emission limits, which is illustrative rather than a real costs because currently no control technologies exist for 50 ppb for certain counties.</t>
  </si>
  <si>
    <t xml:space="preserve">There is a table showing costs per revenue ratios by NAICS codes, which presumably would lead to higher prices for those sectors. </t>
  </si>
  <si>
    <t>The analysis does present tables from which one can figure this out.</t>
  </si>
  <si>
    <t>The analysis is based on building blocks that EPA has used in other rulemakings, and if an informed layperson was familiar with this material, he or she would have a general idea about what was going on. But the analysis was very difficult for the reader to understand, heavy on acronyms, profuse usage of unexplained technical jargon.  The paper was well-organized and made use of graphs and visuals, but it was very difficult to follow.</t>
  </si>
  <si>
    <t xml:space="preserve">The agency examines various stringency levels but does not chose among them and states that it is prohibited from maximizing net benefits. </t>
  </si>
  <si>
    <t>There are over 400 monitoring stations and more on the way near highways that will be used to track ambient NO2 levels and infer results of the emission limits, but it is not clear this will track actual emission source reductions.</t>
  </si>
  <si>
    <t>As mentioned above, there will be data monitoring and NO2 levels can be tracked, but it is not clear that NO2 actual controls would be responsible.  Moreover what is actually required will be determined by state regulation.</t>
  </si>
  <si>
    <t>Based on its review of the air quality criteria for oxides of nitrogen and the primary national ambient air quality standard (NAAQS) for oxides of nitrogen as measured by nitrogen dioxide (NO2), EPA proposes to make revisions to the primary NO2 NAAQS in order to provide requisite protection of public health. Specifically, EPA proposes to supplement the current annual standard by establishing a new short-term NO2 standard based on the 3- year average of the 99th percentile (or 4th highest) of 1-hour daily maximum concentrations. EPA proposes to set the level of this new standard within the range of 80 to 100 ppb and solicits comment on standard levels as low as 65 ppb and as high as 150 ppb. EPA also proposes to establish requirements for an NO2 monitoring network that will include monitors within 50 meters of major roadways. In addition, EPA is soliciting comment on an alternative approach to setting the standard and revising the monitoring network. Consistent with the terms of a consent decree, the Administrator will sign a notice of final rulemaking by January 22, 2010.</t>
  </si>
  <si>
    <t>Topic 1: Openness</t>
  </si>
  <si>
    <t>Topic 2: Analysis</t>
  </si>
  <si>
    <t>Topic 3: Use</t>
  </si>
  <si>
    <t>Openness (Accessible, Verifiable, Peer-reviewed, and Comprehensible)</t>
  </si>
  <si>
    <t>Analysis (Outcomes, Costs, Systemic Problem, and Alternatives)</t>
  </si>
  <si>
    <t>Use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</si>
</sst>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10" xfId="0" applyBorder="1" applyAlignment="1">
      <alignment/>
    </xf>
    <xf numFmtId="0" fontId="0" fillId="33" borderId="0" xfId="0" applyFill="1" applyAlignment="1">
      <alignment/>
    </xf>
    <xf numFmtId="0" fontId="0" fillId="0" borderId="11" xfId="0" applyBorder="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0" fontId="5" fillId="0" borderId="0" xfId="0" applyFont="1" applyBorder="1" applyAlignment="1">
      <alignment horizontal="center" wrapText="1"/>
    </xf>
    <xf numFmtId="0" fontId="0" fillId="0" borderId="0" xfId="0" applyFont="1" applyBorder="1" applyAlignment="1">
      <alignment/>
    </xf>
    <xf numFmtId="0" fontId="1" fillId="34" borderId="0" xfId="0" applyFont="1" applyFill="1" applyBorder="1" applyAlignment="1">
      <alignment horizontal="left" wrapText="1"/>
    </xf>
    <xf numFmtId="0" fontId="5" fillId="34"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4" borderId="0" xfId="0" applyFont="1" applyFill="1" applyBorder="1" applyAlignment="1">
      <alignment horizontal="left" wrapText="1"/>
    </xf>
    <xf numFmtId="0" fontId="0" fillId="0" borderId="0" xfId="0" applyFont="1" applyBorder="1" applyAlignment="1">
      <alignment horizontal="left" wrapText="1"/>
    </xf>
    <xf numFmtId="0" fontId="0" fillId="34" borderId="0" xfId="0" applyFont="1" applyFill="1" applyBorder="1" applyAlignment="1">
      <alignment horizontal="left"/>
    </xf>
    <xf numFmtId="14" fontId="0" fillId="0" borderId="0" xfId="0" applyNumberFormat="1" applyFont="1" applyBorder="1" applyAlignment="1">
      <alignment horizontal="left" wrapText="1"/>
    </xf>
    <xf numFmtId="0" fontId="1" fillId="34" borderId="0" xfId="0" applyFont="1" applyFill="1" applyBorder="1" applyAlignment="1">
      <alignment wrapText="1"/>
    </xf>
    <xf numFmtId="0" fontId="0" fillId="34" borderId="0" xfId="0" applyFont="1" applyFill="1" applyBorder="1" applyAlignment="1">
      <alignment/>
    </xf>
    <xf numFmtId="0" fontId="1" fillId="34" borderId="0" xfId="0" applyFont="1" applyFill="1" applyBorder="1" applyAlignment="1">
      <alignment horizontal="left"/>
    </xf>
    <xf numFmtId="0" fontId="1" fillId="0" borderId="0" xfId="0" applyFont="1" applyBorder="1" applyAlignment="1">
      <alignment/>
    </xf>
    <xf numFmtId="0" fontId="0" fillId="0" borderId="0" xfId="0" applyFont="1" applyBorder="1" applyAlignment="1">
      <alignment wrapText="1"/>
    </xf>
    <xf numFmtId="0" fontId="3" fillId="0" borderId="0" xfId="54" applyFont="1" applyBorder="1" applyAlignment="1" applyProtection="1">
      <alignment horizontal="left"/>
      <protection/>
    </xf>
    <xf numFmtId="0" fontId="0" fillId="34" borderId="0" xfId="0" applyFont="1" applyFill="1" applyBorder="1" applyAlignment="1">
      <alignment horizontal="left" wrapText="1"/>
    </xf>
    <xf numFmtId="0" fontId="0" fillId="34" borderId="0" xfId="0" applyFont="1" applyFill="1" applyBorder="1" applyAlignment="1">
      <alignment horizontal="left"/>
    </xf>
    <xf numFmtId="0" fontId="0" fillId="34" borderId="0" xfId="0" applyFont="1" applyFill="1" applyBorder="1" applyAlignment="1">
      <alignment horizontal="left" wrapText="1"/>
    </xf>
    <xf numFmtId="0" fontId="0" fillId="0" borderId="0" xfId="0" applyFont="1" applyBorder="1" applyAlignment="1">
      <alignment horizontal="justify" vertical="top" wrapText="1"/>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14" fontId="0" fillId="0" borderId="0" xfId="0" applyNumberFormat="1" applyAlignment="1">
      <alignment/>
    </xf>
    <xf numFmtId="0" fontId="1" fillId="0" borderId="0" xfId="0" applyFont="1" applyBorder="1" applyAlignment="1">
      <alignment horizontal="left"/>
    </xf>
    <xf numFmtId="0" fontId="0" fillId="0" borderId="0" xfId="0" applyFill="1" applyAlignment="1">
      <alignment/>
    </xf>
    <xf numFmtId="0" fontId="23" fillId="0" borderId="13" xfId="0" applyFont="1" applyBorder="1" applyAlignment="1">
      <alignment horizontal="center"/>
    </xf>
    <xf numFmtId="0" fontId="24" fillId="0" borderId="14" xfId="0" applyFont="1" applyBorder="1" applyAlignment="1">
      <alignment horizontal="center"/>
    </xf>
    <xf numFmtId="0" fontId="24" fillId="0" borderId="15" xfId="0" applyFont="1" applyBorder="1" applyAlignment="1">
      <alignment horizontal="center"/>
    </xf>
    <xf numFmtId="0" fontId="1" fillId="34" borderId="10" xfId="0" applyFont="1" applyFill="1" applyBorder="1" applyAlignment="1">
      <alignment/>
    </xf>
    <xf numFmtId="0" fontId="1" fillId="34" borderId="10" xfId="0" applyFont="1" applyFill="1" applyBorder="1" applyAlignment="1">
      <alignment horizontal="left"/>
    </xf>
    <xf numFmtId="0" fontId="1" fillId="34" borderId="10" xfId="0" applyFont="1" applyFill="1" applyBorder="1" applyAlignment="1">
      <alignment wrapText="1"/>
    </xf>
    <xf numFmtId="0" fontId="24" fillId="0" borderId="10" xfId="0" applyFont="1" applyBorder="1" applyAlignment="1">
      <alignment wrapText="1"/>
    </xf>
    <xf numFmtId="0" fontId="24"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10" xfId="0" applyFont="1" applyBorder="1" applyAlignment="1">
      <alignment wrapText="1"/>
    </xf>
    <xf numFmtId="0" fontId="0" fillId="0" borderId="0" xfId="0" applyFont="1" applyAlignment="1">
      <alignment horizontal="left"/>
    </xf>
    <xf numFmtId="0" fontId="23" fillId="0" borderId="13" xfId="0" applyFont="1" applyBorder="1" applyAlignment="1">
      <alignment horizontal="center" wrapText="1"/>
    </xf>
    <xf numFmtId="0" fontId="23" fillId="0" borderId="14" xfId="0" applyFont="1" applyBorder="1" applyAlignment="1">
      <alignment horizontal="center" wrapText="1"/>
    </xf>
    <xf numFmtId="0" fontId="23" fillId="0" borderId="15" xfId="0" applyFont="1" applyBorder="1" applyAlignment="1">
      <alignment horizontal="center" wrapText="1"/>
    </xf>
    <xf numFmtId="0" fontId="1" fillId="35" borderId="10" xfId="0" applyFont="1" applyFill="1" applyBorder="1" applyAlignment="1">
      <alignment horizontal="left"/>
    </xf>
    <xf numFmtId="0" fontId="1" fillId="35" borderId="10" xfId="0" applyFont="1" applyFill="1" applyBorder="1" applyAlignment="1">
      <alignment wrapText="1"/>
    </xf>
    <xf numFmtId="0" fontId="24" fillId="34" borderId="10" xfId="0" applyFont="1" applyFill="1" applyBorder="1" applyAlignment="1">
      <alignment wrapText="1"/>
    </xf>
    <xf numFmtId="0" fontId="0" fillId="34" borderId="10" xfId="0" applyFont="1" applyFill="1" applyBorder="1" applyAlignment="1">
      <alignment horizontal="left"/>
    </xf>
    <xf numFmtId="0" fontId="0" fillId="34" borderId="10" xfId="0" applyFont="1" applyFill="1" applyBorder="1" applyAlignment="1">
      <alignment/>
    </xf>
    <xf numFmtId="0" fontId="0" fillId="34"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H7" sqref="H7"/>
    </sheetView>
  </sheetViews>
  <sheetFormatPr defaultColWidth="9.140625" defaultRowHeight="12.75"/>
  <cols>
    <col min="1" max="1" width="62.57421875" style="8" customWidth="1"/>
    <col min="2" max="2" width="7.7109375" style="5" customWidth="1"/>
    <col min="3" max="16384" width="9.140625" style="5" customWidth="1"/>
  </cols>
  <sheetData>
    <row r="1" spans="1:4" ht="12.75">
      <c r="A1" s="9" t="s">
        <v>15</v>
      </c>
      <c r="B1" s="9"/>
      <c r="C1" s="9"/>
      <c r="D1" s="9"/>
    </row>
    <row r="2" spans="1:4" ht="12.75">
      <c r="A2" s="11" t="s">
        <v>82</v>
      </c>
      <c r="B2" s="12"/>
      <c r="C2" s="12"/>
      <c r="D2" s="12"/>
    </row>
    <row r="3" spans="1:4" ht="12.75">
      <c r="A3" s="13" t="s">
        <v>98</v>
      </c>
      <c r="B3" s="14"/>
      <c r="C3" s="14"/>
      <c r="D3" s="14"/>
    </row>
    <row r="4" spans="1:4" ht="12.75">
      <c r="A4" s="11" t="s">
        <v>79</v>
      </c>
      <c r="B4" s="12"/>
      <c r="C4" s="12"/>
      <c r="D4" s="12"/>
    </row>
    <row r="5" spans="1:4" ht="12.75" customHeight="1">
      <c r="A5" s="15" t="s">
        <v>99</v>
      </c>
      <c r="B5" s="15"/>
      <c r="C5" s="15"/>
      <c r="D5" s="15"/>
    </row>
    <row r="6" spans="1:4" ht="12.75">
      <c r="A6" s="16" t="s">
        <v>95</v>
      </c>
      <c r="B6" s="16"/>
      <c r="C6" s="16"/>
      <c r="D6" s="16"/>
    </row>
    <row r="7" spans="1:4" ht="12.75">
      <c r="A7" s="17" t="s">
        <v>100</v>
      </c>
      <c r="B7" s="18"/>
      <c r="C7" s="18"/>
      <c r="D7" s="17"/>
    </row>
    <row r="8" spans="1:4" ht="12.75" customHeight="1">
      <c r="A8" s="11" t="s">
        <v>80</v>
      </c>
      <c r="B8" s="16" t="s">
        <v>81</v>
      </c>
      <c r="C8" s="16"/>
      <c r="D8" s="16"/>
    </row>
    <row r="9" spans="1:4" ht="12.75">
      <c r="A9" s="17" t="s">
        <v>96</v>
      </c>
      <c r="B9" s="19">
        <v>40009</v>
      </c>
      <c r="C9" s="15"/>
      <c r="D9" s="15"/>
    </row>
    <row r="10" spans="1:4" s="10" customFormat="1" ht="12.75">
      <c r="A10" s="20" t="s">
        <v>94</v>
      </c>
      <c r="B10" s="21"/>
      <c r="C10" s="21"/>
      <c r="D10" s="21"/>
    </row>
    <row r="11" spans="1:4" ht="146.25" customHeight="1">
      <c r="A11" s="29" t="s">
        <v>130</v>
      </c>
      <c r="B11" s="29"/>
      <c r="C11" s="29"/>
      <c r="D11" s="29"/>
    </row>
    <row r="12" spans="1:4" s="23" customFormat="1" ht="12.75">
      <c r="A12" s="20" t="s">
        <v>131</v>
      </c>
      <c r="B12" s="22" t="s">
        <v>0</v>
      </c>
      <c r="C12" s="22" t="s">
        <v>16</v>
      </c>
      <c r="D12" s="22"/>
    </row>
    <row r="13" spans="1:4" ht="25.5">
      <c r="A13" s="24" t="s">
        <v>83</v>
      </c>
      <c r="B13" s="7">
        <v>4</v>
      </c>
      <c r="C13" s="25" t="s">
        <v>23</v>
      </c>
      <c r="D13" s="25"/>
    </row>
    <row r="14" spans="1:4" ht="12.75">
      <c r="A14" s="24" t="s">
        <v>85</v>
      </c>
      <c r="B14" s="7">
        <f>'Topic 1 - Openness'!B4</f>
        <v>3</v>
      </c>
      <c r="C14" s="25" t="s">
        <v>24</v>
      </c>
      <c r="D14" s="25"/>
    </row>
    <row r="15" spans="1:4" ht="12.75">
      <c r="A15" s="24" t="s">
        <v>84</v>
      </c>
      <c r="B15" s="7">
        <f>'Topic 1 - Openness'!B5</f>
        <v>2</v>
      </c>
      <c r="C15" s="25" t="s">
        <v>25</v>
      </c>
      <c r="D15" s="25"/>
    </row>
    <row r="16" spans="1:4" ht="31.5" customHeight="1">
      <c r="A16" s="24" t="s">
        <v>13</v>
      </c>
      <c r="B16" s="7">
        <f>'Topic 1 - Openness'!B6</f>
        <v>2</v>
      </c>
      <c r="C16" s="25" t="s">
        <v>26</v>
      </c>
      <c r="D16" s="25"/>
    </row>
    <row r="17" spans="1:4" ht="12.75">
      <c r="A17" s="26" t="s">
        <v>14</v>
      </c>
      <c r="B17" s="18">
        <f>B13+B14+B15+B16</f>
        <v>11</v>
      </c>
      <c r="C17" s="27"/>
      <c r="D17" s="27"/>
    </row>
    <row r="18" spans="1:4" ht="12.75">
      <c r="A18" s="26"/>
      <c r="B18" s="18"/>
      <c r="C18" s="27"/>
      <c r="D18" s="27"/>
    </row>
    <row r="19" spans="1:4" ht="12.75">
      <c r="A19" s="17"/>
      <c r="B19" s="7"/>
      <c r="C19" s="7"/>
      <c r="D19" s="7"/>
    </row>
    <row r="20" spans="1:4" s="1" customFormat="1" ht="12.75">
      <c r="A20" s="20" t="s">
        <v>132</v>
      </c>
      <c r="B20" s="22" t="s">
        <v>0</v>
      </c>
      <c r="C20" s="22" t="s">
        <v>16</v>
      </c>
      <c r="D20" s="22"/>
    </row>
    <row r="21" spans="1:4" ht="12.75">
      <c r="A21" s="24" t="s">
        <v>9</v>
      </c>
      <c r="B21" s="7">
        <f>'Topic 2 - Analysis'!B4</f>
        <v>4</v>
      </c>
      <c r="C21" s="25" t="s">
        <v>27</v>
      </c>
      <c r="D21" s="25"/>
    </row>
    <row r="22" spans="1:4" ht="12.75">
      <c r="A22" s="24" t="s">
        <v>10</v>
      </c>
      <c r="B22" s="7">
        <f>'Topic 2 - Analysis'!B10</f>
        <v>2</v>
      </c>
      <c r="C22" s="25" t="s">
        <v>28</v>
      </c>
      <c r="D22" s="25"/>
    </row>
    <row r="23" spans="1:4" ht="12.75">
      <c r="A23" s="24" t="s">
        <v>11</v>
      </c>
      <c r="B23" s="7">
        <f>'Topic 2 - Analysis'!B15</f>
        <v>5</v>
      </c>
      <c r="C23" s="25" t="s">
        <v>29</v>
      </c>
      <c r="D23" s="25"/>
    </row>
    <row r="24" spans="1:4" ht="12.75">
      <c r="A24" s="24" t="s">
        <v>12</v>
      </c>
      <c r="B24" s="7">
        <f>'Topic 2 - Analysis'!B20</f>
        <v>3</v>
      </c>
      <c r="C24" s="25" t="s">
        <v>30</v>
      </c>
      <c r="D24" s="25"/>
    </row>
    <row r="25" spans="1:4" ht="12.75">
      <c r="A25" s="26" t="s">
        <v>8</v>
      </c>
      <c r="B25" s="18">
        <f>B21+B22+B23+B24</f>
        <v>14</v>
      </c>
      <c r="C25" s="27"/>
      <c r="D25" s="27"/>
    </row>
    <row r="26" spans="1:4" ht="12.75">
      <c r="A26" s="26"/>
      <c r="B26" s="18"/>
      <c r="C26" s="27"/>
      <c r="D26" s="27"/>
    </row>
    <row r="27" spans="1:4" ht="12.75">
      <c r="A27" s="17"/>
      <c r="B27" s="7"/>
      <c r="C27" s="7"/>
      <c r="D27" s="7"/>
    </row>
    <row r="28" spans="1:4" s="1" customFormat="1" ht="12.75">
      <c r="A28" s="20" t="s">
        <v>133</v>
      </c>
      <c r="B28" s="22" t="s">
        <v>0</v>
      </c>
      <c r="C28" s="22" t="s">
        <v>16</v>
      </c>
      <c r="D28" s="22"/>
    </row>
    <row r="29" spans="1:4" ht="25.5">
      <c r="A29" s="24" t="s">
        <v>86</v>
      </c>
      <c r="B29" s="7">
        <f>'Topic 3 - Use'!B3</f>
        <v>0</v>
      </c>
      <c r="C29" s="25" t="s">
        <v>31</v>
      </c>
      <c r="D29" s="25"/>
    </row>
    <row r="30" spans="1:4" ht="25.5">
      <c r="A30" s="24" t="s">
        <v>3</v>
      </c>
      <c r="B30" s="7">
        <f>'Topic 3 - Use'!B4</f>
        <v>1</v>
      </c>
      <c r="C30" s="25" t="s">
        <v>32</v>
      </c>
      <c r="D30" s="25"/>
    </row>
    <row r="31" spans="1:4" ht="25.5">
      <c r="A31" s="24" t="s">
        <v>4</v>
      </c>
      <c r="B31" s="7">
        <f>'Topic 3 - Use'!B5</f>
        <v>3</v>
      </c>
      <c r="C31" s="25" t="s">
        <v>33</v>
      </c>
      <c r="D31" s="25"/>
    </row>
    <row r="32" spans="1:4" ht="38.25">
      <c r="A32" s="24" t="s">
        <v>5</v>
      </c>
      <c r="B32" s="7">
        <f>'Topic 3 - Use'!B6</f>
        <v>3</v>
      </c>
      <c r="C32" s="25" t="s">
        <v>34</v>
      </c>
      <c r="D32" s="25"/>
    </row>
    <row r="33" spans="1:4" ht="15.75" customHeight="1">
      <c r="A33" s="26" t="s">
        <v>7</v>
      </c>
      <c r="B33" s="18">
        <f>B29+B30+B31+B32</f>
        <v>7</v>
      </c>
      <c r="C33" s="27"/>
      <c r="D33" s="27"/>
    </row>
    <row r="34" spans="1:4" ht="12.75">
      <c r="A34" s="26"/>
      <c r="B34" s="18"/>
      <c r="C34" s="27"/>
      <c r="D34" s="27"/>
    </row>
    <row r="36" spans="1:4" ht="12.75">
      <c r="A36" s="11" t="s">
        <v>21</v>
      </c>
      <c r="B36" s="11">
        <f>SUM(B17+B25+B33)</f>
        <v>32</v>
      </c>
      <c r="C36" s="28"/>
      <c r="D36" s="28"/>
    </row>
  </sheetData>
  <sheetProtection/>
  <mergeCells count="25">
    <mergeCell ref="B9:D9"/>
    <mergeCell ref="A1:D1"/>
    <mergeCell ref="A5:D5"/>
    <mergeCell ref="A6:D6"/>
    <mergeCell ref="B8:D8"/>
    <mergeCell ref="C21:D21"/>
    <mergeCell ref="A11:D11"/>
    <mergeCell ref="B7:C7"/>
    <mergeCell ref="C22:D22"/>
    <mergeCell ref="C23:D23"/>
    <mergeCell ref="C32:D32"/>
    <mergeCell ref="C24:D24"/>
    <mergeCell ref="C29:D29"/>
    <mergeCell ref="C30:D30"/>
    <mergeCell ref="C31:D31"/>
    <mergeCell ref="A25:A26"/>
    <mergeCell ref="A33:A34"/>
    <mergeCell ref="B33:B34"/>
    <mergeCell ref="B25:B26"/>
    <mergeCell ref="C13:D13"/>
    <mergeCell ref="C14:D14"/>
    <mergeCell ref="C15:D15"/>
    <mergeCell ref="A17:A18"/>
    <mergeCell ref="B17:B18"/>
    <mergeCell ref="C16:D1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G6" sqref="G6"/>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23" t="s">
        <v>2</v>
      </c>
      <c r="B1" s="23" t="s">
        <v>1</v>
      </c>
      <c r="C1" s="23" t="s">
        <v>0</v>
      </c>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4"/>
      <c r="AO1" s="30"/>
      <c r="AP1" s="30"/>
      <c r="AQ1" s="30"/>
      <c r="AR1" s="30"/>
    </row>
    <row r="2" spans="1:5" ht="12.75">
      <c r="A2" s="31">
        <v>1</v>
      </c>
      <c r="B2" s="31" t="s">
        <v>17</v>
      </c>
      <c r="C2" s="32">
        <f>Scoring!B13</f>
        <v>4</v>
      </c>
      <c r="D2" s="33"/>
      <c r="E2" s="33"/>
    </row>
    <row r="3" spans="1:3" ht="12.75">
      <c r="A3" s="31">
        <v>1</v>
      </c>
      <c r="B3" s="31" t="s">
        <v>18</v>
      </c>
      <c r="C3" s="32">
        <f>Scoring!B14</f>
        <v>3</v>
      </c>
    </row>
    <row r="4" spans="1:3" ht="12.75">
      <c r="A4" s="31">
        <v>1</v>
      </c>
      <c r="B4" s="31" t="s">
        <v>19</v>
      </c>
      <c r="C4" s="32">
        <f>Scoring!B15</f>
        <v>2</v>
      </c>
    </row>
    <row r="5" spans="1:3" ht="12.75">
      <c r="A5" s="31">
        <v>1</v>
      </c>
      <c r="B5" s="31" t="s">
        <v>20</v>
      </c>
      <c r="C5" s="32">
        <f>Scoring!B16</f>
        <v>2</v>
      </c>
    </row>
    <row r="6" spans="1:3" ht="12.75">
      <c r="A6" s="23">
        <v>1</v>
      </c>
      <c r="B6" s="23" t="s">
        <v>21</v>
      </c>
      <c r="C6" s="34">
        <f>Scoring!B17</f>
        <v>11</v>
      </c>
    </row>
    <row r="7" spans="1:3" ht="12.75">
      <c r="A7" s="31">
        <v>2</v>
      </c>
      <c r="B7" s="31" t="s">
        <v>17</v>
      </c>
      <c r="C7" s="32">
        <f>Scoring!B21</f>
        <v>4</v>
      </c>
    </row>
    <row r="8" spans="1:3" ht="12.75">
      <c r="A8" s="31">
        <v>2</v>
      </c>
      <c r="B8" s="31" t="s">
        <v>18</v>
      </c>
      <c r="C8" s="32">
        <f>Scoring!B22</f>
        <v>2</v>
      </c>
    </row>
    <row r="9" spans="1:3" ht="12.75">
      <c r="A9" s="31">
        <v>2</v>
      </c>
      <c r="B9" s="31" t="s">
        <v>19</v>
      </c>
      <c r="C9" s="32">
        <f>Scoring!B23</f>
        <v>5</v>
      </c>
    </row>
    <row r="10" spans="1:3" ht="12.75">
      <c r="A10" s="31">
        <v>2</v>
      </c>
      <c r="B10" s="31" t="s">
        <v>20</v>
      </c>
      <c r="C10" s="32">
        <f>Scoring!B24</f>
        <v>3</v>
      </c>
    </row>
    <row r="11" spans="1:3" ht="12.75">
      <c r="A11" s="23">
        <v>2</v>
      </c>
      <c r="B11" s="23" t="s">
        <v>21</v>
      </c>
      <c r="C11" s="34">
        <f>Scoring!B25</f>
        <v>14</v>
      </c>
    </row>
    <row r="12" spans="1:3" ht="12.75">
      <c r="A12" s="31">
        <v>3</v>
      </c>
      <c r="B12" s="31" t="s">
        <v>17</v>
      </c>
      <c r="C12" s="32">
        <f>Scoring!B29</f>
        <v>0</v>
      </c>
    </row>
    <row r="13" spans="1:3" ht="12.75">
      <c r="A13" s="31">
        <v>3</v>
      </c>
      <c r="B13" s="31" t="s">
        <v>18</v>
      </c>
      <c r="C13" s="32">
        <f>Scoring!B30</f>
        <v>1</v>
      </c>
    </row>
    <row r="14" spans="1:3" ht="12.75">
      <c r="A14" s="31">
        <v>3</v>
      </c>
      <c r="B14" s="31" t="s">
        <v>19</v>
      </c>
      <c r="C14" s="32">
        <f>Scoring!B31</f>
        <v>3</v>
      </c>
    </row>
    <row r="15" spans="1:3" ht="12.75">
      <c r="A15" s="31">
        <v>3</v>
      </c>
      <c r="B15" s="31" t="s">
        <v>20</v>
      </c>
      <c r="C15" s="32">
        <f>Scoring!B32</f>
        <v>3</v>
      </c>
    </row>
    <row r="16" spans="1:3" ht="12.75">
      <c r="A16" s="23">
        <v>3</v>
      </c>
      <c r="B16" s="23" t="s">
        <v>21</v>
      </c>
      <c r="C16" s="34">
        <f>Scoring!B33</f>
        <v>7</v>
      </c>
    </row>
    <row r="17" spans="1:3" ht="12.75">
      <c r="A17" s="31"/>
      <c r="B17" s="31"/>
      <c r="C17" s="32"/>
    </row>
    <row r="18" spans="1:4" ht="12.75">
      <c r="A18" s="23"/>
      <c r="B18" s="23"/>
      <c r="C18" s="34"/>
      <c r="D18" s="35"/>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G3" sqref="G3"/>
    </sheetView>
  </sheetViews>
  <sheetFormatPr defaultColWidth="9.140625" defaultRowHeight="12.75"/>
  <cols>
    <col min="1" max="1" width="29.140625" style="5" customWidth="1"/>
    <col min="2" max="2" width="5.8515625" style="46" customWidth="1"/>
    <col min="3" max="3" width="9.28125" style="46" customWidth="1"/>
    <col min="4" max="4" width="34.140625" style="8" customWidth="1"/>
    <col min="5" max="16384" width="9.140625" style="5" customWidth="1"/>
  </cols>
  <sheetData>
    <row r="1" spans="1:4" ht="15.75">
      <c r="A1" s="36" t="s">
        <v>134</v>
      </c>
      <c r="B1" s="37"/>
      <c r="C1" s="37"/>
      <c r="D1" s="38"/>
    </row>
    <row r="2" spans="1:4" ht="12.75">
      <c r="A2" s="39" t="s">
        <v>1</v>
      </c>
      <c r="B2" s="40" t="s">
        <v>0</v>
      </c>
      <c r="C2" s="40" t="s">
        <v>78</v>
      </c>
      <c r="D2" s="41" t="s">
        <v>22</v>
      </c>
    </row>
    <row r="3" spans="1:4" ht="114.75">
      <c r="A3" s="42" t="s">
        <v>83</v>
      </c>
      <c r="B3" s="43">
        <v>4</v>
      </c>
      <c r="C3" s="6" t="s">
        <v>23</v>
      </c>
      <c r="D3" s="44" t="s">
        <v>97</v>
      </c>
    </row>
    <row r="4" spans="1:4" ht="127.5">
      <c r="A4" s="42" t="s">
        <v>91</v>
      </c>
      <c r="B4" s="43">
        <v>3</v>
      </c>
      <c r="C4" s="6" t="s">
        <v>24</v>
      </c>
      <c r="D4" s="45" t="s">
        <v>102</v>
      </c>
    </row>
    <row r="5" spans="1:4" ht="89.25">
      <c r="A5" s="42" t="s">
        <v>84</v>
      </c>
      <c r="B5" s="43">
        <v>2</v>
      </c>
      <c r="C5" s="6" t="s">
        <v>25</v>
      </c>
      <c r="D5" s="45" t="s">
        <v>101</v>
      </c>
    </row>
    <row r="6" spans="1:4" ht="165.75">
      <c r="A6" s="42" t="s">
        <v>13</v>
      </c>
      <c r="B6" s="43">
        <v>2</v>
      </c>
      <c r="C6" s="6" t="s">
        <v>26</v>
      </c>
      <c r="D6" s="45" t="s">
        <v>126</v>
      </c>
    </row>
  </sheetData>
  <sheetProtection/>
  <mergeCells count="1">
    <mergeCell ref="A1:D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V29"/>
  <sheetViews>
    <sheetView zoomScalePageLayoutView="0" workbookViewId="0" topLeftCell="A1">
      <selection activeCell="G5" sqref="G5"/>
    </sheetView>
  </sheetViews>
  <sheetFormatPr defaultColWidth="9.140625" defaultRowHeight="12.75"/>
  <cols>
    <col min="1" max="1" width="29.00390625" style="8" customWidth="1"/>
    <col min="2" max="2" width="7.140625" style="46" customWidth="1"/>
    <col min="3" max="3" width="9.28125" style="5" customWidth="1"/>
    <col min="4" max="4" width="41.7109375" style="8" customWidth="1"/>
    <col min="5" max="16384" width="9.140625" style="5" customWidth="1"/>
  </cols>
  <sheetData>
    <row r="1" spans="1:4" ht="14.25" customHeight="1">
      <c r="A1" s="47" t="s">
        <v>135</v>
      </c>
      <c r="B1" s="48"/>
      <c r="C1" s="48"/>
      <c r="D1" s="49"/>
    </row>
    <row r="2" spans="1:4" ht="12.75">
      <c r="A2" s="39" t="s">
        <v>1</v>
      </c>
      <c r="B2" s="40" t="s">
        <v>0</v>
      </c>
      <c r="C2" s="40" t="s">
        <v>78</v>
      </c>
      <c r="D2" s="41" t="s">
        <v>22</v>
      </c>
    </row>
    <row r="3" spans="1:4" ht="12.75">
      <c r="A3" s="45"/>
      <c r="B3" s="50"/>
      <c r="C3" s="50"/>
      <c r="D3" s="51"/>
    </row>
    <row r="4" spans="1:4" ht="30">
      <c r="A4" s="52" t="s">
        <v>6</v>
      </c>
      <c r="B4" s="53">
        <f>ROUND(AVERAGE(B5:B9),0)</f>
        <v>4</v>
      </c>
      <c r="C4" s="54"/>
      <c r="D4" s="55"/>
    </row>
    <row r="5" spans="1:4" ht="60">
      <c r="A5" s="43" t="s">
        <v>35</v>
      </c>
      <c r="B5" s="6">
        <v>5</v>
      </c>
      <c r="C5" s="56" t="s">
        <v>56</v>
      </c>
      <c r="D5" s="45" t="s">
        <v>114</v>
      </c>
    </row>
    <row r="6" spans="1:4" ht="45">
      <c r="A6" s="43" t="s">
        <v>36</v>
      </c>
      <c r="B6" s="6">
        <v>4</v>
      </c>
      <c r="C6" s="56" t="s">
        <v>57</v>
      </c>
      <c r="D6" s="45" t="s">
        <v>115</v>
      </c>
    </row>
    <row r="7" spans="1:4" ht="76.5">
      <c r="A7" s="43" t="s">
        <v>37</v>
      </c>
      <c r="B7" s="6">
        <v>4</v>
      </c>
      <c r="C7" s="56" t="s">
        <v>58</v>
      </c>
      <c r="D7" s="45" t="s">
        <v>116</v>
      </c>
    </row>
    <row r="8" spans="1:4" ht="51">
      <c r="A8" s="43" t="s">
        <v>38</v>
      </c>
      <c r="B8" s="6">
        <v>3</v>
      </c>
      <c r="C8" s="56" t="s">
        <v>59</v>
      </c>
      <c r="D8" s="45" t="s">
        <v>117</v>
      </c>
    </row>
    <row r="9" spans="1:4" ht="60">
      <c r="A9" s="43" t="s">
        <v>87</v>
      </c>
      <c r="B9" s="6">
        <v>4</v>
      </c>
      <c r="C9" s="56" t="s">
        <v>60</v>
      </c>
      <c r="D9" s="45" t="s">
        <v>118</v>
      </c>
    </row>
    <row r="10" spans="1:4" ht="45">
      <c r="A10" s="52" t="s">
        <v>53</v>
      </c>
      <c r="B10" s="53">
        <f>ROUND(AVERAGE(B11:B14),0)</f>
        <v>2</v>
      </c>
      <c r="C10" s="54"/>
      <c r="D10" s="55"/>
    </row>
    <row r="11" spans="1:4" ht="45">
      <c r="A11" s="43" t="s">
        <v>39</v>
      </c>
      <c r="B11" s="6">
        <v>2</v>
      </c>
      <c r="C11" s="56" t="s">
        <v>61</v>
      </c>
      <c r="D11" s="45" t="s">
        <v>108</v>
      </c>
    </row>
    <row r="12" spans="1:4" ht="105">
      <c r="A12" s="43" t="s">
        <v>40</v>
      </c>
      <c r="B12" s="6">
        <v>1</v>
      </c>
      <c r="C12" s="56" t="s">
        <v>62</v>
      </c>
      <c r="D12" s="45" t="s">
        <v>119</v>
      </c>
    </row>
    <row r="13" spans="1:4" ht="45">
      <c r="A13" s="43" t="s">
        <v>38</v>
      </c>
      <c r="B13" s="6">
        <v>1</v>
      </c>
      <c r="C13" s="56" t="s">
        <v>63</v>
      </c>
      <c r="D13" s="45" t="s">
        <v>120</v>
      </c>
    </row>
    <row r="14" spans="1:4" ht="75">
      <c r="A14" s="43" t="s">
        <v>88</v>
      </c>
      <c r="B14" s="6">
        <v>4</v>
      </c>
      <c r="C14" s="56" t="s">
        <v>64</v>
      </c>
      <c r="D14" s="45" t="s">
        <v>121</v>
      </c>
    </row>
    <row r="15" spans="1:256" s="3" customFormat="1" ht="30">
      <c r="A15" s="52" t="s">
        <v>54</v>
      </c>
      <c r="B15" s="53">
        <f>ROUND(AVERAGE(B16:B19),0)</f>
        <v>5</v>
      </c>
      <c r="C15" s="54"/>
      <c r="D15" s="55"/>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row>
    <row r="16" spans="1:4" ht="45">
      <c r="A16" s="43" t="s">
        <v>41</v>
      </c>
      <c r="B16" s="6">
        <v>5</v>
      </c>
      <c r="C16" s="56" t="s">
        <v>65</v>
      </c>
      <c r="D16" s="45" t="s">
        <v>111</v>
      </c>
    </row>
    <row r="17" spans="1:4" ht="195">
      <c r="A17" s="43" t="s">
        <v>42</v>
      </c>
      <c r="B17" s="6">
        <v>3</v>
      </c>
      <c r="C17" s="56" t="s">
        <v>66</v>
      </c>
      <c r="D17" s="45" t="s">
        <v>103</v>
      </c>
    </row>
    <row r="18" spans="1:4" ht="60">
      <c r="A18" s="43" t="s">
        <v>43</v>
      </c>
      <c r="B18" s="6">
        <v>5</v>
      </c>
      <c r="C18" s="56" t="s">
        <v>67</v>
      </c>
      <c r="D18" s="45" t="s">
        <v>104</v>
      </c>
    </row>
    <row r="19" spans="1:4" ht="105">
      <c r="A19" s="43" t="s">
        <v>44</v>
      </c>
      <c r="B19" s="6">
        <v>5</v>
      </c>
      <c r="C19" s="56" t="s">
        <v>68</v>
      </c>
      <c r="D19" s="45" t="s">
        <v>112</v>
      </c>
    </row>
    <row r="20" spans="1:4" ht="15">
      <c r="A20" s="52" t="s">
        <v>55</v>
      </c>
      <c r="B20" s="53">
        <f>ROUND(AVERAGE(B21:B29),0)</f>
        <v>3</v>
      </c>
      <c r="C20" s="54"/>
      <c r="D20" s="55"/>
    </row>
    <row r="21" spans="1:4" ht="60">
      <c r="A21" s="43" t="s">
        <v>89</v>
      </c>
      <c r="B21" s="6">
        <v>4</v>
      </c>
      <c r="C21" s="56" t="s">
        <v>69</v>
      </c>
      <c r="D21" s="45" t="s">
        <v>122</v>
      </c>
    </row>
    <row r="22" spans="1:4" ht="89.25">
      <c r="A22" s="43" t="s">
        <v>45</v>
      </c>
      <c r="B22" s="6">
        <v>2</v>
      </c>
      <c r="C22" s="56" t="s">
        <v>70</v>
      </c>
      <c r="D22" s="45" t="s">
        <v>123</v>
      </c>
    </row>
    <row r="23" spans="1:4" ht="60">
      <c r="A23" s="43" t="s">
        <v>46</v>
      </c>
      <c r="B23" s="6">
        <v>3</v>
      </c>
      <c r="C23" s="56" t="s">
        <v>71</v>
      </c>
      <c r="D23" s="45" t="s">
        <v>124</v>
      </c>
    </row>
    <row r="24" spans="1:4" ht="90">
      <c r="A24" s="43" t="s">
        <v>47</v>
      </c>
      <c r="B24" s="6">
        <v>2</v>
      </c>
      <c r="C24" s="56" t="s">
        <v>72</v>
      </c>
      <c r="D24" s="45" t="s">
        <v>105</v>
      </c>
    </row>
    <row r="25" spans="1:4" ht="75">
      <c r="A25" s="43" t="s">
        <v>48</v>
      </c>
      <c r="B25" s="6">
        <v>3</v>
      </c>
      <c r="C25" s="56" t="s">
        <v>73</v>
      </c>
      <c r="D25" s="45" t="s">
        <v>109</v>
      </c>
    </row>
    <row r="26" spans="1:4" ht="45">
      <c r="A26" s="43" t="s">
        <v>49</v>
      </c>
      <c r="B26" s="6">
        <v>3</v>
      </c>
      <c r="C26" s="56" t="s">
        <v>74</v>
      </c>
      <c r="D26" s="45" t="s">
        <v>125</v>
      </c>
    </row>
    <row r="27" spans="1:4" ht="60">
      <c r="A27" s="43" t="s">
        <v>50</v>
      </c>
      <c r="B27" s="6">
        <v>3</v>
      </c>
      <c r="C27" s="56" t="s">
        <v>75</v>
      </c>
      <c r="D27" s="45" t="s">
        <v>106</v>
      </c>
    </row>
    <row r="28" spans="1:4" ht="60">
      <c r="A28" s="43" t="s">
        <v>51</v>
      </c>
      <c r="B28" s="6">
        <v>3</v>
      </c>
      <c r="C28" s="56" t="s">
        <v>76</v>
      </c>
      <c r="D28" s="45" t="s">
        <v>107</v>
      </c>
    </row>
    <row r="29" spans="1:4" ht="75">
      <c r="A29" s="43" t="s">
        <v>52</v>
      </c>
      <c r="B29" s="6">
        <v>5</v>
      </c>
      <c r="C29" s="56" t="s">
        <v>77</v>
      </c>
      <c r="D29" s="45" t="s">
        <v>110</v>
      </c>
    </row>
  </sheetData>
  <sheetProtection/>
  <mergeCells count="1">
    <mergeCell ref="A1:D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F6" sqref="F6"/>
    </sheetView>
  </sheetViews>
  <sheetFormatPr defaultColWidth="9.140625" defaultRowHeight="12.75"/>
  <cols>
    <col min="1" max="1" width="28.7109375" style="5" customWidth="1"/>
    <col min="2" max="2" width="5.8515625" style="5" customWidth="1"/>
    <col min="3" max="3" width="9.28125" style="5" customWidth="1"/>
    <col min="4" max="4" width="40.28125" style="8" customWidth="1"/>
    <col min="5" max="16384" width="9.140625" style="5" customWidth="1"/>
  </cols>
  <sheetData>
    <row r="1" spans="1:4" ht="15.75">
      <c r="A1" s="36" t="s">
        <v>136</v>
      </c>
      <c r="B1" s="37"/>
      <c r="C1" s="37"/>
      <c r="D1" s="38"/>
    </row>
    <row r="2" spans="1:4" ht="12.75">
      <c r="A2" s="39" t="s">
        <v>1</v>
      </c>
      <c r="B2" s="40" t="s">
        <v>0</v>
      </c>
      <c r="C2" s="40" t="s">
        <v>78</v>
      </c>
      <c r="D2" s="41" t="s">
        <v>22</v>
      </c>
    </row>
    <row r="3" spans="1:4" ht="60">
      <c r="A3" s="42" t="s">
        <v>92</v>
      </c>
      <c r="B3" s="43">
        <v>0</v>
      </c>
      <c r="C3" s="6" t="s">
        <v>31</v>
      </c>
      <c r="D3" s="45" t="s">
        <v>113</v>
      </c>
    </row>
    <row r="4" spans="1:4" ht="60">
      <c r="A4" s="42" t="s">
        <v>93</v>
      </c>
      <c r="B4" s="43">
        <v>1</v>
      </c>
      <c r="C4" s="6" t="s">
        <v>32</v>
      </c>
      <c r="D4" s="45" t="s">
        <v>127</v>
      </c>
    </row>
    <row r="5" spans="1:4" ht="76.5">
      <c r="A5" s="42" t="s">
        <v>90</v>
      </c>
      <c r="B5" s="43">
        <v>3</v>
      </c>
      <c r="C5" s="6" t="s">
        <v>33</v>
      </c>
      <c r="D5" s="45" t="s">
        <v>128</v>
      </c>
    </row>
    <row r="6" spans="1:4" ht="90">
      <c r="A6" s="42" t="s">
        <v>5</v>
      </c>
      <c r="B6" s="43">
        <v>3</v>
      </c>
      <c r="C6" s="6" t="s">
        <v>34</v>
      </c>
      <c r="D6" s="45" t="s">
        <v>129</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2010-11-02T13:50:12Z</dcterms:created>
  <dcterms:modified xsi:type="dcterms:W3CDTF">2010-11-02T13:51:26Z</dcterms:modified>
  <cp:category/>
  <cp:version/>
  <cp:contentType/>
  <cp:contentStatus/>
</cp:coreProperties>
</file>