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calcMode="manual" fullCalcOnLoad="1" calcCompleted="0" calcOnSave="0"/>
</workbook>
</file>

<file path=xl/sharedStrings.xml><?xml version="1.0" encoding="utf-8"?>
<sst xmlns="http://schemas.openxmlformats.org/spreadsheetml/2006/main" count="192" uniqueCount="131">
  <si>
    <t>Score</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</si>
  <si>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</si>
  <si>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</si>
  <si>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</si>
  <si>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</si>
  <si>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</si>
  <si>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</si>
  <si>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</si>
  <si>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</si>
  <si>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</si>
  <si>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</si>
  <si>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</si>
  <si>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</si>
  <si>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</si>
  <si>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</si>
  <si>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</si>
  <si>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</si>
  <si>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</si>
  <si>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</si>
  <si>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</si>
  <si>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</si>
  <si>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</si>
  <si>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</si>
  <si>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</si>
  <si>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</si>
  <si>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</si>
  <si>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</si>
  <si>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</si>
  <si>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</si>
  <si>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</si>
  <si>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</si>
  <si>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</si>
  <si>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</si>
  <si>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</si>
  <si>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</si>
  <si>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</si>
  <si>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</si>
  <si>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</si>
  <si>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</si>
  <si>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</si>
  <si>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</si>
  <si>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</si>
  <si>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</si>
  <si>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</si>
  <si>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</si>
  <si>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</si>
  <si>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</si>
  <si>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</si>
  <si>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</si>
  <si>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</si>
  <si>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</si>
  <si>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</si>
  <si>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</si>
  <si>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</si>
  <si>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</si>
  <si>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</si>
  <si>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</si>
  <si>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</si>
  <si>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</si>
  <si>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</si>
  <si>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</si>
  <si>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</si>
  <si>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</si>
  <si>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</si>
  <si>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</si>
  <si>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</si>
  <si>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</si>
  <si>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</si>
  <si>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</si>
  <si>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</si>
  <si>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</si>
  <si>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</si>
  <si>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</si>
  <si>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</si>
  <si>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</si>
  <si>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</si>
  <si>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</si>
  <si>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</si>
  <si>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</si>
  <si>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</si>
  <si>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</si>
  <si>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</si>
  <si>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</si>
  <si>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</si>
  <si>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</si>
  <si>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</si>
  <si>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</si>
  <si>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</si>
  <si>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</si>
  <si>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</si>
  <si>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</si>
  <si>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</si>
  <si>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</si>
  <si>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</si>
  <si>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Proposed</t>
  </si>
  <si>
    <t>Regulatory Scoring</t>
  </si>
  <si>
    <t>Total Score</t>
  </si>
  <si>
    <t>HHS</t>
  </si>
  <si>
    <t>Modifications to the HIPAA Privacy, Security, and Enforcement Rules</t>
  </si>
  <si>
    <t>0991-AB57</t>
  </si>
  <si>
    <t>No</t>
  </si>
  <si>
    <t>Analysis assumes that providers would simply discontinue selling certain types of health information rather than obtaining patient authorization. But it ascribes no cost to this behavioral change. Similarly, the analysis speculates an opt-out requirement for fundraising communications will lead to opt-outs, but provides no estimate.</t>
  </si>
  <si>
    <t>Costs estimated are costs of printing and mailing new privacy notices. Costs, or cost reductions, stemming from other provisions are not calculated because HHS professes to have no relevant data.</t>
  </si>
  <si>
    <t>The benefits are not measured or monetized. HHS asks for comments.</t>
  </si>
  <si>
    <t>Analysis divides costs between private sector and state/federal health plans.</t>
  </si>
  <si>
    <t>The cost calculation is understandable. So are the benefit discussions, though these usually consist of just a short, "armchair"  qualitative description and a statement that nothing was quantified.</t>
  </si>
  <si>
    <t>Stated benefits to individuals are "added information on their rights," greater control over uses of covered health information, and easier access to the information. There are also some cost/hassle reductions due to the 50 year limit on protection of health information after death and provisions making it easier for schools to get immunization records. Several of these are pretty clear benefits; the practical benefit of "increased rights" is vague and not elaborated.</t>
  </si>
  <si>
    <t xml:space="preserve">There is no explicit theory.  HHS assumes that issuing the regulations will lead to compliance and produce the desired effects. </t>
  </si>
  <si>
    <t>No relevant content.</t>
  </si>
  <si>
    <t>No relevant content. This is surprising, since past experience with HIPAA would presumably generate opportunities to assess its effects empirically.</t>
  </si>
  <si>
    <t>No attempt to justify the regulation via reference to a market failure or other systemic problem. HHS simply says it is implementing the law Congress passed. Passing reference is made to the law's expansion of electronic health information, implying that greater safeguards might be necessary, but this is not elaborated.</t>
  </si>
  <si>
    <t>No alternatives were considered. The analysis simply calculates the cost of mailing privacy notices required under the regulation and discusses benefits qualitatively.</t>
  </si>
  <si>
    <t>The implicit baseline seems to be the recent past. No attempt made to project how privacy practices might change on their own, even though the federal government is ramping up the use of electronic health information.</t>
  </si>
  <si>
    <t xml:space="preserve">Only the cost of privacy notices is calculated. </t>
  </si>
  <si>
    <t>Analysis acknowledges that HHS does not have any decent data to calculate benefits, but does nothing to remedy this beyond asking for comments.</t>
  </si>
  <si>
    <t>No alternatives considered.</t>
  </si>
  <si>
    <t>Benefits were not calculated and full costs were not calculated, so cost effectiveness could not be calculated.</t>
  </si>
  <si>
    <t>No relevant content,</t>
  </si>
  <si>
    <t>Cost calculations sometimes just provide results, occasionally mention data sources, and provide links in only a few cases.</t>
  </si>
  <si>
    <t>No research is cited to justify the assumptions going into either the cost or benefit analysis. There is no economic theory or modeling. Assumptions cam across as guesswork in some cases.</t>
  </si>
  <si>
    <t>The RIA is a short section in the Federal Register notice. It is available via regulations.gov using a RIN search or a keyword search, but cannot be found on the HHS web site.</t>
  </si>
  <si>
    <t>No alternatives considered, and amount of outcome was not even calculated for the proposed regulation.</t>
  </si>
  <si>
    <t>No relevant discussion.  In particular, HHS should have considered how effectively outlawing marketing subsidiaries (in the agency's own estimation) would affect the cost of care.</t>
  </si>
  <si>
    <t>Benefits were not calculated and full costs were not calculated, and only one alternative was considered, so net benefits of alternatives could not be calculated and compared.</t>
  </si>
  <si>
    <t>Benefits were not calculated and full costs were not calculated, so HHS had no cognizance of net benefits.</t>
  </si>
  <si>
    <t>See Topic 1 Tab</t>
  </si>
  <si>
    <t>See Topic 2 Tab</t>
  </si>
  <si>
    <t>See Topic 3 Tab</t>
  </si>
  <si>
    <t>The Department of Health and Human Services (HHS or ‘‘the Department’’) is issuing this notice of proposed rulemaking to modify the Standards for Privacy of Individually Identifiable Health Information (Privacy Rule), the Security Standards for the Protection of Electronic Protected Health Information (Security Rule), and the rules pertaining to Compliance and Investigations, Imposition of Civil Money Penalties, and Procedures for Hearings (Enforcement Rule) issued under the Health Insurance Portability and Accountability Act of 1996 (HIPAA). The purpose of these modifications is to implement recent statutory amendments under the Health Information Technology for Economic and Clinical Health Act (‘‘the HITECH Act’’ or ‘‘the Act’’), to strengthen the privacy and security protection of health information, and to improve the workability and effectiveness of these HIPAA Rules.</t>
  </si>
  <si>
    <t>Agency lists parties it believes will receive benefits, but no relevant discussion of incidence of benefits. This may be especially important because the value different individuals ascribe to privacy of health information may vary widely.</t>
  </si>
  <si>
    <t>HHS referenced the cost burden to justify its decision that some contracts with business associates were grandfathered and can be continued for up to a year after the compliance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</si>
</sst>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33" borderId="0" xfId="0" applyFont="1" applyFill="1" applyBorder="1" applyAlignment="1">
      <alignment horizontal="left" wrapText="1"/>
    </xf>
    <xf numFmtId="0" fontId="0" fillId="0" borderId="0" xfId="0" applyAlignment="1">
      <alignment/>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9" t="s">
        <v>95</v>
      </c>
      <c r="B1" s="49"/>
      <c r="C1" s="49"/>
      <c r="D1" s="49"/>
    </row>
    <row r="2" spans="1:4" ht="12.75">
      <c r="A2" s="9" t="s">
        <v>24</v>
      </c>
      <c r="B2" s="10"/>
      <c r="C2" s="10"/>
      <c r="D2" s="10"/>
    </row>
    <row r="3" spans="1:4" ht="12.75">
      <c r="A3" s="11" t="s">
        <v>97</v>
      </c>
      <c r="B3" s="12"/>
      <c r="C3" s="12"/>
      <c r="D3" s="12"/>
    </row>
    <row r="4" spans="1:4" ht="12.75">
      <c r="A4" s="9" t="s">
        <v>20</v>
      </c>
      <c r="B4" s="10"/>
      <c r="C4" s="10"/>
      <c r="D4" s="10"/>
    </row>
    <row r="5" spans="1:4" ht="12.75">
      <c r="A5" s="50" t="s">
        <v>98</v>
      </c>
      <c r="B5" s="50"/>
      <c r="C5" s="50"/>
      <c r="D5" s="50"/>
    </row>
    <row r="6" spans="1:4" ht="12.75">
      <c r="A6" s="51" t="s">
        <v>21</v>
      </c>
      <c r="B6" s="51"/>
      <c r="C6" s="51"/>
      <c r="D6" s="51"/>
    </row>
    <row r="7" spans="1:4" ht="12.75">
      <c r="A7" s="13" t="s">
        <v>99</v>
      </c>
      <c r="B7" s="48" t="s">
        <v>30</v>
      </c>
      <c r="C7" s="48" t="s">
        <v>31</v>
      </c>
      <c r="D7" s="13" t="s">
        <v>100</v>
      </c>
    </row>
    <row r="8" spans="1:4" ht="12.75">
      <c r="A8" s="9" t="s">
        <v>22</v>
      </c>
      <c r="B8" s="51" t="s">
        <v>23</v>
      </c>
      <c r="C8" s="51"/>
      <c r="D8" s="51"/>
    </row>
    <row r="9" spans="1:4" ht="12.75">
      <c r="A9" s="13" t="s">
        <v>94</v>
      </c>
      <c r="B9" s="53">
        <v>40373</v>
      </c>
      <c r="C9" s="50"/>
      <c r="D9" s="50"/>
    </row>
    <row r="10" spans="1:4" ht="12.75">
      <c r="A10" s="14" t="s">
        <v>1</v>
      </c>
      <c r="B10" s="15"/>
      <c r="C10" s="15"/>
      <c r="D10" s="15"/>
    </row>
    <row r="11" spans="1:4" ht="12.75">
      <c r="A11" s="52" t="s">
        <v>128</v>
      </c>
      <c r="B11" s="52"/>
      <c r="C11" s="52"/>
      <c r="D11" s="52"/>
    </row>
    <row r="12" spans="1:4" ht="12.75">
      <c r="A12" s="52"/>
      <c r="B12" s="52"/>
      <c r="C12" s="52"/>
      <c r="D12" s="52"/>
    </row>
    <row r="13" spans="1:4" ht="12.75">
      <c r="A13" s="52"/>
      <c r="B13" s="52"/>
      <c r="C13" s="52"/>
      <c r="D13" s="52"/>
    </row>
    <row r="14" spans="1:4" ht="83.25" customHeight="1">
      <c r="A14" s="52"/>
      <c r="B14" s="52"/>
      <c r="C14" s="52"/>
      <c r="D14" s="52"/>
    </row>
    <row r="15" spans="1:5" s="18" customFormat="1" ht="12.75">
      <c r="A15" s="14" t="s">
        <v>37</v>
      </c>
      <c r="B15" s="16" t="s">
        <v>0</v>
      </c>
      <c r="C15" s="16" t="s">
        <v>2</v>
      </c>
      <c r="D15" s="16"/>
      <c r="E15" s="17"/>
    </row>
    <row r="16" spans="1:4" ht="25.5">
      <c r="A16" s="19" t="s">
        <v>38</v>
      </c>
      <c r="B16" s="4">
        <f>'Topic 1 - Openness'!B3</f>
        <v>3</v>
      </c>
      <c r="C16" s="47" t="s">
        <v>125</v>
      </c>
      <c r="D16" s="47"/>
    </row>
    <row r="17" spans="1:4" ht="12.75">
      <c r="A17" s="19" t="s">
        <v>39</v>
      </c>
      <c r="B17" s="4">
        <f>'Topic 1 - Openness'!B4</f>
        <v>1</v>
      </c>
      <c r="C17" s="47" t="s">
        <v>125</v>
      </c>
      <c r="D17" s="47"/>
    </row>
    <row r="18" spans="1:4" ht="12.75">
      <c r="A18" s="19" t="s">
        <v>40</v>
      </c>
      <c r="B18" s="4">
        <f>'Topic 1 - Openness'!B5</f>
        <v>1</v>
      </c>
      <c r="C18" s="47" t="s">
        <v>125</v>
      </c>
      <c r="D18" s="47"/>
    </row>
    <row r="19" spans="1:4" ht="31.5" customHeight="1">
      <c r="A19" s="19" t="s">
        <v>41</v>
      </c>
      <c r="B19" s="4">
        <f>'Topic 1 - Openness'!B6</f>
        <v>4</v>
      </c>
      <c r="C19" s="47" t="s">
        <v>125</v>
      </c>
      <c r="D19" s="47"/>
    </row>
    <row r="20" spans="1:4" ht="12.75">
      <c r="A20" s="46" t="s">
        <v>47</v>
      </c>
      <c r="B20" s="48">
        <f>B16+B17+B18+B19</f>
        <v>9</v>
      </c>
      <c r="C20" s="20"/>
      <c r="D20" s="20"/>
    </row>
    <row r="21" spans="1:4" ht="12.75">
      <c r="A21" s="46"/>
      <c r="B21" s="48"/>
      <c r="C21" s="20"/>
      <c r="D21" s="20"/>
    </row>
    <row r="22" spans="1:4" ht="12.75">
      <c r="A22" s="13"/>
      <c r="B22" s="4"/>
      <c r="C22" s="4"/>
      <c r="D22" s="4"/>
    </row>
    <row r="23" spans="1:5" s="18" customFormat="1" ht="12.75">
      <c r="A23" s="14" t="s">
        <v>42</v>
      </c>
      <c r="B23" s="16" t="s">
        <v>0</v>
      </c>
      <c r="C23" s="16" t="s">
        <v>2</v>
      </c>
      <c r="D23" s="16"/>
      <c r="E23" s="17"/>
    </row>
    <row r="24" spans="1:4" ht="25.5">
      <c r="A24" s="19" t="s">
        <v>43</v>
      </c>
      <c r="B24" s="4">
        <f>'Topic 2 - Analysis'!B4</f>
        <v>1</v>
      </c>
      <c r="C24" s="47" t="s">
        <v>126</v>
      </c>
      <c r="D24" s="47"/>
    </row>
    <row r="25" spans="1:4" ht="38.25">
      <c r="A25" s="19" t="s">
        <v>44</v>
      </c>
      <c r="B25" s="4">
        <f>'Topic 2 - Analysis'!B10</f>
        <v>0</v>
      </c>
      <c r="C25" s="47" t="s">
        <v>126</v>
      </c>
      <c r="D25" s="47"/>
    </row>
    <row r="26" spans="1:4" ht="25.5">
      <c r="A26" s="19" t="s">
        <v>45</v>
      </c>
      <c r="B26" s="4">
        <f>'Topic 2 - Analysis'!B15</f>
        <v>0</v>
      </c>
      <c r="C26" s="47" t="s">
        <v>126</v>
      </c>
      <c r="D26" s="47"/>
    </row>
    <row r="27" spans="1:4" ht="12.75">
      <c r="A27" s="19" t="s">
        <v>46</v>
      </c>
      <c r="B27" s="4">
        <f>'Topic 2 - Analysis'!B20</f>
        <v>1</v>
      </c>
      <c r="C27" s="47" t="s">
        <v>126</v>
      </c>
      <c r="D27" s="47"/>
    </row>
    <row r="28" spans="1:4" ht="12.75">
      <c r="A28" s="46" t="s">
        <v>48</v>
      </c>
      <c r="B28" s="48">
        <f>B24+B25+B26+B27</f>
        <v>2</v>
      </c>
      <c r="C28" s="20"/>
      <c r="D28" s="20"/>
    </row>
    <row r="29" spans="1:4" ht="12.75">
      <c r="A29" s="46"/>
      <c r="B29" s="48"/>
      <c r="C29" s="20"/>
      <c r="D29" s="20"/>
    </row>
    <row r="30" spans="1:4" ht="12.75">
      <c r="A30" s="13"/>
      <c r="B30" s="4"/>
      <c r="C30" s="4"/>
      <c r="D30" s="4"/>
    </row>
    <row r="31" spans="1:5" s="18" customFormat="1" ht="12.75">
      <c r="A31" s="14" t="s">
        <v>49</v>
      </c>
      <c r="B31" s="16" t="s">
        <v>0</v>
      </c>
      <c r="C31" s="16" t="s">
        <v>2</v>
      </c>
      <c r="D31" s="16"/>
      <c r="E31" s="17"/>
    </row>
    <row r="32" spans="1:4" ht="25.5">
      <c r="A32" s="19" t="s">
        <v>50</v>
      </c>
      <c r="B32" s="4">
        <f>'Topic 3 - Use'!B3</f>
        <v>3</v>
      </c>
      <c r="C32" s="47" t="s">
        <v>127</v>
      </c>
      <c r="D32" s="47"/>
    </row>
    <row r="33" spans="1:4" s="7" customFormat="1" ht="25.5">
      <c r="A33" s="19" t="s">
        <v>51</v>
      </c>
      <c r="B33" s="4">
        <f>'Topic 3 - Use'!B4</f>
        <v>0</v>
      </c>
      <c r="C33" s="47" t="s">
        <v>127</v>
      </c>
      <c r="D33" s="47"/>
    </row>
    <row r="34" spans="1:4" s="7" customFormat="1" ht="25.5">
      <c r="A34" s="19" t="s">
        <v>52</v>
      </c>
      <c r="B34" s="4">
        <f>'Topic 3 - Use'!B5</f>
        <v>0</v>
      </c>
      <c r="C34" s="47" t="s">
        <v>127</v>
      </c>
      <c r="D34" s="47"/>
    </row>
    <row r="35" spans="1:4" s="7" customFormat="1" ht="38.25">
      <c r="A35" s="19" t="s">
        <v>53</v>
      </c>
      <c r="B35" s="4">
        <f>'Topic 3 - Use'!B6</f>
        <v>0</v>
      </c>
      <c r="C35" s="47" t="s">
        <v>127</v>
      </c>
      <c r="D35" s="47"/>
    </row>
    <row r="36" spans="1:4" s="7" customFormat="1" ht="15.75" customHeight="1">
      <c r="A36" s="46" t="s">
        <v>54</v>
      </c>
      <c r="B36" s="48">
        <f>B32+B33+B34+B35</f>
        <v>3</v>
      </c>
      <c r="C36" s="20"/>
      <c r="D36" s="20"/>
    </row>
    <row r="37" spans="1:4" s="7" customFormat="1" ht="12.75">
      <c r="A37" s="46"/>
      <c r="B37" s="48"/>
      <c r="C37" s="20"/>
      <c r="D37" s="20"/>
    </row>
    <row r="39" spans="1:4" s="7" customFormat="1" ht="12.75">
      <c r="A39" s="14" t="s">
        <v>96</v>
      </c>
      <c r="B39" s="21">
        <f>SUM(B20,B28,B36)</f>
        <v>14</v>
      </c>
      <c r="C39" s="22"/>
      <c r="D39" s="22"/>
    </row>
  </sheetData>
  <sheetProtection/>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4" max="4" width="9.140625" style="0" customWidth="1"/>
    <col min="5" max="5" width="13.8515625" style="0" customWidth="1"/>
    <col min="6" max="6" width="9.140625" style="0" customWidth="1"/>
    <col min="7" max="7" width="13.421875" style="0" customWidth="1"/>
    <col min="8" max="9" width="14.00390625" style="0" customWidth="1"/>
    <col min="10" max="10" width="11.7109375" style="0" customWidth="1"/>
    <col min="11" max="17" width="9.140625" style="0" customWidth="1"/>
  </cols>
  <sheetData>
    <row r="1" spans="1:44" ht="13.5" thickBot="1">
      <c r="A1" s="18" t="s">
        <v>27</v>
      </c>
      <c r="B1" s="18" t="s">
        <v>21</v>
      </c>
      <c r="C1" s="18" t="s">
        <v>28</v>
      </c>
      <c r="D1" s="1" t="s">
        <v>29</v>
      </c>
      <c r="E1" s="1" t="s">
        <v>32</v>
      </c>
      <c r="F1" s="1" t="s">
        <v>55</v>
      </c>
      <c r="G1" s="1" t="s">
        <v>37</v>
      </c>
      <c r="H1" s="1" t="s">
        <v>42</v>
      </c>
      <c r="I1" s="1" t="s">
        <v>56</v>
      </c>
      <c r="J1" s="1" t="s">
        <v>49</v>
      </c>
      <c r="K1" s="1">
        <v>1</v>
      </c>
      <c r="L1" s="1">
        <v>2</v>
      </c>
      <c r="M1" s="1">
        <v>3</v>
      </c>
      <c r="N1" s="1">
        <v>4</v>
      </c>
      <c r="O1" s="1" t="s">
        <v>79</v>
      </c>
      <c r="P1" s="1" t="s">
        <v>57</v>
      </c>
      <c r="Q1" s="1" t="s">
        <v>58</v>
      </c>
      <c r="R1" s="1" t="s">
        <v>59</v>
      </c>
      <c r="S1" s="1" t="s">
        <v>60</v>
      </c>
      <c r="T1" s="1" t="s">
        <v>61</v>
      </c>
      <c r="U1" s="1" t="s">
        <v>80</v>
      </c>
      <c r="V1" s="1" t="s">
        <v>62</v>
      </c>
      <c r="W1" s="1" t="s">
        <v>63</v>
      </c>
      <c r="X1" s="1" t="s">
        <v>64</v>
      </c>
      <c r="Y1" s="1" t="s">
        <v>65</v>
      </c>
      <c r="Z1" s="1" t="s">
        <v>81</v>
      </c>
      <c r="AA1" s="1" t="s">
        <v>66</v>
      </c>
      <c r="AB1" s="1" t="s">
        <v>67</v>
      </c>
      <c r="AC1" s="1" t="s">
        <v>68</v>
      </c>
      <c r="AD1" s="1" t="s">
        <v>69</v>
      </c>
      <c r="AE1" s="1" t="s">
        <v>82</v>
      </c>
      <c r="AF1" s="23" t="s">
        <v>70</v>
      </c>
      <c r="AG1" s="23" t="s">
        <v>71</v>
      </c>
      <c r="AH1" s="23" t="s">
        <v>72</v>
      </c>
      <c r="AI1" s="23" t="s">
        <v>73</v>
      </c>
      <c r="AJ1" s="23" t="s">
        <v>74</v>
      </c>
      <c r="AK1" s="23" t="s">
        <v>75</v>
      </c>
      <c r="AL1" s="23" t="s">
        <v>76</v>
      </c>
      <c r="AM1" s="23" t="s">
        <v>77</v>
      </c>
      <c r="AN1" s="24" t="s">
        <v>78</v>
      </c>
      <c r="AO1" s="25" t="s">
        <v>83</v>
      </c>
      <c r="AP1" s="25" t="s">
        <v>84</v>
      </c>
      <c r="AQ1" s="25" t="s">
        <v>85</v>
      </c>
      <c r="AR1" s="25" t="s">
        <v>86</v>
      </c>
    </row>
    <row r="2" spans="1:44" ht="12.75">
      <c r="A2" s="26" t="str">
        <f>Scoring!A5</f>
        <v>Modifications to the HIPAA Privacy, Security, and Enforcement Rules</v>
      </c>
      <c r="B2" s="26" t="str">
        <f>Scoring!A7</f>
        <v>0991-AB57</v>
      </c>
      <c r="C2" s="27" t="str">
        <f>Scoring!A3</f>
        <v>HHS</v>
      </c>
      <c r="D2" s="6">
        <f>Scoring!B9</f>
        <v>40373</v>
      </c>
      <c r="E2" s="6" t="str">
        <f>Scoring!D7</f>
        <v>No</v>
      </c>
      <c r="F2">
        <f>G2+H2+J2</f>
        <v>14</v>
      </c>
      <c r="G2">
        <f>SUM(K2:N2)</f>
        <v>9</v>
      </c>
      <c r="H2">
        <f>O2+U2+Z2+AE2</f>
        <v>2</v>
      </c>
      <c r="I2">
        <f>G2+H2</f>
        <v>11</v>
      </c>
      <c r="J2">
        <f>SUM(AO2:AR2)</f>
        <v>3</v>
      </c>
      <c r="K2">
        <f>'Topic 1 - Openness'!B3</f>
        <v>3</v>
      </c>
      <c r="L2">
        <f>'Topic 1 - Openness'!B4</f>
        <v>1</v>
      </c>
      <c r="M2">
        <f>'Topic 1 - Openness'!B5</f>
        <v>1</v>
      </c>
      <c r="N2">
        <f>'Topic 1 - Openness'!B6</f>
        <v>4</v>
      </c>
      <c r="O2">
        <f>'Topic 2 - Analysis'!B4</f>
        <v>1</v>
      </c>
      <c r="P2">
        <f>'Topic 2 - Analysis'!B5</f>
        <v>4</v>
      </c>
      <c r="Q2">
        <f>'Topic 2 - Analysis'!B6</f>
        <v>0</v>
      </c>
      <c r="R2">
        <f>'Topic 2 - Analysis'!B7</f>
        <v>1</v>
      </c>
      <c r="S2">
        <f>'Topic 2 - Analysis'!B8</f>
        <v>0</v>
      </c>
      <c r="T2">
        <f>'Topic 2 - Analysis'!B9</f>
        <v>1</v>
      </c>
      <c r="U2">
        <f>'Topic 2 - Analysis'!B10</f>
        <v>0</v>
      </c>
      <c r="V2">
        <f>'Topic 2 - Analysis'!B11</f>
        <v>1</v>
      </c>
      <c r="W2">
        <f>'Topic 2 - Analysis'!B12</f>
        <v>0</v>
      </c>
      <c r="X2">
        <f>'Topic 2 - Analysis'!B13</f>
        <v>0</v>
      </c>
      <c r="Y2">
        <f>'Topic 2 - Analysis'!B14</f>
        <v>0</v>
      </c>
      <c r="Z2">
        <f>'Topic 2 - Analysis'!B15</f>
        <v>0</v>
      </c>
      <c r="AA2">
        <f>'Topic 2 - Analysis'!B16</f>
        <v>0</v>
      </c>
      <c r="AB2">
        <f>'Topic 2 - Analysis'!B17</f>
        <v>0</v>
      </c>
      <c r="AC2">
        <f>'Topic 2 - Analysis'!B18</f>
        <v>0</v>
      </c>
      <c r="AD2">
        <f>'Topic 2 - Analysis'!B19</f>
        <v>0</v>
      </c>
      <c r="AE2">
        <f>'Topic 2 - Analysis'!B20</f>
        <v>1</v>
      </c>
      <c r="AF2">
        <f>'Topic 2 - Analysis'!B21</f>
        <v>2</v>
      </c>
      <c r="AG2">
        <f>'Topic 2 - Analysis'!B22</f>
        <v>3</v>
      </c>
      <c r="AH2">
        <f>'Topic 2 - Analysis'!B23</f>
        <v>0</v>
      </c>
      <c r="AI2">
        <f>'Topic 2 - Analysis'!B24</f>
        <v>1</v>
      </c>
      <c r="AJ2">
        <f>'Topic 2 - Analysis'!B25</f>
        <v>0</v>
      </c>
      <c r="AK2">
        <f>'Topic 2 - Analysis'!B26</f>
        <v>0</v>
      </c>
      <c r="AL2">
        <f>'Topic 2 - Analysis'!B27</f>
        <v>0</v>
      </c>
      <c r="AM2">
        <f>'Topic 2 - Analysis'!B28</f>
        <v>2</v>
      </c>
      <c r="AN2">
        <f>'Topic 2 - Analysis'!B29</f>
        <v>1</v>
      </c>
      <c r="AO2">
        <f>'Topic 3 - Use'!B3</f>
        <v>3</v>
      </c>
      <c r="AP2">
        <f>'Topic 3 - Use'!B4</f>
        <v>0</v>
      </c>
      <c r="AQ2">
        <f>'Topic 3 - Use'!B5</f>
        <v>0</v>
      </c>
      <c r="AR2">
        <f>'Topic 3 - Use'!B6</f>
        <v>0</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4" sqref="D4"/>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4" t="s">
        <v>37</v>
      </c>
      <c r="B1" s="55"/>
      <c r="C1" s="55"/>
      <c r="D1" s="56"/>
    </row>
    <row r="2" spans="1:4" ht="12.75">
      <c r="A2" s="30" t="s">
        <v>93</v>
      </c>
      <c r="B2" s="31" t="s">
        <v>0</v>
      </c>
      <c r="C2" s="31" t="s">
        <v>19</v>
      </c>
      <c r="D2" s="32" t="s">
        <v>3</v>
      </c>
    </row>
    <row r="3" spans="1:4" ht="76.5">
      <c r="A3" s="33" t="s">
        <v>91</v>
      </c>
      <c r="B3" s="34">
        <v>3</v>
      </c>
      <c r="C3" s="3">
        <v>1</v>
      </c>
      <c r="D3" s="45" t="s">
        <v>120</v>
      </c>
    </row>
    <row r="4" spans="1:4" ht="51">
      <c r="A4" s="33" t="s">
        <v>39</v>
      </c>
      <c r="B4" s="34">
        <v>1</v>
      </c>
      <c r="C4" s="3">
        <v>2</v>
      </c>
      <c r="D4" s="35" t="s">
        <v>118</v>
      </c>
    </row>
    <row r="5" spans="1:4" ht="76.5">
      <c r="A5" s="33" t="s">
        <v>40</v>
      </c>
      <c r="B5" s="34">
        <v>1</v>
      </c>
      <c r="C5" s="3">
        <v>3</v>
      </c>
      <c r="D5" s="35" t="s">
        <v>119</v>
      </c>
    </row>
    <row r="6" spans="1:4" ht="89.25">
      <c r="A6" s="33" t="s">
        <v>92</v>
      </c>
      <c r="B6" s="34">
        <v>4</v>
      </c>
      <c r="C6" s="3">
        <v>4</v>
      </c>
      <c r="D6" s="35" t="s">
        <v>105</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7" t="s">
        <v>42</v>
      </c>
      <c r="B1" s="57"/>
      <c r="C1" s="57"/>
      <c r="D1" s="57"/>
    </row>
    <row r="2" spans="1:4" ht="12.75">
      <c r="A2" s="30"/>
      <c r="B2" s="31" t="s">
        <v>0</v>
      </c>
      <c r="C2" s="31" t="s">
        <v>19</v>
      </c>
      <c r="D2" s="32" t="s">
        <v>3</v>
      </c>
    </row>
    <row r="3" spans="1:4" ht="12.75">
      <c r="A3" s="35"/>
      <c r="B3" s="37"/>
      <c r="C3" s="37"/>
      <c r="D3" s="38"/>
    </row>
    <row r="4" spans="1:4" ht="90">
      <c r="A4" s="39" t="s">
        <v>87</v>
      </c>
      <c r="B4" s="40">
        <f>ROUND(AVERAGE(B5:B9),0)</f>
        <v>1</v>
      </c>
      <c r="C4" s="41"/>
      <c r="D4" s="42"/>
    </row>
    <row r="5" spans="1:4" ht="127.5">
      <c r="A5" s="34" t="s">
        <v>4</v>
      </c>
      <c r="B5" s="3">
        <v>4</v>
      </c>
      <c r="C5" s="43" t="s">
        <v>57</v>
      </c>
      <c r="D5" s="35" t="s">
        <v>106</v>
      </c>
    </row>
    <row r="6" spans="1:4" ht="45">
      <c r="A6" s="34" t="s">
        <v>5</v>
      </c>
      <c r="B6" s="3">
        <v>0</v>
      </c>
      <c r="C6" s="43" t="s">
        <v>58</v>
      </c>
      <c r="D6" s="35" t="s">
        <v>103</v>
      </c>
    </row>
    <row r="7" spans="1:4" ht="75">
      <c r="A7" s="34" t="s">
        <v>6</v>
      </c>
      <c r="B7" s="3">
        <v>1</v>
      </c>
      <c r="C7" s="43" t="s">
        <v>59</v>
      </c>
      <c r="D7" s="35" t="s">
        <v>107</v>
      </c>
    </row>
    <row r="8" spans="1:4" ht="51">
      <c r="A8" s="34" t="s">
        <v>7</v>
      </c>
      <c r="B8" s="3">
        <v>0</v>
      </c>
      <c r="C8" s="43" t="s">
        <v>60</v>
      </c>
      <c r="D8" s="35" t="s">
        <v>109</v>
      </c>
    </row>
    <row r="9" spans="1:4" ht="60">
      <c r="A9" s="34" t="s">
        <v>25</v>
      </c>
      <c r="B9" s="3">
        <v>1</v>
      </c>
      <c r="C9" s="43" t="s">
        <v>61</v>
      </c>
      <c r="D9" s="35" t="s">
        <v>114</v>
      </c>
    </row>
    <row r="10" spans="1:4" ht="105">
      <c r="A10" s="39" t="s">
        <v>44</v>
      </c>
      <c r="B10" s="40">
        <f>ROUND(AVERAGE(B11:B14),0)</f>
        <v>0</v>
      </c>
      <c r="C10" s="41"/>
      <c r="D10" s="42"/>
    </row>
    <row r="11" spans="1:4" ht="89.25">
      <c r="A11" s="34" t="s">
        <v>8</v>
      </c>
      <c r="B11" s="3">
        <v>1</v>
      </c>
      <c r="C11" s="43" t="s">
        <v>62</v>
      </c>
      <c r="D11" s="35" t="s">
        <v>110</v>
      </c>
    </row>
    <row r="12" spans="1:4" ht="105">
      <c r="A12" s="34" t="s">
        <v>9</v>
      </c>
      <c r="B12" s="3">
        <v>0</v>
      </c>
      <c r="C12" s="43" t="s">
        <v>63</v>
      </c>
      <c r="D12" s="35" t="s">
        <v>108</v>
      </c>
    </row>
    <row r="13" spans="1:4" ht="45">
      <c r="A13" s="34" t="s">
        <v>7</v>
      </c>
      <c r="B13" s="3">
        <v>0</v>
      </c>
      <c r="C13" s="43" t="s">
        <v>64</v>
      </c>
      <c r="D13" s="35" t="s">
        <v>108</v>
      </c>
    </row>
    <row r="14" spans="1:4" ht="75">
      <c r="A14" s="34" t="s">
        <v>26</v>
      </c>
      <c r="B14" s="3">
        <v>0</v>
      </c>
      <c r="C14" s="43" t="s">
        <v>65</v>
      </c>
      <c r="D14" s="35" t="s">
        <v>108</v>
      </c>
    </row>
    <row r="15" spans="1:4" s="44" customFormat="1" ht="60">
      <c r="A15" s="39" t="s">
        <v>45</v>
      </c>
      <c r="B15" s="40">
        <f>ROUND(AVERAGE(B16:B19),0)</f>
        <v>0</v>
      </c>
      <c r="C15" s="41"/>
      <c r="D15" s="42"/>
    </row>
    <row r="16" spans="1:4" ht="60">
      <c r="A16" s="34" t="s">
        <v>33</v>
      </c>
      <c r="B16" s="3">
        <v>0</v>
      </c>
      <c r="C16" s="43" t="s">
        <v>66</v>
      </c>
      <c r="D16" s="35" t="s">
        <v>111</v>
      </c>
    </row>
    <row r="17" spans="1:4" ht="195">
      <c r="A17" s="34" t="s">
        <v>34</v>
      </c>
      <c r="B17" s="3">
        <v>0</v>
      </c>
      <c r="C17" s="43" t="s">
        <v>67</v>
      </c>
      <c r="D17" s="35" t="s">
        <v>115</v>
      </c>
    </row>
    <row r="18" spans="1:4" ht="60">
      <c r="A18" s="34" t="s">
        <v>10</v>
      </c>
      <c r="B18" s="3">
        <v>0</v>
      </c>
      <c r="C18" s="43" t="s">
        <v>68</v>
      </c>
      <c r="D18" s="35" t="s">
        <v>121</v>
      </c>
    </row>
    <row r="19" spans="1:4" ht="105">
      <c r="A19" s="34" t="s">
        <v>11</v>
      </c>
      <c r="B19" s="3">
        <v>0</v>
      </c>
      <c r="C19" s="43" t="s">
        <v>69</v>
      </c>
      <c r="D19" s="35" t="s">
        <v>112</v>
      </c>
    </row>
    <row r="20" spans="1:4" ht="45">
      <c r="A20" s="39" t="s">
        <v>46</v>
      </c>
      <c r="B20" s="40">
        <f>ROUND(AVERAGE(B21:B29),0)</f>
        <v>1</v>
      </c>
      <c r="C20" s="41"/>
      <c r="D20" s="42"/>
    </row>
    <row r="21" spans="1:4" ht="63.75">
      <c r="A21" s="34" t="s">
        <v>35</v>
      </c>
      <c r="B21" s="3">
        <v>2</v>
      </c>
      <c r="C21" s="43" t="s">
        <v>70</v>
      </c>
      <c r="D21" s="35" t="s">
        <v>102</v>
      </c>
    </row>
    <row r="22" spans="1:4" ht="60">
      <c r="A22" s="34" t="s">
        <v>12</v>
      </c>
      <c r="B22" s="3">
        <v>3</v>
      </c>
      <c r="C22" s="43" t="s">
        <v>71</v>
      </c>
      <c r="D22" s="35" t="s">
        <v>113</v>
      </c>
    </row>
    <row r="23" spans="1:4" ht="63.75">
      <c r="A23" s="34" t="s">
        <v>13</v>
      </c>
      <c r="B23" s="3">
        <v>0</v>
      </c>
      <c r="C23" s="43" t="s">
        <v>72</v>
      </c>
      <c r="D23" s="35" t="s">
        <v>122</v>
      </c>
    </row>
    <row r="24" spans="1:4" ht="102">
      <c r="A24" s="34" t="s">
        <v>14</v>
      </c>
      <c r="B24" s="3">
        <v>1</v>
      </c>
      <c r="C24" s="43" t="s">
        <v>73</v>
      </c>
      <c r="D24" s="35" t="s">
        <v>101</v>
      </c>
    </row>
    <row r="25" spans="1:4" ht="75">
      <c r="A25" s="34" t="s">
        <v>15</v>
      </c>
      <c r="B25" s="3">
        <v>0</v>
      </c>
      <c r="C25" s="43" t="s">
        <v>74</v>
      </c>
      <c r="D25" s="35" t="s">
        <v>108</v>
      </c>
    </row>
    <row r="26" spans="1:4" ht="51">
      <c r="A26" s="34" t="s">
        <v>36</v>
      </c>
      <c r="B26" s="3">
        <v>0</v>
      </c>
      <c r="C26" s="43" t="s">
        <v>75</v>
      </c>
      <c r="D26" s="35" t="s">
        <v>123</v>
      </c>
    </row>
    <row r="27" spans="1:4" ht="60">
      <c r="A27" s="34" t="s">
        <v>16</v>
      </c>
      <c r="B27" s="3">
        <v>0</v>
      </c>
      <c r="C27" s="43" t="s">
        <v>76</v>
      </c>
      <c r="D27" s="35" t="s">
        <v>116</v>
      </c>
    </row>
    <row r="28" spans="1:4" ht="60">
      <c r="A28" s="34" t="s">
        <v>17</v>
      </c>
      <c r="B28" s="3">
        <v>2</v>
      </c>
      <c r="C28" s="43" t="s">
        <v>77</v>
      </c>
      <c r="D28" s="35" t="s">
        <v>104</v>
      </c>
    </row>
    <row r="29" spans="1:4" ht="75">
      <c r="A29" s="34" t="s">
        <v>18</v>
      </c>
      <c r="B29" s="3">
        <v>1</v>
      </c>
      <c r="C29" s="43" t="s">
        <v>78</v>
      </c>
      <c r="D29" s="35" t="s">
        <v>129</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3" sqref="D3"/>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49</v>
      </c>
      <c r="B1" s="55"/>
      <c r="C1" s="55"/>
      <c r="D1" s="56"/>
    </row>
    <row r="2" spans="1:4" ht="12.75">
      <c r="A2" s="30" t="s">
        <v>93</v>
      </c>
      <c r="B2" s="31" t="s">
        <v>0</v>
      </c>
      <c r="C2" s="31" t="s">
        <v>19</v>
      </c>
      <c r="D2" s="32" t="s">
        <v>3</v>
      </c>
    </row>
    <row r="3" spans="1:4" ht="63.75">
      <c r="A3" s="33" t="s">
        <v>88</v>
      </c>
      <c r="B3" s="34">
        <v>3</v>
      </c>
      <c r="C3" s="3">
        <v>9</v>
      </c>
      <c r="D3" s="35" t="s">
        <v>130</v>
      </c>
    </row>
    <row r="4" spans="1:4" ht="60">
      <c r="A4" s="33" t="s">
        <v>51</v>
      </c>
      <c r="B4" s="34">
        <v>0</v>
      </c>
      <c r="C4" s="3">
        <v>10</v>
      </c>
      <c r="D4" s="35" t="s">
        <v>124</v>
      </c>
    </row>
    <row r="5" spans="1:4" ht="75">
      <c r="A5" s="33" t="s">
        <v>89</v>
      </c>
      <c r="B5" s="34">
        <v>0</v>
      </c>
      <c r="C5" s="3">
        <v>11</v>
      </c>
      <c r="D5" s="35" t="s">
        <v>108</v>
      </c>
    </row>
    <row r="6" spans="1:4" ht="90">
      <c r="A6" s="33" t="s">
        <v>90</v>
      </c>
      <c r="B6" s="34">
        <v>0</v>
      </c>
      <c r="C6" s="3">
        <v>12</v>
      </c>
      <c r="D6" s="35" t="s">
        <v>117</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2010-11-03T17:42:20Z</dcterms:created>
  <dcterms:modified xsi:type="dcterms:W3CDTF">2010-11-03T17:44:12Z</dcterms:modified>
  <cp:category/>
  <cp:version/>
  <cp:contentType/>
  <cp:contentStatus/>
</cp:coreProperties>
</file>