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3095" windowHeight="5985" activeTab="2"/>
  </bookViews>
  <sheets>
    <sheet name="GDP - Percent" sheetId="1" r:id="rId1"/>
    <sheet name="GDP - $" sheetId="2" r:id="rId2"/>
    <sheet name="Potential GDP" sheetId="3" r:id="rId3"/>
    <sheet name="Figure 2-1" sheetId="4" r:id="rId4"/>
    <sheet name="Chart2" sheetId="5" r:id="rId5"/>
    <sheet name="GDP Data" sheetId="6" r:id="rId6"/>
  </sheets>
  <externalReferences>
    <externalReference r:id="rId9"/>
    <externalReference r:id="rId10"/>
  </externalReferences>
  <definedNames>
    <definedName name="BACKUP">#REF!</definedName>
    <definedName name="BASELINE">#REF!</definedName>
    <definedName name="DOLLARS">#REF!</definedName>
    <definedName name="fromyear">'[1]Data'!$B$24</definedName>
    <definedName name="GROWTH">#REF!</definedName>
    <definedName name="OFFBUD">#REF!</definedName>
    <definedName name="Print_Area2">'[2]Growth rates'!$B$3:$M$61</definedName>
    <definedName name="print_area3">#REF!</definedName>
    <definedName name="_xlnm.Print_Titles">#N/A</definedName>
    <definedName name="SOG">#REF!</definedName>
    <definedName name="toyear">'[1]Data'!$B$25</definedName>
  </definedNames>
  <calcPr fullCalcOnLoad="1"/>
</workbook>
</file>

<file path=xl/sharedStrings.xml><?xml version="1.0" encoding="utf-8"?>
<sst xmlns="http://schemas.openxmlformats.org/spreadsheetml/2006/main" count="186" uniqueCount="186">
  <si>
    <t>1950</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</si>
  <si>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</si>
  <si>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</si>
  <si>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</si>
  <si>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</si>
  <si>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</si>
  <si>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</si>
  <si>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</si>
  <si>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</si>
  <si>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</si>
  <si>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</si>
  <si>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</si>
  <si>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</si>
  <si>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</si>
  <si>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</si>
  <si>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</si>
  <si>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</si>
  <si>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</si>
  <si>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</si>
  <si>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</si>
  <si>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</si>
  <si>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</si>
  <si>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</si>
  <si>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</si>
  <si>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</si>
  <si>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</si>
  <si>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</si>
  <si>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</si>
  <si>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</si>
  <si>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</si>
  <si>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</si>
  <si>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</si>
  <si>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</si>
  <si>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</si>
  <si>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</si>
  <si>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</si>
  <si>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</si>
  <si>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</si>
  <si>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</si>
  <si>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</si>
  <si>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</si>
  <si>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</si>
  <si>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</si>
  <si>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</si>
  <si>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</si>
  <si>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</si>
  <si>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</si>
  <si>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</si>
  <si>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</si>
  <si>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</si>
  <si>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</si>
  <si>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</si>
  <si>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</si>
  <si>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</si>
  <si>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</si>
  <si>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</si>
  <si>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</si>
  <si>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</si>
  <si>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</si>
  <si>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</si>
  <si>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</si>
  <si>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OMB Historical</t>
  </si>
  <si>
    <t>2013</t>
  </si>
  <si>
    <t>2014</t>
  </si>
  <si>
    <t>2015</t>
  </si>
  <si>
    <t>Gross Domestic Product</t>
  </si>
  <si>
    <t>Annual Growth</t>
  </si>
  <si>
    <t>Deflators</t>
  </si>
  <si>
    <t>OMB (Real 2005 $)</t>
  </si>
  <si>
    <t>OMB Historical + CBO Baseline Projection
(trillions)</t>
  </si>
  <si>
    <t>OMB Historical + CBO Baseline Projection
(billions)</t>
  </si>
  <si>
    <t>2013-2023</t>
  </si>
  <si>
    <t>1990-2000</t>
  </si>
  <si>
    <t>1980-1990</t>
  </si>
  <si>
    <t>1970-1980</t>
  </si>
  <si>
    <t>1960-1970</t>
  </si>
  <si>
    <t>1950-1960</t>
  </si>
  <si>
    <t>2000-2010</t>
  </si>
  <si>
    <t>Period</t>
  </si>
  <si>
    <t>Rate</t>
  </si>
  <si>
    <t>Average Annual Growth Rates</t>
  </si>
  <si>
    <t>Data are quarterly. Actual data are plotted through the third quarter of 2012. Projections are plotted through the fourth quarter of 2023.</t>
  </si>
  <si>
    <t>Notes: Potential gross domestic product (GDP) is CBO’s estimate of the maximum sustainable level of output of the economy.</t>
  </si>
  <si>
    <t>Sources: Congressional Budget Office; Department of Commerce, Bureau of Economic Analysis.</t>
  </si>
  <si>
    <t>2023Q4</t>
  </si>
  <si>
    <t>2023Q3</t>
  </si>
  <si>
    <t>2023Q2</t>
  </si>
  <si>
    <t>2023Q1</t>
  </si>
  <si>
    <t>2022Q4</t>
  </si>
  <si>
    <t>2022Q3</t>
  </si>
  <si>
    <t>2022Q2</t>
  </si>
  <si>
    <t>2022Q1</t>
  </si>
  <si>
    <t>2021Q4</t>
  </si>
  <si>
    <t>2021Q3</t>
  </si>
  <si>
    <t>2021Q2</t>
  </si>
  <si>
    <t>2021Q1</t>
  </si>
  <si>
    <t>2020Q4</t>
  </si>
  <si>
    <t>2020Q3</t>
  </si>
  <si>
    <t>2020Q2</t>
  </si>
  <si>
    <t>2020Q1</t>
  </si>
  <si>
    <t>2019Q4</t>
  </si>
  <si>
    <t>2019Q3</t>
  </si>
  <si>
    <t>2019Q2</t>
  </si>
  <si>
    <t>2019Q1</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</si>
  <si>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</si>
  <si>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</si>
  <si>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</si>
  <si>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</si>
  <si>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</si>
  <si>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</si>
  <si>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</si>
  <si>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</si>
  <si>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</si>
  <si>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</si>
  <si>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</si>
  <si>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</si>
  <si>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</si>
  <si>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</si>
  <si>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</si>
  <si>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</si>
  <si>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</si>
  <si>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</si>
  <si>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</si>
  <si>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</si>
  <si>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</si>
  <si>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</si>
  <si>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</si>
  <si>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</si>
  <si>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</si>
  <si>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</si>
  <si>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</si>
  <si>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</si>
  <si>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</si>
  <si>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</si>
  <si>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</si>
  <si>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</si>
  <si>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</si>
  <si>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</si>
  <si>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</si>
  <si>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</si>
  <si>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</si>
  <si>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</si>
  <si>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</si>
  <si>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</si>
  <si>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</si>
  <si>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</si>
  <si>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</si>
  <si>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</si>
  <si>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</si>
  <si>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</si>
  <si>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</si>
  <si>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</si>
  <si>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</si>
  <si>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</si>
  <si>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</si>
  <si>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</si>
  <si>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</si>
  <si>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</si>
  <si>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</si>
  <si>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</si>
  <si>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</si>
  <si>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</si>
  <si>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</si>
  <si>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</si>
  <si>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</si>
  <si>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</si>
  <si>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</si>
  <si>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</si>
  <si>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</si>
  <si>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</si>
  <si>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2002Q2</t>
  </si>
  <si>
    <t>2002Q1</t>
  </si>
  <si>
    <t>2001Q4</t>
  </si>
  <si>
    <t>2001Q3</t>
  </si>
  <si>
    <t>2001Q2</t>
  </si>
  <si>
    <t>2001Q1</t>
  </si>
  <si>
    <t>2000Q4</t>
  </si>
  <si>
    <t>2000Q3</t>
  </si>
  <si>
    <t>2000Q2</t>
  </si>
  <si>
    <t>2000Q1</t>
  </si>
  <si>
    <t>Potential GDP</t>
  </si>
  <si>
    <t>GDP</t>
  </si>
  <si>
    <t>(Trillions of 2005 dollars)</t>
  </si>
  <si>
    <t>GDP and Potential GDP</t>
  </si>
  <si>
    <t>Figure 2-1.</t>
  </si>
  <si>
    <r>
      <t xml:space="preserve">This file contains data underlying the figures in CBO's February 2013 report </t>
    </r>
    <r>
      <rPr>
        <i/>
        <sz val="11"/>
        <color indexed="56"/>
        <rFont val="Arial"/>
        <family val="2"/>
      </rPr>
      <t>The Budget and Economic Outlook, Fiscal Years 2013 to 2023</t>
    </r>
    <r>
      <rPr>
        <sz val="11"/>
        <color indexed="8"/>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</si>
</sst>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0.000"/>
    <numFmt numFmtId="168" formatCode="0.0"/>
  </numFmts>
  <fonts count="62">
    <font>
      <sz val="11"/>
      <color theme="1"/>
      <name val="Calibri"/>
      <family val="2"/>
    </font>
    <font>
      <sz val="11"/>
      <color indexed="8"/>
      <name val="Calibri"/>
      <family val="2"/>
    </font>
    <font>
      <sz val="10"/>
      <name val="Arial"/>
      <family val="2"/>
    </font>
    <font>
      <sz val="11"/>
      <name val="Arial"/>
      <family val="2"/>
    </font>
    <font>
      <sz val="12"/>
      <name val="Arial"/>
      <family val="2"/>
    </font>
    <font>
      <i/>
      <sz val="11"/>
      <color indexed="56"/>
      <name val="Arial"/>
      <family val="2"/>
    </font>
    <font>
      <sz val="11"/>
      <color indexed="8"/>
      <name val="Arial"/>
      <family val="2"/>
    </font>
    <font>
      <sz val="14"/>
      <color indexed="8"/>
      <name val="Arial"/>
      <family val="0"/>
    </font>
    <font>
      <b/>
      <sz val="14"/>
      <color indexed="8"/>
      <name val="Arial"/>
      <family val="0"/>
    </font>
    <font>
      <b/>
      <sz val="16"/>
      <color indexed="8"/>
      <name val="Arial"/>
      <family val="0"/>
    </font>
    <font>
      <sz val="1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8"/>
      <name val="Arial"/>
      <family val="2"/>
    </font>
    <font>
      <sz val="24"/>
      <color indexed="8"/>
      <name val="Arial"/>
      <family val="0"/>
    </font>
    <font>
      <sz val="20"/>
      <color indexed="8"/>
      <name val="Arial"/>
      <family val="0"/>
    </font>
    <font>
      <sz val="12"/>
      <color indexed="8"/>
      <name val="Arial"/>
      <family val="0"/>
    </font>
    <font>
      <i/>
      <sz val="11"/>
      <color indexed="8"/>
      <name val="Arial"/>
      <family val="0"/>
    </font>
    <font>
      <sz val="16"/>
      <color indexed="49"/>
      <name val="Arial"/>
      <family val="0"/>
    </font>
    <font>
      <sz val="20"/>
      <color indexed="16"/>
      <name val="Arial"/>
      <family val="0"/>
    </font>
    <font>
      <sz val="20"/>
      <color indexed="10"/>
      <name val="Arial"/>
      <family val="0"/>
    </font>
    <font>
      <b/>
      <sz val="16"/>
      <color indexed="49"/>
      <name val="Arial"/>
      <family val="0"/>
    </font>
    <font>
      <b/>
      <sz val="16"/>
      <color indexed="2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0">
    <xf numFmtId="0" fontId="0" fillId="0" borderId="0" xfId="0" applyFont="1" applyAlignment="1">
      <alignment/>
    </xf>
    <xf numFmtId="0" fontId="0" fillId="0" borderId="10" xfId="0" applyFont="1" applyBorder="1" applyAlignment="1">
      <alignment/>
    </xf>
    <xf numFmtId="0" fontId="30" fillId="0" borderId="10" xfId="0" applyFont="1" applyBorder="1" applyAlignment="1" applyProtection="1">
      <alignment wrapText="1"/>
      <protection/>
    </xf>
    <xf numFmtId="1" fontId="30" fillId="0" borderId="10" xfId="0" applyNumberFormat="1" applyFont="1" applyBorder="1" applyAlignment="1" applyProtection="1">
      <alignment horizontal="left" wrapText="1"/>
      <protection/>
    </xf>
    <xf numFmtId="0" fontId="0" fillId="0" borderId="10" xfId="0" applyBorder="1" applyAlignment="1">
      <alignment/>
    </xf>
    <xf numFmtId="0" fontId="50" fillId="0" borderId="10" xfId="53" applyBorder="1" applyAlignment="1">
      <alignment vertical="center" wrapText="1"/>
    </xf>
    <xf numFmtId="0" fontId="0" fillId="0" borderId="10" xfId="0" applyBorder="1" applyAlignment="1">
      <alignment horizontal="center" vertical="center"/>
    </xf>
    <xf numFmtId="0" fontId="30" fillId="33" borderId="10" xfId="0" applyFont="1" applyFill="1" applyBorder="1" applyAlignment="1" applyProtection="1">
      <alignment wrapText="1"/>
      <protection/>
    </xf>
    <xf numFmtId="0" fontId="30" fillId="33" borderId="10" xfId="0" applyFont="1" applyFill="1" applyBorder="1" applyAlignment="1" applyProtection="1">
      <alignment horizontal="left" wrapText="1"/>
      <protection/>
    </xf>
    <xf numFmtId="0" fontId="0" fillId="6" borderId="10" xfId="0" applyFill="1" applyBorder="1" applyAlignment="1">
      <alignment/>
    </xf>
    <xf numFmtId="166" fontId="0" fillId="0" borderId="0" xfId="0" applyNumberFormat="1" applyAlignment="1">
      <alignment/>
    </xf>
    <xf numFmtId="0" fontId="0" fillId="0" borderId="10" xfId="0" applyFont="1" applyBorder="1" applyAlignment="1">
      <alignment horizont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xf>
    <xf numFmtId="1" fontId="2" fillId="34" borderId="10" xfId="61" applyNumberFormat="1" applyFont="1" applyFill="1" applyBorder="1">
      <alignment/>
      <protection/>
    </xf>
    <xf numFmtId="3" fontId="2" fillId="0" borderId="10" xfId="62" applyNumberFormat="1" applyFont="1" applyBorder="1" applyAlignment="1">
      <alignment/>
      <protection/>
    </xf>
    <xf numFmtId="0" fontId="30" fillId="0" borderId="10" xfId="0" applyFont="1" applyBorder="1" applyAlignment="1" applyProtection="1">
      <alignment horizontal="left" wrapText="1"/>
      <protection/>
    </xf>
    <xf numFmtId="1" fontId="0" fillId="0" borderId="10" xfId="0" applyNumberFormat="1" applyBorder="1" applyAlignment="1">
      <alignment/>
    </xf>
    <xf numFmtId="1" fontId="2" fillId="0" borderId="10" xfId="61" applyNumberFormat="1" applyFont="1" applyFill="1" applyBorder="1">
      <alignment/>
      <protection/>
    </xf>
    <xf numFmtId="3" fontId="3" fillId="0" borderId="10" xfId="0" applyNumberFormat="1" applyFont="1" applyBorder="1" applyAlignment="1" applyProtection="1">
      <alignment horizontal="right" wrapText="1"/>
      <protection/>
    </xf>
    <xf numFmtId="165" fontId="3" fillId="0" borderId="10" xfId="0" applyNumberFormat="1" applyFont="1" applyBorder="1" applyAlignment="1" applyProtection="1">
      <alignment horizontal="right" wrapText="1"/>
      <protection/>
    </xf>
    <xf numFmtId="164" fontId="3" fillId="0" borderId="10" xfId="0" applyNumberFormat="1" applyFont="1" applyBorder="1" applyAlignment="1" applyProtection="1">
      <alignment horizontal="right" wrapText="1"/>
      <protection/>
    </xf>
    <xf numFmtId="1" fontId="0" fillId="0" borderId="10" xfId="0" applyNumberFormat="1" applyFont="1" applyBorder="1" applyAlignment="1">
      <alignment/>
    </xf>
    <xf numFmtId="167" fontId="0" fillId="0" borderId="0" xfId="0" applyNumberFormat="1" applyAlignment="1">
      <alignment/>
    </xf>
    <xf numFmtId="167" fontId="0" fillId="0" borderId="10" xfId="0" applyNumberFormat="1" applyFont="1" applyBorder="1" applyAlignment="1">
      <alignment/>
    </xf>
    <xf numFmtId="166" fontId="59" fillId="6" borderId="10" xfId="67" applyNumberFormat="1" applyFont="1" applyFill="1" applyBorder="1" applyAlignment="1">
      <alignment horizontal="center"/>
    </xf>
    <xf numFmtId="0" fontId="0" fillId="0" borderId="0" xfId="0" applyAlignment="1">
      <alignment/>
    </xf>
    <xf numFmtId="166" fontId="0" fillId="0" borderId="10" xfId="67" applyNumberFormat="1" applyFont="1" applyBorder="1" applyAlignment="1">
      <alignment/>
    </xf>
    <xf numFmtId="166" fontId="0" fillId="0" borderId="10" xfId="0" applyNumberFormat="1" applyBorder="1" applyAlignment="1">
      <alignment/>
    </xf>
    <xf numFmtId="166" fontId="0" fillId="0" borderId="10" xfId="0" applyNumberFormat="1" applyBorder="1" applyAlignment="1">
      <alignment horizontal="center"/>
    </xf>
    <xf numFmtId="0" fontId="60" fillId="0" borderId="0" xfId="0" applyFont="1" applyAlignment="1">
      <alignment/>
    </xf>
    <xf numFmtId="0" fontId="60" fillId="0" borderId="0" xfId="0" applyFont="1" applyAlignment="1">
      <alignment horizontal="center"/>
    </xf>
    <xf numFmtId="0" fontId="60" fillId="0" borderId="11" xfId="0" applyFont="1" applyBorder="1" applyAlignment="1">
      <alignment wrapText="1"/>
    </xf>
    <xf numFmtId="0" fontId="60" fillId="0" borderId="0" xfId="0" applyFont="1" applyAlignment="1">
      <alignment horizontal="center" vertical="center"/>
    </xf>
    <xf numFmtId="0" fontId="60" fillId="0" borderId="0" xfId="0" applyFont="1" applyAlignment="1">
      <alignment vertical="center"/>
    </xf>
    <xf numFmtId="168" fontId="3" fillId="0" borderId="11" xfId="59" applyNumberFormat="1" applyFont="1" applyBorder="1" applyAlignment="1">
      <alignment horizontal="center"/>
      <protection/>
    </xf>
    <xf numFmtId="0" fontId="60" fillId="0" borderId="11" xfId="0" applyFont="1" applyBorder="1" applyAlignment="1">
      <alignment/>
    </xf>
    <xf numFmtId="168" fontId="3" fillId="0" borderId="0" xfId="59" applyNumberFormat="1" applyFont="1" applyAlignment="1">
      <alignment horizontal="center"/>
      <protection/>
    </xf>
    <xf numFmtId="0" fontId="60" fillId="0" borderId="0" xfId="0" applyFont="1" applyBorder="1" applyAlignment="1">
      <alignment/>
    </xf>
    <xf numFmtId="0" fontId="60" fillId="0" borderId="11" xfId="0" applyFont="1" applyBorder="1" applyAlignment="1">
      <alignment horizontal="center"/>
    </xf>
    <xf numFmtId="0" fontId="61" fillId="0" borderId="0" xfId="0" applyFont="1" applyAlignment="1">
      <alignment horizontal="center"/>
    </xf>
    <xf numFmtId="0" fontId="61" fillId="0" borderId="0" xfId="0" applyFont="1" applyAlignment="1">
      <alignment/>
    </xf>
    <xf numFmtId="10" fontId="0" fillId="0" borderId="0" xfId="0" applyNumberFormat="1" applyAlignment="1">
      <alignment/>
    </xf>
    <xf numFmtId="0" fontId="61" fillId="0" borderId="11" xfId="0" applyFont="1" applyBorder="1" applyAlignment="1">
      <alignment horizontal="left"/>
    </xf>
    <xf numFmtId="0" fontId="60" fillId="0" borderId="0" xfId="0" applyFont="1" applyAlignment="1">
      <alignment horizontal="left" vertical="center" wrapText="1"/>
    </xf>
    <xf numFmtId="0" fontId="60" fillId="0" borderId="0" xfId="54" applyFont="1" applyBorder="1" applyAlignment="1">
      <alignment horizontal="left"/>
    </xf>
    <xf numFmtId="0" fontId="58" fillId="0" borderId="10" xfId="0" applyFont="1" applyBorder="1" applyAlignment="1">
      <alignment horizontal="center" vertical="center"/>
    </xf>
    <xf numFmtId="0" fontId="0" fillId="0" borderId="10" xfId="0" applyFont="1" applyBorder="1" applyAlignment="1">
      <alignment horizontal="center"/>
    </xf>
    <xf numFmtId="0" fontId="0" fillId="0" borderId="10" xfId="0"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2 3" xfId="61"/>
    <cellStyle name="Normal 3" xfId="62"/>
    <cellStyle name="Normal 3 2"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115"/>
          <c:w val="0.9195"/>
          <c:h val="0.78725"/>
        </c:manualLayout>
      </c:layout>
      <c:barChart>
        <c:barDir val="col"/>
        <c:grouping val="clustered"/>
        <c:varyColors val="0"/>
        <c:ser>
          <c:idx val="0"/>
          <c:order val="0"/>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D99694"/>
              </a:solidFill>
              <a:ln w="3175">
                <a:noFill/>
              </a:ln>
              <a:effectLst>
                <a:outerShdw dist="35921" dir="2700000" algn="br">
                  <a:prstClr val="black"/>
                </a:outerShdw>
              </a:effectLst>
            </c:spPr>
          </c:dPt>
          <c:dPt>
            <c:idx val="14"/>
            <c:invertIfNegative val="0"/>
            <c:spPr>
              <a:solidFill>
                <a:srgbClr val="D99694"/>
              </a:solidFill>
              <a:ln w="3175">
                <a:noFill/>
              </a:ln>
              <a:effectLst>
                <a:outerShdw dist="35921" dir="2700000" algn="br">
                  <a:prstClr val="black"/>
                </a:outerShdw>
              </a:effectLst>
            </c:spPr>
          </c:dPt>
          <c:dPt>
            <c:idx val="15"/>
            <c:invertIfNegative val="0"/>
            <c:spPr>
              <a:solidFill>
                <a:srgbClr val="D99694"/>
              </a:solidFill>
              <a:ln w="3175">
                <a:noFill/>
              </a:ln>
              <a:effectLst>
                <a:outerShdw dist="35921" dir="2700000" algn="br">
                  <a:prstClr val="black"/>
                </a:outerShdw>
              </a:effectLst>
            </c:spPr>
          </c:dPt>
          <c:dPt>
            <c:idx val="16"/>
            <c:invertIfNegative val="0"/>
            <c:spPr>
              <a:solidFill>
                <a:srgbClr val="D99694"/>
              </a:solidFill>
              <a:ln w="3175">
                <a:noFill/>
              </a:ln>
              <a:effectLst>
                <a:outerShdw dist="35921" dir="2700000" algn="br">
                  <a:prstClr val="black"/>
                </a:outerShdw>
              </a:effectLst>
            </c:spPr>
          </c:dPt>
          <c:dPt>
            <c:idx val="17"/>
            <c:invertIfNegative val="0"/>
            <c:spPr>
              <a:solidFill>
                <a:srgbClr val="D99694"/>
              </a:solidFill>
              <a:ln w="3175">
                <a:noFill/>
              </a:ln>
              <a:effectLst>
                <a:outerShdw dist="35921" dir="2700000" algn="br">
                  <a:prstClr val="black"/>
                </a:outerShdw>
              </a:effectLst>
            </c:spPr>
          </c:dPt>
          <c:dPt>
            <c:idx val="18"/>
            <c:invertIfNegative val="0"/>
            <c:spPr>
              <a:solidFill>
                <a:srgbClr val="D99694"/>
              </a:solidFill>
              <a:ln w="3175">
                <a:noFill/>
              </a:ln>
              <a:effectLst>
                <a:outerShdw dist="35921" dir="2700000" algn="br">
                  <a:prstClr val="black"/>
                </a:outerShdw>
              </a:effectLst>
            </c:spPr>
          </c:dPt>
          <c:dPt>
            <c:idx val="19"/>
            <c:invertIfNegative val="0"/>
            <c:spPr>
              <a:solidFill>
                <a:srgbClr val="D99694"/>
              </a:solidFill>
              <a:ln w="3175">
                <a:noFill/>
              </a:ln>
              <a:effectLst>
                <a:outerShdw dist="35921" dir="2700000" algn="br">
                  <a:prstClr val="black"/>
                </a:outerShdw>
              </a:effectLst>
            </c:spPr>
          </c:dPt>
          <c:dPt>
            <c:idx val="20"/>
            <c:invertIfNegative val="0"/>
            <c:spPr>
              <a:solidFill>
                <a:srgbClr val="D99694"/>
              </a:solidFill>
              <a:ln w="3175">
                <a:noFill/>
              </a:ln>
              <a:effectLst>
                <a:outerShdw dist="35921" dir="2700000" algn="br">
                  <a:prstClr val="black"/>
                </a:outerShdw>
              </a:effectLst>
            </c:spPr>
          </c:dPt>
          <c:dPt>
            <c:idx val="21"/>
            <c:invertIfNegative val="0"/>
            <c:spPr>
              <a:solidFill>
                <a:srgbClr val="D99694"/>
              </a:solidFill>
              <a:ln w="3175">
                <a:noFill/>
              </a:ln>
              <a:effectLst>
                <a:outerShdw dist="35921" dir="2700000" algn="br">
                  <a:prstClr val="black"/>
                </a:outerShdw>
              </a:effectLst>
            </c:spPr>
          </c:dPt>
          <c:dPt>
            <c:idx val="22"/>
            <c:invertIfNegative val="0"/>
            <c:spPr>
              <a:solidFill>
                <a:srgbClr val="D99694"/>
              </a:solidFill>
              <a:ln w="3175">
                <a:noFill/>
              </a:ln>
              <a:effectLst>
                <a:outerShdw dist="35921" dir="2700000" algn="br">
                  <a:prstClr val="black"/>
                </a:outerShdw>
              </a:effectLst>
            </c:spPr>
          </c:dPt>
          <c:dPt>
            <c:idx val="23"/>
            <c:invertIfNegative val="0"/>
            <c:spPr>
              <a:solidFill>
                <a:srgbClr val="D99694"/>
              </a:solidFill>
              <a:ln w="3175">
                <a:noFill/>
              </a:ln>
              <a:effectLst>
                <a:outerShdw dist="35921" dir="2700000" algn="br">
                  <a:prstClr val="black"/>
                </a:outerShdw>
              </a:effectLst>
            </c:spPr>
          </c:dPt>
          <c:dPt>
            <c:idx val="63"/>
            <c:invertIfNegative val="0"/>
            <c:spPr>
              <a:solidFill>
                <a:srgbClr val="D99694"/>
              </a:solidFill>
              <a:ln w="3175">
                <a:noFill/>
              </a:ln>
              <a:effectLst>
                <a:outerShdw dist="35921" dir="2700000" algn="br">
                  <a:prstClr val="black"/>
                </a:outerShdw>
              </a:effectLst>
            </c:spPr>
          </c:dPt>
          <c:dPt>
            <c:idx val="64"/>
            <c:invertIfNegative val="0"/>
            <c:spPr>
              <a:solidFill>
                <a:srgbClr val="D99694"/>
              </a:solidFill>
              <a:ln w="3175">
                <a:noFill/>
              </a:ln>
              <a:effectLst>
                <a:outerShdw dist="35921" dir="2700000" algn="br">
                  <a:prstClr val="black"/>
                </a:outerShdw>
              </a:effectLst>
            </c:spPr>
          </c:dPt>
          <c:dPt>
            <c:idx val="65"/>
            <c:invertIfNegative val="0"/>
            <c:spPr>
              <a:solidFill>
                <a:srgbClr val="D99694"/>
              </a:solidFill>
              <a:ln w="3175">
                <a:noFill/>
              </a:ln>
              <a:effectLst>
                <a:outerShdw dist="35921" dir="2700000" algn="br">
                  <a:prstClr val="black"/>
                </a:outerShdw>
              </a:effectLst>
            </c:spPr>
          </c:dPt>
          <c:dPt>
            <c:idx val="66"/>
            <c:invertIfNegative val="0"/>
            <c:spPr>
              <a:solidFill>
                <a:srgbClr val="D99694"/>
              </a:solidFill>
              <a:ln w="3175">
                <a:noFill/>
              </a:ln>
              <a:effectLst>
                <a:outerShdw dist="35921" dir="2700000" algn="br">
                  <a:prstClr val="black"/>
                </a:outerShdw>
              </a:effectLst>
            </c:spPr>
          </c:dPt>
          <c:dPt>
            <c:idx val="67"/>
            <c:invertIfNegative val="0"/>
            <c:spPr>
              <a:solidFill>
                <a:srgbClr val="D99694"/>
              </a:solidFill>
              <a:ln w="3175">
                <a:noFill/>
              </a:ln>
              <a:effectLst>
                <a:outerShdw dist="35921" dir="2700000" algn="br">
                  <a:prstClr val="black"/>
                </a:outerShdw>
              </a:effectLst>
            </c:spPr>
          </c:dPt>
          <c:dPt>
            <c:idx val="68"/>
            <c:invertIfNegative val="0"/>
            <c:spPr>
              <a:solidFill>
                <a:srgbClr val="D99694"/>
              </a:solidFill>
              <a:ln w="3175">
                <a:noFill/>
              </a:ln>
              <a:effectLst>
                <a:outerShdw dist="35921" dir="2700000" algn="br">
                  <a:prstClr val="black"/>
                </a:outerShdw>
              </a:effectLst>
            </c:spPr>
          </c:dPt>
          <c:dPt>
            <c:idx val="69"/>
            <c:invertIfNegative val="0"/>
            <c:spPr>
              <a:solidFill>
                <a:srgbClr val="D99694"/>
              </a:solidFill>
              <a:ln w="3175">
                <a:noFill/>
              </a:ln>
              <a:effectLst>
                <a:outerShdw dist="35921" dir="2700000" algn="br">
                  <a:prstClr val="black"/>
                </a:outerShdw>
              </a:effectLst>
            </c:spPr>
          </c:dPt>
          <c:dPt>
            <c:idx val="70"/>
            <c:invertIfNegative val="0"/>
            <c:spPr>
              <a:solidFill>
                <a:srgbClr val="D99694"/>
              </a:solidFill>
              <a:ln w="3175">
                <a:noFill/>
              </a:ln>
              <a:effectLst>
                <a:outerShdw dist="35921" dir="2700000" algn="br">
                  <a:prstClr val="black"/>
                </a:outerShdw>
              </a:effectLst>
            </c:spPr>
          </c:dPt>
          <c:dPt>
            <c:idx val="71"/>
            <c:invertIfNegative val="0"/>
            <c:spPr>
              <a:solidFill>
                <a:srgbClr val="D99694"/>
              </a:solidFill>
              <a:ln w="3175">
                <a:noFill/>
              </a:ln>
              <a:effectLst>
                <a:outerShdw dist="35921" dir="2700000" algn="br">
                  <a:prstClr val="black"/>
                </a:outerShdw>
              </a:effectLst>
            </c:spPr>
          </c:dPt>
          <c:dPt>
            <c:idx val="72"/>
            <c:invertIfNegative val="0"/>
            <c:spPr>
              <a:solidFill>
                <a:srgbClr val="D99694"/>
              </a:solidFill>
              <a:ln w="3175">
                <a:noFill/>
              </a:ln>
              <a:effectLst>
                <a:outerShdw dist="35921" dir="2700000" algn="br">
                  <a:prstClr val="black"/>
                </a:outerShdw>
              </a:effectLst>
            </c:spPr>
          </c:dPt>
          <c:dPt>
            <c:idx val="73"/>
            <c:invertIfNegative val="0"/>
            <c:spPr>
              <a:solidFill>
                <a:srgbClr val="D99694"/>
              </a:solidFill>
              <a:ln w="3175">
                <a:noFill/>
              </a:ln>
              <a:effectLst>
                <a:outerShdw dist="35921" dir="2700000" algn="br">
                  <a:prstClr val="black"/>
                </a:outerShdw>
              </a:effectLst>
            </c:spPr>
          </c:dPt>
          <c:cat>
            <c:strRef>
              <c:f>'GDP Data'!$B$55:$B$78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'GDP Data'!$I$55:$I$78</c:f>
              <c:numCache>
                <c:ptCount val="24"/>
                <c:pt idx="0">
                  <c:v>0.04578787246932988</c:v>
                </c:pt>
                <c:pt idx="1">
                  <c:v>0.01727012916221231</c:v>
                </c:pt>
                <c:pt idx="2">
                  <c:v>0.01433778107043483</c:v>
                </c:pt>
                <c:pt idx="3">
                  <c:v>0.02054296859450733</c:v>
                </c:pt>
                <c:pt idx="4">
                  <c:v>0.03712750440350049</c:v>
                </c:pt>
                <c:pt idx="5">
                  <c:v>0.03092661014045911</c:v>
                </c:pt>
                <c:pt idx="6">
                  <c:v>0.027649430646498722</c:v>
                </c:pt>
                <c:pt idx="7">
                  <c:v>0.01942067520520209</c:v>
                </c:pt>
                <c:pt idx="8">
                  <c:v>0.010674669801652005</c:v>
                </c:pt>
                <c:pt idx="9">
                  <c:v>-0.04150337775557746</c:v>
                </c:pt>
                <c:pt idx="10">
                  <c:v>0.02086897079733135</c:v>
                </c:pt>
                <c:pt idx="11">
                  <c:v>0.027787772725056892</c:v>
                </c:pt>
                <c:pt idx="12">
                  <c:v>0.022891534401529433</c:v>
                </c:pt>
                <c:pt idx="13">
                  <c:v>0.015309778312932473</c:v>
                </c:pt>
                <c:pt idx="14">
                  <c:v>0.02115669347768368</c:v>
                </c:pt>
                <c:pt idx="15">
                  <c:v>0.03892748448803656</c:v>
                </c:pt>
                <c:pt idx="16">
                  <c:v>0.04410506815576945</c:v>
                </c:pt>
                <c:pt idx="17">
                  <c:v>0.040363116153095645</c:v>
                </c:pt>
                <c:pt idx="18">
                  <c:v>0.02766426222925613</c:v>
                </c:pt>
                <c:pt idx="19">
                  <c:v>0.024170324369006017</c:v>
                </c:pt>
                <c:pt idx="20">
                  <c:v>0.02309482987315035</c:v>
                </c:pt>
                <c:pt idx="21">
                  <c:v>0.02223021236851194</c:v>
                </c:pt>
                <c:pt idx="22">
                  <c:v>0.02186693830600795</c:v>
                </c:pt>
                <c:pt idx="23">
                  <c:v>0.02183737433438141</c:v>
                </c:pt>
              </c:numCache>
            </c:numRef>
          </c:val>
        </c:ser>
        <c:gapWidth val="32"/>
        <c:axId val="4238926"/>
        <c:axId val="38150335"/>
      </c:barChart>
      <c:catAx>
        <c:axId val="42389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38150335"/>
        <c:crosses val="autoZero"/>
        <c:auto val="1"/>
        <c:lblOffset val="100"/>
        <c:tickLblSkip val="2"/>
        <c:noMultiLvlLbl val="0"/>
      </c:catAx>
      <c:valAx>
        <c:axId val="3815033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42389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25"/>
          <c:y val="0.09775"/>
          <c:w val="0.871"/>
          <c:h val="0.79575"/>
        </c:manualLayout>
      </c:layout>
      <c:barChart>
        <c:barDir val="col"/>
        <c:grouping val="clustered"/>
        <c:varyColors val="0"/>
        <c:ser>
          <c:idx val="0"/>
          <c:order val="0"/>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D99694"/>
              </a:solidFill>
              <a:ln w="3175">
                <a:noFill/>
              </a:ln>
              <a:effectLst>
                <a:outerShdw dist="35921" dir="2700000" algn="br">
                  <a:prstClr val="black"/>
                </a:outerShdw>
              </a:effectLst>
            </c:spPr>
          </c:dPt>
          <c:dPt>
            <c:idx val="14"/>
            <c:invertIfNegative val="0"/>
            <c:spPr>
              <a:solidFill>
                <a:srgbClr val="D99694"/>
              </a:solidFill>
              <a:ln w="3175">
                <a:noFill/>
              </a:ln>
              <a:effectLst>
                <a:outerShdw dist="35921" dir="2700000" algn="br">
                  <a:prstClr val="black"/>
                </a:outerShdw>
              </a:effectLst>
            </c:spPr>
          </c:dPt>
          <c:dPt>
            <c:idx val="15"/>
            <c:invertIfNegative val="0"/>
            <c:spPr>
              <a:solidFill>
                <a:srgbClr val="D99694"/>
              </a:solidFill>
              <a:ln w="3175">
                <a:noFill/>
              </a:ln>
              <a:effectLst>
                <a:outerShdw dist="35921" dir="2700000" algn="br">
                  <a:prstClr val="black"/>
                </a:outerShdw>
              </a:effectLst>
            </c:spPr>
          </c:dPt>
          <c:dPt>
            <c:idx val="16"/>
            <c:invertIfNegative val="0"/>
            <c:spPr>
              <a:solidFill>
                <a:srgbClr val="D99694"/>
              </a:solidFill>
              <a:ln w="3175">
                <a:noFill/>
              </a:ln>
              <a:effectLst>
                <a:outerShdw dist="35921" dir="2700000" algn="br">
                  <a:prstClr val="black"/>
                </a:outerShdw>
              </a:effectLst>
            </c:spPr>
          </c:dPt>
          <c:dPt>
            <c:idx val="17"/>
            <c:invertIfNegative val="0"/>
            <c:spPr>
              <a:solidFill>
                <a:srgbClr val="D99694"/>
              </a:solidFill>
              <a:ln w="3175">
                <a:noFill/>
              </a:ln>
              <a:effectLst>
                <a:outerShdw dist="35921" dir="2700000" algn="br">
                  <a:prstClr val="black"/>
                </a:outerShdw>
              </a:effectLst>
            </c:spPr>
          </c:dPt>
          <c:dPt>
            <c:idx val="18"/>
            <c:invertIfNegative val="0"/>
            <c:spPr>
              <a:solidFill>
                <a:srgbClr val="D99694"/>
              </a:solidFill>
              <a:ln w="3175">
                <a:noFill/>
              </a:ln>
              <a:effectLst>
                <a:outerShdw dist="35921" dir="2700000" algn="br">
                  <a:prstClr val="black"/>
                </a:outerShdw>
              </a:effectLst>
            </c:spPr>
          </c:dPt>
          <c:dPt>
            <c:idx val="19"/>
            <c:invertIfNegative val="0"/>
            <c:spPr>
              <a:solidFill>
                <a:srgbClr val="D99694"/>
              </a:solidFill>
              <a:ln w="3175">
                <a:noFill/>
              </a:ln>
              <a:effectLst>
                <a:outerShdw dist="35921" dir="2700000" algn="br">
                  <a:prstClr val="black"/>
                </a:outerShdw>
              </a:effectLst>
            </c:spPr>
          </c:dPt>
          <c:dPt>
            <c:idx val="20"/>
            <c:invertIfNegative val="0"/>
            <c:spPr>
              <a:solidFill>
                <a:srgbClr val="D99694"/>
              </a:solidFill>
              <a:ln w="3175">
                <a:noFill/>
              </a:ln>
              <a:effectLst>
                <a:outerShdw dist="35921" dir="2700000" algn="br">
                  <a:prstClr val="black"/>
                </a:outerShdw>
              </a:effectLst>
            </c:spPr>
          </c:dPt>
          <c:dPt>
            <c:idx val="21"/>
            <c:invertIfNegative val="0"/>
            <c:spPr>
              <a:solidFill>
                <a:srgbClr val="D99694"/>
              </a:solidFill>
              <a:ln w="3175">
                <a:noFill/>
              </a:ln>
              <a:effectLst>
                <a:outerShdw dist="35921" dir="2700000" algn="br">
                  <a:prstClr val="black"/>
                </a:outerShdw>
              </a:effectLst>
            </c:spPr>
          </c:dPt>
          <c:dPt>
            <c:idx val="22"/>
            <c:invertIfNegative val="0"/>
            <c:spPr>
              <a:solidFill>
                <a:srgbClr val="D99694"/>
              </a:solidFill>
              <a:ln w="3175">
                <a:noFill/>
              </a:ln>
              <a:effectLst>
                <a:outerShdw dist="35921" dir="2700000" algn="br">
                  <a:prstClr val="black"/>
                </a:outerShdw>
              </a:effectLst>
            </c:spPr>
          </c:dPt>
          <c:dPt>
            <c:idx val="23"/>
            <c:invertIfNegative val="0"/>
            <c:spPr>
              <a:solidFill>
                <a:srgbClr val="D99694"/>
              </a:solidFill>
              <a:ln w="3175">
                <a:noFill/>
              </a:ln>
              <a:effectLst>
                <a:outerShdw dist="35921" dir="2700000" algn="br">
                  <a:prstClr val="black"/>
                </a:outerShdw>
              </a:effectLst>
            </c:spPr>
          </c:dPt>
          <c:dPt>
            <c:idx val="63"/>
            <c:invertIfNegative val="0"/>
            <c:spPr>
              <a:solidFill>
                <a:srgbClr val="C0504D"/>
              </a:solidFill>
              <a:ln w="3175">
                <a:noFill/>
              </a:ln>
              <a:effectLst>
                <a:outerShdw dist="35921" dir="2700000" algn="br">
                  <a:prstClr val="black"/>
                </a:outerShdw>
              </a:effectLst>
            </c:spPr>
          </c:dPt>
          <c:dPt>
            <c:idx val="64"/>
            <c:invertIfNegative val="0"/>
            <c:spPr>
              <a:solidFill>
                <a:srgbClr val="C0504D"/>
              </a:solidFill>
              <a:ln w="3175">
                <a:noFill/>
              </a:ln>
              <a:effectLst>
                <a:outerShdw dist="35921" dir="2700000" algn="br">
                  <a:prstClr val="black"/>
                </a:outerShdw>
              </a:effectLst>
            </c:spPr>
          </c:dPt>
          <c:dPt>
            <c:idx val="65"/>
            <c:invertIfNegative val="0"/>
            <c:spPr>
              <a:solidFill>
                <a:srgbClr val="C0504D"/>
              </a:solidFill>
              <a:ln w="3175">
                <a:noFill/>
              </a:ln>
              <a:effectLst>
                <a:outerShdw dist="35921" dir="2700000" algn="br">
                  <a:prstClr val="black"/>
                </a:outerShdw>
              </a:effectLst>
            </c:spPr>
          </c:dPt>
          <c:dPt>
            <c:idx val="66"/>
            <c:invertIfNegative val="0"/>
            <c:spPr>
              <a:solidFill>
                <a:srgbClr val="C0504D"/>
              </a:solidFill>
              <a:ln w="3175">
                <a:noFill/>
              </a:ln>
              <a:effectLst>
                <a:outerShdw dist="35921" dir="2700000" algn="br">
                  <a:prstClr val="black"/>
                </a:outerShdw>
              </a:effectLst>
            </c:spPr>
          </c:dPt>
          <c:dPt>
            <c:idx val="67"/>
            <c:invertIfNegative val="0"/>
            <c:spPr>
              <a:solidFill>
                <a:srgbClr val="C0504D"/>
              </a:solidFill>
              <a:ln w="3175">
                <a:noFill/>
              </a:ln>
              <a:effectLst>
                <a:outerShdw dist="35921" dir="2700000" algn="br">
                  <a:prstClr val="black"/>
                </a:outerShdw>
              </a:effectLst>
            </c:spPr>
          </c:dPt>
          <c:dPt>
            <c:idx val="68"/>
            <c:invertIfNegative val="0"/>
            <c:spPr>
              <a:solidFill>
                <a:srgbClr val="C0504D"/>
              </a:solidFill>
              <a:ln w="3175">
                <a:noFill/>
              </a:ln>
              <a:effectLst>
                <a:outerShdw dist="35921" dir="2700000" algn="br">
                  <a:prstClr val="black"/>
                </a:outerShdw>
              </a:effectLst>
            </c:spPr>
          </c:dPt>
          <c:dPt>
            <c:idx val="69"/>
            <c:invertIfNegative val="0"/>
            <c:spPr>
              <a:solidFill>
                <a:srgbClr val="C0504D"/>
              </a:solidFill>
              <a:ln w="3175">
                <a:noFill/>
              </a:ln>
              <a:effectLst>
                <a:outerShdw dist="35921" dir="2700000" algn="br">
                  <a:prstClr val="black"/>
                </a:outerShdw>
              </a:effectLst>
            </c:spPr>
          </c:dPt>
          <c:dPt>
            <c:idx val="70"/>
            <c:invertIfNegative val="0"/>
            <c:spPr>
              <a:solidFill>
                <a:srgbClr val="C0504D"/>
              </a:solidFill>
              <a:ln w="3175">
                <a:noFill/>
              </a:ln>
              <a:effectLst>
                <a:outerShdw dist="35921" dir="2700000" algn="br">
                  <a:prstClr val="black"/>
                </a:outerShdw>
              </a:effectLst>
            </c:spPr>
          </c:dPt>
          <c:dPt>
            <c:idx val="71"/>
            <c:invertIfNegative val="0"/>
            <c:spPr>
              <a:solidFill>
                <a:srgbClr val="C0504D"/>
              </a:solidFill>
              <a:ln w="3175">
                <a:noFill/>
              </a:ln>
              <a:effectLst>
                <a:outerShdw dist="35921" dir="2700000" algn="br">
                  <a:prstClr val="black"/>
                </a:outerShdw>
              </a:effectLst>
            </c:spPr>
          </c:dPt>
          <c:dPt>
            <c:idx val="72"/>
            <c:invertIfNegative val="0"/>
            <c:spPr>
              <a:solidFill>
                <a:srgbClr val="C0504D"/>
              </a:solidFill>
              <a:ln w="3175">
                <a:noFill/>
              </a:ln>
              <a:effectLst>
                <a:outerShdw dist="35921" dir="2700000" algn="br">
                  <a:prstClr val="black"/>
                </a:outerShdw>
              </a:effectLst>
            </c:spPr>
          </c:dPt>
          <c:dPt>
            <c:idx val="73"/>
            <c:invertIfNegative val="0"/>
            <c:spPr>
              <a:solidFill>
                <a:srgbClr val="C0504D"/>
              </a:solidFill>
              <a:ln w="3175">
                <a:noFill/>
              </a:ln>
              <a:effectLst>
                <a:outerShdw dist="35921" dir="2700000" algn="br">
                  <a:prstClr val="black"/>
                </a:outerShdw>
              </a:effectLst>
            </c:spPr>
          </c:dPt>
          <c:cat>
            <c:strRef>
              <c:f>'GDP Data'!$B$55:$B$78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'GDP Data'!$G$55:$G$78</c:f>
              <c:numCache>
                <c:ptCount val="24"/>
                <c:pt idx="0">
                  <c:v>11.03855232100708</c:v>
                </c:pt>
                <c:pt idx="1">
                  <c:v>11.22918954535471</c:v>
                </c:pt>
                <c:pt idx="2">
                  <c:v>11.390191206654423</c:v>
                </c:pt>
                <c:pt idx="3">
                  <c:v>11.624179546898159</c:v>
                </c:pt>
                <c:pt idx="4">
                  <c:v>12.0557563242127</c:v>
                </c:pt>
                <c:pt idx="5">
                  <c:v>12.428600000000001</c:v>
                </c:pt>
                <c:pt idx="6">
                  <c:v>12.772243713733074</c:v>
                </c:pt>
                <c:pt idx="7">
                  <c:v>13.020289310539168</c:v>
                </c:pt>
                <c:pt idx="8">
                  <c:v>13.159276599651154</c:v>
                </c:pt>
                <c:pt idx="9">
                  <c:v>12.613122171945701</c:v>
                </c:pt>
                <c:pt idx="10">
                  <c:v>12.876345050215209</c:v>
                </c:pt>
                <c:pt idx="11">
                  <c:v>13.23415</c:v>
                </c:pt>
                <c:pt idx="12">
                  <c:v>13.5371</c:v>
                </c:pt>
                <c:pt idx="13">
                  <c:v>13.744349999999999</c:v>
                </c:pt>
                <c:pt idx="14">
                  <c:v>14.035135</c:v>
                </c:pt>
                <c:pt idx="15">
                  <c:v>14.5814875</c:v>
                </c:pt>
                <c:pt idx="16">
                  <c:v>15.224605</c:v>
                </c:pt>
                <c:pt idx="17">
                  <c:v>15.8391175</c:v>
                </c:pt>
                <c:pt idx="18">
                  <c:v>16.277295</c:v>
                </c:pt>
                <c:pt idx="19">
                  <c:v>16.6707225</c:v>
                </c:pt>
                <c:pt idx="20">
                  <c:v>17.05573</c:v>
                </c:pt>
                <c:pt idx="21">
                  <c:v>17.4348825</c:v>
                </c:pt>
                <c:pt idx="22">
                  <c:v>17.816129999999998</c:v>
                </c:pt>
                <c:pt idx="23">
                  <c:v>18.2051875</c:v>
                </c:pt>
              </c:numCache>
            </c:numRef>
          </c:val>
        </c:ser>
        <c:gapWidth val="90"/>
        <c:axId val="7808696"/>
        <c:axId val="3169401"/>
      </c:barChart>
      <c:catAx>
        <c:axId val="78086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3169401"/>
        <c:crosses val="autoZero"/>
        <c:auto val="1"/>
        <c:lblOffset val="100"/>
        <c:tickLblSkip val="4"/>
        <c:tickMarkSkip val="2"/>
        <c:noMultiLvlLbl val="0"/>
      </c:catAx>
      <c:valAx>
        <c:axId val="3169401"/>
        <c:scaling>
          <c:orientation val="minMax"/>
        </c:scaling>
        <c:axPos val="l"/>
        <c:title>
          <c:tx>
            <c:rich>
              <a:bodyPr vert="horz" rot="-5400000" anchor="ctr"/>
              <a:lstStyle/>
              <a:p>
                <a:pPr algn="ctr">
                  <a:defRPr/>
                </a:pPr>
                <a:r>
                  <a:rPr lang="en-US" cap="none" sz="1600" b="1" i="0" u="none" baseline="0">
                    <a:solidFill>
                      <a:srgbClr val="000000"/>
                    </a:solidFill>
                  </a:rPr>
                  <a:t>(adjusted for inflation), in trillions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780869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8125"/>
          <c:w val="0.89325"/>
          <c:h val="0.79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2-1'!$A$9:$A$104</c:f>
              <c:strCache>
                <c:ptCount val="96"/>
                <c:pt idx="0">
                  <c:v>2000Q1</c:v>
                </c:pt>
                <c:pt idx="1">
                  <c:v>2000Q2</c:v>
                </c:pt>
                <c:pt idx="2">
                  <c:v>2000Q3</c:v>
                </c:pt>
                <c:pt idx="3">
                  <c:v>2000Q4</c:v>
                </c:pt>
                <c:pt idx="4">
                  <c:v>2001Q1</c:v>
                </c:pt>
                <c:pt idx="5">
                  <c:v>2001Q2</c:v>
                </c:pt>
                <c:pt idx="6">
                  <c:v>2001Q3</c:v>
                </c:pt>
                <c:pt idx="7">
                  <c:v>2001Q4</c:v>
                </c:pt>
                <c:pt idx="8">
                  <c:v>2002Q1</c:v>
                </c:pt>
                <c:pt idx="9">
                  <c:v>2002Q2</c:v>
                </c:pt>
                <c:pt idx="10">
                  <c:v>2002Q3</c:v>
                </c:pt>
                <c:pt idx="11">
                  <c:v>2002Q4</c:v>
                </c:pt>
                <c:pt idx="12">
                  <c:v>2003Q1</c:v>
                </c:pt>
                <c:pt idx="13">
                  <c:v>2003Q2</c:v>
                </c:pt>
                <c:pt idx="14">
                  <c:v>2003Q3</c:v>
                </c:pt>
                <c:pt idx="15">
                  <c:v>2003Q4</c:v>
                </c:pt>
                <c:pt idx="16">
                  <c:v>2004Q1</c:v>
                </c:pt>
                <c:pt idx="17">
                  <c:v>2004Q2</c:v>
                </c:pt>
                <c:pt idx="18">
                  <c:v>2004Q3</c:v>
                </c:pt>
                <c:pt idx="19">
                  <c:v>2004Q4</c:v>
                </c:pt>
                <c:pt idx="20">
                  <c:v>2005Q1</c:v>
                </c:pt>
                <c:pt idx="21">
                  <c:v>2005Q2</c:v>
                </c:pt>
                <c:pt idx="22">
                  <c:v>2005Q3</c:v>
                </c:pt>
                <c:pt idx="23">
                  <c:v>2005Q4</c:v>
                </c:pt>
                <c:pt idx="24">
                  <c:v>2006Q1</c:v>
                </c:pt>
                <c:pt idx="25">
                  <c:v>2006Q2</c:v>
                </c:pt>
                <c:pt idx="26">
                  <c:v>2006Q3</c:v>
                </c:pt>
                <c:pt idx="27">
                  <c:v>2006Q4</c:v>
                </c:pt>
                <c:pt idx="28">
                  <c:v>2007Q1</c:v>
                </c:pt>
                <c:pt idx="29">
                  <c:v>2007Q2</c:v>
                </c:pt>
                <c:pt idx="30">
                  <c:v>2007Q3</c:v>
                </c:pt>
                <c:pt idx="31">
                  <c:v>2007Q4</c:v>
                </c:pt>
                <c:pt idx="32">
                  <c:v>2008Q1</c:v>
                </c:pt>
                <c:pt idx="33">
                  <c:v>2008Q2</c:v>
                </c:pt>
                <c:pt idx="34">
                  <c:v>2008Q3</c:v>
                </c:pt>
                <c:pt idx="35">
                  <c:v>2008Q4</c:v>
                </c:pt>
                <c:pt idx="36">
                  <c:v>2009Q1</c:v>
                </c:pt>
                <c:pt idx="37">
                  <c:v>2009Q2</c:v>
                </c:pt>
                <c:pt idx="38">
                  <c:v>2009Q3</c:v>
                </c:pt>
                <c:pt idx="39">
                  <c:v>2009Q4</c:v>
                </c:pt>
                <c:pt idx="40">
                  <c:v>2010Q1</c:v>
                </c:pt>
                <c:pt idx="41">
                  <c:v>2010Q2</c:v>
                </c:pt>
                <c:pt idx="42">
                  <c:v>2010Q3</c:v>
                </c:pt>
                <c:pt idx="43">
                  <c:v>2010Q4</c:v>
                </c:pt>
                <c:pt idx="44">
                  <c:v>2011Q1</c:v>
                </c:pt>
                <c:pt idx="45">
                  <c:v>2011Q2</c:v>
                </c:pt>
                <c:pt idx="46">
                  <c:v>2011Q3</c:v>
                </c:pt>
                <c:pt idx="47">
                  <c:v>2011Q4</c:v>
                </c:pt>
                <c:pt idx="48">
                  <c:v>2012Q1</c:v>
                </c:pt>
                <c:pt idx="49">
                  <c:v>2012Q2</c:v>
                </c:pt>
                <c:pt idx="50">
                  <c:v>2012Q3</c:v>
                </c:pt>
                <c:pt idx="51">
                  <c:v>2012Q4</c:v>
                </c:pt>
                <c:pt idx="52">
                  <c:v>2013Q1</c:v>
                </c:pt>
                <c:pt idx="53">
                  <c:v>2013Q2</c:v>
                </c:pt>
                <c:pt idx="54">
                  <c:v>2013Q3</c:v>
                </c:pt>
                <c:pt idx="55">
                  <c:v>2013Q4</c:v>
                </c:pt>
                <c:pt idx="56">
                  <c:v>2014Q1</c:v>
                </c:pt>
                <c:pt idx="57">
                  <c:v>2014Q2</c:v>
                </c:pt>
                <c:pt idx="58">
                  <c:v>2014Q3</c:v>
                </c:pt>
                <c:pt idx="59">
                  <c:v>2014Q4</c:v>
                </c:pt>
                <c:pt idx="60">
                  <c:v>2015Q1</c:v>
                </c:pt>
                <c:pt idx="61">
                  <c:v>2015Q2</c:v>
                </c:pt>
                <c:pt idx="62">
                  <c:v>2015Q3</c:v>
                </c:pt>
                <c:pt idx="63">
                  <c:v>2015Q4</c:v>
                </c:pt>
                <c:pt idx="64">
                  <c:v>2016Q1</c:v>
                </c:pt>
                <c:pt idx="65">
                  <c:v>2016Q2</c:v>
                </c:pt>
                <c:pt idx="66">
                  <c:v>2016Q3</c:v>
                </c:pt>
                <c:pt idx="67">
                  <c:v>2016Q4</c:v>
                </c:pt>
                <c:pt idx="68">
                  <c:v>2017Q1</c:v>
                </c:pt>
                <c:pt idx="69">
                  <c:v>2017Q2</c:v>
                </c:pt>
                <c:pt idx="70">
                  <c:v>2017Q3</c:v>
                </c:pt>
                <c:pt idx="71">
                  <c:v>2017Q4</c:v>
                </c:pt>
                <c:pt idx="72">
                  <c:v>2018Q1</c:v>
                </c:pt>
                <c:pt idx="73">
                  <c:v>2018Q2</c:v>
                </c:pt>
                <c:pt idx="74">
                  <c:v>2018Q3</c:v>
                </c:pt>
                <c:pt idx="75">
                  <c:v>2018Q4</c:v>
                </c:pt>
                <c:pt idx="76">
                  <c:v>2019Q1</c:v>
                </c:pt>
                <c:pt idx="77">
                  <c:v>2019Q2</c:v>
                </c:pt>
                <c:pt idx="78">
                  <c:v>2019Q3</c:v>
                </c:pt>
                <c:pt idx="79">
                  <c:v>2019Q4</c:v>
                </c:pt>
                <c:pt idx="80">
                  <c:v>2020Q1</c:v>
                </c:pt>
                <c:pt idx="81">
                  <c:v>2020Q2</c:v>
                </c:pt>
                <c:pt idx="82">
                  <c:v>2020Q3</c:v>
                </c:pt>
                <c:pt idx="83">
                  <c:v>2020Q4</c:v>
                </c:pt>
                <c:pt idx="84">
                  <c:v>2021Q1</c:v>
                </c:pt>
                <c:pt idx="85">
                  <c:v>2021Q2</c:v>
                </c:pt>
                <c:pt idx="86">
                  <c:v>2021Q3</c:v>
                </c:pt>
                <c:pt idx="87">
                  <c:v>2021Q4</c:v>
                </c:pt>
                <c:pt idx="88">
                  <c:v>2022Q1</c:v>
                </c:pt>
                <c:pt idx="89">
                  <c:v>2022Q2</c:v>
                </c:pt>
                <c:pt idx="90">
                  <c:v>2022Q3</c:v>
                </c:pt>
                <c:pt idx="91">
                  <c:v>2022Q4</c:v>
                </c:pt>
                <c:pt idx="92">
                  <c:v>2023Q1</c:v>
                </c:pt>
                <c:pt idx="93">
                  <c:v>2023Q2</c:v>
                </c:pt>
                <c:pt idx="94">
                  <c:v>2023Q3</c:v>
                </c:pt>
                <c:pt idx="95">
                  <c:v>2023Q4</c:v>
                </c:pt>
              </c:strCache>
            </c:strRef>
          </c:cat>
          <c:val>
            <c:numRef>
              <c:f>'Figure 2-1'!$B$9:$B$104</c:f>
              <c:numCache>
                <c:ptCount val="96"/>
                <c:pt idx="0">
                  <c:v>11.0336</c:v>
                </c:pt>
                <c:pt idx="1">
                  <c:v>11.2488</c:v>
                </c:pt>
                <c:pt idx="2">
                  <c:v>11.258299999999998</c:v>
                </c:pt>
                <c:pt idx="3">
                  <c:v>11.325</c:v>
                </c:pt>
                <c:pt idx="4">
                  <c:v>11.287799999999999</c:v>
                </c:pt>
                <c:pt idx="5">
                  <c:v>11.3617</c:v>
                </c:pt>
                <c:pt idx="6">
                  <c:v>11.3304</c:v>
                </c:pt>
                <c:pt idx="7">
                  <c:v>11.37</c:v>
                </c:pt>
                <c:pt idx="8">
                  <c:v>11.4671</c:v>
                </c:pt>
                <c:pt idx="9">
                  <c:v>11.5281</c:v>
                </c:pt>
                <c:pt idx="10">
                  <c:v>11.5866</c:v>
                </c:pt>
                <c:pt idx="11">
                  <c:v>11.5906</c:v>
                </c:pt>
                <c:pt idx="12">
                  <c:v>11.6389</c:v>
                </c:pt>
                <c:pt idx="13">
                  <c:v>11.7375</c:v>
                </c:pt>
                <c:pt idx="14">
                  <c:v>11.9307</c:v>
                </c:pt>
                <c:pt idx="15">
                  <c:v>12.0386</c:v>
                </c:pt>
                <c:pt idx="16">
                  <c:v>12.117899999999999</c:v>
                </c:pt>
                <c:pt idx="17">
                  <c:v>12.1959</c:v>
                </c:pt>
                <c:pt idx="18">
                  <c:v>12.286700000000002</c:v>
                </c:pt>
                <c:pt idx="19">
                  <c:v>12.3872</c:v>
                </c:pt>
                <c:pt idx="20">
                  <c:v>12.515</c:v>
                </c:pt>
                <c:pt idx="21">
                  <c:v>12.5707</c:v>
                </c:pt>
                <c:pt idx="22">
                  <c:v>12.6705</c:v>
                </c:pt>
                <c:pt idx="23">
                  <c:v>12.7356</c:v>
                </c:pt>
                <c:pt idx="24">
                  <c:v>12.8964</c:v>
                </c:pt>
                <c:pt idx="25">
                  <c:v>12.9487</c:v>
                </c:pt>
                <c:pt idx="26">
                  <c:v>12.9504</c:v>
                </c:pt>
                <c:pt idx="27">
                  <c:v>13.0384</c:v>
                </c:pt>
                <c:pt idx="28">
                  <c:v>13.0561</c:v>
                </c:pt>
                <c:pt idx="29">
                  <c:v>13.1736</c:v>
                </c:pt>
                <c:pt idx="30">
                  <c:v>13.2698</c:v>
                </c:pt>
                <c:pt idx="31">
                  <c:v>13.326</c:v>
                </c:pt>
                <c:pt idx="32">
                  <c:v>13.2668</c:v>
                </c:pt>
                <c:pt idx="33">
                  <c:v>13.3105</c:v>
                </c:pt>
                <c:pt idx="34">
                  <c:v>13.1869</c:v>
                </c:pt>
                <c:pt idx="35">
                  <c:v>12.8835</c:v>
                </c:pt>
                <c:pt idx="36">
                  <c:v>12.711</c:v>
                </c:pt>
                <c:pt idx="37">
                  <c:v>12.701</c:v>
                </c:pt>
                <c:pt idx="38">
                  <c:v>12.7467</c:v>
                </c:pt>
                <c:pt idx="39">
                  <c:v>12.8731</c:v>
                </c:pt>
                <c:pt idx="40">
                  <c:v>12.9476</c:v>
                </c:pt>
                <c:pt idx="41">
                  <c:v>13.0196</c:v>
                </c:pt>
                <c:pt idx="42">
                  <c:v>13.1035</c:v>
                </c:pt>
                <c:pt idx="43">
                  <c:v>13.1812</c:v>
                </c:pt>
                <c:pt idx="44">
                  <c:v>13.1838</c:v>
                </c:pt>
                <c:pt idx="45">
                  <c:v>13.264700000000001</c:v>
                </c:pt>
                <c:pt idx="46">
                  <c:v>13.306899999999999</c:v>
                </c:pt>
                <c:pt idx="47">
                  <c:v>13.441</c:v>
                </c:pt>
                <c:pt idx="48">
                  <c:v>13.5064</c:v>
                </c:pt>
                <c:pt idx="49">
                  <c:v>13.5485</c:v>
                </c:pt>
                <c:pt idx="50">
                  <c:v>13.6525</c:v>
                </c:pt>
                <c:pt idx="51">
                  <c:v>13.68989</c:v>
                </c:pt>
                <c:pt idx="52">
                  <c:v>13.72399</c:v>
                </c:pt>
                <c:pt idx="53">
                  <c:v>13.75272</c:v>
                </c:pt>
                <c:pt idx="54">
                  <c:v>13.810799999999999</c:v>
                </c:pt>
                <c:pt idx="55">
                  <c:v>13.88444</c:v>
                </c:pt>
                <c:pt idx="56">
                  <c:v>13.96701</c:v>
                </c:pt>
                <c:pt idx="57">
                  <c:v>14.07686</c:v>
                </c:pt>
                <c:pt idx="58">
                  <c:v>14.21223</c:v>
                </c:pt>
                <c:pt idx="59">
                  <c:v>14.35392</c:v>
                </c:pt>
                <c:pt idx="60">
                  <c:v>14.50069</c:v>
                </c:pt>
                <c:pt idx="61">
                  <c:v>14.65501</c:v>
                </c:pt>
                <c:pt idx="62">
                  <c:v>14.81633</c:v>
                </c:pt>
                <c:pt idx="63">
                  <c:v>14.981309999999999</c:v>
                </c:pt>
                <c:pt idx="64">
                  <c:v>15.1445</c:v>
                </c:pt>
                <c:pt idx="65">
                  <c:v>15.30642</c:v>
                </c:pt>
                <c:pt idx="66">
                  <c:v>15.466190000000001</c:v>
                </c:pt>
                <c:pt idx="67">
                  <c:v>15.62474</c:v>
                </c:pt>
                <c:pt idx="68">
                  <c:v>15.7781</c:v>
                </c:pt>
                <c:pt idx="69">
                  <c:v>15.92382</c:v>
                </c:pt>
                <c:pt idx="70">
                  <c:v>16.02981</c:v>
                </c:pt>
                <c:pt idx="71">
                  <c:v>16.12906</c:v>
                </c:pt>
                <c:pt idx="72">
                  <c:v>16.22774</c:v>
                </c:pt>
                <c:pt idx="73">
                  <c:v>16.326719999999998</c:v>
                </c:pt>
                <c:pt idx="74">
                  <c:v>16.42566</c:v>
                </c:pt>
                <c:pt idx="75">
                  <c:v>16.52436</c:v>
                </c:pt>
                <c:pt idx="76">
                  <c:v>16.622349999999997</c:v>
                </c:pt>
                <c:pt idx="77">
                  <c:v>16.71968</c:v>
                </c:pt>
                <c:pt idx="78">
                  <c:v>16.8165</c:v>
                </c:pt>
                <c:pt idx="79">
                  <c:v>16.91281</c:v>
                </c:pt>
                <c:pt idx="80">
                  <c:v>17.008470000000003</c:v>
                </c:pt>
                <c:pt idx="81">
                  <c:v>17.10347</c:v>
                </c:pt>
                <c:pt idx="82">
                  <c:v>17.198169999999998</c:v>
                </c:pt>
                <c:pt idx="83">
                  <c:v>17.292720000000003</c:v>
                </c:pt>
                <c:pt idx="84">
                  <c:v>17.38742</c:v>
                </c:pt>
                <c:pt idx="85">
                  <c:v>17.48222</c:v>
                </c:pt>
                <c:pt idx="86">
                  <c:v>17.57717</c:v>
                </c:pt>
                <c:pt idx="87">
                  <c:v>17.67239</c:v>
                </c:pt>
                <c:pt idx="88">
                  <c:v>17.76814</c:v>
                </c:pt>
                <c:pt idx="89">
                  <c:v>17.863889999999998</c:v>
                </c:pt>
                <c:pt idx="90">
                  <c:v>17.960099999999997</c:v>
                </c:pt>
                <c:pt idx="91">
                  <c:v>18.056919999999998</c:v>
                </c:pt>
                <c:pt idx="92">
                  <c:v>18.1545</c:v>
                </c:pt>
                <c:pt idx="93">
                  <c:v>18.254459999999998</c:v>
                </c:pt>
                <c:pt idx="94">
                  <c:v>18.35487</c:v>
                </c:pt>
                <c:pt idx="95">
                  <c:v>18.45528</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2-1'!$A$9:$A$104</c:f>
              <c:strCache>
                <c:ptCount val="96"/>
                <c:pt idx="0">
                  <c:v>2000Q1</c:v>
                </c:pt>
                <c:pt idx="1">
                  <c:v>2000Q2</c:v>
                </c:pt>
                <c:pt idx="2">
                  <c:v>2000Q3</c:v>
                </c:pt>
                <c:pt idx="3">
                  <c:v>2000Q4</c:v>
                </c:pt>
                <c:pt idx="4">
                  <c:v>2001Q1</c:v>
                </c:pt>
                <c:pt idx="5">
                  <c:v>2001Q2</c:v>
                </c:pt>
                <c:pt idx="6">
                  <c:v>2001Q3</c:v>
                </c:pt>
                <c:pt idx="7">
                  <c:v>2001Q4</c:v>
                </c:pt>
                <c:pt idx="8">
                  <c:v>2002Q1</c:v>
                </c:pt>
                <c:pt idx="9">
                  <c:v>2002Q2</c:v>
                </c:pt>
                <c:pt idx="10">
                  <c:v>2002Q3</c:v>
                </c:pt>
                <c:pt idx="11">
                  <c:v>2002Q4</c:v>
                </c:pt>
                <c:pt idx="12">
                  <c:v>2003Q1</c:v>
                </c:pt>
                <c:pt idx="13">
                  <c:v>2003Q2</c:v>
                </c:pt>
                <c:pt idx="14">
                  <c:v>2003Q3</c:v>
                </c:pt>
                <c:pt idx="15">
                  <c:v>2003Q4</c:v>
                </c:pt>
                <c:pt idx="16">
                  <c:v>2004Q1</c:v>
                </c:pt>
                <c:pt idx="17">
                  <c:v>2004Q2</c:v>
                </c:pt>
                <c:pt idx="18">
                  <c:v>2004Q3</c:v>
                </c:pt>
                <c:pt idx="19">
                  <c:v>2004Q4</c:v>
                </c:pt>
                <c:pt idx="20">
                  <c:v>2005Q1</c:v>
                </c:pt>
                <c:pt idx="21">
                  <c:v>2005Q2</c:v>
                </c:pt>
                <c:pt idx="22">
                  <c:v>2005Q3</c:v>
                </c:pt>
                <c:pt idx="23">
                  <c:v>2005Q4</c:v>
                </c:pt>
                <c:pt idx="24">
                  <c:v>2006Q1</c:v>
                </c:pt>
                <c:pt idx="25">
                  <c:v>2006Q2</c:v>
                </c:pt>
                <c:pt idx="26">
                  <c:v>2006Q3</c:v>
                </c:pt>
                <c:pt idx="27">
                  <c:v>2006Q4</c:v>
                </c:pt>
                <c:pt idx="28">
                  <c:v>2007Q1</c:v>
                </c:pt>
                <c:pt idx="29">
                  <c:v>2007Q2</c:v>
                </c:pt>
                <c:pt idx="30">
                  <c:v>2007Q3</c:v>
                </c:pt>
                <c:pt idx="31">
                  <c:v>2007Q4</c:v>
                </c:pt>
                <c:pt idx="32">
                  <c:v>2008Q1</c:v>
                </c:pt>
                <c:pt idx="33">
                  <c:v>2008Q2</c:v>
                </c:pt>
                <c:pt idx="34">
                  <c:v>2008Q3</c:v>
                </c:pt>
                <c:pt idx="35">
                  <c:v>2008Q4</c:v>
                </c:pt>
                <c:pt idx="36">
                  <c:v>2009Q1</c:v>
                </c:pt>
                <c:pt idx="37">
                  <c:v>2009Q2</c:v>
                </c:pt>
                <c:pt idx="38">
                  <c:v>2009Q3</c:v>
                </c:pt>
                <c:pt idx="39">
                  <c:v>2009Q4</c:v>
                </c:pt>
                <c:pt idx="40">
                  <c:v>2010Q1</c:v>
                </c:pt>
                <c:pt idx="41">
                  <c:v>2010Q2</c:v>
                </c:pt>
                <c:pt idx="42">
                  <c:v>2010Q3</c:v>
                </c:pt>
                <c:pt idx="43">
                  <c:v>2010Q4</c:v>
                </c:pt>
                <c:pt idx="44">
                  <c:v>2011Q1</c:v>
                </c:pt>
                <c:pt idx="45">
                  <c:v>2011Q2</c:v>
                </c:pt>
                <c:pt idx="46">
                  <c:v>2011Q3</c:v>
                </c:pt>
                <c:pt idx="47">
                  <c:v>2011Q4</c:v>
                </c:pt>
                <c:pt idx="48">
                  <c:v>2012Q1</c:v>
                </c:pt>
                <c:pt idx="49">
                  <c:v>2012Q2</c:v>
                </c:pt>
                <c:pt idx="50">
                  <c:v>2012Q3</c:v>
                </c:pt>
                <c:pt idx="51">
                  <c:v>2012Q4</c:v>
                </c:pt>
                <c:pt idx="52">
                  <c:v>2013Q1</c:v>
                </c:pt>
                <c:pt idx="53">
                  <c:v>2013Q2</c:v>
                </c:pt>
                <c:pt idx="54">
                  <c:v>2013Q3</c:v>
                </c:pt>
                <c:pt idx="55">
                  <c:v>2013Q4</c:v>
                </c:pt>
                <c:pt idx="56">
                  <c:v>2014Q1</c:v>
                </c:pt>
                <c:pt idx="57">
                  <c:v>2014Q2</c:v>
                </c:pt>
                <c:pt idx="58">
                  <c:v>2014Q3</c:v>
                </c:pt>
                <c:pt idx="59">
                  <c:v>2014Q4</c:v>
                </c:pt>
                <c:pt idx="60">
                  <c:v>2015Q1</c:v>
                </c:pt>
                <c:pt idx="61">
                  <c:v>2015Q2</c:v>
                </c:pt>
                <c:pt idx="62">
                  <c:v>2015Q3</c:v>
                </c:pt>
                <c:pt idx="63">
                  <c:v>2015Q4</c:v>
                </c:pt>
                <c:pt idx="64">
                  <c:v>2016Q1</c:v>
                </c:pt>
                <c:pt idx="65">
                  <c:v>2016Q2</c:v>
                </c:pt>
                <c:pt idx="66">
                  <c:v>2016Q3</c:v>
                </c:pt>
                <c:pt idx="67">
                  <c:v>2016Q4</c:v>
                </c:pt>
                <c:pt idx="68">
                  <c:v>2017Q1</c:v>
                </c:pt>
                <c:pt idx="69">
                  <c:v>2017Q2</c:v>
                </c:pt>
                <c:pt idx="70">
                  <c:v>2017Q3</c:v>
                </c:pt>
                <c:pt idx="71">
                  <c:v>2017Q4</c:v>
                </c:pt>
                <c:pt idx="72">
                  <c:v>2018Q1</c:v>
                </c:pt>
                <c:pt idx="73">
                  <c:v>2018Q2</c:v>
                </c:pt>
                <c:pt idx="74">
                  <c:v>2018Q3</c:v>
                </c:pt>
                <c:pt idx="75">
                  <c:v>2018Q4</c:v>
                </c:pt>
                <c:pt idx="76">
                  <c:v>2019Q1</c:v>
                </c:pt>
                <c:pt idx="77">
                  <c:v>2019Q2</c:v>
                </c:pt>
                <c:pt idx="78">
                  <c:v>2019Q3</c:v>
                </c:pt>
                <c:pt idx="79">
                  <c:v>2019Q4</c:v>
                </c:pt>
                <c:pt idx="80">
                  <c:v>2020Q1</c:v>
                </c:pt>
                <c:pt idx="81">
                  <c:v>2020Q2</c:v>
                </c:pt>
                <c:pt idx="82">
                  <c:v>2020Q3</c:v>
                </c:pt>
                <c:pt idx="83">
                  <c:v>2020Q4</c:v>
                </c:pt>
                <c:pt idx="84">
                  <c:v>2021Q1</c:v>
                </c:pt>
                <c:pt idx="85">
                  <c:v>2021Q2</c:v>
                </c:pt>
                <c:pt idx="86">
                  <c:v>2021Q3</c:v>
                </c:pt>
                <c:pt idx="87">
                  <c:v>2021Q4</c:v>
                </c:pt>
                <c:pt idx="88">
                  <c:v>2022Q1</c:v>
                </c:pt>
                <c:pt idx="89">
                  <c:v>2022Q2</c:v>
                </c:pt>
                <c:pt idx="90">
                  <c:v>2022Q3</c:v>
                </c:pt>
                <c:pt idx="91">
                  <c:v>2022Q4</c:v>
                </c:pt>
                <c:pt idx="92">
                  <c:v>2023Q1</c:v>
                </c:pt>
                <c:pt idx="93">
                  <c:v>2023Q2</c:v>
                </c:pt>
                <c:pt idx="94">
                  <c:v>2023Q3</c:v>
                </c:pt>
                <c:pt idx="95">
                  <c:v>2023Q4</c:v>
                </c:pt>
              </c:strCache>
            </c:strRef>
          </c:cat>
          <c:val>
            <c:numRef>
              <c:f>'Figure 2-1'!$C$9:$C$104</c:f>
              <c:numCache>
                <c:ptCount val="96"/>
                <c:pt idx="0">
                  <c:v>10.76158648874557</c:v>
                </c:pt>
                <c:pt idx="1">
                  <c:v>10.859785372737742</c:v>
                </c:pt>
                <c:pt idx="2">
                  <c:v>10.958938031862626</c:v>
                </c:pt>
                <c:pt idx="3">
                  <c:v>11.058497074952632</c:v>
                </c:pt>
                <c:pt idx="4">
                  <c:v>11.15809653931409</c:v>
                </c:pt>
                <c:pt idx="5">
                  <c:v>11.2566251068844</c:v>
                </c:pt>
                <c:pt idx="6">
                  <c:v>11.353896712950524</c:v>
                </c:pt>
                <c:pt idx="7">
                  <c:v>11.449415365767909</c:v>
                </c:pt>
                <c:pt idx="8">
                  <c:v>11.5411351671991</c:v>
                </c:pt>
                <c:pt idx="9">
                  <c:v>11.631512831752408</c:v>
                </c:pt>
                <c:pt idx="10">
                  <c:v>11.719576358016512</c:v>
                </c:pt>
                <c:pt idx="11">
                  <c:v>11.805136581882905</c:v>
                </c:pt>
                <c:pt idx="12">
                  <c:v>11.888314266274577</c:v>
                </c:pt>
                <c:pt idx="13">
                  <c:v>11.966946700028904</c:v>
                </c:pt>
                <c:pt idx="14">
                  <c:v>12.042876257118753</c:v>
                </c:pt>
                <c:pt idx="15">
                  <c:v>12.116405662306986</c:v>
                </c:pt>
                <c:pt idx="16">
                  <c:v>12.187054803053671</c:v>
                </c:pt>
                <c:pt idx="17">
                  <c:v>12.256063395303299</c:v>
                </c:pt>
                <c:pt idx="18">
                  <c:v>12.324269872199102</c:v>
                </c:pt>
                <c:pt idx="19">
                  <c:v>12.392353685841995</c:v>
                </c:pt>
                <c:pt idx="20">
                  <c:v>12.462533937542876</c:v>
                </c:pt>
                <c:pt idx="21">
                  <c:v>12.533063500877873</c:v>
                </c:pt>
                <c:pt idx="22">
                  <c:v>12.604385465747054</c:v>
                </c:pt>
                <c:pt idx="23">
                  <c:v>12.676671852419673</c:v>
                </c:pt>
                <c:pt idx="24">
                  <c:v>12.75025366220729</c:v>
                </c:pt>
                <c:pt idx="25">
                  <c:v>12.825784680982803</c:v>
                </c:pt>
                <c:pt idx="26">
                  <c:v>12.902387261910507</c:v>
                </c:pt>
                <c:pt idx="27">
                  <c:v>12.979888097217572</c:v>
                </c:pt>
                <c:pt idx="28">
                  <c:v>13.058384948761999</c:v>
                </c:pt>
                <c:pt idx="29">
                  <c:v>13.138101054135777</c:v>
                </c:pt>
                <c:pt idx="30">
                  <c:v>13.2176682177266</c:v>
                </c:pt>
                <c:pt idx="31">
                  <c:v>13.296494286770127</c:v>
                </c:pt>
                <c:pt idx="32">
                  <c:v>13.373282769439134</c:v>
                </c:pt>
                <c:pt idx="33">
                  <c:v>13.449466281125527</c:v>
                </c:pt>
                <c:pt idx="34">
                  <c:v>13.523280233834635</c:v>
                </c:pt>
                <c:pt idx="35">
                  <c:v>13.593998733039978</c:v>
                </c:pt>
                <c:pt idx="36">
                  <c:v>13.66011984136714</c:v>
                </c:pt>
                <c:pt idx="37">
                  <c:v>13.719216675811248</c:v>
                </c:pt>
                <c:pt idx="38">
                  <c:v>13.774776186836792</c:v>
                </c:pt>
                <c:pt idx="39">
                  <c:v>13.827497876442704</c:v>
                </c:pt>
                <c:pt idx="40">
                  <c:v>13.877042553159718</c:v>
                </c:pt>
                <c:pt idx="41">
                  <c:v>13.925730831774189</c:v>
                </c:pt>
                <c:pt idx="42">
                  <c:v>13.974443972967633</c:v>
                </c:pt>
                <c:pt idx="43">
                  <c:v>14.024230179353488</c:v>
                </c:pt>
                <c:pt idx="44">
                  <c:v>14.07892510201075</c:v>
                </c:pt>
                <c:pt idx="45">
                  <c:v>14.136290759190402</c:v>
                </c:pt>
                <c:pt idx="46">
                  <c:v>14.195397633234649</c:v>
                </c:pt>
                <c:pt idx="47">
                  <c:v>14.255932449975004</c:v>
                </c:pt>
                <c:pt idx="48">
                  <c:v>14.31741499331104</c:v>
                </c:pt>
                <c:pt idx="49">
                  <c:v>14.379255191330662</c:v>
                </c:pt>
                <c:pt idx="50">
                  <c:v>14.44192126966578</c:v>
                </c:pt>
                <c:pt idx="51">
                  <c:v>14.505370937500004</c:v>
                </c:pt>
                <c:pt idx="52">
                  <c:v>14.568945660527634</c:v>
                </c:pt>
                <c:pt idx="53">
                  <c:v>14.633226603103006</c:v>
                </c:pt>
                <c:pt idx="54">
                  <c:v>14.69875297180545</c:v>
                </c:pt>
                <c:pt idx="55">
                  <c:v>14.765824687499995</c:v>
                </c:pt>
                <c:pt idx="56">
                  <c:v>14.835252187499997</c:v>
                </c:pt>
                <c:pt idx="57">
                  <c:v>14.906755937499996</c:v>
                </c:pt>
                <c:pt idx="58">
                  <c:v>14.980242276785711</c:v>
                </c:pt>
                <c:pt idx="59">
                  <c:v>15.0557528125</c:v>
                </c:pt>
                <c:pt idx="60">
                  <c:v>15.1335684375</c:v>
                </c:pt>
                <c:pt idx="61">
                  <c:v>15.21304441964286</c:v>
                </c:pt>
                <c:pt idx="62">
                  <c:v>15.294618526785717</c:v>
                </c:pt>
                <c:pt idx="63">
                  <c:v>15.378377187500003</c:v>
                </c:pt>
                <c:pt idx="64">
                  <c:v>15.464271562500004</c:v>
                </c:pt>
                <c:pt idx="65">
                  <c:v>15.553374776785715</c:v>
                </c:pt>
                <c:pt idx="66">
                  <c:v>15.64471111607143</c:v>
                </c:pt>
                <c:pt idx="67">
                  <c:v>15.738102187500001</c:v>
                </c:pt>
                <c:pt idx="68">
                  <c:v>15.833720937500004</c:v>
                </c:pt>
                <c:pt idx="69">
                  <c:v>15.931197098214287</c:v>
                </c:pt>
                <c:pt idx="70">
                  <c:v>16.02979174107143</c:v>
                </c:pt>
                <c:pt idx="71">
                  <c:v>16.1290659375</c:v>
                </c:pt>
                <c:pt idx="72">
                  <c:v>16.2277834375</c:v>
                </c:pt>
                <c:pt idx="73">
                  <c:v>16.32678049107143</c:v>
                </c:pt>
                <c:pt idx="74">
                  <c:v>16.425714598214288</c:v>
                </c:pt>
                <c:pt idx="75">
                  <c:v>16.5244021875</c:v>
                </c:pt>
                <c:pt idx="76">
                  <c:v>16.6223596875</c:v>
                </c:pt>
                <c:pt idx="77">
                  <c:v>16.719671517857144</c:v>
                </c:pt>
                <c:pt idx="78">
                  <c:v>16.81648691964286</c:v>
                </c:pt>
                <c:pt idx="79">
                  <c:v>16.912803125000003</c:v>
                </c:pt>
                <c:pt idx="80">
                  <c:v>17.0084584375</c:v>
                </c:pt>
                <c:pt idx="81">
                  <c:v>17.103458973214284</c:v>
                </c:pt>
                <c:pt idx="82">
                  <c:v>17.198164598214284</c:v>
                </c:pt>
                <c:pt idx="83">
                  <c:v>17.2927215625</c:v>
                </c:pt>
                <c:pt idx="84">
                  <c:v>17.387428125000003</c:v>
                </c:pt>
                <c:pt idx="85">
                  <c:v>17.482221517857145</c:v>
                </c:pt>
                <c:pt idx="86">
                  <c:v>17.577181875</c:v>
                </c:pt>
                <c:pt idx="87">
                  <c:v>17.672393125000003</c:v>
                </c:pt>
                <c:pt idx="88">
                  <c:v>17.768152812500006</c:v>
                </c:pt>
                <c:pt idx="89">
                  <c:v>17.863889107142864</c:v>
                </c:pt>
                <c:pt idx="90">
                  <c:v>17.960099866071435</c:v>
                </c:pt>
                <c:pt idx="91">
                  <c:v>18.056926250000007</c:v>
                </c:pt>
                <c:pt idx="92">
                  <c:v>18.15450562500001</c:v>
                </c:pt>
                <c:pt idx="93">
                  <c:v>18.25446705357143</c:v>
                </c:pt>
                <c:pt idx="94">
                  <c:v>18.35487758928572</c:v>
                </c:pt>
                <c:pt idx="95">
                  <c:v>18.455286875000002</c:v>
                </c:pt>
              </c:numCache>
            </c:numRef>
          </c:val>
          <c:smooth val="0"/>
        </c:ser>
        <c:marker val="1"/>
        <c:axId val="28524610"/>
        <c:axId val="55394899"/>
      </c:lineChart>
      <c:catAx>
        <c:axId val="28524610"/>
        <c:scaling>
          <c:orientation val="minMax"/>
        </c:scaling>
        <c:axPos val="b"/>
        <c:delete val="0"/>
        <c:numFmt formatCode="General" sourceLinked="1"/>
        <c:majorTickMark val="out"/>
        <c:minorTickMark val="none"/>
        <c:tickLblPos val="nextTo"/>
        <c:spPr>
          <a:ln w="3175">
            <a:solidFill>
              <a:srgbClr val="808080"/>
            </a:solidFill>
          </a:ln>
        </c:spPr>
        <c:crossAx val="55394899"/>
        <c:crosses val="autoZero"/>
        <c:auto val="1"/>
        <c:lblOffset val="100"/>
        <c:tickLblSkip val="15"/>
        <c:noMultiLvlLbl val="0"/>
      </c:catAx>
      <c:valAx>
        <c:axId val="55394899"/>
        <c:scaling>
          <c:orientation val="minMax"/>
          <c:min val="10"/>
        </c:scaling>
        <c:axPos val="l"/>
        <c:title>
          <c:tx>
            <c:rich>
              <a:bodyPr vert="horz" rot="-5400000" anchor="ctr"/>
              <a:lstStyle/>
              <a:p>
                <a:pPr algn="ctr">
                  <a:defRPr/>
                </a:pPr>
                <a:r>
                  <a:rPr lang="en-US" cap="none" sz="1600" b="1" i="0" u="none" baseline="0">
                    <a:solidFill>
                      <a:srgbClr val="000000"/>
                    </a:solidFill>
                  </a:rPr>
                  <a:t>(adjusted for inflation), in trillions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1" i="0" u="none" baseline="0">
                <a:solidFill>
                  <a:srgbClr val="000000"/>
                </a:solidFill>
              </a:defRPr>
            </a:pPr>
          </a:p>
        </c:txPr>
        <c:crossAx val="285246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565"/>
          <c:w val="0.92525"/>
          <c:h val="0.84575"/>
        </c:manualLayout>
      </c:layout>
      <c:barChart>
        <c:barDir val="col"/>
        <c:grouping val="clustered"/>
        <c:varyColors val="0"/>
        <c:ser>
          <c:idx val="0"/>
          <c:order val="0"/>
          <c:spPr>
            <a:solidFill>
              <a:srgbClr val="4BACC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63"/>
            <c:invertIfNegative val="0"/>
            <c:spPr>
              <a:solidFill>
                <a:srgbClr val="FF5050"/>
              </a:solidFill>
              <a:ln w="3175">
                <a:noFill/>
              </a:ln>
              <a:effectLst>
                <a:outerShdw dist="35921" dir="2700000" algn="br">
                  <a:prstClr val="black"/>
                </a:outerShdw>
              </a:effectLst>
            </c:spPr>
          </c:dPt>
          <c:dPt>
            <c:idx val="64"/>
            <c:invertIfNegative val="0"/>
            <c:spPr>
              <a:solidFill>
                <a:srgbClr val="FF5050"/>
              </a:solidFill>
              <a:ln w="3175">
                <a:noFill/>
              </a:ln>
              <a:effectLst>
                <a:outerShdw dist="35921" dir="2700000" algn="br">
                  <a:prstClr val="black"/>
                </a:outerShdw>
              </a:effectLst>
            </c:spPr>
          </c:dPt>
          <c:dPt>
            <c:idx val="65"/>
            <c:invertIfNegative val="0"/>
            <c:spPr>
              <a:solidFill>
                <a:srgbClr val="FF5050"/>
              </a:solidFill>
              <a:ln w="3175">
                <a:noFill/>
              </a:ln>
              <a:effectLst>
                <a:outerShdw dist="35921" dir="2700000" algn="br">
                  <a:prstClr val="black"/>
                </a:outerShdw>
              </a:effectLst>
            </c:spPr>
          </c:dPt>
          <c:dPt>
            <c:idx val="66"/>
            <c:invertIfNegative val="0"/>
            <c:spPr>
              <a:solidFill>
                <a:srgbClr val="FF5050"/>
              </a:solidFill>
              <a:ln w="3175">
                <a:noFill/>
              </a:ln>
              <a:effectLst>
                <a:outerShdw dist="35921" dir="2700000" algn="br">
                  <a:prstClr val="black"/>
                </a:outerShdw>
              </a:effectLst>
            </c:spPr>
          </c:dPt>
          <c:dPt>
            <c:idx val="67"/>
            <c:invertIfNegative val="0"/>
            <c:spPr>
              <a:solidFill>
                <a:srgbClr val="FF5050"/>
              </a:solidFill>
              <a:ln w="3175">
                <a:noFill/>
              </a:ln>
              <a:effectLst>
                <a:outerShdw dist="35921" dir="2700000" algn="br">
                  <a:prstClr val="black"/>
                </a:outerShdw>
              </a:effectLst>
            </c:spPr>
          </c:dPt>
          <c:dPt>
            <c:idx val="68"/>
            <c:invertIfNegative val="0"/>
            <c:spPr>
              <a:solidFill>
                <a:srgbClr val="FF5050"/>
              </a:solidFill>
              <a:ln w="3175">
                <a:noFill/>
              </a:ln>
              <a:effectLst>
                <a:outerShdw dist="35921" dir="2700000" algn="br">
                  <a:prstClr val="black"/>
                </a:outerShdw>
              </a:effectLst>
            </c:spPr>
          </c:dPt>
          <c:dPt>
            <c:idx val="69"/>
            <c:invertIfNegative val="0"/>
            <c:spPr>
              <a:solidFill>
                <a:srgbClr val="FF5050"/>
              </a:solidFill>
              <a:ln w="3175">
                <a:noFill/>
              </a:ln>
              <a:effectLst>
                <a:outerShdw dist="35921" dir="2700000" algn="br">
                  <a:prstClr val="black"/>
                </a:outerShdw>
              </a:effectLst>
            </c:spPr>
          </c:dPt>
          <c:dPt>
            <c:idx val="70"/>
            <c:invertIfNegative val="0"/>
            <c:spPr>
              <a:solidFill>
                <a:srgbClr val="FF5050"/>
              </a:solidFill>
              <a:ln w="3175">
                <a:noFill/>
              </a:ln>
              <a:effectLst>
                <a:outerShdw dist="35921" dir="2700000" algn="br">
                  <a:prstClr val="black"/>
                </a:outerShdw>
              </a:effectLst>
            </c:spPr>
          </c:dPt>
          <c:dPt>
            <c:idx val="71"/>
            <c:invertIfNegative val="0"/>
            <c:spPr>
              <a:solidFill>
                <a:srgbClr val="FF5050"/>
              </a:solidFill>
              <a:ln w="3175">
                <a:noFill/>
              </a:ln>
              <a:effectLst>
                <a:outerShdw dist="35921" dir="2700000" algn="br">
                  <a:prstClr val="black"/>
                </a:outerShdw>
              </a:effectLst>
            </c:spPr>
          </c:dPt>
          <c:dPt>
            <c:idx val="72"/>
            <c:invertIfNegative val="0"/>
            <c:spPr>
              <a:solidFill>
                <a:srgbClr val="FF5050"/>
              </a:solidFill>
              <a:ln w="3175">
                <a:noFill/>
              </a:ln>
              <a:effectLst>
                <a:outerShdw dist="35921" dir="2700000" algn="br">
                  <a:prstClr val="black"/>
                </a:outerShdw>
              </a:effectLst>
            </c:spPr>
          </c:dPt>
          <c:dPt>
            <c:idx val="73"/>
            <c:invertIfNegative val="0"/>
            <c:spPr>
              <a:solidFill>
                <a:srgbClr val="FF5050"/>
              </a:solidFill>
              <a:ln w="3175">
                <a:noFill/>
              </a:ln>
              <a:effectLst>
                <a:outerShdw dist="35921" dir="2700000" algn="br">
                  <a:prstClr val="black"/>
                </a:outerShdw>
              </a:effectLst>
            </c:spPr>
          </c:dPt>
          <c:cat>
            <c:strRef>
              <c:f>'GDP Data'!$B$5:$B$78</c:f>
              <c:strCache>
                <c:ptCount val="7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strCache>
            </c:strRef>
          </c:cat>
          <c:val>
            <c:numRef>
              <c:f>'GDP Data'!$I$5:$I$78</c:f>
              <c:numCache>
                <c:ptCount val="74"/>
                <c:pt idx="1">
                  <c:v>0.11204376415072474</c:v>
                </c:pt>
                <c:pt idx="2">
                  <c:v>0.04667556914859247</c:v>
                </c:pt>
                <c:pt idx="3">
                  <c:v>0.04917755745831464</c:v>
                </c:pt>
                <c:pt idx="4">
                  <c:v>0.0009858659843534454</c:v>
                </c:pt>
                <c:pt idx="5">
                  <c:v>0.04188385008053717</c:v>
                </c:pt>
                <c:pt idx="6">
                  <c:v>0.051241955604427306</c:v>
                </c:pt>
                <c:pt idx="7">
                  <c:v>0.01761650455757372</c:v>
                </c:pt>
                <c:pt idx="8">
                  <c:v>-0.009608575930477538</c:v>
                </c:pt>
                <c:pt idx="9">
                  <c:v>0.050602224688850506</c:v>
                </c:pt>
                <c:pt idx="10">
                  <c:v>0.04548605456649904</c:v>
                </c:pt>
                <c:pt idx="11">
                  <c:v>0.006617851556994438</c:v>
                </c:pt>
                <c:pt idx="12">
                  <c:v>0.05975411007524104</c:v>
                </c:pt>
                <c:pt idx="13">
                  <c:v>0.04221891656647842</c:v>
                </c:pt>
                <c:pt idx="14">
                  <c:v>0.058024618156861725</c:v>
                </c:pt>
                <c:pt idx="15">
                  <c:v>0.05342392841038729</c:v>
                </c:pt>
                <c:pt idx="16">
                  <c:v>0.07612745133059466</c:v>
                </c:pt>
                <c:pt idx="17">
                  <c:v>0.038555840859561166</c:v>
                </c:pt>
                <c:pt idx="18">
                  <c:v>0.03562276145877688</c:v>
                </c:pt>
                <c:pt idx="19">
                  <c:v>0.044246751068595644</c:v>
                </c:pt>
                <c:pt idx="20">
                  <c:v>0.01332577545579264</c:v>
                </c:pt>
                <c:pt idx="21">
                  <c:v>0.015611860480361943</c:v>
                </c:pt>
                <c:pt idx="22">
                  <c:v>0.04017397993592976</c:v>
                </c:pt>
                <c:pt idx="23">
                  <c:v>0.06741437607280437</c:v>
                </c:pt>
                <c:pt idx="24">
                  <c:v>0.02389523160320919</c:v>
                </c:pt>
                <c:pt idx="25">
                  <c:v>-0.018265394367341994</c:v>
                </c:pt>
                <c:pt idx="26">
                  <c:v>0.0393727608276495</c:v>
                </c:pt>
                <c:pt idx="27">
                  <c:v>0.05647212280230472</c:v>
                </c:pt>
                <c:pt idx="28">
                  <c:v>0.05267453519492738</c:v>
                </c:pt>
                <c:pt idx="29">
                  <c:v>0.04386149049057737</c:v>
                </c:pt>
                <c:pt idx="30">
                  <c:v>0.0007608899703915806</c:v>
                </c:pt>
                <c:pt idx="31">
                  <c:v>0.021548993508532</c:v>
                </c:pt>
                <c:pt idx="32">
                  <c:v>-0.012986836647378616</c:v>
                </c:pt>
                <c:pt idx="33">
                  <c:v>0.02238026035991077</c:v>
                </c:pt>
                <c:pt idx="34">
                  <c:v>0.07738610715379533</c:v>
                </c:pt>
                <c:pt idx="35">
                  <c:v>0.04467304858005548</c:v>
                </c:pt>
                <c:pt idx="36">
                  <c:v>0.038106763090311795</c:v>
                </c:pt>
                <c:pt idx="37">
                  <c:v>0.028705141302176027</c:v>
                </c:pt>
                <c:pt idx="38">
                  <c:v>0.043344420777823904</c:v>
                </c:pt>
                <c:pt idx="39">
                  <c:v>0.037794657128858</c:v>
                </c:pt>
                <c:pt idx="40">
                  <c:v>0.024364989038773124</c:v>
                </c:pt>
                <c:pt idx="41">
                  <c:v>-0.0036533612811966835</c:v>
                </c:pt>
                <c:pt idx="42">
                  <c:v>0.025818199830096682</c:v>
                </c:pt>
                <c:pt idx="43">
                  <c:v>0.03261077668083336</c:v>
                </c:pt>
                <c:pt idx="44">
                  <c:v>0.03717707689090983</c:v>
                </c:pt>
                <c:pt idx="45">
                  <c:v>0.030404586033402462</c:v>
                </c:pt>
                <c:pt idx="46">
                  <c:v>0.03148276635388407</c:v>
                </c:pt>
                <c:pt idx="47">
                  <c:v>0.04465469283267385</c:v>
                </c:pt>
                <c:pt idx="48">
                  <c:v>0.041725244667685055</c:v>
                </c:pt>
                <c:pt idx="49">
                  <c:v>0.049067315168733715</c:v>
                </c:pt>
                <c:pt idx="50">
                  <c:v>0.04578787246932988</c:v>
                </c:pt>
                <c:pt idx="51">
                  <c:v>0.01727012916221231</c:v>
                </c:pt>
                <c:pt idx="52">
                  <c:v>0.01433778107043483</c:v>
                </c:pt>
                <c:pt idx="53">
                  <c:v>0.02054296859450733</c:v>
                </c:pt>
                <c:pt idx="54">
                  <c:v>0.03712750440350049</c:v>
                </c:pt>
                <c:pt idx="55">
                  <c:v>0.03092661014045911</c:v>
                </c:pt>
                <c:pt idx="56">
                  <c:v>0.027649430646498722</c:v>
                </c:pt>
                <c:pt idx="57">
                  <c:v>0.01942067520520209</c:v>
                </c:pt>
                <c:pt idx="58">
                  <c:v>0.010674669801652005</c:v>
                </c:pt>
                <c:pt idx="59">
                  <c:v>-0.04150337775557746</c:v>
                </c:pt>
                <c:pt idx="60">
                  <c:v>0.02086897079733135</c:v>
                </c:pt>
                <c:pt idx="61">
                  <c:v>0.027787772725056892</c:v>
                </c:pt>
                <c:pt idx="62">
                  <c:v>0.022891534401529433</c:v>
                </c:pt>
                <c:pt idx="63">
                  <c:v>0.015309778312932473</c:v>
                </c:pt>
                <c:pt idx="64">
                  <c:v>0.02115669347768368</c:v>
                </c:pt>
                <c:pt idx="65">
                  <c:v>0.03892748448803656</c:v>
                </c:pt>
                <c:pt idx="66">
                  <c:v>0.04410506815576945</c:v>
                </c:pt>
                <c:pt idx="67">
                  <c:v>0.040363116153095645</c:v>
                </c:pt>
                <c:pt idx="68">
                  <c:v>0.02766426222925613</c:v>
                </c:pt>
                <c:pt idx="69">
                  <c:v>0.024170324369006017</c:v>
                </c:pt>
                <c:pt idx="70">
                  <c:v>0.02309482987315035</c:v>
                </c:pt>
                <c:pt idx="71">
                  <c:v>0.02223021236851194</c:v>
                </c:pt>
                <c:pt idx="72">
                  <c:v>0.02186693830600795</c:v>
                </c:pt>
                <c:pt idx="73">
                  <c:v>0.02183737433438141</c:v>
                </c:pt>
              </c:numCache>
            </c:numRef>
          </c:val>
        </c:ser>
        <c:gapWidth val="32"/>
        <c:axId val="28792044"/>
        <c:axId val="57801805"/>
      </c:barChart>
      <c:catAx>
        <c:axId val="287920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57801805"/>
        <c:crosses val="autoZero"/>
        <c:auto val="1"/>
        <c:lblOffset val="100"/>
        <c:tickLblSkip val="2"/>
        <c:noMultiLvlLbl val="0"/>
      </c:catAx>
      <c:valAx>
        <c:axId val="57801805"/>
        <c:scaling>
          <c:orientation val="minMax"/>
        </c:scaling>
        <c:axPos val="l"/>
        <c:title>
          <c:tx>
            <c:rich>
              <a:bodyPr vert="horz" rot="-5400000" anchor="ctr"/>
              <a:lstStyle/>
              <a:p>
                <a:pPr algn="ctr">
                  <a:defRPr/>
                </a:pPr>
                <a:r>
                  <a:rPr lang="en-US" cap="none" sz="1600" b="1" i="0" u="none" baseline="0">
                    <a:solidFill>
                      <a:srgbClr val="000000"/>
                    </a:solidFill>
                  </a:rPr>
                  <a:t>percent change</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2879204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70"/>
  </sheetViews>
  <pageMargins left="0.7" right="0.7" top="0.75" bottom="0.75" header="0.3" footer="0.3"/>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5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0.5675</cdr:x>
      <cdr:y>0.1495</cdr:y>
    </cdr:from>
    <cdr:to>
      <cdr:x>0.56825</cdr:x>
      <cdr:y>0.8595</cdr:y>
    </cdr:to>
    <cdr:sp>
      <cdr:nvSpPr>
        <cdr:cNvPr id="1" name="Straight Connector 6"/>
        <cdr:cNvSpPr>
          <a:spLocks/>
        </cdr:cNvSpPr>
      </cdr:nvSpPr>
      <cdr:spPr>
        <a:xfrm flipH="1" flipV="1">
          <a:off x="4953000" y="942975"/>
          <a:ext cx="9525" cy="4514850"/>
        </a:xfrm>
        <a:prstGeom prst="line">
          <a:avLst/>
        </a:prstGeom>
        <a:noFill/>
        <a:ln w="1587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0.47</cdr:x>
      <cdr:y>0.14875</cdr:y>
    </cdr:from>
    <cdr:to>
      <cdr:x>0.576</cdr:x>
      <cdr:y>0.29325</cdr:y>
    </cdr:to>
    <cdr:sp>
      <cdr:nvSpPr>
        <cdr:cNvPr id="2" name="TextBox 7"/>
        <cdr:cNvSpPr txBox="1">
          <a:spLocks noChangeArrowheads="1"/>
        </cdr:cNvSpPr>
      </cdr:nvSpPr>
      <cdr:spPr>
        <a:xfrm>
          <a:off x="4105275" y="942975"/>
          <a:ext cx="923925" cy="923925"/>
        </a:xfrm>
        <a:prstGeom prst="rect">
          <a:avLst/>
        </a:prstGeom>
        <a:noFill/>
        <a:ln w="9525" cmpd="sng">
          <a:noFill/>
        </a:ln>
      </cdr:spPr>
      <cdr:txBody>
        <a:bodyPr vertOverflow="clip" wrap="square"/>
        <a:p>
          <a:pPr algn="l">
            <a:defRPr/>
          </a:pPr>
          <a:r>
            <a:rPr lang="en-US" cap="none" sz="1600" b="0" i="0" u="none" baseline="0">
              <a:solidFill>
                <a:srgbClr val="000000"/>
              </a:solidFill>
            </a:rPr>
            <a:t>Actual</a:t>
          </a:r>
        </a:p>
      </cdr:txBody>
    </cdr:sp>
  </cdr:relSizeAnchor>
  <cdr:relSizeAnchor xmlns:cdr="http://schemas.openxmlformats.org/drawingml/2006/chartDrawing">
    <cdr:from>
      <cdr:x>0.582</cdr:x>
      <cdr:y>0.1515</cdr:y>
    </cdr:from>
    <cdr:to>
      <cdr:x>0.68625</cdr:x>
      <cdr:y>0.29675</cdr:y>
    </cdr:to>
    <cdr:sp>
      <cdr:nvSpPr>
        <cdr:cNvPr id="3" name="TextBox 8"/>
        <cdr:cNvSpPr txBox="1">
          <a:spLocks noChangeArrowheads="1"/>
        </cdr:cNvSpPr>
      </cdr:nvSpPr>
      <cdr:spPr>
        <a:xfrm>
          <a:off x="5086350" y="962025"/>
          <a:ext cx="914400" cy="923925"/>
        </a:xfrm>
        <a:prstGeom prst="rect">
          <a:avLst/>
        </a:prstGeom>
        <a:noFill/>
        <a:ln w="9525" cmpd="sng">
          <a:noFill/>
        </a:ln>
      </cdr:spPr>
      <cdr:txBody>
        <a:bodyPr vertOverflow="clip" wrap="square"/>
        <a:p>
          <a:pPr algn="l">
            <a:defRPr/>
          </a:pPr>
          <a:r>
            <a:rPr lang="en-US" cap="none" sz="1600" b="0" i="0" u="none" baseline="0">
              <a:solidFill>
                <a:srgbClr val="000000"/>
              </a:solidFill>
              <a:latin typeface="Arial"/>
              <a:ea typeface="Arial"/>
              <a:cs typeface="Arial"/>
            </a:rPr>
            <a:t>Projected</a:t>
          </a:r>
          <a:r>
            <a:rPr lang="en-US" cap="none" sz="1600" b="0" i="0" u="none" baseline="0">
              <a:solidFill>
                <a:srgbClr val="000000"/>
              </a:solidFill>
              <a:latin typeface="Arial"/>
              <a:ea typeface="Arial"/>
              <a:cs typeface="Arial"/>
            </a:rPr>
            <a:t> </a:t>
          </a:r>
        </a:p>
      </cdr:txBody>
    </cdr:sp>
  </cdr:relSizeAnchor>
  <cdr:relSizeAnchor xmlns:cdr="http://schemas.openxmlformats.org/drawingml/2006/chartDrawing">
    <cdr:from>
      <cdr:x>0.0965</cdr:x>
      <cdr:y>0.54225</cdr:y>
    </cdr:from>
    <cdr:to>
      <cdr:x>0.95925</cdr:x>
      <cdr:y>0.54225</cdr:y>
    </cdr:to>
    <cdr:sp>
      <cdr:nvSpPr>
        <cdr:cNvPr id="4" name="Straight Connector 10"/>
        <cdr:cNvSpPr>
          <a:spLocks/>
        </cdr:cNvSpPr>
      </cdr:nvSpPr>
      <cdr:spPr>
        <a:xfrm>
          <a:off x="838200" y="3448050"/>
          <a:ext cx="7543800"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0.44</cdr:x>
      <cdr:y>0.0085</cdr:y>
    </cdr:from>
    <cdr:to>
      <cdr:x>0.54525</cdr:x>
      <cdr:y>0.15375</cdr:y>
    </cdr:to>
    <cdr:sp>
      <cdr:nvSpPr>
        <cdr:cNvPr id="5" name="TextBox 1"/>
        <cdr:cNvSpPr txBox="1">
          <a:spLocks noChangeArrowheads="1"/>
        </cdr:cNvSpPr>
      </cdr:nvSpPr>
      <cdr:spPr>
        <a:xfrm>
          <a:off x="3838575" y="47625"/>
          <a:ext cx="923925" cy="923925"/>
        </a:xfrm>
        <a:prstGeom prst="rect">
          <a:avLst/>
        </a:prstGeom>
        <a:noFill/>
        <a:ln w="9525" cmpd="sng">
          <a:noFill/>
        </a:ln>
      </cdr:spPr>
      <cdr:txBody>
        <a:bodyPr vertOverflow="clip" wrap="square"/>
        <a:p>
          <a:pPr algn="ctr">
            <a:defRPr/>
          </a:pPr>
          <a:r>
            <a:rPr lang="en-US" cap="none" sz="2400" b="0" i="0" u="none" baseline="0">
              <a:solidFill>
                <a:srgbClr val="000000"/>
              </a:solidFill>
              <a:latin typeface="Arial"/>
              <a:ea typeface="Arial"/>
              <a:cs typeface="Arial"/>
            </a:rPr>
            <a:t>Real GDP</a:t>
          </a:r>
          <a:r>
            <a:rPr lang="en-US" cap="none" sz="24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(Annual percentage change)</a:t>
          </a:r>
        </a:p>
      </cdr:txBody>
    </cdr:sp>
  </cdr:relSizeAnchor>
  <cdr:relSizeAnchor xmlns:cdr="http://schemas.openxmlformats.org/drawingml/2006/chartDrawing">
    <cdr:from>
      <cdr:x>0.14075</cdr:x>
      <cdr:y>0.144</cdr:y>
    </cdr:from>
    <cdr:to>
      <cdr:x>0.174</cdr:x>
      <cdr:y>0.87025</cdr:y>
    </cdr:to>
    <cdr:sp>
      <cdr:nvSpPr>
        <cdr:cNvPr id="6" name="Rectangle 2"/>
        <cdr:cNvSpPr>
          <a:spLocks/>
        </cdr:cNvSpPr>
      </cdr:nvSpPr>
      <cdr:spPr>
        <a:xfrm>
          <a:off x="1228725" y="914400"/>
          <a:ext cx="295275" cy="46196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0.38775</cdr:x>
      <cdr:y>0.14425</cdr:y>
    </cdr:from>
    <cdr:to>
      <cdr:x>0.4615</cdr:x>
      <cdr:y>0.87325</cdr:y>
    </cdr:to>
    <cdr:sp>
      <cdr:nvSpPr>
        <cdr:cNvPr id="7" name="Rectangle 11"/>
        <cdr:cNvSpPr>
          <a:spLocks/>
        </cdr:cNvSpPr>
      </cdr:nvSpPr>
      <cdr:spPr>
        <a:xfrm>
          <a:off x="3381375" y="914400"/>
          <a:ext cx="647700" cy="463867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0.5195</cdr:x>
      <cdr:y>0.65025</cdr:y>
    </cdr:from>
    <cdr:to>
      <cdr:x>0.94875</cdr:x>
      <cdr:y>0.75625</cdr:y>
    </cdr:to>
    <cdr:sp>
      <cdr:nvSpPr>
        <cdr:cNvPr id="8" name="TextBox 12"/>
        <cdr:cNvSpPr txBox="1">
          <a:spLocks noChangeArrowheads="1"/>
        </cdr:cNvSpPr>
      </cdr:nvSpPr>
      <cdr:spPr>
        <a:xfrm flipH="1">
          <a:off x="4533900" y="4133850"/>
          <a:ext cx="3752850" cy="676275"/>
        </a:xfrm>
        <a:prstGeom prst="rect">
          <a:avLst/>
        </a:prstGeom>
        <a:solidFill>
          <a:srgbClr val="FFFFFF"/>
        </a:solidFill>
        <a:ln w="9525" cmpd="sng">
          <a:solidFill>
            <a:srgbClr val="C0504D"/>
          </a:solidFill>
          <a:headEnd type="none"/>
          <a:tailEnd type="none"/>
        </a:ln>
      </cdr:spPr>
      <cdr:txBody>
        <a:bodyPr vertOverflow="clip" wrap="square"/>
        <a:p>
          <a:pPr algn="l">
            <a:defRPr/>
          </a:pPr>
          <a:r>
            <a:rPr lang="en-US" cap="none" sz="1200" b="0" i="0" u="none" baseline="0">
              <a:solidFill>
                <a:srgbClr val="000000"/>
              </a:solidFill>
              <a:latin typeface="Arial"/>
              <a:ea typeface="Arial"/>
              <a:cs typeface="Arial"/>
            </a:rPr>
            <a:t>CBO assumes GDP growth reaching a rate greater 
</a:t>
          </a:r>
          <a:r>
            <a:rPr lang="en-US" cap="none" sz="1200" b="0" i="0" u="none" baseline="0">
              <a:solidFill>
                <a:srgbClr val="000000"/>
              </a:solidFill>
              <a:latin typeface="Arial"/>
              <a:ea typeface="Arial"/>
              <a:cs typeface="Arial"/>
            </a:rPr>
            <a:t>than 4% within  the next 3 to 4 years, and averaging 
</a:t>
          </a:r>
          <a:r>
            <a:rPr lang="en-US" cap="none" sz="1200" b="0" i="0" u="none" baseline="0">
              <a:solidFill>
                <a:srgbClr val="000000"/>
              </a:solidFill>
              <a:latin typeface="Arial"/>
              <a:ea typeface="Arial"/>
              <a:cs typeface="Arial"/>
            </a:rPr>
            <a:t>3.7% for four years from 2015—2018.</a:t>
          </a:r>
        </a:p>
      </cdr:txBody>
    </cdr:sp>
  </cdr:relSizeAnchor>
  <cdr:relSizeAnchor xmlns:cdr="http://schemas.openxmlformats.org/drawingml/2006/chartDrawing">
    <cdr:from>
      <cdr:x>0.03675</cdr:x>
      <cdr:y>0.88575</cdr:y>
    </cdr:from>
    <cdr:to>
      <cdr:x>0.9725</cdr:x>
      <cdr:y>0.9795</cdr:y>
    </cdr:to>
    <cdr:sp>
      <cdr:nvSpPr>
        <cdr:cNvPr id="9" name="TextBox 1"/>
        <cdr:cNvSpPr txBox="1">
          <a:spLocks noChangeArrowheads="1"/>
        </cdr:cNvSpPr>
      </cdr:nvSpPr>
      <cdr:spPr>
        <a:xfrm>
          <a:off x="314325" y="5629275"/>
          <a:ext cx="8181975"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cdr:x>
      <cdr:y>0.125</cdr:y>
    </cdr:from>
    <cdr:to>
      <cdr:x>0.36825</cdr:x>
      <cdr:y>0.26825</cdr:y>
    </cdr:to>
    <cdr:sp>
      <cdr:nvSpPr>
        <cdr:cNvPr id="1" name="TextBox 2"/>
        <cdr:cNvSpPr txBox="1">
          <a:spLocks noChangeArrowheads="1"/>
        </cdr:cNvSpPr>
      </cdr:nvSpPr>
      <cdr:spPr>
        <a:xfrm>
          <a:off x="2295525" y="790575"/>
          <a:ext cx="923925" cy="914400"/>
        </a:xfrm>
        <a:prstGeom prst="rect">
          <a:avLst/>
        </a:prstGeom>
        <a:noFill/>
        <a:ln w="9525" cmpd="sng">
          <a:noFill/>
        </a:ln>
      </cdr:spPr>
      <cdr:txBody>
        <a:bodyPr vertOverflow="clip" wrap="square"/>
        <a:p>
          <a:pPr algn="l">
            <a:defRPr/>
          </a:pPr>
          <a:r>
            <a:rPr lang="en-US" cap="none" sz="1400" b="0" i="0" u="none" baseline="0">
              <a:solidFill>
                <a:srgbClr val="000000"/>
              </a:solidFill>
            </a:rPr>
            <a:t>Actual</a:t>
          </a:r>
        </a:p>
      </cdr:txBody>
    </cdr:sp>
  </cdr:relSizeAnchor>
  <cdr:relSizeAnchor xmlns:cdr="http://schemas.openxmlformats.org/drawingml/2006/chartDrawing">
    <cdr:from>
      <cdr:x>0.673</cdr:x>
      <cdr:y>0.0895</cdr:y>
    </cdr:from>
    <cdr:to>
      <cdr:x>0.77925</cdr:x>
      <cdr:y>0.256</cdr:y>
    </cdr:to>
    <cdr:sp>
      <cdr:nvSpPr>
        <cdr:cNvPr id="2" name="TextBox 3"/>
        <cdr:cNvSpPr txBox="1">
          <a:spLocks noChangeArrowheads="1"/>
        </cdr:cNvSpPr>
      </cdr:nvSpPr>
      <cdr:spPr>
        <a:xfrm>
          <a:off x="5876925" y="561975"/>
          <a:ext cx="933450" cy="1057275"/>
        </a:xfrm>
        <a:prstGeom prst="rect">
          <a:avLst/>
        </a:prstGeom>
        <a:noFill/>
        <a:ln w="9525" cmpd="sng">
          <a:noFill/>
        </a:ln>
      </cdr:spPr>
      <cdr:txBody>
        <a:bodyPr vertOverflow="clip" wrap="square"/>
        <a:p>
          <a:pPr algn="l">
            <a:defRPr/>
          </a:pPr>
          <a:r>
            <a:rPr lang="en-US" cap="none" sz="1600" b="0" i="0" u="none" baseline="0">
              <a:solidFill>
                <a:srgbClr val="33CCCC"/>
              </a:solidFill>
              <a:latin typeface="Arial"/>
              <a:ea typeface="Arial"/>
              <a:cs typeface="Arial"/>
            </a:rPr>
            <a:t> 
</a:t>
          </a:r>
          <a:r>
            <a:rPr lang="en-US" cap="none" sz="1400" b="0" i="0" u="none" baseline="0">
              <a:solidFill>
                <a:srgbClr val="000000"/>
              </a:solidFill>
              <a:latin typeface="Arial"/>
              <a:ea typeface="Arial"/>
              <a:cs typeface="Arial"/>
            </a:rPr>
            <a:t>Projected</a:t>
          </a:r>
        </a:p>
      </cdr:txBody>
    </cdr:sp>
  </cdr:relSizeAnchor>
  <cdr:relSizeAnchor xmlns:cdr="http://schemas.openxmlformats.org/drawingml/2006/chartDrawing">
    <cdr:from>
      <cdr:x>0.5635</cdr:x>
      <cdr:y>0.12125</cdr:y>
    </cdr:from>
    <cdr:to>
      <cdr:x>0.5635</cdr:x>
      <cdr:y>0.8095</cdr:y>
    </cdr:to>
    <cdr:sp>
      <cdr:nvSpPr>
        <cdr:cNvPr id="3" name="Straight Connector 5"/>
        <cdr:cNvSpPr>
          <a:spLocks/>
        </cdr:cNvSpPr>
      </cdr:nvSpPr>
      <cdr:spPr>
        <a:xfrm flipV="1">
          <a:off x="4924425" y="762000"/>
          <a:ext cx="0" cy="4381500"/>
        </a:xfrm>
        <a:prstGeom prst="line">
          <a:avLst/>
        </a:prstGeom>
        <a:noFill/>
        <a:ln w="19050"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0.104</cdr:x>
      <cdr:y>0.81125</cdr:y>
    </cdr:from>
    <cdr:to>
      <cdr:x>0.9515</cdr:x>
      <cdr:y>0.81125</cdr:y>
    </cdr:to>
    <cdr:sp>
      <cdr:nvSpPr>
        <cdr:cNvPr id="4" name="Straight Connector 6"/>
        <cdr:cNvSpPr>
          <a:spLocks/>
        </cdr:cNvSpPr>
      </cdr:nvSpPr>
      <cdr:spPr>
        <a:xfrm>
          <a:off x="904875" y="5153025"/>
          <a:ext cx="74104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0.02775</cdr:x>
      <cdr:y>0.0995</cdr:y>
    </cdr:from>
    <cdr:to>
      <cdr:x>0.132</cdr:x>
      <cdr:y>0.2435</cdr:y>
    </cdr:to>
    <cdr:sp>
      <cdr:nvSpPr>
        <cdr:cNvPr id="5" name="TextBox 1"/>
        <cdr:cNvSpPr txBox="1">
          <a:spLocks noChangeArrowheads="1"/>
        </cdr:cNvSpPr>
      </cdr:nvSpPr>
      <cdr:spPr>
        <a:xfrm>
          <a:off x="238125" y="628650"/>
          <a:ext cx="914400" cy="914400"/>
        </a:xfrm>
        <a:prstGeom prst="rect">
          <a:avLst/>
        </a:prstGeom>
        <a:noFill/>
        <a:ln w="9525" cmpd="sng">
          <a:noFill/>
        </a:ln>
      </cdr:spPr>
      <cdr:txBody>
        <a:bodyPr vertOverflow="clip" wrap="square"/>
        <a:p>
          <a:pPr algn="l">
            <a:defRPr/>
          </a:pPr>
          <a:r>
            <a:rPr lang="en-US" cap="none" sz="1600" b="1" i="0" u="none" baseline="0">
              <a:solidFill>
                <a:srgbClr val="000000"/>
              </a:solidFill>
            </a:rPr>
            <a:t>   $
</a:t>
          </a:r>
        </a:p>
      </cdr:txBody>
    </cdr:sp>
  </cdr:relSizeAnchor>
  <cdr:relSizeAnchor xmlns:cdr="http://schemas.openxmlformats.org/drawingml/2006/chartDrawing">
    <cdr:from>
      <cdr:x>0.4515</cdr:x>
      <cdr:y>0.0115</cdr:y>
    </cdr:from>
    <cdr:to>
      <cdr:x>0.55775</cdr:x>
      <cdr:y>0.15975</cdr:y>
    </cdr:to>
    <cdr:sp>
      <cdr:nvSpPr>
        <cdr:cNvPr id="6" name="TextBox 7"/>
        <cdr:cNvSpPr txBox="1">
          <a:spLocks noChangeArrowheads="1"/>
        </cdr:cNvSpPr>
      </cdr:nvSpPr>
      <cdr:spPr>
        <a:xfrm>
          <a:off x="3943350" y="66675"/>
          <a:ext cx="933450" cy="942975"/>
        </a:xfrm>
        <a:prstGeom prst="rect">
          <a:avLst/>
        </a:prstGeom>
        <a:noFill/>
        <a:ln w="9525" cmpd="sng">
          <a:noFill/>
        </a:ln>
      </cdr:spPr>
      <cdr:txBody>
        <a:bodyPr vertOverflow="clip" wrap="square"/>
        <a:p>
          <a:pPr algn="ctr">
            <a:defRPr/>
          </a:pPr>
          <a:r>
            <a:rPr lang="en-US" cap="none" sz="2400" b="0" i="0" u="none" baseline="0">
              <a:solidFill>
                <a:srgbClr val="000000"/>
              </a:solidFill>
              <a:latin typeface="Arial"/>
              <a:ea typeface="Arial"/>
              <a:cs typeface="Arial"/>
            </a:rPr>
            <a:t>Real GDP </a:t>
          </a:r>
          <a:r>
            <a:rPr lang="en-US" cap="none" sz="2400" b="0" i="0" u="none" baseline="0">
              <a:solidFill>
                <a:srgbClr val="000000"/>
              </a:solidFill>
              <a:latin typeface="Arial"/>
              <a:ea typeface="Arial"/>
              <a:cs typeface="Arial"/>
            </a:rPr>
            <a:t>in Perspective
</a:t>
          </a:r>
          <a:r>
            <a:rPr lang="en-US" cap="none" sz="2000" b="0" i="0" u="none" baseline="0">
              <a:solidFill>
                <a:srgbClr val="000000"/>
              </a:solidFill>
              <a:latin typeface="Arial"/>
              <a:ea typeface="Arial"/>
              <a:cs typeface="Arial"/>
            </a:rPr>
            <a:t>(in trillions of dollars)</a:t>
          </a:r>
        </a:p>
      </cdr:txBody>
    </cdr:sp>
  </cdr:relSizeAnchor>
  <cdr:relSizeAnchor xmlns:cdr="http://schemas.openxmlformats.org/drawingml/2006/chartDrawing">
    <cdr:from>
      <cdr:x>0.393</cdr:x>
      <cdr:y>0.128</cdr:y>
    </cdr:from>
    <cdr:to>
      <cdr:x>0.46225</cdr:x>
      <cdr:y>0.82525</cdr:y>
    </cdr:to>
    <cdr:sp>
      <cdr:nvSpPr>
        <cdr:cNvPr id="7" name="Rectangle 8"/>
        <cdr:cNvSpPr>
          <a:spLocks/>
        </cdr:cNvSpPr>
      </cdr:nvSpPr>
      <cdr:spPr>
        <a:xfrm>
          <a:off x="3429000" y="809625"/>
          <a:ext cx="609600" cy="4438650"/>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0.151</cdr:x>
      <cdr:y>0.129</cdr:y>
    </cdr:from>
    <cdr:to>
      <cdr:x>0.18725</cdr:x>
      <cdr:y>0.82525</cdr:y>
    </cdr:to>
    <cdr:sp>
      <cdr:nvSpPr>
        <cdr:cNvPr id="8" name="Rectangle 9"/>
        <cdr:cNvSpPr>
          <a:spLocks/>
        </cdr:cNvSpPr>
      </cdr:nvSpPr>
      <cdr:spPr>
        <a:xfrm>
          <a:off x="1314450" y="819150"/>
          <a:ext cx="314325" cy="44291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cdr:x>
      <cdr:y>0.87975</cdr:y>
    </cdr:from>
    <cdr:to>
      <cdr:x>0.96475</cdr:x>
      <cdr:y>0.974</cdr:y>
    </cdr:to>
    <cdr:sp>
      <cdr:nvSpPr>
        <cdr:cNvPr id="9" name="TextBox 1"/>
        <cdr:cNvSpPr txBox="1">
          <a:spLocks noChangeArrowheads="1"/>
        </cdr:cNvSpPr>
      </cdr:nvSpPr>
      <cdr:spPr>
        <a:xfrm>
          <a:off x="0" y="5591175"/>
          <a:ext cx="8439150" cy="60007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0.80225</cdr:y>
    </cdr:from>
    <cdr:to>
      <cdr:x>0.95175</cdr:x>
      <cdr:y>0.80225</cdr:y>
    </cdr:to>
    <cdr:sp>
      <cdr:nvSpPr>
        <cdr:cNvPr id="1" name="Straight Connector 2"/>
        <cdr:cNvSpPr>
          <a:spLocks/>
        </cdr:cNvSpPr>
      </cdr:nvSpPr>
      <cdr:spPr>
        <a:xfrm>
          <a:off x="838200" y="5095875"/>
          <a:ext cx="747712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0.57075</cdr:x>
      <cdr:y>0.11175</cdr:y>
    </cdr:from>
    <cdr:to>
      <cdr:x>0.57225</cdr:x>
      <cdr:y>0.83725</cdr:y>
    </cdr:to>
    <cdr:sp>
      <cdr:nvSpPr>
        <cdr:cNvPr id="2" name="Straight Connector 4"/>
        <cdr:cNvSpPr>
          <a:spLocks/>
        </cdr:cNvSpPr>
      </cdr:nvSpPr>
      <cdr:spPr>
        <a:xfrm flipH="1">
          <a:off x="4981575" y="704850"/>
          <a:ext cx="9525" cy="4619625"/>
        </a:xfrm>
        <a:prstGeom prst="line">
          <a:avLst/>
        </a:prstGeom>
        <a:noFill/>
        <a:ln w="952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0.2915</cdr:x>
      <cdr:y>0.11175</cdr:y>
    </cdr:from>
    <cdr:to>
      <cdr:x>0.39725</cdr:x>
      <cdr:y>0.25675</cdr:y>
    </cdr:to>
    <cdr:sp>
      <cdr:nvSpPr>
        <cdr:cNvPr id="3" name="TextBox 5"/>
        <cdr:cNvSpPr txBox="1">
          <a:spLocks noChangeArrowheads="1"/>
        </cdr:cNvSpPr>
      </cdr:nvSpPr>
      <cdr:spPr>
        <a:xfrm>
          <a:off x="2543175" y="704850"/>
          <a:ext cx="923925" cy="923925"/>
        </a:xfrm>
        <a:prstGeom prst="rect">
          <a:avLst/>
        </a:prstGeom>
        <a:noFill/>
        <a:ln w="9525" cmpd="sng">
          <a:noFill/>
        </a:ln>
      </cdr:spPr>
      <cdr:txBody>
        <a:bodyPr vertOverflow="clip" wrap="square"/>
        <a:p>
          <a:pPr algn="l">
            <a:defRPr/>
          </a:pPr>
          <a:r>
            <a:rPr lang="en-US" cap="none" sz="1400" b="0" i="0" u="none" baseline="0">
              <a:solidFill>
                <a:srgbClr val="000000"/>
              </a:solidFill>
            </a:rPr>
            <a:t>Actual</a:t>
          </a:r>
        </a:p>
      </cdr:txBody>
    </cdr:sp>
  </cdr:relSizeAnchor>
  <cdr:relSizeAnchor xmlns:cdr="http://schemas.openxmlformats.org/drawingml/2006/chartDrawing">
    <cdr:from>
      <cdr:x>0.684</cdr:x>
      <cdr:y>0.11</cdr:y>
    </cdr:from>
    <cdr:to>
      <cdr:x>0.78975</cdr:x>
      <cdr:y>0.2555</cdr:y>
    </cdr:to>
    <cdr:sp>
      <cdr:nvSpPr>
        <cdr:cNvPr id="4" name="TextBox 6"/>
        <cdr:cNvSpPr txBox="1">
          <a:spLocks noChangeArrowheads="1"/>
        </cdr:cNvSpPr>
      </cdr:nvSpPr>
      <cdr:spPr>
        <a:xfrm>
          <a:off x="5972175" y="695325"/>
          <a:ext cx="923925" cy="923925"/>
        </a:xfrm>
        <a:prstGeom prst="rect">
          <a:avLst/>
        </a:prstGeom>
        <a:noFill/>
        <a:ln w="9525" cmpd="sng">
          <a:noFill/>
        </a:ln>
      </cdr:spPr>
      <cdr:txBody>
        <a:bodyPr vertOverflow="clip" wrap="square"/>
        <a:p>
          <a:pPr algn="l">
            <a:defRPr/>
          </a:pPr>
          <a:r>
            <a:rPr lang="en-US" cap="none" sz="1400" b="0" i="0" u="none" baseline="0">
              <a:solidFill>
                <a:srgbClr val="000000"/>
              </a:solidFill>
            </a:rPr>
            <a:t>Projected</a:t>
          </a:r>
        </a:p>
      </cdr:txBody>
    </cdr:sp>
  </cdr:relSizeAnchor>
  <cdr:relSizeAnchor xmlns:cdr="http://schemas.openxmlformats.org/drawingml/2006/chartDrawing">
    <cdr:from>
      <cdr:x>0.349</cdr:x>
      <cdr:y>0.59825</cdr:y>
    </cdr:from>
    <cdr:to>
      <cdr:x>0.45475</cdr:x>
      <cdr:y>0.7435</cdr:y>
    </cdr:to>
    <cdr:sp>
      <cdr:nvSpPr>
        <cdr:cNvPr id="5" name="TextBox 7"/>
        <cdr:cNvSpPr txBox="1">
          <a:spLocks noChangeArrowheads="1"/>
        </cdr:cNvSpPr>
      </cdr:nvSpPr>
      <cdr:spPr>
        <a:xfrm>
          <a:off x="3048000" y="3800475"/>
          <a:ext cx="923925" cy="923925"/>
        </a:xfrm>
        <a:prstGeom prst="rect">
          <a:avLst/>
        </a:prstGeom>
        <a:noFill/>
        <a:ln w="9525" cmpd="sng">
          <a:noFill/>
        </a:ln>
      </cdr:spPr>
      <cdr:txBody>
        <a:bodyPr vertOverflow="clip" wrap="square"/>
        <a:p>
          <a:pPr algn="l">
            <a:defRPr/>
          </a:pPr>
          <a:r>
            <a:rPr lang="en-US" cap="none" sz="2000" b="0" i="0" u="none" baseline="0">
              <a:solidFill>
                <a:srgbClr val="800000"/>
              </a:solidFill>
            </a:rPr>
            <a:t>GDP</a:t>
          </a:r>
        </a:p>
      </cdr:txBody>
    </cdr:sp>
  </cdr:relSizeAnchor>
  <cdr:relSizeAnchor xmlns:cdr="http://schemas.openxmlformats.org/drawingml/2006/chartDrawing">
    <cdr:from>
      <cdr:x>0.3525</cdr:x>
      <cdr:y>0.34875</cdr:y>
    </cdr:from>
    <cdr:to>
      <cdr:x>0.45725</cdr:x>
      <cdr:y>0.494</cdr:y>
    </cdr:to>
    <cdr:sp>
      <cdr:nvSpPr>
        <cdr:cNvPr id="6" name="TextBox 8"/>
        <cdr:cNvSpPr txBox="1">
          <a:spLocks noChangeArrowheads="1"/>
        </cdr:cNvSpPr>
      </cdr:nvSpPr>
      <cdr:spPr>
        <a:xfrm>
          <a:off x="3076575" y="2209800"/>
          <a:ext cx="914400" cy="923925"/>
        </a:xfrm>
        <a:prstGeom prst="rect">
          <a:avLst/>
        </a:prstGeom>
        <a:noFill/>
        <a:ln w="9525" cmpd="sng">
          <a:noFill/>
        </a:ln>
      </cdr:spPr>
      <cdr:txBody>
        <a:bodyPr vertOverflow="clip" wrap="square"/>
        <a:p>
          <a:pPr algn="l">
            <a:defRPr/>
          </a:pPr>
          <a:r>
            <a:rPr lang="en-US" cap="none" sz="2000" b="0" i="0" u="none" baseline="0">
              <a:solidFill>
                <a:srgbClr val="FF0000"/>
              </a:solidFill>
              <a:latin typeface="Arial"/>
              <a:ea typeface="Arial"/>
              <a:cs typeface="Arial"/>
            </a:rPr>
            <a:t>Potential</a:t>
          </a:r>
          <a:r>
            <a:rPr lang="en-US" cap="none" sz="2000" b="0" i="0" u="none" baseline="0">
              <a:solidFill>
                <a:srgbClr val="FF0000"/>
              </a:solidFill>
              <a:latin typeface="Arial"/>
              <a:ea typeface="Arial"/>
              <a:cs typeface="Arial"/>
            </a:rPr>
            <a:t> GDP</a:t>
          </a:r>
        </a:p>
      </cdr:txBody>
    </cdr:sp>
  </cdr:relSizeAnchor>
  <cdr:relSizeAnchor xmlns:cdr="http://schemas.openxmlformats.org/drawingml/2006/chartDrawing">
    <cdr:from>
      <cdr:x>0.1225</cdr:x>
      <cdr:y>0.01675</cdr:y>
    </cdr:from>
    <cdr:to>
      <cdr:x>0.22725</cdr:x>
      <cdr:y>0.165</cdr:y>
    </cdr:to>
    <cdr:sp>
      <cdr:nvSpPr>
        <cdr:cNvPr id="7" name="TextBox 9"/>
        <cdr:cNvSpPr txBox="1">
          <a:spLocks noChangeArrowheads="1"/>
        </cdr:cNvSpPr>
      </cdr:nvSpPr>
      <cdr:spPr>
        <a:xfrm>
          <a:off x="1066800" y="104775"/>
          <a:ext cx="914400" cy="942975"/>
        </a:xfrm>
        <a:prstGeom prst="rect">
          <a:avLst/>
        </a:prstGeom>
        <a:noFill/>
        <a:ln w="9525" cmpd="sng">
          <a:noFill/>
        </a:ln>
      </cdr:spPr>
      <cdr:txBody>
        <a:bodyPr vertOverflow="clip" wrap="square"/>
        <a:p>
          <a:pPr algn="l">
            <a:defRPr/>
          </a:pPr>
          <a:r>
            <a:rPr lang="en-US" cap="none" sz="2400" b="0" i="0" u="none" baseline="0">
              <a:solidFill>
                <a:srgbClr val="000000"/>
              </a:solidFill>
              <a:latin typeface="Arial"/>
              <a:ea typeface="Arial"/>
              <a:cs typeface="Arial"/>
            </a:rPr>
            <a:t>CBO</a:t>
          </a:r>
          <a:r>
            <a:rPr lang="en-US" cap="none" sz="2400" b="0" i="0" u="none" baseline="0">
              <a:solidFill>
                <a:srgbClr val="000000"/>
              </a:solidFill>
              <a:latin typeface="Arial"/>
              <a:ea typeface="Arial"/>
              <a:cs typeface="Arial"/>
            </a:rPr>
            <a:t> Assumes the GDP Gap Closes in Five Years</a:t>
          </a:r>
        </a:p>
      </cdr:txBody>
    </cdr:sp>
  </cdr:relSizeAnchor>
  <cdr:relSizeAnchor xmlns:cdr="http://schemas.openxmlformats.org/drawingml/2006/chartDrawing">
    <cdr:from>
      <cdr:x>0.14275</cdr:x>
      <cdr:y>0.113</cdr:y>
    </cdr:from>
    <cdr:to>
      <cdr:x>0.17575</cdr:x>
      <cdr:y>0.813</cdr:y>
    </cdr:to>
    <cdr:sp>
      <cdr:nvSpPr>
        <cdr:cNvPr id="8" name="Rectangle 11"/>
        <cdr:cNvSpPr>
          <a:spLocks/>
        </cdr:cNvSpPr>
      </cdr:nvSpPr>
      <cdr:spPr>
        <a:xfrm>
          <a:off x="1247775" y="714375"/>
          <a:ext cx="285750" cy="4457700"/>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0.38875</cdr:x>
      <cdr:y>0.111</cdr:y>
    </cdr:from>
    <cdr:to>
      <cdr:x>0.45825</cdr:x>
      <cdr:y>0.8125</cdr:y>
    </cdr:to>
    <cdr:sp>
      <cdr:nvSpPr>
        <cdr:cNvPr id="9" name="Rectangle 12"/>
        <cdr:cNvSpPr>
          <a:spLocks/>
        </cdr:cNvSpPr>
      </cdr:nvSpPr>
      <cdr:spPr>
        <a:xfrm>
          <a:off x="3390900" y="704850"/>
          <a:ext cx="609600" cy="4467225"/>
        </a:xfrm>
        <a:prstGeom prst="rect">
          <a:avLst/>
        </a:prstGeom>
        <a:solidFill>
          <a:srgbClr val="7F7F7F">
            <a:alpha val="5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0.01525</cdr:x>
      <cdr:y>0.0835</cdr:y>
    </cdr:from>
    <cdr:to>
      <cdr:x>0.1115</cdr:x>
      <cdr:y>0.22225</cdr:y>
    </cdr:to>
    <cdr:sp>
      <cdr:nvSpPr>
        <cdr:cNvPr id="10" name="TextBox 1"/>
        <cdr:cNvSpPr txBox="1">
          <a:spLocks noChangeArrowheads="1"/>
        </cdr:cNvSpPr>
      </cdr:nvSpPr>
      <cdr:spPr>
        <a:xfrm>
          <a:off x="123825" y="523875"/>
          <a:ext cx="838200" cy="885825"/>
        </a:xfrm>
        <a:prstGeom prst="rect">
          <a:avLst/>
        </a:prstGeom>
        <a:noFill/>
        <a:ln w="9525" cmpd="sng">
          <a:noFill/>
        </a:ln>
      </cdr:spPr>
      <cdr:txBody>
        <a:bodyPr vertOverflow="clip" wrap="square"/>
        <a:p>
          <a:pPr algn="l">
            <a:defRPr/>
          </a:pPr>
          <a:r>
            <a:rPr lang="en-US" cap="none" sz="1600" b="1" i="0" u="none" baseline="0">
              <a:solidFill>
                <a:srgbClr val="000000"/>
              </a:solidFill>
            </a:rPr>
            <a:t>   $
</a:t>
          </a:r>
        </a:p>
      </cdr:txBody>
    </cdr:sp>
  </cdr:relSizeAnchor>
  <cdr:relSizeAnchor xmlns:cdr="http://schemas.openxmlformats.org/drawingml/2006/chartDrawing">
    <cdr:from>
      <cdr:x>0.0275</cdr:x>
      <cdr:y>0.87475</cdr:y>
    </cdr:from>
    <cdr:to>
      <cdr:x>0.963</cdr:x>
      <cdr:y>0.965</cdr:y>
    </cdr:to>
    <cdr:sp>
      <cdr:nvSpPr>
        <cdr:cNvPr id="11" name="TextBox 1"/>
        <cdr:cNvSpPr txBox="1">
          <a:spLocks noChangeArrowheads="1"/>
        </cdr:cNvSpPr>
      </cdr:nvSpPr>
      <cdr:spPr>
        <a:xfrm>
          <a:off x="238125" y="5562600"/>
          <a:ext cx="8181975" cy="571500"/>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OMB Historical Tables.
</a:t>
          </a:r>
          <a:r>
            <a:rPr lang="en-US" cap="none" sz="1100" b="0" i="0" u="none" baseline="0">
              <a:solidFill>
                <a:srgbClr val="000000"/>
              </a:solidFill>
              <a:latin typeface="Arial"/>
              <a:ea typeface="Arial"/>
              <a:cs typeface="Arial"/>
            </a:rPr>
            <a:t>Data note: Highlighted regions indicate periods of recession.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xdr:row>
      <xdr:rowOff>190500</xdr:rowOff>
    </xdr:from>
    <xdr:to>
      <xdr:col>10</xdr:col>
      <xdr:colOff>581025</xdr:colOff>
      <xdr:row>29</xdr:row>
      <xdr:rowOff>9525</xdr:rowOff>
    </xdr:to>
    <xdr:pic>
      <xdr:nvPicPr>
        <xdr:cNvPr id="1" name="Picture 1"/>
        <xdr:cNvPicPr preferRelativeResize="1">
          <a:picLocks noChangeAspect="1"/>
        </xdr:cNvPicPr>
      </xdr:nvPicPr>
      <xdr:blipFill>
        <a:blip r:embed="rId1"/>
        <a:stretch>
          <a:fillRect/>
        </a:stretch>
      </xdr:blipFill>
      <xdr:spPr>
        <a:xfrm>
          <a:off x="5143500" y="571500"/>
          <a:ext cx="3629025" cy="49625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0.8315</cdr:x>
      <cdr:y>0.0865</cdr:y>
    </cdr:from>
    <cdr:to>
      <cdr:x>0.83225</cdr:x>
      <cdr:y>0.883</cdr:y>
    </cdr:to>
    <cdr:sp>
      <cdr:nvSpPr>
        <cdr:cNvPr id="1" name="Straight Connector 6"/>
        <cdr:cNvSpPr>
          <a:spLocks/>
        </cdr:cNvSpPr>
      </cdr:nvSpPr>
      <cdr:spPr>
        <a:xfrm flipH="1" flipV="1">
          <a:off x="7277100" y="542925"/>
          <a:ext cx="9525" cy="5086350"/>
        </a:xfrm>
        <a:prstGeom prst="line">
          <a:avLst/>
        </a:prstGeom>
        <a:noFill/>
        <a:ln w="15875" cmpd="sng">
          <a:solidFill>
            <a:srgbClr val="7F7F7F"/>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0.404</cdr:x>
      <cdr:y>0.09125</cdr:y>
    </cdr:from>
    <cdr:to>
      <cdr:x>0.5085</cdr:x>
      <cdr:y>0.236</cdr:y>
    </cdr:to>
    <cdr:sp>
      <cdr:nvSpPr>
        <cdr:cNvPr id="2" name="TextBox 7"/>
        <cdr:cNvSpPr txBox="1">
          <a:spLocks noChangeArrowheads="1"/>
        </cdr:cNvSpPr>
      </cdr:nvSpPr>
      <cdr:spPr>
        <a:xfrm>
          <a:off x="3533775" y="581025"/>
          <a:ext cx="914400" cy="923925"/>
        </a:xfrm>
        <a:prstGeom prst="rect">
          <a:avLst/>
        </a:prstGeom>
        <a:noFill/>
        <a:ln w="9525" cmpd="sng">
          <a:noFill/>
        </a:ln>
      </cdr:spPr>
      <cdr:txBody>
        <a:bodyPr vertOverflow="clip" wrap="square"/>
        <a:p>
          <a:pPr algn="l">
            <a:defRPr/>
          </a:pPr>
          <a:r>
            <a:rPr lang="en-US" cap="none" sz="1600" b="1" i="0" u="none" baseline="0">
              <a:solidFill>
                <a:srgbClr val="33CCCC"/>
              </a:solidFill>
            </a:rPr>
            <a:t>Historical </a:t>
          </a:r>
        </a:p>
      </cdr:txBody>
    </cdr:sp>
  </cdr:relSizeAnchor>
  <cdr:relSizeAnchor xmlns:cdr="http://schemas.openxmlformats.org/drawingml/2006/chartDrawing">
    <cdr:from>
      <cdr:x>0.83575</cdr:x>
      <cdr:y>0.0865</cdr:y>
    </cdr:from>
    <cdr:to>
      <cdr:x>0.941</cdr:x>
      <cdr:y>0.2305</cdr:y>
    </cdr:to>
    <cdr:sp>
      <cdr:nvSpPr>
        <cdr:cNvPr id="3" name="TextBox 8"/>
        <cdr:cNvSpPr txBox="1">
          <a:spLocks noChangeArrowheads="1"/>
        </cdr:cNvSpPr>
      </cdr:nvSpPr>
      <cdr:spPr>
        <a:xfrm>
          <a:off x="7315200" y="542925"/>
          <a:ext cx="923925" cy="914400"/>
        </a:xfrm>
        <a:prstGeom prst="rect">
          <a:avLst/>
        </a:prstGeom>
        <a:noFill/>
        <a:ln w="9525" cmpd="sng">
          <a:noFill/>
        </a:ln>
      </cdr:spPr>
      <cdr:txBody>
        <a:bodyPr vertOverflow="clip" wrap="square"/>
        <a:p>
          <a:pPr algn="l">
            <a:defRPr/>
          </a:pPr>
          <a:r>
            <a:rPr lang="en-US" cap="none" sz="1600" b="1" i="0" u="none" baseline="0">
              <a:solidFill>
                <a:srgbClr val="FF8080"/>
              </a:solidFill>
              <a:latin typeface="Arial"/>
              <a:ea typeface="Arial"/>
              <a:cs typeface="Arial"/>
            </a:rPr>
            <a:t>Projected</a:t>
          </a:r>
          <a:r>
            <a:rPr lang="en-US" cap="none" sz="1600" b="1" i="0" u="none" baseline="0">
              <a:solidFill>
                <a:srgbClr val="FF8080"/>
              </a:solidFill>
              <a:latin typeface="Arial"/>
              <a:ea typeface="Arial"/>
              <a:cs typeface="Arial"/>
            </a:rPr>
            <a:t> </a:t>
          </a:r>
        </a:p>
      </cdr:txBody>
    </cdr:sp>
  </cdr:relSizeAnchor>
  <cdr:relSizeAnchor xmlns:cdr="http://schemas.openxmlformats.org/drawingml/2006/chartDrawing">
    <cdr:from>
      <cdr:x>0.10275</cdr:x>
      <cdr:y>0.6125</cdr:y>
    </cdr:from>
    <cdr:to>
      <cdr:x>0.96025</cdr:x>
      <cdr:y>0.6125</cdr:y>
    </cdr:to>
    <cdr:sp>
      <cdr:nvSpPr>
        <cdr:cNvPr id="4" name="Straight Connector 10"/>
        <cdr:cNvSpPr>
          <a:spLocks/>
        </cdr:cNvSpPr>
      </cdr:nvSpPr>
      <cdr:spPr>
        <a:xfrm>
          <a:off x="895350" y="3905250"/>
          <a:ext cx="7505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0.2305</cdr:x>
      <cdr:y>0.00775</cdr:y>
    </cdr:from>
    <cdr:to>
      <cdr:x>0.33525</cdr:x>
      <cdr:y>0.155</cdr:y>
    </cdr:to>
    <cdr:sp>
      <cdr:nvSpPr>
        <cdr:cNvPr id="5" name="TextBox 1"/>
        <cdr:cNvSpPr txBox="1">
          <a:spLocks noChangeArrowheads="1"/>
        </cdr:cNvSpPr>
      </cdr:nvSpPr>
      <cdr:spPr>
        <a:xfrm>
          <a:off x="2009775" y="47625"/>
          <a:ext cx="914400" cy="942975"/>
        </a:xfrm>
        <a:prstGeom prst="rect">
          <a:avLst/>
        </a:prstGeom>
        <a:noFill/>
        <a:ln w="9525" cmpd="sng">
          <a:noFill/>
        </a:ln>
      </cdr:spPr>
      <cdr:txBody>
        <a:bodyPr vertOverflow="clip" wrap="square"/>
        <a:p>
          <a:pPr algn="l">
            <a:defRPr/>
          </a:pPr>
          <a:r>
            <a:rPr lang="en-US" cap="none" sz="2400" b="0" i="0" u="none" baseline="0">
              <a:solidFill>
                <a:srgbClr val="000000"/>
              </a:solidFill>
              <a:latin typeface="Arial"/>
              <a:ea typeface="Arial"/>
              <a:cs typeface="Arial"/>
            </a:rPr>
            <a:t>Annual</a:t>
          </a:r>
          <a:r>
            <a:rPr lang="en-US" cap="none" sz="2400" b="0" i="0" u="none" baseline="0">
              <a:solidFill>
                <a:srgbClr val="000000"/>
              </a:solidFill>
              <a:latin typeface="Arial"/>
              <a:ea typeface="Arial"/>
              <a:cs typeface="Arial"/>
            </a:rPr>
            <a:t> Percent Change in Real GDP</a:t>
          </a:r>
        </a:p>
      </cdr:txBody>
    </cdr:sp>
  </cdr:relSizeAnchor>
  <cdr:relSizeAnchor xmlns:cdr="http://schemas.openxmlformats.org/drawingml/2006/chartDrawing">
    <cdr:from>
      <cdr:x>0.85775</cdr:x>
      <cdr:y>0.87375</cdr:y>
    </cdr:from>
    <cdr:to>
      <cdr:x>0.96225</cdr:x>
      <cdr:y>0.96575</cdr:y>
    </cdr:to>
    <cdr:sp>
      <cdr:nvSpPr>
        <cdr:cNvPr id="6" name="TextBox 1"/>
        <cdr:cNvSpPr txBox="1">
          <a:spLocks noChangeArrowheads="1"/>
        </cdr:cNvSpPr>
      </cdr:nvSpPr>
      <cdr:spPr>
        <a:xfrm>
          <a:off x="7505700" y="5572125"/>
          <a:ext cx="914400" cy="590550"/>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 Congressional Budget</a:t>
          </a:r>
          <a:r>
            <a:rPr lang="en-US" cap="none" sz="1100" b="0" i="0" u="none" baseline="0">
              <a:solidFill>
                <a:srgbClr val="000000"/>
              </a:solidFill>
              <a:latin typeface="Arial"/>
              <a:ea typeface="Arial"/>
              <a:cs typeface="Arial"/>
            </a:rPr>
            <a:t> Office, </a:t>
          </a:r>
          <a:r>
            <a:rPr lang="en-US" cap="none" sz="1100" b="0" i="1" u="none" baseline="0">
              <a:solidFill>
                <a:srgbClr val="000000"/>
              </a:solidFill>
              <a:latin typeface="Arial"/>
              <a:ea typeface="Arial"/>
              <a:cs typeface="Arial"/>
            </a:rPr>
            <a:t>The Budget and Economic Outlook: FY 2013 to 2023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Historical data is from the Office of Management and Budget.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storicaltables2011_with%20MAD%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860" TargetMode="External" /><Relationship Id="rId2" Type="http://schemas.openxmlformats.org/officeDocument/2006/relationships/hyperlink" Target="http://www.cbo.gov/publication/43907" TargetMode="External" /><Relationship Id="rId3"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hyperlink" Target="http://www.whitehouse.gov/omb/budget/Historicals" TargetMode="External" /></Relationships>
</file>

<file path=xl/worksheets/sheet1.xml><?xml version="1.0" encoding="utf-8"?>
<worksheet xmlns="http://schemas.openxmlformats.org/spreadsheetml/2006/main" xmlns:r="http://schemas.openxmlformats.org/officeDocument/2006/relationships">
  <dimension ref="A1:O116"/>
  <sheetViews>
    <sheetView zoomScalePageLayoutView="0" workbookViewId="0" topLeftCell="E1">
      <selection activeCell="G39" sqref="G39"/>
    </sheetView>
  </sheetViews>
  <sheetFormatPr defaultColWidth="9.140625" defaultRowHeight="15" customHeight="1"/>
  <cols>
    <col min="1" max="1" width="14.00390625" style="31" customWidth="1"/>
    <col min="2" max="3" width="22.421875" style="32" customWidth="1"/>
    <col min="4" max="16384" width="9.140625" style="31" customWidth="1"/>
  </cols>
  <sheetData>
    <row r="1" spans="1:15" ht="15" customHeight="1">
      <c r="A1" s="46" t="s">
        <v>185</v>
      </c>
      <c r="B1" s="46"/>
      <c r="C1" s="46"/>
      <c r="D1" s="46"/>
      <c r="E1" s="46"/>
      <c r="F1" s="46"/>
      <c r="G1" s="46"/>
      <c r="H1" s="46"/>
      <c r="I1" s="46"/>
      <c r="J1" s="46"/>
      <c r="K1" s="46"/>
      <c r="L1" s="46"/>
      <c r="M1" s="46"/>
      <c r="N1" s="46"/>
      <c r="O1" s="46"/>
    </row>
    <row r="4" spans="1:3" ht="15" customHeight="1">
      <c r="A4" s="42" t="s">
        <v>184</v>
      </c>
      <c r="B4" s="41"/>
      <c r="C4" s="41"/>
    </row>
    <row r="5" spans="1:3" ht="15" customHeight="1">
      <c r="A5" s="42" t="s">
        <v>183</v>
      </c>
      <c r="B5" s="41"/>
      <c r="C5" s="41"/>
    </row>
    <row r="6" spans="1:3" ht="15" customHeight="1">
      <c r="A6" s="44" t="s">
        <v>182</v>
      </c>
      <c r="B6" s="44"/>
      <c r="C6" s="44"/>
    </row>
    <row r="8" spans="1:3" ht="15" customHeight="1">
      <c r="A8" s="37"/>
      <c r="B8" s="40" t="s">
        <v>181</v>
      </c>
      <c r="C8" s="40" t="s">
        <v>180</v>
      </c>
    </row>
    <row r="9" spans="1:3" ht="15" customHeight="1">
      <c r="A9" s="31" t="s">
        <v>179</v>
      </c>
      <c r="B9" s="38">
        <v>11.0336</v>
      </c>
      <c r="C9" s="38">
        <v>10.76158648874557</v>
      </c>
    </row>
    <row r="10" spans="1:3" ht="15" customHeight="1">
      <c r="A10" s="31" t="s">
        <v>178</v>
      </c>
      <c r="B10" s="38">
        <v>11.2488</v>
      </c>
      <c r="C10" s="38">
        <v>10.859785372737742</v>
      </c>
    </row>
    <row r="11" spans="1:3" ht="15" customHeight="1">
      <c r="A11" s="31" t="s">
        <v>177</v>
      </c>
      <c r="B11" s="38">
        <v>11.258299999999998</v>
      </c>
      <c r="C11" s="38">
        <v>10.958938031862626</v>
      </c>
    </row>
    <row r="12" spans="1:3" ht="15" customHeight="1">
      <c r="A12" s="31" t="s">
        <v>176</v>
      </c>
      <c r="B12" s="38">
        <v>11.325</v>
      </c>
      <c r="C12" s="38">
        <v>11.058497074952632</v>
      </c>
    </row>
    <row r="13" spans="1:3" ht="15" customHeight="1">
      <c r="A13" s="31" t="s">
        <v>175</v>
      </c>
      <c r="B13" s="38">
        <v>11.287799999999999</v>
      </c>
      <c r="C13" s="38">
        <v>11.15809653931409</v>
      </c>
    </row>
    <row r="14" spans="1:3" ht="15" customHeight="1">
      <c r="A14" s="31" t="s">
        <v>174</v>
      </c>
      <c r="B14" s="38">
        <v>11.3617</v>
      </c>
      <c r="C14" s="38">
        <v>11.2566251068844</v>
      </c>
    </row>
    <row r="15" spans="1:3" ht="15" customHeight="1">
      <c r="A15" s="31" t="s">
        <v>173</v>
      </c>
      <c r="B15" s="38">
        <v>11.3304</v>
      </c>
      <c r="C15" s="38">
        <v>11.353896712950524</v>
      </c>
    </row>
    <row r="16" spans="1:3" ht="15" customHeight="1">
      <c r="A16" s="31" t="s">
        <v>172</v>
      </c>
      <c r="B16" s="38">
        <v>11.37</v>
      </c>
      <c r="C16" s="38">
        <v>11.449415365767909</v>
      </c>
    </row>
    <row r="17" spans="1:3" ht="15" customHeight="1">
      <c r="A17" s="31" t="s">
        <v>171</v>
      </c>
      <c r="B17" s="38">
        <v>11.4671</v>
      </c>
      <c r="C17" s="38">
        <v>11.5411351671991</v>
      </c>
    </row>
    <row r="18" spans="1:3" ht="15" customHeight="1">
      <c r="A18" s="31" t="s">
        <v>170</v>
      </c>
      <c r="B18" s="38">
        <v>11.5281</v>
      </c>
      <c r="C18" s="38">
        <v>11.631512831752408</v>
      </c>
    </row>
    <row r="19" spans="1:3" ht="15" customHeight="1">
      <c r="A19" s="31" t="s">
        <v>169</v>
      </c>
      <c r="B19" s="38">
        <v>11.5866</v>
      </c>
      <c r="C19" s="38">
        <v>11.719576358016512</v>
      </c>
    </row>
    <row r="20" spans="1:3" ht="15" customHeight="1">
      <c r="A20" s="31" t="s">
        <v>168</v>
      </c>
      <c r="B20" s="38">
        <v>11.5906</v>
      </c>
      <c r="C20" s="38">
        <v>11.805136581882905</v>
      </c>
    </row>
    <row r="21" spans="1:3" ht="15" customHeight="1">
      <c r="A21" s="31" t="s">
        <v>167</v>
      </c>
      <c r="B21" s="38">
        <v>11.6389</v>
      </c>
      <c r="C21" s="38">
        <v>11.888314266274577</v>
      </c>
    </row>
    <row r="22" spans="1:3" ht="15" customHeight="1">
      <c r="A22" s="31" t="s">
        <v>166</v>
      </c>
      <c r="B22" s="38">
        <v>11.7375</v>
      </c>
      <c r="C22" s="38">
        <v>11.966946700028904</v>
      </c>
    </row>
    <row r="23" spans="1:3" ht="15" customHeight="1">
      <c r="A23" s="31" t="s">
        <v>165</v>
      </c>
      <c r="B23" s="38">
        <v>11.9307</v>
      </c>
      <c r="C23" s="38">
        <v>12.042876257118753</v>
      </c>
    </row>
    <row r="24" spans="1:3" ht="15" customHeight="1">
      <c r="A24" s="31" t="s">
        <v>164</v>
      </c>
      <c r="B24" s="38">
        <v>12.0386</v>
      </c>
      <c r="C24" s="38">
        <v>12.116405662306986</v>
      </c>
    </row>
    <row r="25" spans="1:3" ht="15" customHeight="1">
      <c r="A25" s="31" t="s">
        <v>163</v>
      </c>
      <c r="B25" s="38">
        <v>12.117899999999999</v>
      </c>
      <c r="C25" s="38">
        <v>12.187054803053671</v>
      </c>
    </row>
    <row r="26" spans="1:3" ht="15" customHeight="1">
      <c r="A26" s="31" t="s">
        <v>162</v>
      </c>
      <c r="B26" s="38">
        <v>12.1959</v>
      </c>
      <c r="C26" s="38">
        <v>12.256063395303299</v>
      </c>
    </row>
    <row r="27" spans="1:3" ht="15" customHeight="1">
      <c r="A27" s="31" t="s">
        <v>161</v>
      </c>
      <c r="B27" s="38">
        <v>12.286700000000002</v>
      </c>
      <c r="C27" s="38">
        <v>12.324269872199102</v>
      </c>
    </row>
    <row r="28" spans="1:3" ht="15" customHeight="1">
      <c r="A28" s="31" t="s">
        <v>160</v>
      </c>
      <c r="B28" s="38">
        <v>12.3872</v>
      </c>
      <c r="C28" s="38">
        <v>12.392353685841995</v>
      </c>
    </row>
    <row r="29" spans="1:3" ht="15" customHeight="1">
      <c r="A29" s="31" t="s">
        <v>159</v>
      </c>
      <c r="B29" s="38">
        <v>12.515</v>
      </c>
      <c r="C29" s="38">
        <v>12.462533937542876</v>
      </c>
    </row>
    <row r="30" spans="1:3" ht="15" customHeight="1">
      <c r="A30" s="31" t="s">
        <v>158</v>
      </c>
      <c r="B30" s="38">
        <v>12.5707</v>
      </c>
      <c r="C30" s="38">
        <v>12.533063500877873</v>
      </c>
    </row>
    <row r="31" spans="1:3" ht="15" customHeight="1">
      <c r="A31" s="31" t="s">
        <v>157</v>
      </c>
      <c r="B31" s="38">
        <v>12.6705</v>
      </c>
      <c r="C31" s="38">
        <v>12.604385465747054</v>
      </c>
    </row>
    <row r="32" spans="1:3" ht="15" customHeight="1">
      <c r="A32" s="31" t="s">
        <v>156</v>
      </c>
      <c r="B32" s="38">
        <v>12.7356</v>
      </c>
      <c r="C32" s="38">
        <v>12.676671852419673</v>
      </c>
    </row>
    <row r="33" spans="1:3" ht="15" customHeight="1">
      <c r="A33" s="31" t="s">
        <v>155</v>
      </c>
      <c r="B33" s="38">
        <v>12.8964</v>
      </c>
      <c r="C33" s="38">
        <v>12.75025366220729</v>
      </c>
    </row>
    <row r="34" spans="1:3" ht="15" customHeight="1">
      <c r="A34" s="31" t="s">
        <v>154</v>
      </c>
      <c r="B34" s="38">
        <v>12.9487</v>
      </c>
      <c r="C34" s="38">
        <v>12.825784680982803</v>
      </c>
    </row>
    <row r="35" spans="1:3" ht="15" customHeight="1">
      <c r="A35" s="31" t="s">
        <v>153</v>
      </c>
      <c r="B35" s="38">
        <v>12.9504</v>
      </c>
      <c r="C35" s="38">
        <v>12.902387261910507</v>
      </c>
    </row>
    <row r="36" spans="1:3" ht="15" customHeight="1">
      <c r="A36" s="31" t="s">
        <v>152</v>
      </c>
      <c r="B36" s="38">
        <v>13.0384</v>
      </c>
      <c r="C36" s="38">
        <v>12.979888097217572</v>
      </c>
    </row>
    <row r="37" spans="1:3" ht="15" customHeight="1">
      <c r="A37" s="31" t="s">
        <v>151</v>
      </c>
      <c r="B37" s="38">
        <v>13.0561</v>
      </c>
      <c r="C37" s="38">
        <v>13.058384948761999</v>
      </c>
    </row>
    <row r="38" spans="1:3" ht="15" customHeight="1">
      <c r="A38" s="31" t="s">
        <v>150</v>
      </c>
      <c r="B38" s="38">
        <v>13.1736</v>
      </c>
      <c r="C38" s="38">
        <v>13.138101054135777</v>
      </c>
    </row>
    <row r="39" spans="1:3" ht="15" customHeight="1">
      <c r="A39" s="31" t="s">
        <v>149</v>
      </c>
      <c r="B39" s="38">
        <v>13.2698</v>
      </c>
      <c r="C39" s="38">
        <v>13.2176682177266</v>
      </c>
    </row>
    <row r="40" spans="1:3" ht="15" customHeight="1">
      <c r="A40" s="31" t="s">
        <v>148</v>
      </c>
      <c r="B40" s="38">
        <v>13.326</v>
      </c>
      <c r="C40" s="38">
        <v>13.296494286770127</v>
      </c>
    </row>
    <row r="41" spans="1:3" ht="15" customHeight="1">
      <c r="A41" s="31" t="s">
        <v>147</v>
      </c>
      <c r="B41" s="38">
        <v>13.2668</v>
      </c>
      <c r="C41" s="38">
        <v>13.373282769439134</v>
      </c>
    </row>
    <row r="42" spans="1:3" ht="15" customHeight="1">
      <c r="A42" s="31" t="s">
        <v>146</v>
      </c>
      <c r="B42" s="38">
        <v>13.3105</v>
      </c>
      <c r="C42" s="38">
        <v>13.449466281125527</v>
      </c>
    </row>
    <row r="43" spans="1:3" ht="15" customHeight="1">
      <c r="A43" s="31" t="s">
        <v>145</v>
      </c>
      <c r="B43" s="38">
        <v>13.1869</v>
      </c>
      <c r="C43" s="38">
        <v>13.523280233834635</v>
      </c>
    </row>
    <row r="44" spans="1:3" ht="15" customHeight="1">
      <c r="A44" s="31" t="s">
        <v>144</v>
      </c>
      <c r="B44" s="38">
        <v>12.8835</v>
      </c>
      <c r="C44" s="38">
        <v>13.593998733039978</v>
      </c>
    </row>
    <row r="45" spans="1:3" ht="15" customHeight="1">
      <c r="A45" s="31" t="s">
        <v>143</v>
      </c>
      <c r="B45" s="38">
        <v>12.711</v>
      </c>
      <c r="C45" s="38">
        <v>13.66011984136714</v>
      </c>
    </row>
    <row r="46" spans="1:3" ht="15" customHeight="1">
      <c r="A46" s="31" t="s">
        <v>142</v>
      </c>
      <c r="B46" s="38">
        <v>12.701</v>
      </c>
      <c r="C46" s="38">
        <v>13.719216675811248</v>
      </c>
    </row>
    <row r="47" spans="1:3" ht="15" customHeight="1">
      <c r="A47" s="31" t="s">
        <v>141</v>
      </c>
      <c r="B47" s="38">
        <v>12.7467</v>
      </c>
      <c r="C47" s="38">
        <v>13.774776186836792</v>
      </c>
    </row>
    <row r="48" spans="1:3" ht="15" customHeight="1">
      <c r="A48" s="31" t="s">
        <v>140</v>
      </c>
      <c r="B48" s="38">
        <v>12.8731</v>
      </c>
      <c r="C48" s="38">
        <v>13.827497876442704</v>
      </c>
    </row>
    <row r="49" spans="1:3" ht="15" customHeight="1">
      <c r="A49" s="31" t="s">
        <v>139</v>
      </c>
      <c r="B49" s="38">
        <v>12.9476</v>
      </c>
      <c r="C49" s="38">
        <v>13.877042553159718</v>
      </c>
    </row>
    <row r="50" spans="1:3" ht="15" customHeight="1">
      <c r="A50" s="31" t="s">
        <v>138</v>
      </c>
      <c r="B50" s="38">
        <v>13.0196</v>
      </c>
      <c r="C50" s="38">
        <v>13.925730831774189</v>
      </c>
    </row>
    <row r="51" spans="1:3" ht="15" customHeight="1">
      <c r="A51" s="31" t="s">
        <v>137</v>
      </c>
      <c r="B51" s="38">
        <v>13.1035</v>
      </c>
      <c r="C51" s="38">
        <v>13.974443972967633</v>
      </c>
    </row>
    <row r="52" spans="1:3" ht="15" customHeight="1">
      <c r="A52" s="31" t="s">
        <v>136</v>
      </c>
      <c r="B52" s="38">
        <v>13.1812</v>
      </c>
      <c r="C52" s="38">
        <v>14.024230179353488</v>
      </c>
    </row>
    <row r="53" spans="1:3" ht="15" customHeight="1">
      <c r="A53" s="31" t="s">
        <v>135</v>
      </c>
      <c r="B53" s="38">
        <v>13.1838</v>
      </c>
      <c r="C53" s="38">
        <v>14.07892510201075</v>
      </c>
    </row>
    <row r="54" spans="1:3" ht="15" customHeight="1">
      <c r="A54" s="31" t="s">
        <v>134</v>
      </c>
      <c r="B54" s="38">
        <v>13.264700000000001</v>
      </c>
      <c r="C54" s="38">
        <v>14.136290759190402</v>
      </c>
    </row>
    <row r="55" spans="1:3" ht="15" customHeight="1">
      <c r="A55" s="31" t="s">
        <v>133</v>
      </c>
      <c r="B55" s="38">
        <v>13.306899999999999</v>
      </c>
      <c r="C55" s="38">
        <v>14.195397633234649</v>
      </c>
    </row>
    <row r="56" spans="1:3" ht="15" customHeight="1">
      <c r="A56" s="31" t="s">
        <v>132</v>
      </c>
      <c r="B56" s="38">
        <v>13.441</v>
      </c>
      <c r="C56" s="38">
        <v>14.255932449975004</v>
      </c>
    </row>
    <row r="57" spans="1:3" ht="15" customHeight="1">
      <c r="A57" s="31" t="s">
        <v>131</v>
      </c>
      <c r="B57" s="38">
        <v>13.5064</v>
      </c>
      <c r="C57" s="38">
        <v>14.31741499331104</v>
      </c>
    </row>
    <row r="58" spans="1:3" ht="15" customHeight="1">
      <c r="A58" s="31" t="s">
        <v>130</v>
      </c>
      <c r="B58" s="38">
        <v>13.5485</v>
      </c>
      <c r="C58" s="38">
        <v>14.379255191330662</v>
      </c>
    </row>
    <row r="59" spans="1:3" ht="15" customHeight="1">
      <c r="A59" s="31" t="s">
        <v>129</v>
      </c>
      <c r="B59" s="38">
        <v>13.6525</v>
      </c>
      <c r="C59" s="38">
        <v>14.44192126966578</v>
      </c>
    </row>
    <row r="60" spans="1:3" ht="15" customHeight="1">
      <c r="A60" s="31" t="s">
        <v>128</v>
      </c>
      <c r="B60" s="38">
        <v>13.68989</v>
      </c>
      <c r="C60" s="38">
        <v>14.505370937500004</v>
      </c>
    </row>
    <row r="61" spans="1:3" ht="15" customHeight="1">
      <c r="A61" s="31" t="s">
        <v>127</v>
      </c>
      <c r="B61" s="38">
        <v>13.72399</v>
      </c>
      <c r="C61" s="38">
        <v>14.568945660527634</v>
      </c>
    </row>
    <row r="62" spans="1:3" ht="15" customHeight="1">
      <c r="A62" s="31" t="s">
        <v>126</v>
      </c>
      <c r="B62" s="38">
        <v>13.75272</v>
      </c>
      <c r="C62" s="38">
        <v>14.633226603103006</v>
      </c>
    </row>
    <row r="63" spans="1:3" ht="15" customHeight="1">
      <c r="A63" s="31" t="s">
        <v>125</v>
      </c>
      <c r="B63" s="38">
        <v>13.810799999999999</v>
      </c>
      <c r="C63" s="38">
        <v>14.69875297180545</v>
      </c>
    </row>
    <row r="64" spans="1:3" ht="15" customHeight="1">
      <c r="A64" s="31" t="s">
        <v>124</v>
      </c>
      <c r="B64" s="38">
        <v>13.88444</v>
      </c>
      <c r="C64" s="38">
        <v>14.765824687499995</v>
      </c>
    </row>
    <row r="65" spans="1:3" ht="15" customHeight="1">
      <c r="A65" s="31" t="s">
        <v>123</v>
      </c>
      <c r="B65" s="38">
        <v>13.96701</v>
      </c>
      <c r="C65" s="38">
        <v>14.835252187499997</v>
      </c>
    </row>
    <row r="66" spans="1:3" ht="15" customHeight="1">
      <c r="A66" s="31" t="s">
        <v>122</v>
      </c>
      <c r="B66" s="38">
        <v>14.07686</v>
      </c>
      <c r="C66" s="38">
        <v>14.906755937499996</v>
      </c>
    </row>
    <row r="67" spans="1:3" ht="15" customHeight="1">
      <c r="A67" s="31" t="s">
        <v>121</v>
      </c>
      <c r="B67" s="38">
        <v>14.21223</v>
      </c>
      <c r="C67" s="38">
        <v>14.980242276785711</v>
      </c>
    </row>
    <row r="68" spans="1:3" ht="15" customHeight="1">
      <c r="A68" s="31" t="s">
        <v>120</v>
      </c>
      <c r="B68" s="38">
        <v>14.35392</v>
      </c>
      <c r="C68" s="38">
        <v>15.0557528125</v>
      </c>
    </row>
    <row r="69" spans="1:3" ht="15" customHeight="1">
      <c r="A69" s="31" t="s">
        <v>119</v>
      </c>
      <c r="B69" s="38">
        <v>14.50069</v>
      </c>
      <c r="C69" s="38">
        <v>15.1335684375</v>
      </c>
    </row>
    <row r="70" spans="1:3" ht="15" customHeight="1">
      <c r="A70" s="31" t="s">
        <v>118</v>
      </c>
      <c r="B70" s="38">
        <v>14.65501</v>
      </c>
      <c r="C70" s="38">
        <v>15.21304441964286</v>
      </c>
    </row>
    <row r="71" spans="1:3" ht="15" customHeight="1">
      <c r="A71" s="31" t="s">
        <v>117</v>
      </c>
      <c r="B71" s="38">
        <v>14.81633</v>
      </c>
      <c r="C71" s="38">
        <v>15.294618526785717</v>
      </c>
    </row>
    <row r="72" spans="1:3" ht="15" customHeight="1">
      <c r="A72" s="31" t="s">
        <v>116</v>
      </c>
      <c r="B72" s="38">
        <v>14.981309999999999</v>
      </c>
      <c r="C72" s="38">
        <v>15.378377187500003</v>
      </c>
    </row>
    <row r="73" spans="1:3" ht="15" customHeight="1">
      <c r="A73" s="31" t="s">
        <v>115</v>
      </c>
      <c r="B73" s="38">
        <v>15.1445</v>
      </c>
      <c r="C73" s="38">
        <v>15.464271562500004</v>
      </c>
    </row>
    <row r="74" spans="1:3" ht="15" customHeight="1">
      <c r="A74" s="31" t="s">
        <v>114</v>
      </c>
      <c r="B74" s="38">
        <v>15.30642</v>
      </c>
      <c r="C74" s="38">
        <v>15.553374776785715</v>
      </c>
    </row>
    <row r="75" spans="1:3" ht="15" customHeight="1">
      <c r="A75" s="31" t="s">
        <v>113</v>
      </c>
      <c r="B75" s="38">
        <v>15.466190000000001</v>
      </c>
      <c r="C75" s="38">
        <v>15.64471111607143</v>
      </c>
    </row>
    <row r="76" spans="1:3" ht="15" customHeight="1">
      <c r="A76" s="31" t="s">
        <v>112</v>
      </c>
      <c r="B76" s="38">
        <v>15.62474</v>
      </c>
      <c r="C76" s="38">
        <v>15.738102187500001</v>
      </c>
    </row>
    <row r="77" spans="1:3" ht="15" customHeight="1">
      <c r="A77" s="31" t="s">
        <v>111</v>
      </c>
      <c r="B77" s="38">
        <v>15.7781</v>
      </c>
      <c r="C77" s="38">
        <v>15.833720937500004</v>
      </c>
    </row>
    <row r="78" spans="1:3" ht="15" customHeight="1">
      <c r="A78" s="31" t="s">
        <v>110</v>
      </c>
      <c r="B78" s="38">
        <v>15.92382</v>
      </c>
      <c r="C78" s="38">
        <v>15.931197098214287</v>
      </c>
    </row>
    <row r="79" spans="1:3" ht="15" customHeight="1">
      <c r="A79" s="31" t="s">
        <v>109</v>
      </c>
      <c r="B79" s="38">
        <v>16.02981</v>
      </c>
      <c r="C79" s="38">
        <v>16.02979174107143</v>
      </c>
    </row>
    <row r="80" spans="1:3" ht="15" customHeight="1">
      <c r="A80" s="31" t="s">
        <v>108</v>
      </c>
      <c r="B80" s="38">
        <v>16.12906</v>
      </c>
      <c r="C80" s="38">
        <v>16.1290659375</v>
      </c>
    </row>
    <row r="81" spans="1:3" ht="15" customHeight="1">
      <c r="A81" s="31" t="s">
        <v>107</v>
      </c>
      <c r="B81" s="38">
        <v>16.22774</v>
      </c>
      <c r="C81" s="38">
        <v>16.2277834375</v>
      </c>
    </row>
    <row r="82" spans="1:3" ht="15" customHeight="1">
      <c r="A82" s="31" t="s">
        <v>106</v>
      </c>
      <c r="B82" s="38">
        <v>16.326719999999998</v>
      </c>
      <c r="C82" s="38">
        <v>16.32678049107143</v>
      </c>
    </row>
    <row r="83" spans="1:3" ht="15" customHeight="1">
      <c r="A83" s="31" t="s">
        <v>105</v>
      </c>
      <c r="B83" s="38">
        <v>16.42566</v>
      </c>
      <c r="C83" s="38">
        <v>16.425714598214288</v>
      </c>
    </row>
    <row r="84" spans="1:3" ht="15" customHeight="1">
      <c r="A84" s="31" t="s">
        <v>104</v>
      </c>
      <c r="B84" s="38">
        <v>16.52436</v>
      </c>
      <c r="C84" s="38">
        <v>16.5244021875</v>
      </c>
    </row>
    <row r="85" spans="1:3" ht="15" customHeight="1">
      <c r="A85" s="31" t="s">
        <v>103</v>
      </c>
      <c r="B85" s="38">
        <v>16.622349999999997</v>
      </c>
      <c r="C85" s="38">
        <v>16.6223596875</v>
      </c>
    </row>
    <row r="86" spans="1:3" ht="15" customHeight="1">
      <c r="A86" s="31" t="s">
        <v>102</v>
      </c>
      <c r="B86" s="38">
        <v>16.71968</v>
      </c>
      <c r="C86" s="38">
        <v>16.719671517857144</v>
      </c>
    </row>
    <row r="87" spans="1:3" ht="15" customHeight="1">
      <c r="A87" s="31" t="s">
        <v>101</v>
      </c>
      <c r="B87" s="38">
        <v>16.8165</v>
      </c>
      <c r="C87" s="38">
        <v>16.81648691964286</v>
      </c>
    </row>
    <row r="88" spans="1:3" ht="15" customHeight="1">
      <c r="A88" s="31" t="s">
        <v>100</v>
      </c>
      <c r="B88" s="38">
        <v>16.91281</v>
      </c>
      <c r="C88" s="38">
        <v>16.912803125000003</v>
      </c>
    </row>
    <row r="89" spans="1:3" ht="15" customHeight="1">
      <c r="A89" s="31" t="s">
        <v>99</v>
      </c>
      <c r="B89" s="38">
        <v>17.008470000000003</v>
      </c>
      <c r="C89" s="38">
        <v>17.0084584375</v>
      </c>
    </row>
    <row r="90" spans="1:3" ht="15" customHeight="1">
      <c r="A90" s="31" t="s">
        <v>98</v>
      </c>
      <c r="B90" s="38">
        <v>17.10347</v>
      </c>
      <c r="C90" s="38">
        <v>17.103458973214284</v>
      </c>
    </row>
    <row r="91" spans="1:3" ht="15" customHeight="1">
      <c r="A91" s="31" t="s">
        <v>97</v>
      </c>
      <c r="B91" s="38">
        <v>17.198169999999998</v>
      </c>
      <c r="C91" s="38">
        <v>17.198164598214284</v>
      </c>
    </row>
    <row r="92" spans="1:3" ht="15" customHeight="1">
      <c r="A92" s="31" t="s">
        <v>96</v>
      </c>
      <c r="B92" s="38">
        <v>17.292720000000003</v>
      </c>
      <c r="C92" s="38">
        <v>17.2927215625</v>
      </c>
    </row>
    <row r="93" spans="1:3" ht="15" customHeight="1">
      <c r="A93" s="31" t="s">
        <v>95</v>
      </c>
      <c r="B93" s="38">
        <v>17.38742</v>
      </c>
      <c r="C93" s="38">
        <v>17.387428125000003</v>
      </c>
    </row>
    <row r="94" spans="1:3" ht="15" customHeight="1">
      <c r="A94" s="31" t="s">
        <v>94</v>
      </c>
      <c r="B94" s="38">
        <v>17.48222</v>
      </c>
      <c r="C94" s="38">
        <v>17.482221517857145</v>
      </c>
    </row>
    <row r="95" spans="1:3" ht="15" customHeight="1">
      <c r="A95" s="31" t="s">
        <v>93</v>
      </c>
      <c r="B95" s="38">
        <v>17.57717</v>
      </c>
      <c r="C95" s="38">
        <v>17.577181875</v>
      </c>
    </row>
    <row r="96" spans="1:3" ht="15" customHeight="1">
      <c r="A96" s="31" t="s">
        <v>92</v>
      </c>
      <c r="B96" s="38">
        <v>17.67239</v>
      </c>
      <c r="C96" s="38">
        <v>17.672393125000003</v>
      </c>
    </row>
    <row r="97" spans="1:3" ht="15" customHeight="1">
      <c r="A97" s="31" t="s">
        <v>91</v>
      </c>
      <c r="B97" s="38">
        <v>17.76814</v>
      </c>
      <c r="C97" s="38">
        <v>17.768152812500006</v>
      </c>
    </row>
    <row r="98" spans="1:3" ht="15" customHeight="1">
      <c r="A98" s="31" t="s">
        <v>90</v>
      </c>
      <c r="B98" s="38">
        <v>17.863889999999998</v>
      </c>
      <c r="C98" s="38">
        <v>17.863889107142864</v>
      </c>
    </row>
    <row r="99" spans="1:3" ht="15" customHeight="1">
      <c r="A99" s="31" t="s">
        <v>89</v>
      </c>
      <c r="B99" s="38">
        <v>17.960099999999997</v>
      </c>
      <c r="C99" s="38">
        <v>17.960099866071435</v>
      </c>
    </row>
    <row r="100" spans="1:3" ht="15" customHeight="1">
      <c r="A100" s="39" t="s">
        <v>88</v>
      </c>
      <c r="B100" s="38">
        <v>18.056919999999998</v>
      </c>
      <c r="C100" s="38">
        <v>18.056926250000007</v>
      </c>
    </row>
    <row r="101" spans="1:3" ht="15" customHeight="1">
      <c r="A101" s="39" t="s">
        <v>87</v>
      </c>
      <c r="B101" s="38">
        <v>18.1545</v>
      </c>
      <c r="C101" s="38">
        <v>18.15450562500001</v>
      </c>
    </row>
    <row r="102" spans="1:3" ht="15" customHeight="1">
      <c r="A102" s="39" t="s">
        <v>86</v>
      </c>
      <c r="B102" s="38">
        <v>18.254459999999998</v>
      </c>
      <c r="C102" s="38">
        <v>18.25446705357143</v>
      </c>
    </row>
    <row r="103" spans="1:3" ht="15" customHeight="1">
      <c r="A103" s="39" t="s">
        <v>85</v>
      </c>
      <c r="B103" s="38">
        <v>18.35487</v>
      </c>
      <c r="C103" s="38">
        <v>18.35487758928572</v>
      </c>
    </row>
    <row r="104" spans="1:3" ht="15" customHeight="1">
      <c r="A104" s="37" t="s">
        <v>84</v>
      </c>
      <c r="B104" s="36">
        <v>18.45528</v>
      </c>
      <c r="C104" s="36">
        <v>18.455286875000002</v>
      </c>
    </row>
    <row r="106" spans="1:3" ht="15" customHeight="1">
      <c r="A106" s="45" t="s">
        <v>83</v>
      </c>
      <c r="B106" s="45"/>
      <c r="C106" s="45"/>
    </row>
    <row r="107" spans="1:3" ht="15" customHeight="1">
      <c r="A107" s="45"/>
      <c r="B107" s="45"/>
      <c r="C107" s="45"/>
    </row>
    <row r="108" spans="1:3" ht="7.5" customHeight="1">
      <c r="A108" s="35"/>
      <c r="B108" s="34"/>
      <c r="C108" s="34"/>
    </row>
    <row r="109" spans="1:3" ht="15" customHeight="1">
      <c r="A109" s="45" t="s">
        <v>82</v>
      </c>
      <c r="B109" s="45"/>
      <c r="C109" s="45"/>
    </row>
    <row r="110" spans="1:3" ht="15" customHeight="1">
      <c r="A110" s="45"/>
      <c r="B110" s="45"/>
      <c r="C110" s="45"/>
    </row>
    <row r="111" spans="1:3" ht="15" customHeight="1">
      <c r="A111" s="45"/>
      <c r="B111" s="45"/>
      <c r="C111" s="45"/>
    </row>
    <row r="112" spans="1:3" ht="7.5" customHeight="1">
      <c r="A112" s="35"/>
      <c r="B112" s="34"/>
      <c r="C112" s="34"/>
    </row>
    <row r="113" spans="1:3" ht="15" customHeight="1">
      <c r="A113" s="45" t="s">
        <v>81</v>
      </c>
      <c r="B113" s="45"/>
      <c r="C113" s="45"/>
    </row>
    <row r="114" spans="1:3" ht="15" customHeight="1">
      <c r="A114" s="45"/>
      <c r="B114" s="45"/>
      <c r="C114" s="45"/>
    </row>
    <row r="115" spans="1:3" ht="15" customHeight="1">
      <c r="A115" s="45"/>
      <c r="B115" s="45"/>
      <c r="C115" s="45"/>
    </row>
    <row r="116" spans="1:3" ht="15" customHeight="1">
      <c r="A116" s="33"/>
      <c r="B116" s="33"/>
      <c r="C116" s="33"/>
    </row>
  </sheetData>
  <sheetProtection/>
  <mergeCells count="5">
    <mergeCell ref="A6:C6"/>
    <mergeCell ref="A106:C107"/>
    <mergeCell ref="A109:C111"/>
    <mergeCell ref="A113:C115"/>
    <mergeCell ref="A1:O1"/>
  </mergeCells>
  <hyperlinks>
    <hyperlink ref="A1" r:id="rId1" display="This file contains data underlying the figures in CBO's February 2013 report Budget and Economic Outlook, Fiscal Years 2013 to 2023."/>
    <hyperlink ref="A1:O1" r:id="rId2" display="This file contains data underlying the figures in CBO's February 2013 report The Budget and Economic Outlook, Fiscal Years 2013 to 2023."/>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B2:M80"/>
  <sheetViews>
    <sheetView zoomScale="115" zoomScaleNormal="115" zoomScalePageLayoutView="0" workbookViewId="0" topLeftCell="A1">
      <selection activeCell="G10" sqref="G10"/>
    </sheetView>
  </sheetViews>
  <sheetFormatPr defaultColWidth="9.140625" defaultRowHeight="15"/>
  <cols>
    <col min="2" max="2" width="8.7109375" style="0" customWidth="1"/>
    <col min="3" max="3" width="10.00390625" style="0" bestFit="1" customWidth="1"/>
    <col min="4" max="4" width="8.421875" style="27" customWidth="1"/>
    <col min="5" max="5" width="12.421875" style="27" bestFit="1" customWidth="1"/>
    <col min="6" max="6" width="20.00390625" style="0" customWidth="1"/>
    <col min="7" max="7" width="20.00390625" style="27" customWidth="1"/>
    <col min="8" max="8" width="2.28125" style="0" customWidth="1"/>
    <col min="9" max="9" width="15.140625" style="0" customWidth="1"/>
    <col min="11" max="11" width="16.421875" style="0" customWidth="1"/>
    <col min="12" max="12" width="14.421875" style="0" customWidth="1"/>
  </cols>
  <sheetData>
    <row r="2" spans="2:9" ht="15">
      <c r="B2" s="47" t="s">
        <v>65</v>
      </c>
      <c r="C2" s="47"/>
      <c r="D2" s="47"/>
      <c r="E2" s="47"/>
      <c r="F2" s="47"/>
      <c r="G2" s="47"/>
      <c r="H2" s="47"/>
      <c r="I2" s="47"/>
    </row>
    <row r="3" spans="2:9" ht="15">
      <c r="B3" s="1"/>
      <c r="C3" s="48"/>
      <c r="D3" s="48"/>
      <c r="E3" s="48"/>
      <c r="F3" s="48"/>
      <c r="G3" s="11"/>
      <c r="H3" s="4"/>
      <c r="I3" s="4"/>
    </row>
    <row r="4" spans="2:9" ht="74.25" customHeight="1">
      <c r="B4" s="1"/>
      <c r="C4" s="5" t="s">
        <v>61</v>
      </c>
      <c r="D4" s="5" t="s">
        <v>67</v>
      </c>
      <c r="E4" s="5" t="s">
        <v>68</v>
      </c>
      <c r="F4" s="13" t="s">
        <v>70</v>
      </c>
      <c r="G4" s="13" t="s">
        <v>69</v>
      </c>
      <c r="H4" s="12"/>
      <c r="I4" s="6" t="s">
        <v>66</v>
      </c>
    </row>
    <row r="5" spans="2:9" ht="15">
      <c r="B5" s="2" t="s">
        <v>0</v>
      </c>
      <c r="C5" s="22">
        <v>273.1</v>
      </c>
      <c r="D5" s="21">
        <v>0.1454</v>
      </c>
      <c r="E5" s="20">
        <f aca="true" t="shared" si="0" ref="E5:E65">C5/D5</f>
        <v>1878.266850068776</v>
      </c>
      <c r="F5" s="23">
        <v>1878.266850068776</v>
      </c>
      <c r="G5" s="25">
        <f>F5/1000</f>
        <v>1.878266850068776</v>
      </c>
      <c r="H5" s="4"/>
      <c r="I5" s="9"/>
    </row>
    <row r="6" spans="2:9" ht="15">
      <c r="B6" s="3">
        <v>1951</v>
      </c>
      <c r="C6" s="22">
        <v>320.2</v>
      </c>
      <c r="D6" s="21">
        <v>0.1533</v>
      </c>
      <c r="E6" s="20">
        <f t="shared" si="0"/>
        <v>2088.7149380300066</v>
      </c>
      <c r="F6" s="23">
        <v>2088.7149380300066</v>
      </c>
      <c r="G6" s="25">
        <f aca="true" t="shared" si="1" ref="G6:G69">F6/1000</f>
        <v>2.0887149380300065</v>
      </c>
      <c r="H6" s="4"/>
      <c r="I6" s="26">
        <f aca="true" t="shared" si="2" ref="I6:I37">(E6-E5)/E5</f>
        <v>0.11204376415072474</v>
      </c>
    </row>
    <row r="7" spans="2:9" ht="15">
      <c r="B7" s="2" t="s">
        <v>1</v>
      </c>
      <c r="C7" s="22">
        <v>348.7</v>
      </c>
      <c r="D7" s="21">
        <v>0.1595</v>
      </c>
      <c r="E7" s="20">
        <f t="shared" si="0"/>
        <v>2186.206896551724</v>
      </c>
      <c r="F7" s="23">
        <v>2186.206896551724</v>
      </c>
      <c r="G7" s="25">
        <f t="shared" si="1"/>
        <v>2.1862068965517243</v>
      </c>
      <c r="H7" s="4"/>
      <c r="I7" s="26">
        <f t="shared" si="2"/>
        <v>0.04667556914859247</v>
      </c>
    </row>
    <row r="8" spans="2:9" ht="15">
      <c r="B8" s="2" t="s">
        <v>2</v>
      </c>
      <c r="C8" s="22">
        <v>372.5</v>
      </c>
      <c r="D8" s="21">
        <v>0.1624</v>
      </c>
      <c r="E8" s="20">
        <f t="shared" si="0"/>
        <v>2293.7192118226603</v>
      </c>
      <c r="F8" s="23">
        <v>2293.7192118226603</v>
      </c>
      <c r="G8" s="25">
        <f t="shared" si="1"/>
        <v>2.29371921182266</v>
      </c>
      <c r="H8" s="4"/>
      <c r="I8" s="26">
        <f t="shared" si="2"/>
        <v>0.04917755745831464</v>
      </c>
    </row>
    <row r="9" spans="2:9" ht="15">
      <c r="B9" s="2" t="s">
        <v>3</v>
      </c>
      <c r="C9" s="22">
        <v>377</v>
      </c>
      <c r="D9" s="21">
        <v>0.1642</v>
      </c>
      <c r="E9" s="20">
        <f t="shared" si="0"/>
        <v>2295.9805115712543</v>
      </c>
      <c r="F9" s="23">
        <v>2295.9805115712543</v>
      </c>
      <c r="G9" s="25">
        <f t="shared" si="1"/>
        <v>2.2959805115712544</v>
      </c>
      <c r="H9" s="4"/>
      <c r="I9" s="26">
        <f t="shared" si="2"/>
        <v>0.0009858659843534454</v>
      </c>
    </row>
    <row r="10" spans="2:9" ht="15">
      <c r="B10" s="2" t="s">
        <v>4</v>
      </c>
      <c r="C10" s="22">
        <v>395.9</v>
      </c>
      <c r="D10" s="21">
        <v>0.1655</v>
      </c>
      <c r="E10" s="20">
        <f t="shared" si="0"/>
        <v>2392.1450151057397</v>
      </c>
      <c r="F10" s="23">
        <v>2392.1450151057397</v>
      </c>
      <c r="G10" s="25">
        <f t="shared" si="1"/>
        <v>2.3921450151057395</v>
      </c>
      <c r="H10" s="4"/>
      <c r="I10" s="26">
        <f t="shared" si="2"/>
        <v>0.04188385008053717</v>
      </c>
    </row>
    <row r="11" spans="2:9" ht="15">
      <c r="B11" s="2" t="s">
        <v>5</v>
      </c>
      <c r="C11" s="22">
        <v>427</v>
      </c>
      <c r="D11" s="21">
        <v>0.1698</v>
      </c>
      <c r="E11" s="20">
        <f t="shared" si="0"/>
        <v>2514.72320376914</v>
      </c>
      <c r="F11" s="23">
        <v>2514.72320376914</v>
      </c>
      <c r="G11" s="25">
        <f t="shared" si="1"/>
        <v>2.5147232037691403</v>
      </c>
      <c r="H11" s="4"/>
      <c r="I11" s="26">
        <f t="shared" si="2"/>
        <v>0.051241955604427306</v>
      </c>
    </row>
    <row r="12" spans="2:9" ht="15">
      <c r="B12" s="2" t="s">
        <v>6</v>
      </c>
      <c r="C12" s="22">
        <v>450.9</v>
      </c>
      <c r="D12" s="21">
        <v>0.1762</v>
      </c>
      <c r="E12" s="20">
        <f t="shared" si="0"/>
        <v>2559.0238365493756</v>
      </c>
      <c r="F12" s="23">
        <v>2559.0238365493756</v>
      </c>
      <c r="G12" s="25">
        <f t="shared" si="1"/>
        <v>2.5590238365493754</v>
      </c>
      <c r="H12" s="4"/>
      <c r="I12" s="26">
        <f t="shared" si="2"/>
        <v>0.01761650455757372</v>
      </c>
    </row>
    <row r="13" spans="2:9" ht="15">
      <c r="B13" s="2" t="s">
        <v>7</v>
      </c>
      <c r="C13" s="22">
        <v>460</v>
      </c>
      <c r="D13" s="21">
        <v>0.1815</v>
      </c>
      <c r="E13" s="20">
        <f t="shared" si="0"/>
        <v>2534.435261707989</v>
      </c>
      <c r="F13" s="23">
        <v>2534.435261707989</v>
      </c>
      <c r="G13" s="25">
        <f t="shared" si="1"/>
        <v>2.534435261707989</v>
      </c>
      <c r="H13" s="4"/>
      <c r="I13" s="26">
        <f t="shared" si="2"/>
        <v>-0.009608575930477538</v>
      </c>
    </row>
    <row r="14" spans="2:9" ht="15">
      <c r="B14" s="2" t="s">
        <v>8</v>
      </c>
      <c r="C14" s="22">
        <v>490.2</v>
      </c>
      <c r="D14" s="21">
        <v>0.1841</v>
      </c>
      <c r="E14" s="20">
        <f t="shared" si="0"/>
        <v>2662.6833242802822</v>
      </c>
      <c r="F14" s="23">
        <v>2662.6833242802822</v>
      </c>
      <c r="G14" s="25">
        <f t="shared" si="1"/>
        <v>2.662683324280282</v>
      </c>
      <c r="H14" s="4"/>
      <c r="I14" s="26">
        <f t="shared" si="2"/>
        <v>0.050602224688850506</v>
      </c>
    </row>
    <row r="15" spans="2:9" ht="15">
      <c r="B15" s="2" t="s">
        <v>9</v>
      </c>
      <c r="C15" s="22">
        <v>518.9</v>
      </c>
      <c r="D15" s="21">
        <v>0.1864</v>
      </c>
      <c r="E15" s="20">
        <f t="shared" si="0"/>
        <v>2783.798283261802</v>
      </c>
      <c r="F15" s="23">
        <v>2783.798283261802</v>
      </c>
      <c r="G15" s="25">
        <f t="shared" si="1"/>
        <v>2.783798283261802</v>
      </c>
      <c r="H15" s="4"/>
      <c r="I15" s="26">
        <f t="shared" si="2"/>
        <v>0.04548605456649904</v>
      </c>
    </row>
    <row r="16" spans="2:9" ht="15">
      <c r="B16" s="2" t="s">
        <v>10</v>
      </c>
      <c r="C16" s="22">
        <v>529.9</v>
      </c>
      <c r="D16" s="21">
        <v>0.1891</v>
      </c>
      <c r="E16" s="20">
        <f t="shared" si="0"/>
        <v>2802.221047065045</v>
      </c>
      <c r="F16" s="23">
        <v>2802.221047065045</v>
      </c>
      <c r="G16" s="25">
        <f t="shared" si="1"/>
        <v>2.8022210470650446</v>
      </c>
      <c r="H16" s="4"/>
      <c r="I16" s="26">
        <f t="shared" si="2"/>
        <v>0.006617851556994438</v>
      </c>
    </row>
    <row r="17" spans="2:9" ht="15">
      <c r="B17" s="2" t="s">
        <v>11</v>
      </c>
      <c r="C17" s="22">
        <v>567.8</v>
      </c>
      <c r="D17" s="21">
        <v>0.1912</v>
      </c>
      <c r="E17" s="20">
        <f t="shared" si="0"/>
        <v>2969.6652719665267</v>
      </c>
      <c r="F17" s="23">
        <v>2969.6652719665267</v>
      </c>
      <c r="G17" s="25">
        <f t="shared" si="1"/>
        <v>2.9696652719665266</v>
      </c>
      <c r="H17" s="4"/>
      <c r="I17" s="26">
        <f t="shared" si="2"/>
        <v>0.05975411007524104</v>
      </c>
    </row>
    <row r="18" spans="2:9" ht="15">
      <c r="B18" s="2" t="s">
        <v>12</v>
      </c>
      <c r="C18" s="22">
        <v>599.2</v>
      </c>
      <c r="D18" s="21">
        <v>0.1936</v>
      </c>
      <c r="E18" s="20">
        <f t="shared" si="0"/>
        <v>3095.04132231405</v>
      </c>
      <c r="F18" s="23">
        <v>3095.04132231405</v>
      </c>
      <c r="G18" s="25">
        <f t="shared" si="1"/>
        <v>3.09504132231405</v>
      </c>
      <c r="H18" s="4"/>
      <c r="I18" s="26">
        <f t="shared" si="2"/>
        <v>0.04221891656647842</v>
      </c>
    </row>
    <row r="19" spans="2:9" ht="15">
      <c r="B19" s="2" t="s">
        <v>13</v>
      </c>
      <c r="C19" s="22">
        <v>641.5</v>
      </c>
      <c r="D19" s="21">
        <v>0.1959</v>
      </c>
      <c r="E19" s="20">
        <f t="shared" si="0"/>
        <v>3274.629913221031</v>
      </c>
      <c r="F19" s="23">
        <v>3274.629913221031</v>
      </c>
      <c r="G19" s="25">
        <f t="shared" si="1"/>
        <v>3.2746299132210313</v>
      </c>
      <c r="H19" s="4"/>
      <c r="I19" s="26">
        <f t="shared" si="2"/>
        <v>0.058024618156861725</v>
      </c>
    </row>
    <row r="20" spans="2:9" ht="15">
      <c r="B20" s="2" t="s">
        <v>14</v>
      </c>
      <c r="C20" s="22">
        <v>687.5</v>
      </c>
      <c r="D20" s="21">
        <v>0.1993</v>
      </c>
      <c r="E20" s="20">
        <f t="shared" si="0"/>
        <v>3449.573507275464</v>
      </c>
      <c r="F20" s="23">
        <v>3449.573507275464</v>
      </c>
      <c r="G20" s="25">
        <f t="shared" si="1"/>
        <v>3.4495735072754643</v>
      </c>
      <c r="H20" s="4"/>
      <c r="I20" s="26">
        <f t="shared" si="2"/>
        <v>0.05342392841038729</v>
      </c>
    </row>
    <row r="21" spans="2:9" ht="15">
      <c r="B21" s="2" t="s">
        <v>15</v>
      </c>
      <c r="C21" s="22">
        <v>755.8</v>
      </c>
      <c r="D21" s="21">
        <v>0.2036</v>
      </c>
      <c r="E21" s="20">
        <f t="shared" si="0"/>
        <v>3712.180746561886</v>
      </c>
      <c r="F21" s="23">
        <v>3712.180746561886</v>
      </c>
      <c r="G21" s="25">
        <f t="shared" si="1"/>
        <v>3.7121807465618857</v>
      </c>
      <c r="H21" s="4"/>
      <c r="I21" s="26">
        <f t="shared" si="2"/>
        <v>0.07612745133059466</v>
      </c>
    </row>
    <row r="22" spans="2:9" ht="15">
      <c r="B22" s="2" t="s">
        <v>16</v>
      </c>
      <c r="C22" s="22">
        <v>810</v>
      </c>
      <c r="D22" s="21">
        <v>0.2101</v>
      </c>
      <c r="E22" s="20">
        <f t="shared" si="0"/>
        <v>3855.306996668253</v>
      </c>
      <c r="F22" s="23">
        <v>3855.306996668253</v>
      </c>
      <c r="G22" s="25">
        <f t="shared" si="1"/>
        <v>3.855306996668253</v>
      </c>
      <c r="H22" s="4"/>
      <c r="I22" s="26">
        <f t="shared" si="2"/>
        <v>0.038555840859561166</v>
      </c>
    </row>
    <row r="23" spans="2:9" ht="15">
      <c r="B23" s="2" t="s">
        <v>17</v>
      </c>
      <c r="C23" s="22">
        <v>868.4</v>
      </c>
      <c r="D23" s="21">
        <v>0.2175</v>
      </c>
      <c r="E23" s="20">
        <f t="shared" si="0"/>
        <v>3992.6436781609195</v>
      </c>
      <c r="F23" s="23">
        <v>3992.6436781609195</v>
      </c>
      <c r="G23" s="25">
        <f t="shared" si="1"/>
        <v>3.9926436781609196</v>
      </c>
      <c r="H23" s="4"/>
      <c r="I23" s="26">
        <f t="shared" si="2"/>
        <v>0.03562276145877688</v>
      </c>
    </row>
    <row r="24" spans="2:9" ht="15">
      <c r="B24" s="2" t="s">
        <v>18</v>
      </c>
      <c r="C24" s="22">
        <v>948.1</v>
      </c>
      <c r="D24" s="21">
        <v>0.2274</v>
      </c>
      <c r="E24" s="20">
        <f t="shared" si="0"/>
        <v>4169.305189094108</v>
      </c>
      <c r="F24" s="23">
        <v>4169.305189094108</v>
      </c>
      <c r="G24" s="25">
        <f t="shared" si="1"/>
        <v>4.169305189094108</v>
      </c>
      <c r="H24" s="4"/>
      <c r="I24" s="26">
        <f t="shared" si="2"/>
        <v>0.044246751068595644</v>
      </c>
    </row>
    <row r="25" spans="2:9" ht="15">
      <c r="B25" s="2" t="s">
        <v>19</v>
      </c>
      <c r="C25" s="22">
        <v>1012.7</v>
      </c>
      <c r="D25" s="21">
        <v>0.2397</v>
      </c>
      <c r="E25" s="20">
        <f t="shared" si="0"/>
        <v>4224.864413850647</v>
      </c>
      <c r="F25" s="23">
        <v>4224.864413850647</v>
      </c>
      <c r="G25" s="25">
        <f t="shared" si="1"/>
        <v>4.224864413850647</v>
      </c>
      <c r="H25" s="4"/>
      <c r="I25" s="26">
        <f t="shared" si="2"/>
        <v>0.01332577545579264</v>
      </c>
    </row>
    <row r="26" spans="2:9" ht="15">
      <c r="B26" s="2" t="s">
        <v>20</v>
      </c>
      <c r="C26" s="22">
        <v>1080</v>
      </c>
      <c r="D26" s="21">
        <v>0.2517</v>
      </c>
      <c r="E26" s="20">
        <f t="shared" si="0"/>
        <v>4290.822407628129</v>
      </c>
      <c r="F26" s="23">
        <v>4290.822407628129</v>
      </c>
      <c r="G26" s="25">
        <f t="shared" si="1"/>
        <v>4.29082240762813</v>
      </c>
      <c r="H26" s="4"/>
      <c r="I26" s="26">
        <f t="shared" si="2"/>
        <v>0.015611860480361943</v>
      </c>
    </row>
    <row r="27" spans="2:9" ht="15">
      <c r="B27" s="2" t="s">
        <v>21</v>
      </c>
      <c r="C27" s="22">
        <v>1176.5</v>
      </c>
      <c r="D27" s="21">
        <v>0.2636</v>
      </c>
      <c r="E27" s="20">
        <f t="shared" si="0"/>
        <v>4463.20182094082</v>
      </c>
      <c r="F27" s="23">
        <v>4463.20182094082</v>
      </c>
      <c r="G27" s="25">
        <f t="shared" si="1"/>
        <v>4.46320182094082</v>
      </c>
      <c r="H27" s="4"/>
      <c r="I27" s="26">
        <f t="shared" si="2"/>
        <v>0.04017397993592976</v>
      </c>
    </row>
    <row r="28" spans="2:9" ht="15">
      <c r="B28" s="2" t="s">
        <v>22</v>
      </c>
      <c r="C28" s="22">
        <v>1310.6</v>
      </c>
      <c r="D28" s="21">
        <v>0.2751</v>
      </c>
      <c r="E28" s="20">
        <f t="shared" si="0"/>
        <v>4764.0857869865495</v>
      </c>
      <c r="F28" s="23">
        <v>4764.0857869865495</v>
      </c>
      <c r="G28" s="25">
        <f t="shared" si="1"/>
        <v>4.764085786986549</v>
      </c>
      <c r="H28" s="4"/>
      <c r="I28" s="26">
        <f t="shared" si="2"/>
        <v>0.06741437607280437</v>
      </c>
    </row>
    <row r="29" spans="2:9" ht="15">
      <c r="B29" s="2" t="s">
        <v>23</v>
      </c>
      <c r="C29" s="22">
        <v>1438.5</v>
      </c>
      <c r="D29" s="21">
        <v>0.2949</v>
      </c>
      <c r="E29" s="20">
        <f t="shared" si="0"/>
        <v>4877.92472024415</v>
      </c>
      <c r="F29" s="23">
        <v>4877.92472024415</v>
      </c>
      <c r="G29" s="25">
        <f t="shared" si="1"/>
        <v>4.87792472024415</v>
      </c>
      <c r="H29" s="4"/>
      <c r="I29" s="26">
        <f t="shared" si="2"/>
        <v>0.02389523160320919</v>
      </c>
    </row>
    <row r="30" spans="2:9" ht="15">
      <c r="B30" s="2" t="s">
        <v>24</v>
      </c>
      <c r="C30" s="22">
        <v>1560.2</v>
      </c>
      <c r="D30" s="21">
        <v>0.3258</v>
      </c>
      <c r="E30" s="20">
        <f t="shared" si="0"/>
        <v>4788.827501534684</v>
      </c>
      <c r="F30" s="23">
        <v>4788.827501534684</v>
      </c>
      <c r="G30" s="25">
        <f t="shared" si="1"/>
        <v>4.788827501534684</v>
      </c>
      <c r="H30" s="4"/>
      <c r="I30" s="26">
        <f t="shared" si="2"/>
        <v>-0.018265394367341994</v>
      </c>
    </row>
    <row r="31" spans="2:9" ht="15">
      <c r="B31" s="2" t="s">
        <v>25</v>
      </c>
      <c r="C31" s="22">
        <v>1738.1</v>
      </c>
      <c r="D31" s="21">
        <v>0.3492</v>
      </c>
      <c r="E31" s="20">
        <f t="shared" si="0"/>
        <v>4977.37686139748</v>
      </c>
      <c r="F31" s="23">
        <v>4977.37686139748</v>
      </c>
      <c r="G31" s="25">
        <f t="shared" si="1"/>
        <v>4.97737686139748</v>
      </c>
      <c r="H31" s="4"/>
      <c r="I31" s="26">
        <f t="shared" si="2"/>
        <v>0.0393727608276495</v>
      </c>
    </row>
    <row r="32" spans="2:9" ht="15">
      <c r="B32" s="2" t="s">
        <v>26</v>
      </c>
      <c r="C32" s="22">
        <v>1973.5</v>
      </c>
      <c r="D32" s="21">
        <v>0.3753</v>
      </c>
      <c r="E32" s="20">
        <f t="shared" si="0"/>
        <v>5258.459898747668</v>
      </c>
      <c r="F32" s="23">
        <v>5258.459898747668</v>
      </c>
      <c r="G32" s="25">
        <f t="shared" si="1"/>
        <v>5.2584598987476685</v>
      </c>
      <c r="H32" s="4"/>
      <c r="I32" s="26">
        <f t="shared" si="2"/>
        <v>0.05647212280230472</v>
      </c>
    </row>
    <row r="33" spans="2:9" ht="15">
      <c r="B33" s="2" t="s">
        <v>27</v>
      </c>
      <c r="C33" s="22">
        <v>2217.5</v>
      </c>
      <c r="D33" s="21">
        <v>0.4006</v>
      </c>
      <c r="E33" s="20">
        <f t="shared" si="0"/>
        <v>5535.446829755367</v>
      </c>
      <c r="F33" s="23">
        <v>5535.446829755367</v>
      </c>
      <c r="G33" s="25">
        <f t="shared" si="1"/>
        <v>5.535446829755367</v>
      </c>
      <c r="H33" s="4"/>
      <c r="I33" s="26">
        <f t="shared" si="2"/>
        <v>0.05267453519492738</v>
      </c>
    </row>
    <row r="34" spans="2:9" ht="15">
      <c r="B34" s="2" t="s">
        <v>28</v>
      </c>
      <c r="C34" s="22">
        <v>2501.4</v>
      </c>
      <c r="D34" s="21">
        <v>0.4329</v>
      </c>
      <c r="E34" s="20">
        <f t="shared" si="0"/>
        <v>5778.239778239778</v>
      </c>
      <c r="F34" s="23">
        <v>5778.239778239778</v>
      </c>
      <c r="G34" s="25">
        <f t="shared" si="1"/>
        <v>5.7782397782397785</v>
      </c>
      <c r="H34" s="4"/>
      <c r="I34" s="26">
        <f t="shared" si="2"/>
        <v>0.04386149049057737</v>
      </c>
    </row>
    <row r="35" spans="2:9" ht="15">
      <c r="B35" s="2" t="s">
        <v>29</v>
      </c>
      <c r="C35" s="22">
        <v>2724.2</v>
      </c>
      <c r="D35" s="21">
        <v>0.4711</v>
      </c>
      <c r="E35" s="20">
        <f t="shared" si="0"/>
        <v>5782.636382933559</v>
      </c>
      <c r="F35" s="23">
        <v>5782.636382933559</v>
      </c>
      <c r="G35" s="25">
        <f t="shared" si="1"/>
        <v>5.782636382933559</v>
      </c>
      <c r="H35" s="4"/>
      <c r="I35" s="26">
        <f t="shared" si="2"/>
        <v>0.0007608899703915806</v>
      </c>
    </row>
    <row r="36" spans="2:11" ht="15">
      <c r="B36" s="2" t="s">
        <v>30</v>
      </c>
      <c r="C36" s="22">
        <v>3057</v>
      </c>
      <c r="D36" s="21">
        <v>0.5175</v>
      </c>
      <c r="E36" s="20">
        <f t="shared" si="0"/>
        <v>5907.246376811595</v>
      </c>
      <c r="F36" s="23">
        <v>5907.246376811595</v>
      </c>
      <c r="G36" s="25">
        <f t="shared" si="1"/>
        <v>5.907246376811595</v>
      </c>
      <c r="H36" s="4"/>
      <c r="I36" s="26">
        <f t="shared" si="2"/>
        <v>0.021548993508532</v>
      </c>
      <c r="K36" s="10"/>
    </row>
    <row r="37" spans="2:9" ht="15">
      <c r="B37" s="2" t="s">
        <v>31</v>
      </c>
      <c r="C37" s="22">
        <v>3223.7</v>
      </c>
      <c r="D37" s="21">
        <v>0.5529</v>
      </c>
      <c r="E37" s="20">
        <f t="shared" si="0"/>
        <v>5830.529933080124</v>
      </c>
      <c r="F37" s="23">
        <v>5830.529933080124</v>
      </c>
      <c r="G37" s="25">
        <f t="shared" si="1"/>
        <v>5.830529933080124</v>
      </c>
      <c r="H37" s="4"/>
      <c r="I37" s="26">
        <f t="shared" si="2"/>
        <v>-0.012986836647378616</v>
      </c>
    </row>
    <row r="38" spans="2:9" ht="15">
      <c r="B38" s="2" t="s">
        <v>32</v>
      </c>
      <c r="C38" s="22">
        <v>3440.7</v>
      </c>
      <c r="D38" s="21">
        <v>0.5772</v>
      </c>
      <c r="E38" s="20">
        <f t="shared" si="0"/>
        <v>5961.01871101871</v>
      </c>
      <c r="F38" s="23">
        <v>5961.01871101871</v>
      </c>
      <c r="G38" s="25">
        <f t="shared" si="1"/>
        <v>5.96101871101871</v>
      </c>
      <c r="H38" s="4"/>
      <c r="I38" s="26">
        <f aca="true" t="shared" si="3" ref="I38:I67">(E38-E37)/E37</f>
        <v>0.02238026035991077</v>
      </c>
    </row>
    <row r="39" spans="2:9" ht="15">
      <c r="B39" s="2" t="s">
        <v>33</v>
      </c>
      <c r="C39" s="22">
        <v>3844.4</v>
      </c>
      <c r="D39" s="21">
        <v>0.5986</v>
      </c>
      <c r="E39" s="20">
        <f t="shared" si="0"/>
        <v>6422.318743735383</v>
      </c>
      <c r="F39" s="23">
        <v>6422.318743735383</v>
      </c>
      <c r="G39" s="25">
        <f t="shared" si="1"/>
        <v>6.422318743735382</v>
      </c>
      <c r="H39" s="4"/>
      <c r="I39" s="26">
        <f t="shared" si="3"/>
        <v>0.07738610715379533</v>
      </c>
    </row>
    <row r="40" spans="2:9" ht="15">
      <c r="B40" s="2" t="s">
        <v>34</v>
      </c>
      <c r="C40" s="22">
        <v>4146.3</v>
      </c>
      <c r="D40" s="21">
        <v>0.618</v>
      </c>
      <c r="E40" s="20">
        <f t="shared" si="0"/>
        <v>6709.223300970874</v>
      </c>
      <c r="F40" s="23">
        <v>6709.223300970874</v>
      </c>
      <c r="G40" s="25">
        <f t="shared" si="1"/>
        <v>6.709223300970875</v>
      </c>
      <c r="H40" s="4"/>
      <c r="I40" s="26">
        <f t="shared" si="3"/>
        <v>0.04467304858005548</v>
      </c>
    </row>
    <row r="41" spans="2:9" ht="15">
      <c r="B41" s="2" t="s">
        <v>35</v>
      </c>
      <c r="C41" s="22">
        <v>4403.9</v>
      </c>
      <c r="D41" s="21">
        <v>0.6323</v>
      </c>
      <c r="E41" s="20">
        <f t="shared" si="0"/>
        <v>6964.890083820971</v>
      </c>
      <c r="F41" s="23">
        <v>6964.890083820971</v>
      </c>
      <c r="G41" s="25">
        <f t="shared" si="1"/>
        <v>6.964890083820971</v>
      </c>
      <c r="H41" s="4"/>
      <c r="I41" s="26">
        <f t="shared" si="3"/>
        <v>0.038106763090311795</v>
      </c>
    </row>
    <row r="42" spans="2:9" ht="15">
      <c r="B42" s="2" t="s">
        <v>36</v>
      </c>
      <c r="C42" s="22">
        <v>4651.4</v>
      </c>
      <c r="D42" s="21">
        <v>0.6492</v>
      </c>
      <c r="E42" s="20">
        <f t="shared" si="0"/>
        <v>7164.818237831177</v>
      </c>
      <c r="F42" s="23">
        <v>7164.818237831177</v>
      </c>
      <c r="G42" s="25">
        <f t="shared" si="1"/>
        <v>7.164818237831176</v>
      </c>
      <c r="H42" s="4"/>
      <c r="I42" s="26">
        <f t="shared" si="3"/>
        <v>0.028705141302176027</v>
      </c>
    </row>
    <row r="43" spans="2:9" ht="15">
      <c r="B43" s="2" t="s">
        <v>37</v>
      </c>
      <c r="C43" s="22">
        <v>5008.5</v>
      </c>
      <c r="D43" s="21">
        <v>0.67</v>
      </c>
      <c r="E43" s="20">
        <f t="shared" si="0"/>
        <v>7475.373134328358</v>
      </c>
      <c r="F43" s="23">
        <v>7475.373134328358</v>
      </c>
      <c r="G43" s="25">
        <f t="shared" si="1"/>
        <v>7.475373134328358</v>
      </c>
      <c r="H43" s="4"/>
      <c r="I43" s="26">
        <f t="shared" si="3"/>
        <v>0.043344420777823904</v>
      </c>
    </row>
    <row r="44" spans="2:9" ht="15">
      <c r="B44" s="2" t="s">
        <v>38</v>
      </c>
      <c r="C44" s="22">
        <v>5399.5</v>
      </c>
      <c r="D44" s="21">
        <v>0.696</v>
      </c>
      <c r="E44" s="20">
        <f t="shared" si="0"/>
        <v>7757.902298850575</v>
      </c>
      <c r="F44" s="23">
        <v>7757.902298850575</v>
      </c>
      <c r="G44" s="25">
        <f t="shared" si="1"/>
        <v>7.757902298850575</v>
      </c>
      <c r="H44" s="4"/>
      <c r="I44" s="26">
        <f t="shared" si="3"/>
        <v>0.037794657128858</v>
      </c>
    </row>
    <row r="45" spans="2:9" ht="15">
      <c r="B45" s="2" t="s">
        <v>39</v>
      </c>
      <c r="C45" s="22">
        <v>5734.5</v>
      </c>
      <c r="D45" s="21">
        <v>0.7216</v>
      </c>
      <c r="E45" s="20">
        <f t="shared" si="0"/>
        <v>7946.923503325942</v>
      </c>
      <c r="F45" s="23">
        <v>7946.923503325942</v>
      </c>
      <c r="G45" s="25">
        <f t="shared" si="1"/>
        <v>7.946923503325942</v>
      </c>
      <c r="H45" s="4"/>
      <c r="I45" s="26">
        <f t="shared" si="3"/>
        <v>0.024364989038773124</v>
      </c>
    </row>
    <row r="46" spans="2:9" ht="15">
      <c r="B46" s="2" t="s">
        <v>40</v>
      </c>
      <c r="C46" s="22">
        <v>5930.5</v>
      </c>
      <c r="D46" s="21">
        <v>0.749</v>
      </c>
      <c r="E46" s="20">
        <f t="shared" si="0"/>
        <v>7917.890520694259</v>
      </c>
      <c r="F46" s="23">
        <v>7917.890520694259</v>
      </c>
      <c r="G46" s="25">
        <f t="shared" si="1"/>
        <v>7.917890520694259</v>
      </c>
      <c r="H46" s="4"/>
      <c r="I46" s="26">
        <f t="shared" si="3"/>
        <v>-0.0036533612811966835</v>
      </c>
    </row>
    <row r="47" spans="2:9" ht="15">
      <c r="B47" s="2" t="s">
        <v>41</v>
      </c>
      <c r="C47" s="22">
        <v>6242</v>
      </c>
      <c r="D47" s="21">
        <v>0.7685</v>
      </c>
      <c r="E47" s="20">
        <f t="shared" si="0"/>
        <v>8122.316200390372</v>
      </c>
      <c r="F47" s="23">
        <v>8122.316200390372</v>
      </c>
      <c r="G47" s="25">
        <f t="shared" si="1"/>
        <v>8.122316200390372</v>
      </c>
      <c r="H47" s="4"/>
      <c r="I47" s="26">
        <f t="shared" si="3"/>
        <v>0.025818199830096682</v>
      </c>
    </row>
    <row r="48" spans="2:9" ht="15">
      <c r="B48" s="2" t="s">
        <v>42</v>
      </c>
      <c r="C48" s="22">
        <v>6587.3</v>
      </c>
      <c r="D48" s="21">
        <v>0.7854</v>
      </c>
      <c r="E48" s="20">
        <f t="shared" si="0"/>
        <v>8387.191240132417</v>
      </c>
      <c r="F48" s="23">
        <v>8387.191240132417</v>
      </c>
      <c r="G48" s="25">
        <f t="shared" si="1"/>
        <v>8.387191240132417</v>
      </c>
      <c r="H48" s="4"/>
      <c r="I48" s="26">
        <f t="shared" si="3"/>
        <v>0.03261077668083336</v>
      </c>
    </row>
    <row r="49" spans="2:9" ht="15">
      <c r="B49" s="2" t="s">
        <v>43</v>
      </c>
      <c r="C49" s="22">
        <v>6976.6</v>
      </c>
      <c r="D49" s="21">
        <v>0.802</v>
      </c>
      <c r="E49" s="20">
        <f t="shared" si="0"/>
        <v>8699.002493765585</v>
      </c>
      <c r="F49" s="23">
        <v>8699.002493765585</v>
      </c>
      <c r="G49" s="25">
        <f t="shared" si="1"/>
        <v>8.699002493765585</v>
      </c>
      <c r="H49" s="4"/>
      <c r="I49" s="26">
        <f t="shared" si="3"/>
        <v>0.03717707689090983</v>
      </c>
    </row>
    <row r="50" spans="2:9" ht="15">
      <c r="B50" s="2" t="s">
        <v>44</v>
      </c>
      <c r="C50" s="22">
        <v>7341.1</v>
      </c>
      <c r="D50" s="21">
        <v>0.819</v>
      </c>
      <c r="E50" s="20">
        <f t="shared" si="0"/>
        <v>8963.492063492064</v>
      </c>
      <c r="F50" s="23">
        <v>8963.492063492064</v>
      </c>
      <c r="G50" s="25">
        <f t="shared" si="1"/>
        <v>8.963492063492064</v>
      </c>
      <c r="H50" s="4"/>
      <c r="I50" s="26">
        <f t="shared" si="3"/>
        <v>0.030404586033402462</v>
      </c>
    </row>
    <row r="51" spans="2:9" ht="15">
      <c r="B51" s="2" t="s">
        <v>45</v>
      </c>
      <c r="C51" s="22">
        <v>7718.3</v>
      </c>
      <c r="D51" s="21">
        <v>0.8348</v>
      </c>
      <c r="E51" s="20">
        <f t="shared" si="0"/>
        <v>9245.687589841878</v>
      </c>
      <c r="F51" s="23">
        <v>9245.687589841878</v>
      </c>
      <c r="G51" s="25">
        <f t="shared" si="1"/>
        <v>9.245687589841879</v>
      </c>
      <c r="H51" s="4"/>
      <c r="I51" s="26">
        <f t="shared" si="3"/>
        <v>0.03148276635388407</v>
      </c>
    </row>
    <row r="52" spans="2:9" ht="15">
      <c r="B52" s="2" t="s">
        <v>46</v>
      </c>
      <c r="C52" s="22">
        <v>8211.7</v>
      </c>
      <c r="D52" s="21">
        <v>0.8502</v>
      </c>
      <c r="E52" s="20">
        <f t="shared" si="0"/>
        <v>9658.550929193132</v>
      </c>
      <c r="F52" s="23">
        <v>9658.550929193132</v>
      </c>
      <c r="G52" s="25">
        <f t="shared" si="1"/>
        <v>9.658550929193131</v>
      </c>
      <c r="H52" s="4"/>
      <c r="I52" s="26">
        <f t="shared" si="3"/>
        <v>0.04465469283267385</v>
      </c>
    </row>
    <row r="53" spans="2:9" ht="15">
      <c r="B53" s="2" t="s">
        <v>47</v>
      </c>
      <c r="C53" s="22">
        <v>8663</v>
      </c>
      <c r="D53" s="21">
        <v>0.861</v>
      </c>
      <c r="E53" s="20">
        <f t="shared" si="0"/>
        <v>10061.556329849012</v>
      </c>
      <c r="F53" s="23">
        <v>10061.556329849012</v>
      </c>
      <c r="G53" s="25">
        <f t="shared" si="1"/>
        <v>10.061556329849012</v>
      </c>
      <c r="H53" s="4"/>
      <c r="I53" s="26">
        <f t="shared" si="3"/>
        <v>0.041725244667685055</v>
      </c>
    </row>
    <row r="54" spans="2:9" ht="15">
      <c r="B54" s="2" t="s">
        <v>48</v>
      </c>
      <c r="C54" s="22">
        <v>9208.4</v>
      </c>
      <c r="D54" s="21">
        <v>0.8724</v>
      </c>
      <c r="E54" s="20">
        <f t="shared" si="0"/>
        <v>10555.249885373682</v>
      </c>
      <c r="F54" s="23">
        <v>10555.249885373682</v>
      </c>
      <c r="G54" s="25">
        <f t="shared" si="1"/>
        <v>10.555249885373682</v>
      </c>
      <c r="H54" s="4"/>
      <c r="I54" s="26">
        <f t="shared" si="3"/>
        <v>0.049067315168733715</v>
      </c>
    </row>
    <row r="55" spans="2:9" ht="15">
      <c r="B55" s="2" t="s">
        <v>49</v>
      </c>
      <c r="C55" s="22">
        <v>9821</v>
      </c>
      <c r="D55" s="21">
        <v>0.8897</v>
      </c>
      <c r="E55" s="20">
        <f t="shared" si="0"/>
        <v>11038.55232100708</v>
      </c>
      <c r="F55" s="23">
        <v>11038.55232100708</v>
      </c>
      <c r="G55" s="25">
        <f t="shared" si="1"/>
        <v>11.03855232100708</v>
      </c>
      <c r="H55" s="4"/>
      <c r="I55" s="26">
        <f t="shared" si="3"/>
        <v>0.04578787246932988</v>
      </c>
    </row>
    <row r="56" spans="2:9" ht="15">
      <c r="B56" s="2" t="s">
        <v>50</v>
      </c>
      <c r="C56" s="22">
        <v>10225.3</v>
      </c>
      <c r="D56" s="21">
        <v>0.9106</v>
      </c>
      <c r="E56" s="20">
        <f t="shared" si="0"/>
        <v>11229.189545354711</v>
      </c>
      <c r="F56" s="23">
        <v>11229.189545354711</v>
      </c>
      <c r="G56" s="25">
        <f t="shared" si="1"/>
        <v>11.22918954535471</v>
      </c>
      <c r="H56" s="4"/>
      <c r="I56" s="26">
        <f t="shared" si="3"/>
        <v>0.01727012916221231</v>
      </c>
    </row>
    <row r="57" spans="2:9" ht="15">
      <c r="B57" s="2" t="s">
        <v>51</v>
      </c>
      <c r="C57" s="22">
        <v>10543.9</v>
      </c>
      <c r="D57" s="21">
        <v>0.9257</v>
      </c>
      <c r="E57" s="20">
        <f t="shared" si="0"/>
        <v>11390.191206654423</v>
      </c>
      <c r="F57" s="23">
        <v>11390.191206654423</v>
      </c>
      <c r="G57" s="25">
        <f t="shared" si="1"/>
        <v>11.390191206654423</v>
      </c>
      <c r="H57" s="4"/>
      <c r="I57" s="26">
        <f t="shared" si="3"/>
        <v>0.01433778107043483</v>
      </c>
    </row>
    <row r="58" spans="2:9" ht="15">
      <c r="B58" s="2" t="s">
        <v>52</v>
      </c>
      <c r="C58" s="22">
        <v>10980.2</v>
      </c>
      <c r="D58" s="21">
        <v>0.9446</v>
      </c>
      <c r="E58" s="20">
        <f t="shared" si="0"/>
        <v>11624.179546898158</v>
      </c>
      <c r="F58" s="23">
        <v>11624.179546898158</v>
      </c>
      <c r="G58" s="25">
        <f t="shared" si="1"/>
        <v>11.624179546898159</v>
      </c>
      <c r="H58" s="4"/>
      <c r="I58" s="26">
        <f t="shared" si="3"/>
        <v>0.02054296859450733</v>
      </c>
    </row>
    <row r="59" spans="2:9" ht="15">
      <c r="B59" s="2" t="s">
        <v>53</v>
      </c>
      <c r="C59" s="22">
        <v>11676</v>
      </c>
      <c r="D59" s="21">
        <v>0.9685</v>
      </c>
      <c r="E59" s="20">
        <f t="shared" si="0"/>
        <v>12055.7563242127</v>
      </c>
      <c r="F59" s="23">
        <v>12055.7563242127</v>
      </c>
      <c r="G59" s="25">
        <f t="shared" si="1"/>
        <v>12.0557563242127</v>
      </c>
      <c r="H59" s="4"/>
      <c r="I59" s="26">
        <f t="shared" si="3"/>
        <v>0.03712750440350049</v>
      </c>
    </row>
    <row r="60" spans="2:12" ht="15">
      <c r="B60" s="2" t="s">
        <v>54</v>
      </c>
      <c r="C60" s="22">
        <v>12428.6</v>
      </c>
      <c r="D60" s="21">
        <v>1</v>
      </c>
      <c r="E60" s="20">
        <f t="shared" si="0"/>
        <v>12428.6</v>
      </c>
      <c r="F60" s="23">
        <v>12428.6</v>
      </c>
      <c r="G60" s="25">
        <f t="shared" si="1"/>
        <v>12.428600000000001</v>
      </c>
      <c r="H60" s="4"/>
      <c r="I60" s="26">
        <f t="shared" si="3"/>
        <v>0.03092661014045911</v>
      </c>
      <c r="K60" s="49" t="s">
        <v>80</v>
      </c>
      <c r="L60" s="49"/>
    </row>
    <row r="61" spans="2:12" ht="15">
      <c r="B61" s="2" t="s">
        <v>55</v>
      </c>
      <c r="C61" s="22">
        <v>13206.5</v>
      </c>
      <c r="D61" s="21">
        <v>1.034</v>
      </c>
      <c r="E61" s="20">
        <f t="shared" si="0"/>
        <v>12772.243713733074</v>
      </c>
      <c r="F61" s="23">
        <v>12772.243713733074</v>
      </c>
      <c r="G61" s="25">
        <f t="shared" si="1"/>
        <v>12.772243713733074</v>
      </c>
      <c r="H61" s="4"/>
      <c r="I61" s="26">
        <f t="shared" si="3"/>
        <v>0.027649430646498722</v>
      </c>
      <c r="K61" s="6" t="s">
        <v>78</v>
      </c>
      <c r="L61" s="6" t="s">
        <v>79</v>
      </c>
    </row>
    <row r="62" spans="2:13" ht="15">
      <c r="B62" s="2" t="s">
        <v>56</v>
      </c>
      <c r="C62" s="22">
        <v>13861.4</v>
      </c>
      <c r="D62" s="21">
        <v>1.0646</v>
      </c>
      <c r="E62" s="20">
        <f t="shared" si="0"/>
        <v>13020.289310539169</v>
      </c>
      <c r="F62" s="23">
        <v>13020.289310539169</v>
      </c>
      <c r="G62" s="25">
        <f t="shared" si="1"/>
        <v>13.020289310539168</v>
      </c>
      <c r="H62" s="4"/>
      <c r="I62" s="26">
        <f t="shared" si="3"/>
        <v>0.01942067520520209</v>
      </c>
      <c r="K62" s="14" t="s">
        <v>76</v>
      </c>
      <c r="L62" s="28">
        <f>AVERAGE(I5:I15)</f>
        <v>0.04061047703093955</v>
      </c>
      <c r="M62">
        <f>(F67-F55)/F55</f>
        <v>0.2263474055595154</v>
      </c>
    </row>
    <row r="63" spans="2:13" ht="15">
      <c r="B63" s="2" t="s">
        <v>57</v>
      </c>
      <c r="C63" s="22">
        <v>14334.4</v>
      </c>
      <c r="D63" s="21">
        <v>1.0893</v>
      </c>
      <c r="E63" s="20">
        <f t="shared" si="0"/>
        <v>13159.276599651153</v>
      </c>
      <c r="F63" s="23">
        <v>13159.276599651153</v>
      </c>
      <c r="G63" s="25">
        <f t="shared" si="1"/>
        <v>13.159276599651154</v>
      </c>
      <c r="H63" s="4"/>
      <c r="I63" s="26">
        <f t="shared" si="3"/>
        <v>0.010674669801652005</v>
      </c>
      <c r="K63" s="14" t="s">
        <v>75</v>
      </c>
      <c r="L63" s="29">
        <f>AVERAGE(I15:I25)</f>
        <v>0.043036732682343905</v>
      </c>
      <c r="M63">
        <f>(F55-F45)/F45</f>
        <v>0.38903467692714444</v>
      </c>
    </row>
    <row r="64" spans="2:12" ht="15">
      <c r="B64" s="2" t="s">
        <v>58</v>
      </c>
      <c r="C64" s="22">
        <v>13937.5</v>
      </c>
      <c r="D64" s="21">
        <v>1.105</v>
      </c>
      <c r="E64" s="20">
        <f t="shared" si="0"/>
        <v>12613.1221719457</v>
      </c>
      <c r="F64" s="23">
        <v>12613.1221719457</v>
      </c>
      <c r="G64" s="25">
        <f t="shared" si="1"/>
        <v>12.613122171945701</v>
      </c>
      <c r="H64" s="4"/>
      <c r="I64" s="26">
        <f t="shared" si="3"/>
        <v>-0.04150337775557746</v>
      </c>
      <c r="K64" s="14" t="s">
        <v>74</v>
      </c>
      <c r="L64" s="29">
        <f>AVERAGE(I25:I35)</f>
        <v>0.030481602587873316</v>
      </c>
    </row>
    <row r="65" spans="2:12" ht="15">
      <c r="B65" s="2" t="s">
        <v>59</v>
      </c>
      <c r="C65" s="22">
        <v>14359.7</v>
      </c>
      <c r="D65" s="21">
        <v>1.1152</v>
      </c>
      <c r="E65" s="20">
        <f t="shared" si="0"/>
        <v>12876.345050215208</v>
      </c>
      <c r="F65" s="23">
        <v>12876.345050215208</v>
      </c>
      <c r="G65" s="25">
        <f t="shared" si="1"/>
        <v>12.876345050215209</v>
      </c>
      <c r="H65" s="4"/>
      <c r="I65" s="26">
        <f t="shared" si="3"/>
        <v>0.02086897079733135</v>
      </c>
      <c r="K65" s="14" t="s">
        <v>73</v>
      </c>
      <c r="L65" s="29">
        <f>AVERAGE(I35:I45)</f>
        <v>0.02964349402393176</v>
      </c>
    </row>
    <row r="66" spans="2:12" ht="15">
      <c r="B66" s="2" t="s">
        <v>60</v>
      </c>
      <c r="C66" s="22">
        <v>14958.6</v>
      </c>
      <c r="D66" s="21">
        <v>1.1372</v>
      </c>
      <c r="E66" s="19">
        <v>13234.15</v>
      </c>
      <c r="F66" s="18">
        <v>13234.15</v>
      </c>
      <c r="G66" s="25">
        <f t="shared" si="1"/>
        <v>13.23415</v>
      </c>
      <c r="H66" s="4"/>
      <c r="I66" s="26">
        <f t="shared" si="3"/>
        <v>0.027787772725056892</v>
      </c>
      <c r="K66" s="30" t="s">
        <v>72</v>
      </c>
      <c r="L66" s="29">
        <f>AVERAGE(I45:I55)</f>
        <v>0.03267637806228412</v>
      </c>
    </row>
    <row r="67" spans="2:12" ht="15">
      <c r="B67" s="17">
        <v>2012</v>
      </c>
      <c r="C67" s="22">
        <v>15601.5</v>
      </c>
      <c r="D67" s="21">
        <v>1.1582</v>
      </c>
      <c r="E67" s="19">
        <v>13537.1</v>
      </c>
      <c r="F67" s="18">
        <v>13537.1</v>
      </c>
      <c r="G67" s="25">
        <f t="shared" si="1"/>
        <v>13.5371</v>
      </c>
      <c r="H67" s="16"/>
      <c r="I67" s="26">
        <f t="shared" si="3"/>
        <v>0.022891534401529433</v>
      </c>
      <c r="K67" s="30" t="s">
        <v>77</v>
      </c>
      <c r="L67" s="29">
        <f>AVERAGE(I55:I65)</f>
        <v>0.018463930412322787</v>
      </c>
    </row>
    <row r="68" spans="2:13" ht="15">
      <c r="B68" s="7" t="s">
        <v>62</v>
      </c>
      <c r="C68" s="22">
        <v>16335</v>
      </c>
      <c r="D68" s="21">
        <v>1.1774</v>
      </c>
      <c r="E68" s="20"/>
      <c r="F68" s="15">
        <v>13744.349999999999</v>
      </c>
      <c r="G68" s="25">
        <f t="shared" si="1"/>
        <v>13.744349999999999</v>
      </c>
      <c r="H68" s="4"/>
      <c r="I68" s="26">
        <f aca="true" t="shared" si="4" ref="I68:I78">(F68-F67)/F67</f>
        <v>0.015309778312932473</v>
      </c>
      <c r="J68">
        <f>F78/F67</f>
        <v>1.3448365972032414</v>
      </c>
      <c r="K68" s="30" t="s">
        <v>71</v>
      </c>
      <c r="L68" s="29">
        <f>AVERAGE(I68:I78)</f>
        <v>0.02733873473343924</v>
      </c>
      <c r="M68">
        <f>(F78-F68)/F68</f>
        <v>0.32455790924998285</v>
      </c>
    </row>
    <row r="69" spans="2:9" ht="15">
      <c r="B69" s="7" t="s">
        <v>63</v>
      </c>
      <c r="C69" s="22">
        <v>17155.6</v>
      </c>
      <c r="D69" s="21">
        <v>1.1964</v>
      </c>
      <c r="E69" s="20"/>
      <c r="F69" s="15">
        <v>14035.135</v>
      </c>
      <c r="G69" s="25">
        <f t="shared" si="1"/>
        <v>14.035135</v>
      </c>
      <c r="H69" s="4"/>
      <c r="I69" s="26">
        <f t="shared" si="4"/>
        <v>0.02115669347768368</v>
      </c>
    </row>
    <row r="70" spans="2:11" ht="15">
      <c r="B70" s="7" t="s">
        <v>64</v>
      </c>
      <c r="C70" s="22">
        <v>18177.8</v>
      </c>
      <c r="D70" s="21">
        <v>1.2178</v>
      </c>
      <c r="E70" s="20"/>
      <c r="F70" s="15">
        <v>14581.4875</v>
      </c>
      <c r="G70" s="25">
        <f aca="true" t="shared" si="5" ref="G70:G78">F70/1000</f>
        <v>14.5814875</v>
      </c>
      <c r="H70" s="4"/>
      <c r="I70" s="26">
        <f t="shared" si="4"/>
        <v>0.03892748448803656</v>
      </c>
      <c r="K70" s="10"/>
    </row>
    <row r="71" spans="2:9" ht="15">
      <c r="B71" s="8">
        <v>2016</v>
      </c>
      <c r="C71" s="22">
        <v>19261.1</v>
      </c>
      <c r="D71" s="21">
        <v>1.2397</v>
      </c>
      <c r="E71" s="20"/>
      <c r="F71" s="15">
        <v>15224.605</v>
      </c>
      <c r="G71" s="25">
        <f t="shared" si="5"/>
        <v>15.224605</v>
      </c>
      <c r="H71" s="4"/>
      <c r="I71" s="26">
        <f t="shared" si="4"/>
        <v>0.04410506815576945</v>
      </c>
    </row>
    <row r="72" spans="2:9" ht="15">
      <c r="B72" s="8">
        <v>2017</v>
      </c>
      <c r="C72" s="22">
        <v>20368.6</v>
      </c>
      <c r="D72" s="21">
        <v>1.2621</v>
      </c>
      <c r="E72" s="20"/>
      <c r="F72" s="15">
        <v>15839.1175</v>
      </c>
      <c r="G72" s="25">
        <f t="shared" si="5"/>
        <v>15.8391175</v>
      </c>
      <c r="H72" s="4"/>
      <c r="I72" s="26">
        <f t="shared" si="4"/>
        <v>0.040363116153095645</v>
      </c>
    </row>
    <row r="73" spans="2:9" ht="15">
      <c r="B73" s="8">
        <v>2018</v>
      </c>
      <c r="C73" s="1"/>
      <c r="D73" s="1"/>
      <c r="E73" s="1"/>
      <c r="F73" s="15">
        <v>16277.295</v>
      </c>
      <c r="G73" s="25">
        <f t="shared" si="5"/>
        <v>16.277295</v>
      </c>
      <c r="H73" s="4"/>
      <c r="I73" s="26">
        <f t="shared" si="4"/>
        <v>0.02766426222925613</v>
      </c>
    </row>
    <row r="74" spans="2:9" ht="15">
      <c r="B74" s="8">
        <v>2019</v>
      </c>
      <c r="C74" s="1"/>
      <c r="D74" s="1"/>
      <c r="E74" s="1"/>
      <c r="F74" s="15">
        <v>16670.7225</v>
      </c>
      <c r="G74" s="25">
        <f t="shared" si="5"/>
        <v>16.6707225</v>
      </c>
      <c r="H74" s="4"/>
      <c r="I74" s="26">
        <f t="shared" si="4"/>
        <v>0.024170324369006017</v>
      </c>
    </row>
    <row r="75" spans="2:11" ht="15">
      <c r="B75" s="8">
        <v>2020</v>
      </c>
      <c r="C75" s="1"/>
      <c r="D75" s="1"/>
      <c r="E75" s="1"/>
      <c r="F75" s="15">
        <v>17055.73</v>
      </c>
      <c r="G75" s="25">
        <f t="shared" si="5"/>
        <v>17.05573</v>
      </c>
      <c r="H75" s="4"/>
      <c r="I75" s="26">
        <f t="shared" si="4"/>
        <v>0.02309482987315035</v>
      </c>
      <c r="J75" s="10"/>
      <c r="K75" s="43"/>
    </row>
    <row r="76" spans="2:9" ht="15">
      <c r="B76" s="8">
        <v>2021</v>
      </c>
      <c r="C76" s="1"/>
      <c r="D76" s="1"/>
      <c r="E76" s="1"/>
      <c r="F76" s="15">
        <v>17434.8825</v>
      </c>
      <c r="G76" s="25">
        <f t="shared" si="5"/>
        <v>17.4348825</v>
      </c>
      <c r="H76" s="4"/>
      <c r="I76" s="26">
        <f t="shared" si="4"/>
        <v>0.02223021236851194</v>
      </c>
    </row>
    <row r="77" spans="2:9" ht="15">
      <c r="B77" s="8">
        <v>2022</v>
      </c>
      <c r="C77" s="1"/>
      <c r="D77" s="1"/>
      <c r="E77" s="1"/>
      <c r="F77" s="15">
        <v>17816.129999999997</v>
      </c>
      <c r="G77" s="25">
        <f t="shared" si="5"/>
        <v>17.816129999999998</v>
      </c>
      <c r="H77" s="4"/>
      <c r="I77" s="26">
        <f t="shared" si="4"/>
        <v>0.02186693830600795</v>
      </c>
    </row>
    <row r="78" spans="2:11" ht="15">
      <c r="B78" s="8">
        <v>2023</v>
      </c>
      <c r="C78" s="4"/>
      <c r="D78" s="4"/>
      <c r="E78" s="4"/>
      <c r="F78" s="15">
        <v>18205.1875</v>
      </c>
      <c r="G78" s="25">
        <f t="shared" si="5"/>
        <v>18.2051875</v>
      </c>
      <c r="H78" s="4"/>
      <c r="I78" s="26">
        <f t="shared" si="4"/>
        <v>0.02183737433438141</v>
      </c>
      <c r="K78" s="10"/>
    </row>
    <row r="80" ht="15">
      <c r="G80" s="24">
        <f>G68-G67</f>
        <v>0.20724999999999838</v>
      </c>
    </row>
  </sheetData>
  <sheetProtection/>
  <mergeCells count="3">
    <mergeCell ref="B2:I2"/>
    <mergeCell ref="C3:F3"/>
    <mergeCell ref="K60:L60"/>
  </mergeCells>
  <hyperlinks>
    <hyperlink ref="C4" r:id="rId1" display="OMB Historica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Rizqi Rachmat</dc:creator>
  <cp:keywords/>
  <dc:description/>
  <cp:lastModifiedBy>Rizqi Rachmat</cp:lastModifiedBy>
  <cp:lastPrinted>2013-03-12T13:52:17Z</cp:lastPrinted>
  <dcterms:created xsi:type="dcterms:W3CDTF">2013-02-20T20:06:57Z</dcterms:created>
  <dcterms:modified xsi:type="dcterms:W3CDTF">2013-03-25T18:11:50Z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