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050" activeTab="2"/>
  </bookViews>
  <sheets>
    <sheet name="C1-Avg-Eff-TR" sheetId="1" r:id="rId1"/>
    <sheet name="C3-NonPayers" sheetId="2" r:id="rId2"/>
    <sheet name="C4-Millionaires" sheetId="3" r:id="rId3"/>
    <sheet name="D1" sheetId="4" r:id="rId4"/>
    <sheet name="D2" sheetId="5" r:id="rId5"/>
    <sheet name="D4" sheetId="6" r:id="rId6"/>
    <sheet name="D3" sheetId="7" r:id="rId7"/>
  </sheets>
  <externalReferences>
    <externalReference r:id="rId10"/>
    <externalReference r:id="rId11"/>
    <externalReference r:id="rId12"/>
    <externalReference r:id="rId13"/>
  </externalReferences>
  <definedNames>
    <definedName name="gtaxrat">#REF!</definedName>
    <definedName name="Indent0">'[3]IRS_SOI 2008 Data'!$A$8,'[3]IRS_SOI 2008 Data'!#REF!</definedName>
    <definedName name="Indent3">'[3]IRS_SOI 2008 Data'!#REF!,'[3]IRS_SOI 2008 Data'!#REF!,'[3]IRS_SOI 2008 Data'!#REF!,'[3]IRS_SOI 2008 Data'!#REF!,'[3]IRS_SOI 2008 Data'!$A$9,'[3]IRS_SOI 2008 Data'!$A$10,'[3]IRS_SOI 2008 Data'!$A$56</definedName>
    <definedName name="Indent6">'[3]IRS_SOI 2008 Data'!$A$11,'[3]IRS_SOI 2008 Data'!$A$12,'[3]IRS_SOI 2008 Data'!$A$32,'[3]IRS_SOI 2008 Data'!#REF!,'[3]IRS_SOI 2008 Data'!#REF!,'[3]IRS_SOI 2008 Data'!#REF!,'[3]IRS_SOI 2008 Data'!$A$33,'[3]IRS_SOI 2008 Data'!$A$36,'[3]IRS_SOI 2008 Data'!$A$39,'[3]IRS_SOI 2008 Data'!#REF!,'[3]IRS_SOI 2008 Data'!#REF!,'[3]IRS_SOI 2008 Data'!#REF!,'[3]IRS_SOI 2008 Data'!#REF!,'[3]IRS_SOI 2008 Data'!$A$58,'[3]IRS_SOI 2008 Data'!$A$63,'[3]IRS_SOI 2008 Data'!$A$80,'[3]IRS_SOI 2008 Data'!#REF!,'[3]IRS_SOI 2008 Data'!#REF!</definedName>
    <definedName name="Indent9">'[3]IRS_SOI 2008 Data'!$A$15,'[3]IRS_SOI 2008 Data'!#REF!,'[3]IRS_SOI 2008 Data'!#REF!,'[3]IRS_SOI 2008 Data'!#REF!,'[3]IRS_SOI 2008 Data'!$A$34,'[3]IRS_SOI 2008 Data'!$A$35,'[3]IRS_SOI 2008 Data'!#REF!,'[3]IRS_SOI 2008 Data'!$A$57,'[3]IRS_SOI 2008 Data'!$A$59,'[3]IRS_SOI 2008 Data'!$A$60,'[3]IRS_SOI 2008 Data'!#REF!,'[3]IRS_SOI 2008 Data'!#REF!</definedName>
    <definedName name="_xlnm.Print_Area" localSheetId="5">'D4'!$A$1:$BY$45</definedName>
    <definedName name="Print_Area_MI">#REF!</definedName>
    <definedName name="Print_Titles_MI">#REF!</definedName>
    <definedName name="spanners">'[3]IRS_SOI 2008 Data'!#REF!</definedName>
    <definedName name="spanners_level1">#REF!</definedName>
    <definedName name="spanners_level2">#REF!</definedName>
    <definedName name="spanners_level3">#REF!</definedName>
    <definedName name="spanners_level4">#REF!</definedName>
    <definedName name="spanners_level5">#REF!</definedName>
    <definedName name="totals">'[3]IRS_SOI 2008 Data'!#REF!,'[3]IRS_SOI 2008 Data'!$10:$10,'[3]IRS_SOI 2008 Data'!$56:$56</definedName>
  </definedNames>
  <calcPr fullCalcOnLoad="1"/>
</workbook>
</file>

<file path=xl/sharedStrings.xml><?xml version="1.0" encoding="utf-8"?>
<sst xmlns="http://schemas.openxmlformats.org/spreadsheetml/2006/main" count="203" uniqueCount="133">
  <si>
    <t>Corporate Income Tax</t>
  </si>
  <si>
    <t>Estate Tax</t>
  </si>
  <si>
    <t>Lowest Quintile</t>
  </si>
  <si>
    <t>Second Quintile</t>
  </si>
  <si>
    <t>Middle Quintile</t>
  </si>
  <si>
    <t>Fourth Quintile</t>
  </si>
  <si>
    <t>Top Quintile</t>
  </si>
  <si>
    <t>All</t>
  </si>
  <si>
    <t>Addendum</t>
  </si>
  <si>
    <t>80-90</t>
  </si>
  <si>
    <t>90-95</t>
  </si>
  <si>
    <t>95-99</t>
  </si>
  <si>
    <t>Top 1 Percent</t>
  </si>
  <si>
    <t>Top 0.1 Percent</t>
  </si>
  <si>
    <t>PRELIMINARY RESULTS</t>
  </si>
  <si>
    <t>http://www.taxpolicycenter.org</t>
  </si>
  <si>
    <t>(5) Excludes customs duties and excise taxes.</t>
  </si>
  <si>
    <t>(4) Includes the employee portion of Social Security and Medicare taxes plus all SECA taxes for self-employment.  The employee's rate for the Social Security tax was reduced 2 percentage points to 4.2% for 2011.</t>
  </si>
  <si>
    <t>(3) After tax credits (including refundable portion of earned income and child tax credits).</t>
  </si>
  <si>
    <t xml:space="preserve">(2) The cash income percentile classes used in this table are based on the income distribution for the entire population and contain an equal number of people, not tax units. The breaks are (in 2011 dollars): 20% $16,812; 40% $33,542; 60% $59,486; 80% $103,465; 90% $163,173; 95% $210,998; 99% $532,613; 99.9% $2,178,886. Includes both filing and nonfiling units but excludes those that are dependents of other tax units. Tax units with negative cash income are excluded from the lowest income class but are included in the totals.  </t>
  </si>
  <si>
    <t>(1) For a description of cash income, see http://www.taxpolicycenter.org/TaxModel/income.cfm. For a description of TPC's current law and current policy baselines, see http://www.taxpolicycenter.org/T11-0270. The measure of cash income used to calculate effective tax rates does not include rollovers to IRAs.</t>
  </si>
  <si>
    <t xml:space="preserve">* Less than 0.05. </t>
  </si>
  <si>
    <r>
      <t>Source</t>
    </r>
    <r>
      <rPr>
        <sz val="10"/>
        <rFont val="Calibri"/>
        <family val="2"/>
      </rPr>
      <t>: Urban-Brookings Tax Policy Center Microsimulation Model (version 0411-3).</t>
    </r>
  </si>
  <si>
    <t>*</t>
  </si>
  <si>
    <t>Employer</t>
  </si>
  <si>
    <r>
      <t>Employee</t>
    </r>
    <r>
      <rPr>
        <b/>
        <vertAlign val="superscript"/>
        <sz val="10"/>
        <rFont val="Calibri"/>
        <family val="2"/>
      </rPr>
      <t>4</t>
    </r>
  </si>
  <si>
    <t>Payroll Tax</t>
  </si>
  <si>
    <r>
      <t>Individual Income Tax</t>
    </r>
    <r>
      <rPr>
        <b/>
        <vertAlign val="superscript"/>
        <sz val="10"/>
        <rFont val="Calibri"/>
        <family val="2"/>
      </rPr>
      <t>3</t>
    </r>
  </si>
  <si>
    <r>
      <t>All Federal Taxes</t>
    </r>
    <r>
      <rPr>
        <b/>
        <vertAlign val="superscript"/>
        <sz val="10"/>
        <rFont val="Calibri"/>
        <family val="2"/>
      </rPr>
      <t>5</t>
    </r>
  </si>
  <si>
    <t>As a Percentage of Adjusted Gross Income</t>
  </si>
  <si>
    <r>
      <t>As a Percentage of Cash Income</t>
    </r>
    <r>
      <rPr>
        <b/>
        <vertAlign val="superscript"/>
        <sz val="10"/>
        <rFont val="Calibri"/>
        <family val="2"/>
      </rPr>
      <t>1</t>
    </r>
  </si>
  <si>
    <r>
      <t>Cash Income Percentile</t>
    </r>
    <r>
      <rPr>
        <b/>
        <vertAlign val="superscript"/>
        <sz val="10"/>
        <rFont val="Calibri"/>
        <family val="2"/>
      </rPr>
      <t>1,2</t>
    </r>
  </si>
  <si>
    <t>Baseline: Current Law</t>
  </si>
  <si>
    <t>By Cash Income Percentiles, 2011</t>
  </si>
  <si>
    <t>Average Effective Federal Tax Rates</t>
  </si>
  <si>
    <t>T12-0018</t>
  </si>
  <si>
    <t>Entitlements and Tax Rates</t>
  </si>
  <si>
    <t>http://www.heritage.org/budgetchartbook/entitlements-double-tax-rates</t>
  </si>
  <si>
    <t>Click on PDF or Excel link abovefor additonal tables containing more detail and breakdown.</t>
  </si>
  <si>
    <t>Table T11-0183</t>
  </si>
  <si>
    <t>Distribution of Tax Units that Pay No Individual Income Tax</t>
  </si>
  <si>
    <r>
      <t xml:space="preserve"> by Cash Income Level, Current Law, 2013 </t>
    </r>
    <r>
      <rPr>
        <b/>
        <vertAlign val="superscript"/>
        <sz val="12"/>
        <rFont val="Calibri"/>
        <family val="2"/>
      </rPr>
      <t>1</t>
    </r>
  </si>
  <si>
    <r>
      <t xml:space="preserve">Cash Income Level (thousands of 2011 dollars) </t>
    </r>
    <r>
      <rPr>
        <b/>
        <vertAlign val="superscript"/>
        <sz val="10"/>
        <rFont val="Calibri"/>
        <family val="2"/>
      </rPr>
      <t>2</t>
    </r>
  </si>
  <si>
    <r>
      <t>Number of Tax Units (thousands)</t>
    </r>
    <r>
      <rPr>
        <b/>
        <vertAlign val="superscript"/>
        <sz val="10"/>
        <rFont val="Calibri"/>
        <family val="2"/>
      </rPr>
      <t>3</t>
    </r>
  </si>
  <si>
    <t>Percentage of Total Tax Units</t>
  </si>
  <si>
    <t>Number of Non Paying Tax Units (thousands)</t>
  </si>
  <si>
    <t xml:space="preserve">Percentage of Total Non Paying Tax Units </t>
  </si>
  <si>
    <t>Percentage of Non Paying Tax Units in Class</t>
  </si>
  <si>
    <t>Distribution of Individual Income Tax Liability for those with Liability of $5 or less</t>
  </si>
  <si>
    <t>Percentile of Income Tax Liability Distribution</t>
  </si>
  <si>
    <t>10th</t>
  </si>
  <si>
    <t>25th</t>
  </si>
  <si>
    <t>50th</t>
  </si>
  <si>
    <t>75th</t>
  </si>
  <si>
    <t>90th</t>
  </si>
  <si>
    <t>Liability ($ 2011)</t>
  </si>
  <si>
    <t>Source: Urban-Brookings Tax Policy Center Microsimulation Model (version 0411-2).</t>
  </si>
  <si>
    <r>
      <t>(1) Calendar year</t>
    </r>
    <r>
      <rPr>
        <sz val="10"/>
        <color indexed="10"/>
        <rFont val="Calibri"/>
        <family val="2"/>
      </rPr>
      <t xml:space="preserve"> </t>
    </r>
    <r>
      <rPr>
        <sz val="10"/>
        <rFont val="Calibri"/>
        <family val="2"/>
      </rPr>
      <t>under current law. "Non-paying tax units" are those with individual income tax liability of $5 or less.</t>
    </r>
  </si>
  <si>
    <t>(2) Tax units with negative cash income are excluded from the lowest income class but are included in the totals. For a description of cash income, see http://www.taxpolicycenter.org/TaxModel/income.cfm</t>
  </si>
  <si>
    <t>(3) Includes both filing and non-filing units but excludes those that are dependents of other tax units.</t>
  </si>
  <si>
    <t>Less than $10K</t>
  </si>
  <si>
    <t>More than $1,000K</t>
  </si>
  <si>
    <t>Table 3.  Number of Individual Income Tax Returns, Income, 
Exemptions and Deductions, Tax, and Average Tax, by Size of 
Adjusted Gross Income, Tax Years 2001-2010</t>
  </si>
  <si>
    <t>[All figures are estimates based on samples—money amounts are in thousands of dollars 
except as indicated]</t>
  </si>
  <si>
    <t>Size of adjusted gross income</t>
  </si>
  <si>
    <t>Number of
returns</t>
  </si>
  <si>
    <t>Adjusted gross income
or deficit</t>
  </si>
  <si>
    <t>Personal exemptions
and total deductions</t>
  </si>
  <si>
    <t>Taxable
income [2]</t>
  </si>
  <si>
    <t>Total income
tax</t>
  </si>
  <si>
    <t>Percentage of returns showing
no total income tax</t>
  </si>
  <si>
    <t xml:space="preserve">   Returns showing total income tax</t>
  </si>
  <si>
    <t xml:space="preserve">Average tax (whole dollars) </t>
  </si>
  <si>
    <t xml:space="preserve">Tax as a percentage of AGI </t>
  </si>
  <si>
    <t>2010 [p]</t>
  </si>
  <si>
    <t>2005p</t>
  </si>
  <si>
    <t xml:space="preserve">Total </t>
  </si>
  <si>
    <t>No adjusted gross income [1]</t>
  </si>
  <si>
    <t>[3]</t>
  </si>
  <si>
    <t xml:space="preserve">$1 under $1,000 </t>
  </si>
  <si>
    <t>[4]</t>
  </si>
  <si>
    <t xml:space="preserve">$1,000 under $3,000 </t>
  </si>
  <si>
    <t xml:space="preserve">$3,000 under $5,000 </t>
  </si>
  <si>
    <t xml:space="preserve">$5,000 under $7,000 </t>
  </si>
  <si>
    <t xml:space="preserve">$7,000 under $9,000 </t>
  </si>
  <si>
    <t>$9,000 under $11,000</t>
  </si>
  <si>
    <t xml:space="preserve">$11,000 under $13,000 </t>
  </si>
  <si>
    <t xml:space="preserve">$13,000 under $15,000 </t>
  </si>
  <si>
    <t xml:space="preserve">$15,000 under $17,000 </t>
  </si>
  <si>
    <t xml:space="preserve">$17,000 under $19,000 </t>
  </si>
  <si>
    <t xml:space="preserve">$19,000 under $22,000 </t>
  </si>
  <si>
    <t xml:space="preserve">$22,000 under $25,000 </t>
  </si>
  <si>
    <t xml:space="preserve">$25,000 under $30,000 </t>
  </si>
  <si>
    <t xml:space="preserve">$30,000 under $40,000 </t>
  </si>
  <si>
    <t xml:space="preserve">$40,000 under $50,000 </t>
  </si>
  <si>
    <t xml:space="preserve">$50,000 under $75,000 </t>
  </si>
  <si>
    <t>$75,000 under $100,000</t>
  </si>
  <si>
    <t>$100,000 under $200,000</t>
  </si>
  <si>
    <t xml:space="preserve">$200,000 under $500,000 </t>
  </si>
  <si>
    <t>$500,000 under $1,000,000</t>
  </si>
  <si>
    <t xml:space="preserve">$1,000,000 under $1,500,000 </t>
  </si>
  <si>
    <t>$1,500,000 under $2,000,000</t>
  </si>
  <si>
    <t xml:space="preserve">$2,000,000 under $5,000,000 </t>
  </si>
  <si>
    <t>$5,000,000 under $10,000,000</t>
  </si>
  <si>
    <t xml:space="preserve">$10,000,000 or more </t>
  </si>
  <si>
    <t>Millionaires and ABOVE Total</t>
  </si>
  <si>
    <t>Percentage of Total Income Tax</t>
  </si>
  <si>
    <t>[p] Preliminary.</t>
  </si>
  <si>
    <t>[1]  In addition to low-income taxpayers, this size class (and others) includes taxpayers with “tax preferences,” not reflected in 
“adjusted gross income”  or “taxable income,” which are subject to the “alternative minimum tax” (included in “total income 
tax”), defined in Table 1, footnote 32.</t>
  </si>
  <si>
    <t>[2]  “Adjusted gross income” (AGI) minus “personal exemptions and total deductions” will not equal “taxable income” 
because the total of deductions and exemptions could exceed AGI and, therefore, includes amounts that could not be used in 
computing “taxable income.”</t>
  </si>
  <si>
    <t xml:space="preserve">[3] Not computed. </t>
  </si>
  <si>
    <t>[4] Removed due to excessive sampling variability.</t>
  </si>
  <si>
    <r>
      <t xml:space="preserve">NOTES:  Detail may not add to totals because of rounding.  All amounts are in current dollars.  Most of the data are subject to 
sampling error.  Tax law and tax form changes affect the year-to-year comparability of the data.  Percentages shown in this 
table are based on dollar amounts rounded to the units indicated in the specific table heading.  Therefore, they may not be as 
precise as percentages based on the fuller dollar amounts found in tables contained in the source publications or articles 
which underlie the historical tables presented in this section of the </t>
    </r>
    <r>
      <rPr>
        <i/>
        <sz val="6"/>
        <rFont val="Arial"/>
        <family val="2"/>
      </rPr>
      <t>SOI Bulletin</t>
    </r>
    <r>
      <rPr>
        <sz val="6"/>
        <rFont val="Arial"/>
        <family val="2"/>
      </rPr>
      <t>.</t>
    </r>
  </si>
  <si>
    <r>
      <t xml:space="preserve">SOURCE:  IRS, </t>
    </r>
    <r>
      <rPr>
        <i/>
        <sz val="6"/>
        <rFont val="Arial"/>
        <family val="2"/>
      </rPr>
      <t>Statistics of Income—Individual Income Tax Returns,</t>
    </r>
    <r>
      <rPr>
        <sz val="6"/>
        <rFont val="Arial"/>
        <family val="2"/>
      </rPr>
      <t xml:space="preserve"> appropriate years. </t>
    </r>
  </si>
  <si>
    <t>2001</t>
  </si>
  <si>
    <t>2002</t>
  </si>
  <si>
    <t>2003</t>
  </si>
  <si>
    <t>2004</t>
  </si>
  <si>
    <t>2005</t>
  </si>
  <si>
    <t>2006</t>
  </si>
  <si>
    <t>2007</t>
  </si>
  <si>
    <t>2008</t>
  </si>
  <si>
    <t>2009</t>
  </si>
  <si>
    <t>2010(p)</t>
  </si>
  <si>
    <t>$10K–$20K</t>
  </si>
  <si>
    <t>$20K–$30K</t>
  </si>
  <si>
    <t>$30K–$40K</t>
  </si>
  <si>
    <t>$40K–$50K</t>
  </si>
  <si>
    <t>$50K–$75K</t>
  </si>
  <si>
    <t>$75K–$100K</t>
  </si>
  <si>
    <t>$100K–$200K</t>
  </si>
  <si>
    <t>$200K–$500K</t>
  </si>
  <si>
    <t>$500K–$1,000K</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</si>
</sst>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 numFmtId="167" formatCode="#,##0.000"/>
    <numFmt numFmtId="168" formatCode="0.000"/>
    <numFmt numFmtId="169" formatCode="0.0%"/>
    <numFmt numFmtId="170" formatCode="[$-409]dddd\,\ mmmm\ dd\,\ yyyy"/>
    <numFmt numFmtId="171" formatCode="[$-409]h:mm:ss\ AM/PM"/>
    <numFmt numFmtId="172" formatCode="\(#,##0\)"/>
    <numFmt numFmtId="173" formatCode="\ \ \ \ \ \ \ \ @"/>
    <numFmt numFmtId="174" formatCode="#,##0.0000"/>
  </numFmts>
  <fonts count="70">
    <font>
      <sz val="10"/>
      <name val="Times New Roman"/>
      <family val="1"/>
    </font>
    <font>
      <sz val="10"/>
      <name val="Arial"/>
      <family val="0"/>
    </font>
    <font>
      <u val="single"/>
      <sz val="10"/>
      <color indexed="36"/>
      <name val="Arial"/>
      <family val="2"/>
    </font>
    <font>
      <u val="single"/>
      <sz val="10"/>
      <color indexed="12"/>
      <name val="Arial"/>
      <family val="2"/>
    </font>
    <font>
      <sz val="10"/>
      <name val="Verdana"/>
      <family val="0"/>
    </font>
    <font>
      <sz val="10"/>
      <name val="Calibri"/>
      <family val="2"/>
    </font>
    <font>
      <i/>
      <sz val="10"/>
      <name val="Calibri"/>
      <family val="2"/>
    </font>
    <font>
      <b/>
      <sz val="10"/>
      <name val="Calibri"/>
      <family val="2"/>
    </font>
    <font>
      <b/>
      <vertAlign val="superscript"/>
      <sz val="10"/>
      <name val="Calibri"/>
      <family val="2"/>
    </font>
    <font>
      <b/>
      <sz val="12"/>
      <name val="Calibri"/>
      <family val="2"/>
    </font>
    <font>
      <u val="single"/>
      <sz val="10"/>
      <color indexed="12"/>
      <name val="Verdana"/>
      <family val="2"/>
    </font>
    <font>
      <u val="single"/>
      <sz val="10"/>
      <color indexed="12"/>
      <name val="Calibri"/>
      <family val="2"/>
    </font>
    <font>
      <b/>
      <vertAlign val="superscript"/>
      <sz val="12"/>
      <name val="Calibri"/>
      <family val="2"/>
    </font>
    <font>
      <sz val="10"/>
      <color indexed="10"/>
      <name val="Calibri"/>
      <family val="2"/>
    </font>
    <font>
      <sz val="7"/>
      <name val="Helvetica"/>
      <family val="0"/>
    </font>
    <font>
      <b/>
      <sz val="10"/>
      <name val="Arial"/>
      <family val="2"/>
    </font>
    <font>
      <sz val="8"/>
      <name val="Arial"/>
      <family val="2"/>
    </font>
    <font>
      <b/>
      <sz val="8"/>
      <name val="Arial"/>
      <family val="2"/>
    </font>
    <font>
      <sz val="6"/>
      <name val="Arial"/>
      <family val="2"/>
    </font>
    <font>
      <i/>
      <sz val="6"/>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single"/>
      <sz val="11"/>
      <color indexed="39"/>
      <name val="Calibri"/>
      <family val="2"/>
    </font>
    <font>
      <sz val="60"/>
      <color indexed="8"/>
      <name val="Arial"/>
      <family val="0"/>
    </font>
    <font>
      <sz val="72"/>
      <color indexed="8"/>
      <name val="Arial"/>
      <family val="0"/>
    </font>
    <font>
      <sz val="80"/>
      <color indexed="8"/>
      <name val="Arial"/>
      <family val="0"/>
    </font>
    <font>
      <sz val="48"/>
      <color indexed="8"/>
      <name val="Arial"/>
      <family val="0"/>
    </font>
    <font>
      <b/>
      <sz val="40"/>
      <color indexed="8"/>
      <name val="Arial"/>
      <family val="0"/>
    </font>
    <font>
      <b/>
      <sz val="60"/>
      <color indexed="8"/>
      <name val="Arial"/>
      <family val="0"/>
    </font>
    <font>
      <sz val="88"/>
      <color indexed="8"/>
      <name val="Arial"/>
      <family val="0"/>
    </font>
    <font>
      <b/>
      <sz val="60"/>
      <color indexed="8"/>
      <name val="Calibri"/>
      <family val="0"/>
    </font>
    <font>
      <sz val="64"/>
      <color indexed="8"/>
      <name val="Arial"/>
      <family val="0"/>
    </font>
    <font>
      <sz val="54"/>
      <color indexed="8"/>
      <name val="Arial"/>
      <family val="0"/>
    </font>
    <font>
      <b/>
      <sz val="88"/>
      <color indexed="8"/>
      <name val="Arial"/>
      <family val="0"/>
    </font>
    <font>
      <b/>
      <sz val="40"/>
      <color indexed="9"/>
      <name val="Arial"/>
      <family val="0"/>
    </font>
    <font>
      <i/>
      <sz val="48"/>
      <color indexed="8"/>
      <name val="Arial"/>
      <family val="0"/>
    </font>
    <font>
      <sz val="4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0070C0"/>
        <bgColor indexed="64"/>
      </patternFill>
    </fill>
    <fill>
      <patternFill patternType="solid">
        <fgColor rgb="FF00B0F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style="thin"/>
      <right>
        <color indexed="63"/>
      </right>
      <top>
        <color indexed="63"/>
      </top>
      <bottom style="thin"/>
    </border>
    <border>
      <left>
        <color indexed="63"/>
      </left>
      <right style="thin"/>
      <top>
        <color indexed="63"/>
      </top>
      <bottom style="thin">
        <color indexed="22"/>
      </bottom>
    </border>
    <border>
      <left>
        <color indexed="63"/>
      </left>
      <right>
        <color indexed="63"/>
      </right>
      <top>
        <color indexed="63"/>
      </top>
      <bottom style="thin">
        <color indexed="22"/>
      </bottom>
    </border>
    <border>
      <left style="thin"/>
      <right style="thin"/>
      <top style="thin"/>
      <bottom style="thin">
        <color indexed="22"/>
      </bottom>
    </border>
    <border>
      <left style="thin"/>
      <right>
        <color indexed="63"/>
      </right>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color indexed="63"/>
      </top>
      <bottom style="thin">
        <color indexed="22"/>
      </bottom>
    </border>
    <border>
      <left>
        <color indexed="63"/>
      </left>
      <right>
        <color indexed="63"/>
      </right>
      <top style="double"/>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double"/>
      <bottom>
        <color indexed="63"/>
      </bottom>
    </border>
    <border>
      <left style="thin"/>
      <right>
        <color indexed="63"/>
      </right>
      <top style="double"/>
      <bottom>
        <color indexed="63"/>
      </bottom>
    </border>
    <border>
      <left style="thin"/>
      <right>
        <color indexed="63"/>
      </right>
      <top style="double"/>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3" fillId="0" borderId="0" applyNumberFormat="0" applyFill="0" applyBorder="0" applyAlignment="0" applyProtection="0"/>
    <xf numFmtId="0" fontId="10"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4" fillId="0" borderId="0">
      <alignment/>
      <protection/>
    </xf>
    <xf numFmtId="0" fontId="1" fillId="0" borderId="0">
      <alignment/>
      <protection/>
    </xf>
    <xf numFmtId="0" fontId="52"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66"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14" fillId="0" borderId="9">
      <alignment horizontal="center"/>
      <protection/>
    </xf>
    <xf numFmtId="0" fontId="67" fillId="0" borderId="0" applyNumberFormat="0" applyFill="0" applyBorder="0" applyAlignment="0" applyProtection="0"/>
    <xf numFmtId="0" fontId="68" fillId="0" borderId="10" applyNumberFormat="0" applyFill="0" applyAlignment="0" applyProtection="0"/>
    <xf numFmtId="0" fontId="69" fillId="0" borderId="0" applyNumberFormat="0" applyFill="0" applyBorder="0" applyAlignment="0" applyProtection="0"/>
  </cellStyleXfs>
  <cellXfs count="190">
    <xf numFmtId="0" fontId="0" fillId="0" borderId="0" xfId="0" applyAlignment="1">
      <alignment/>
    </xf>
    <xf numFmtId="0" fontId="0" fillId="0" borderId="0" xfId="63">
      <alignment/>
      <protection/>
    </xf>
    <xf numFmtId="0" fontId="4" fillId="0" borderId="0" xfId="59">
      <alignment/>
      <protection/>
    </xf>
    <xf numFmtId="0" fontId="5" fillId="0" borderId="0" xfId="63" applyFont="1">
      <alignment/>
      <protection/>
    </xf>
    <xf numFmtId="0" fontId="6" fillId="0" borderId="0" xfId="63" applyFont="1" applyFill="1" applyBorder="1">
      <alignment/>
      <protection/>
    </xf>
    <xf numFmtId="0" fontId="5" fillId="0" borderId="0" xfId="63" applyFont="1" applyFill="1" applyBorder="1">
      <alignment/>
      <protection/>
    </xf>
    <xf numFmtId="0" fontId="4" fillId="0" borderId="11" xfId="59" applyBorder="1">
      <alignment/>
      <protection/>
    </xf>
    <xf numFmtId="0" fontId="5" fillId="0" borderId="11" xfId="63" applyFont="1" applyBorder="1">
      <alignment/>
      <protection/>
    </xf>
    <xf numFmtId="0" fontId="7" fillId="0" borderId="11" xfId="63" applyFont="1" applyBorder="1" applyAlignment="1">
      <alignment horizontal="right"/>
      <protection/>
    </xf>
    <xf numFmtId="166" fontId="5" fillId="0" borderId="0" xfId="59" applyNumberFormat="1" applyFont="1">
      <alignment/>
      <protection/>
    </xf>
    <xf numFmtId="166" fontId="5" fillId="0" borderId="0" xfId="59" applyNumberFormat="1" applyFont="1" applyBorder="1">
      <alignment/>
      <protection/>
    </xf>
    <xf numFmtId="166" fontId="7" fillId="0" borderId="0" xfId="63" applyNumberFormat="1" applyFont="1" applyAlignment="1">
      <alignment horizontal="right"/>
      <protection/>
    </xf>
    <xf numFmtId="166" fontId="5" fillId="0" borderId="0" xfId="63" applyNumberFormat="1" applyFont="1">
      <alignment/>
      <protection/>
    </xf>
    <xf numFmtId="166" fontId="5" fillId="0" borderId="0" xfId="63" applyNumberFormat="1" applyFont="1" applyBorder="1" applyAlignment="1">
      <alignment horizontal="right"/>
      <protection/>
    </xf>
    <xf numFmtId="166" fontId="5" fillId="0" borderId="0" xfId="63" applyNumberFormat="1" applyFont="1" applyAlignment="1">
      <alignment horizontal="right"/>
      <protection/>
    </xf>
    <xf numFmtId="0" fontId="5" fillId="0" borderId="0" xfId="63" applyFont="1" applyBorder="1">
      <alignment/>
      <protection/>
    </xf>
    <xf numFmtId="0" fontId="7" fillId="0" borderId="0" xfId="63" applyFont="1" applyBorder="1" applyAlignment="1">
      <alignment horizontal="right"/>
      <protection/>
    </xf>
    <xf numFmtId="0" fontId="7" fillId="0" borderId="0" xfId="63" applyFont="1" applyAlignment="1">
      <alignment horizontal="right"/>
      <protection/>
    </xf>
    <xf numFmtId="166" fontId="5" fillId="0" borderId="0" xfId="59" applyNumberFormat="1" applyFont="1" applyAlignment="1">
      <alignment horizontal="right"/>
      <protection/>
    </xf>
    <xf numFmtId="0" fontId="7" fillId="0" borderId="0" xfId="63" applyFont="1" applyAlignment="1">
      <alignment horizontal="left"/>
      <protection/>
    </xf>
    <xf numFmtId="16" fontId="7" fillId="0" borderId="0" xfId="63" applyNumberFormat="1" applyFont="1" applyAlignment="1" quotePrefix="1">
      <alignment horizontal="right"/>
      <protection/>
    </xf>
    <xf numFmtId="0" fontId="7" fillId="0" borderId="12" xfId="63" applyFont="1" applyBorder="1" applyAlignment="1">
      <alignment horizontal="center" vertical="center" wrapText="1"/>
      <protection/>
    </xf>
    <xf numFmtId="0" fontId="7" fillId="0" borderId="13" xfId="63" applyFont="1" applyBorder="1" applyAlignment="1">
      <alignment horizontal="center" vertical="center" wrapText="1"/>
      <protection/>
    </xf>
    <xf numFmtId="0" fontId="7" fillId="0" borderId="0" xfId="63" applyFont="1" applyBorder="1" applyAlignment="1">
      <alignment horizontal="center" vertical="center" wrapText="1"/>
      <protection/>
    </xf>
    <xf numFmtId="0" fontId="7" fillId="0" borderId="14" xfId="63" applyFont="1" applyBorder="1" applyAlignment="1">
      <alignment horizontal="center"/>
      <protection/>
    </xf>
    <xf numFmtId="0" fontId="7" fillId="0" borderId="14" xfId="63" applyFont="1" applyBorder="1" applyAlignment="1">
      <alignment horizontal="center" vertical="center" wrapText="1"/>
      <protection/>
    </xf>
    <xf numFmtId="0" fontId="5" fillId="0" borderId="15" xfId="63" applyFont="1" applyBorder="1">
      <alignment/>
      <protection/>
    </xf>
    <xf numFmtId="0" fontId="7" fillId="0" borderId="0" xfId="63" applyFont="1">
      <alignment/>
      <protection/>
    </xf>
    <xf numFmtId="0" fontId="11" fillId="0" borderId="0" xfId="54" applyFont="1" applyAlignment="1" applyProtection="1">
      <alignment horizontal="right"/>
      <protection/>
    </xf>
    <xf numFmtId="0" fontId="11" fillId="0" borderId="0" xfId="54" applyFont="1" applyAlignment="1" applyProtection="1">
      <alignment/>
      <protection/>
    </xf>
    <xf numFmtId="15" fontId="7" fillId="0" borderId="0" xfId="63" applyNumberFormat="1" applyFont="1" applyFill="1" quotePrefix="1">
      <alignment/>
      <protection/>
    </xf>
    <xf numFmtId="0" fontId="5" fillId="0" borderId="0" xfId="59" applyNumberFormat="1" applyFont="1">
      <alignment/>
      <protection/>
    </xf>
    <xf numFmtId="0" fontId="52" fillId="0" borderId="0" xfId="61">
      <alignment/>
      <protection/>
    </xf>
    <xf numFmtId="0" fontId="62" fillId="0" borderId="0" xfId="55" applyAlignment="1">
      <alignment/>
    </xf>
    <xf numFmtId="15" fontId="7" fillId="0" borderId="0" xfId="63" applyNumberFormat="1" applyFont="1" applyFill="1" quotePrefix="1">
      <alignment/>
      <protection/>
    </xf>
    <xf numFmtId="0" fontId="5" fillId="0" borderId="0" xfId="63" applyFont="1">
      <alignment/>
      <protection/>
    </xf>
    <xf numFmtId="0" fontId="7" fillId="0" borderId="0" xfId="63" applyFont="1">
      <alignment/>
      <protection/>
    </xf>
    <xf numFmtId="0" fontId="11" fillId="0" borderId="0" xfId="53" applyFont="1" applyAlignment="1" applyProtection="1">
      <alignment horizontal="right"/>
      <protection/>
    </xf>
    <xf numFmtId="0" fontId="0" fillId="0" borderId="0" xfId="65">
      <alignment/>
      <protection/>
    </xf>
    <xf numFmtId="15" fontId="7" fillId="0" borderId="0" xfId="63" applyNumberFormat="1" applyFont="1" applyFill="1" applyAlignment="1">
      <alignment horizontal="center"/>
      <protection/>
    </xf>
    <xf numFmtId="0" fontId="0" fillId="0" borderId="0" xfId="65" applyFill="1">
      <alignment/>
      <protection/>
    </xf>
    <xf numFmtId="15" fontId="7" fillId="0" borderId="0" xfId="63" applyNumberFormat="1" applyFont="1">
      <alignment/>
      <protection/>
    </xf>
    <xf numFmtId="0" fontId="5" fillId="0" borderId="15" xfId="63" applyFont="1" applyBorder="1">
      <alignment/>
      <protection/>
    </xf>
    <xf numFmtId="0" fontId="7" fillId="0" borderId="14" xfId="63" applyFont="1" applyBorder="1" applyAlignment="1">
      <alignment horizontal="center" vertical="center"/>
      <protection/>
    </xf>
    <xf numFmtId="0" fontId="7" fillId="0" borderId="14" xfId="63" applyFont="1" applyBorder="1" applyAlignment="1">
      <alignment horizontal="center" vertical="center" wrapText="1"/>
      <protection/>
    </xf>
    <xf numFmtId="0" fontId="5" fillId="0" borderId="14" xfId="65" applyFont="1" applyBorder="1" applyAlignment="1">
      <alignment horizontal="center" wrapText="1"/>
      <protection/>
    </xf>
    <xf numFmtId="0" fontId="5" fillId="0" borderId="14" xfId="64" applyFont="1" applyBorder="1" applyAlignment="1">
      <alignment horizontal="center" vertical="center" wrapText="1"/>
      <protection/>
    </xf>
    <xf numFmtId="0" fontId="7" fillId="0" borderId="0" xfId="63" applyFont="1" applyBorder="1" applyAlignment="1">
      <alignment horizontal="center" vertical="center"/>
      <protection/>
    </xf>
    <xf numFmtId="0" fontId="7" fillId="0" borderId="0" xfId="63" applyFont="1" applyBorder="1" applyAlignment="1">
      <alignment horizontal="center" vertical="center" wrapText="1"/>
      <protection/>
    </xf>
    <xf numFmtId="0" fontId="5" fillId="0" borderId="0" xfId="65" applyFont="1" applyBorder="1" applyAlignment="1">
      <alignment horizontal="center" wrapText="1"/>
      <protection/>
    </xf>
    <xf numFmtId="0" fontId="5" fillId="0" borderId="0" xfId="64" applyFont="1" applyBorder="1" applyAlignment="1">
      <alignment horizontal="center" vertical="center" wrapText="1"/>
      <protection/>
    </xf>
    <xf numFmtId="0" fontId="5" fillId="0" borderId="0" xfId="64" applyFont="1" applyBorder="1" applyAlignment="1">
      <alignment horizontal="center"/>
      <protection/>
    </xf>
    <xf numFmtId="0" fontId="7" fillId="0" borderId="11" xfId="63" applyFont="1" applyBorder="1" applyAlignment="1">
      <alignment horizontal="center" vertical="center"/>
      <protection/>
    </xf>
    <xf numFmtId="0" fontId="7" fillId="0" borderId="11" xfId="63" applyFont="1" applyBorder="1" applyAlignment="1">
      <alignment horizontal="center" vertical="center" wrapText="1"/>
      <protection/>
    </xf>
    <xf numFmtId="49" fontId="7" fillId="0" borderId="0" xfId="63" applyNumberFormat="1" applyFont="1" applyAlignment="1">
      <alignment horizontal="right"/>
      <protection/>
    </xf>
    <xf numFmtId="3" fontId="5" fillId="0" borderId="0" xfId="63" applyNumberFormat="1" applyFont="1">
      <alignment/>
      <protection/>
    </xf>
    <xf numFmtId="164" fontId="5" fillId="0" borderId="0" xfId="63" applyNumberFormat="1" applyFont="1">
      <alignment/>
      <protection/>
    </xf>
    <xf numFmtId="3" fontId="7" fillId="0" borderId="0" xfId="63" applyNumberFormat="1" applyFont="1" applyAlignment="1">
      <alignment horizontal="center"/>
      <protection/>
    </xf>
    <xf numFmtId="0" fontId="5" fillId="0" borderId="11" xfId="63" applyFont="1" applyBorder="1">
      <alignment/>
      <protection/>
    </xf>
    <xf numFmtId="0" fontId="5" fillId="0" borderId="0" xfId="63" applyFont="1" applyFill="1" applyBorder="1">
      <alignment/>
      <protection/>
    </xf>
    <xf numFmtId="0" fontId="5" fillId="0" borderId="0" xfId="65" applyFont="1" applyAlignment="1">
      <alignment/>
      <protection/>
    </xf>
    <xf numFmtId="0" fontId="16" fillId="0" borderId="0" xfId="62" applyFont="1" applyAlignment="1">
      <alignment/>
      <protection/>
    </xf>
    <xf numFmtId="0" fontId="16" fillId="0" borderId="0" xfId="62" applyFont="1" applyBorder="1" applyAlignment="1">
      <alignment/>
      <protection/>
    </xf>
    <xf numFmtId="0" fontId="16" fillId="0" borderId="13" xfId="62" applyFont="1" applyBorder="1" applyAlignment="1">
      <alignment/>
      <protection/>
    </xf>
    <xf numFmtId="172" fontId="16" fillId="0" borderId="16" xfId="62" applyNumberFormat="1" applyFont="1" applyBorder="1" applyAlignment="1">
      <alignment horizontal="center" vertical="center"/>
      <protection/>
    </xf>
    <xf numFmtId="172" fontId="16" fillId="33" borderId="16" xfId="62" applyNumberFormat="1" applyFont="1" applyFill="1" applyBorder="1" applyAlignment="1">
      <alignment horizontal="center" vertical="center"/>
      <protection/>
    </xf>
    <xf numFmtId="49" fontId="17" fillId="0" borderId="17" xfId="62" applyNumberFormat="1" applyFont="1" applyBorder="1" applyAlignment="1">
      <alignment horizontal="left"/>
      <protection/>
    </xf>
    <xf numFmtId="3" fontId="17" fillId="0" borderId="17" xfId="62" applyNumberFormat="1" applyFont="1" applyBorder="1" applyAlignment="1">
      <alignment horizontal="right"/>
      <protection/>
    </xf>
    <xf numFmtId="3" fontId="17" fillId="0" borderId="18" xfId="62" applyNumberFormat="1" applyFont="1" applyBorder="1" applyAlignment="1">
      <alignment horizontal="right"/>
      <protection/>
    </xf>
    <xf numFmtId="3" fontId="17" fillId="0" borderId="19" xfId="62" applyNumberFormat="1" applyFont="1" applyBorder="1" applyAlignment="1">
      <alignment horizontal="right"/>
      <protection/>
    </xf>
    <xf numFmtId="3" fontId="17" fillId="0" borderId="20" xfId="62" applyNumberFormat="1" applyFont="1" applyBorder="1" applyAlignment="1">
      <alignment horizontal="right"/>
      <protection/>
    </xf>
    <xf numFmtId="3" fontId="17" fillId="33" borderId="17" xfId="62" applyNumberFormat="1" applyFont="1" applyFill="1" applyBorder="1" applyAlignment="1">
      <alignment horizontal="right"/>
      <protection/>
    </xf>
    <xf numFmtId="164" fontId="17" fillId="0" borderId="17" xfId="62" applyNumberFormat="1" applyFont="1" applyBorder="1" applyAlignment="1">
      <alignment horizontal="right"/>
      <protection/>
    </xf>
    <xf numFmtId="166" fontId="17" fillId="0" borderId="21" xfId="62" applyNumberFormat="1" applyFont="1" applyBorder="1" applyAlignment="1">
      <alignment horizontal="right"/>
      <protection/>
    </xf>
    <xf numFmtId="166" fontId="17" fillId="0" borderId="19" xfId="62" applyNumberFormat="1" applyFont="1" applyBorder="1" applyAlignment="1">
      <alignment horizontal="right"/>
      <protection/>
    </xf>
    <xf numFmtId="166" fontId="17" fillId="0" borderId="20" xfId="62" applyNumberFormat="1" applyFont="1" applyBorder="1" applyAlignment="1">
      <alignment horizontal="right"/>
      <protection/>
    </xf>
    <xf numFmtId="49" fontId="16" fillId="0" borderId="22" xfId="62" applyNumberFormat="1" applyFont="1" applyBorder="1" applyAlignment="1">
      <alignment horizontal="left"/>
      <protection/>
    </xf>
    <xf numFmtId="3" fontId="16" fillId="0" borderId="17" xfId="62" applyNumberFormat="1" applyFont="1" applyBorder="1" applyAlignment="1">
      <alignment horizontal="right"/>
      <protection/>
    </xf>
    <xf numFmtId="3" fontId="16" fillId="0" borderId="22" xfId="62" applyNumberFormat="1" applyFont="1" applyBorder="1" applyAlignment="1">
      <alignment horizontal="right"/>
      <protection/>
    </xf>
    <xf numFmtId="3" fontId="16" fillId="0" borderId="23" xfId="62" applyNumberFormat="1" applyFont="1" applyBorder="1" applyAlignment="1">
      <alignment horizontal="right"/>
      <protection/>
    </xf>
    <xf numFmtId="3" fontId="16" fillId="0" borderId="24" xfId="62" applyNumberFormat="1" applyFont="1" applyBorder="1" applyAlignment="1">
      <alignment horizontal="right"/>
      <protection/>
    </xf>
    <xf numFmtId="3" fontId="16" fillId="0" borderId="25" xfId="62" applyNumberFormat="1" applyFont="1" applyBorder="1" applyAlignment="1">
      <alignment horizontal="right"/>
      <protection/>
    </xf>
    <xf numFmtId="3" fontId="16" fillId="33" borderId="17" xfId="62" applyNumberFormat="1" applyFont="1" applyFill="1" applyBorder="1" applyAlignment="1">
      <alignment horizontal="right"/>
      <protection/>
    </xf>
    <xf numFmtId="3" fontId="16" fillId="33" borderId="22" xfId="62" applyNumberFormat="1" applyFont="1" applyFill="1" applyBorder="1" applyAlignment="1">
      <alignment horizontal="right"/>
      <protection/>
    </xf>
    <xf numFmtId="164" fontId="16" fillId="0" borderId="17" xfId="62" applyNumberFormat="1" applyFont="1" applyBorder="1" applyAlignment="1">
      <alignment horizontal="right"/>
      <protection/>
    </xf>
    <xf numFmtId="166" fontId="16" fillId="0" borderId="25" xfId="62" applyNumberFormat="1" applyFont="1" applyBorder="1" applyAlignment="1">
      <alignment horizontal="right"/>
      <protection/>
    </xf>
    <xf numFmtId="166" fontId="16" fillId="0" borderId="21" xfId="62" applyNumberFormat="1" applyFont="1" applyBorder="1" applyAlignment="1">
      <alignment horizontal="right"/>
      <protection/>
    </xf>
    <xf numFmtId="166" fontId="16" fillId="0" borderId="26" xfId="62" applyNumberFormat="1" applyFont="1" applyBorder="1" applyAlignment="1">
      <alignment horizontal="right"/>
      <protection/>
    </xf>
    <xf numFmtId="3" fontId="16" fillId="0" borderId="26" xfId="62" applyNumberFormat="1" applyFont="1" applyBorder="1" applyAlignment="1">
      <alignment horizontal="right"/>
      <protection/>
    </xf>
    <xf numFmtId="3" fontId="16" fillId="0" borderId="17" xfId="62" applyNumberFormat="1" applyFont="1" applyFill="1" applyBorder="1" applyAlignment="1">
      <alignment horizontal="right"/>
      <protection/>
    </xf>
    <xf numFmtId="164" fontId="16" fillId="0" borderId="17" xfId="62" applyNumberFormat="1" applyFont="1" applyFill="1" applyBorder="1" applyAlignment="1">
      <alignment horizontal="right"/>
      <protection/>
    </xf>
    <xf numFmtId="49" fontId="16" fillId="34" borderId="22" xfId="62" applyNumberFormat="1" applyFont="1" applyFill="1" applyBorder="1" applyAlignment="1">
      <alignment horizontal="left"/>
      <protection/>
    </xf>
    <xf numFmtId="3" fontId="16" fillId="33" borderId="23" xfId="62" applyNumberFormat="1" applyFont="1" applyFill="1" applyBorder="1" applyAlignment="1">
      <alignment horizontal="right"/>
      <protection/>
    </xf>
    <xf numFmtId="3" fontId="16" fillId="33" borderId="24" xfId="62" applyNumberFormat="1" applyFont="1" applyFill="1" applyBorder="1" applyAlignment="1">
      <alignment horizontal="right"/>
      <protection/>
    </xf>
    <xf numFmtId="49" fontId="16" fillId="34" borderId="13" xfId="62" applyNumberFormat="1" applyFont="1" applyFill="1" applyBorder="1" applyAlignment="1">
      <alignment horizontal="left"/>
      <protection/>
    </xf>
    <xf numFmtId="3" fontId="16" fillId="33" borderId="13" xfId="62" applyNumberFormat="1" applyFont="1" applyFill="1" applyBorder="1" applyAlignment="1">
      <alignment horizontal="right"/>
      <protection/>
    </xf>
    <xf numFmtId="3" fontId="16" fillId="33" borderId="9" xfId="62" applyNumberFormat="1" applyFont="1" applyFill="1" applyBorder="1" applyAlignment="1">
      <alignment horizontal="right"/>
      <protection/>
    </xf>
    <xf numFmtId="3" fontId="16" fillId="33" borderId="12" xfId="62" applyNumberFormat="1" applyFont="1" applyFill="1" applyBorder="1" applyAlignment="1">
      <alignment horizontal="right"/>
      <protection/>
    </xf>
    <xf numFmtId="3" fontId="16" fillId="0" borderId="13" xfId="62" applyNumberFormat="1" applyFont="1" applyBorder="1" applyAlignment="1">
      <alignment horizontal="right"/>
      <protection/>
    </xf>
    <xf numFmtId="3" fontId="16" fillId="0" borderId="12" xfId="62" applyNumberFormat="1" applyFont="1" applyBorder="1" applyAlignment="1">
      <alignment horizontal="right"/>
      <protection/>
    </xf>
    <xf numFmtId="3" fontId="16" fillId="0" borderId="0" xfId="62" applyNumberFormat="1" applyFont="1" applyBorder="1" applyAlignment="1">
      <alignment horizontal="right"/>
      <protection/>
    </xf>
    <xf numFmtId="3" fontId="16" fillId="0" borderId="9" xfId="62" applyNumberFormat="1" applyFont="1" applyBorder="1" applyAlignment="1">
      <alignment horizontal="right"/>
      <protection/>
    </xf>
    <xf numFmtId="164" fontId="16" fillId="0" borderId="13" xfId="62" applyNumberFormat="1" applyFont="1" applyBorder="1" applyAlignment="1">
      <alignment horizontal="right"/>
      <protection/>
    </xf>
    <xf numFmtId="166" fontId="16" fillId="0" borderId="9" xfId="62" applyNumberFormat="1" applyFont="1" applyBorder="1" applyAlignment="1">
      <alignment horizontal="right"/>
      <protection/>
    </xf>
    <xf numFmtId="166" fontId="16" fillId="0" borderId="12" xfId="62" applyNumberFormat="1" applyFont="1" applyBorder="1" applyAlignment="1">
      <alignment horizontal="right"/>
      <protection/>
    </xf>
    <xf numFmtId="49" fontId="16" fillId="35" borderId="0" xfId="62" applyNumberFormat="1" applyFont="1" applyFill="1" applyBorder="1" applyAlignment="1">
      <alignment horizontal="left"/>
      <protection/>
    </xf>
    <xf numFmtId="3" fontId="16" fillId="24" borderId="0" xfId="62" applyNumberFormat="1" applyFont="1" applyFill="1" applyBorder="1" applyAlignment="1">
      <alignment horizontal="right"/>
      <protection/>
    </xf>
    <xf numFmtId="164" fontId="16" fillId="0" borderId="0" xfId="62" applyNumberFormat="1" applyFont="1" applyBorder="1" applyAlignment="1">
      <alignment horizontal="right"/>
      <protection/>
    </xf>
    <xf numFmtId="166" fontId="16" fillId="0" borderId="0" xfId="62" applyNumberFormat="1" applyFont="1" applyBorder="1" applyAlignment="1">
      <alignment horizontal="right"/>
      <protection/>
    </xf>
    <xf numFmtId="10" fontId="16" fillId="0" borderId="0" xfId="68" applyNumberFormat="1" applyFont="1" applyBorder="1" applyAlignment="1">
      <alignment horizontal="right"/>
    </xf>
    <xf numFmtId="169" fontId="16" fillId="24" borderId="0" xfId="68" applyNumberFormat="1" applyFont="1" applyFill="1" applyBorder="1" applyAlignment="1">
      <alignment horizontal="right"/>
    </xf>
    <xf numFmtId="173" fontId="16" fillId="0" borderId="0" xfId="62" applyNumberFormat="1" applyFont="1" applyAlignment="1">
      <alignment/>
      <protection/>
    </xf>
    <xf numFmtId="49" fontId="16" fillId="0" borderId="0" xfId="62" applyNumberFormat="1" applyFont="1" applyAlignment="1">
      <alignment/>
      <protection/>
    </xf>
    <xf numFmtId="49" fontId="16" fillId="24" borderId="0" xfId="68" applyNumberFormat="1" applyFont="1" applyFill="1" applyBorder="1" applyAlignment="1">
      <alignment horizontal="right"/>
    </xf>
    <xf numFmtId="0" fontId="9" fillId="0" borderId="0" xfId="63" applyFont="1" applyAlignment="1">
      <alignment horizontal="center"/>
      <protection/>
    </xf>
    <xf numFmtId="0" fontId="9" fillId="0" borderId="0" xfId="63" applyFont="1" applyAlignment="1">
      <alignment horizontal="center" wrapText="1"/>
      <protection/>
    </xf>
    <xf numFmtId="0" fontId="7" fillId="0" borderId="14" xfId="63" applyFont="1" applyBorder="1" applyAlignment="1">
      <alignment horizontal="center" vertical="center" wrapText="1"/>
      <protection/>
    </xf>
    <xf numFmtId="0" fontId="7" fillId="0" borderId="0" xfId="63" applyFont="1" applyBorder="1" applyAlignment="1">
      <alignment horizontal="center" vertical="center" wrapText="1"/>
      <protection/>
    </xf>
    <xf numFmtId="0" fontId="7" fillId="0" borderId="11" xfId="63" applyFont="1" applyBorder="1" applyAlignment="1">
      <alignment horizontal="center" vertical="center" wrapText="1"/>
      <protection/>
    </xf>
    <xf numFmtId="0" fontId="7" fillId="0" borderId="27" xfId="63" applyFont="1" applyBorder="1" applyAlignment="1">
      <alignment horizontal="center"/>
      <protection/>
    </xf>
    <xf numFmtId="0" fontId="5" fillId="0" borderId="0" xfId="63" applyFont="1" applyAlignment="1">
      <alignment horizontal="left"/>
      <protection/>
    </xf>
    <xf numFmtId="0" fontId="7" fillId="0" borderId="28" xfId="63" applyFont="1" applyBorder="1" applyAlignment="1">
      <alignment horizontal="center" vertical="center"/>
      <protection/>
    </xf>
    <xf numFmtId="0" fontId="7" fillId="0" borderId="29" xfId="63" applyFont="1" applyBorder="1" applyAlignment="1">
      <alignment horizontal="center" vertical="center"/>
      <protection/>
    </xf>
    <xf numFmtId="0" fontId="7" fillId="0" borderId="11" xfId="63" applyFont="1" applyBorder="1" applyAlignment="1">
      <alignment horizontal="center" vertical="center"/>
      <protection/>
    </xf>
    <xf numFmtId="0" fontId="7" fillId="0" borderId="30" xfId="63" applyFont="1" applyBorder="1" applyAlignment="1">
      <alignment horizontal="center" vertical="center"/>
      <protection/>
    </xf>
    <xf numFmtId="0" fontId="7" fillId="0" borderId="11" xfId="59" applyFont="1" applyBorder="1" applyAlignment="1">
      <alignment horizontal="center" vertical="center"/>
      <protection/>
    </xf>
    <xf numFmtId="0" fontId="7" fillId="0" borderId="30" xfId="59" applyFont="1" applyBorder="1" applyAlignment="1">
      <alignment horizontal="center" vertical="center"/>
      <protection/>
    </xf>
    <xf numFmtId="0" fontId="7" fillId="0" borderId="31" xfId="63" applyFont="1" applyBorder="1" applyAlignment="1">
      <alignment horizontal="center" vertical="center" wrapText="1"/>
      <protection/>
    </xf>
    <xf numFmtId="0" fontId="7" fillId="0" borderId="28" xfId="63" applyFont="1" applyBorder="1" applyAlignment="1">
      <alignment horizontal="center" vertical="center" wrapText="1"/>
      <protection/>
    </xf>
    <xf numFmtId="0" fontId="7" fillId="0" borderId="9" xfId="63" applyFont="1" applyBorder="1" applyAlignment="1">
      <alignment horizontal="center" vertical="center" wrapText="1"/>
      <protection/>
    </xf>
    <xf numFmtId="0" fontId="7" fillId="0" borderId="16" xfId="63" applyFont="1" applyBorder="1" applyAlignment="1">
      <alignment horizontal="center" vertical="center" wrapText="1"/>
      <protection/>
    </xf>
    <xf numFmtId="0" fontId="5" fillId="0" borderId="0" xfId="63" applyNumberFormat="1" applyFont="1" applyAlignment="1">
      <alignment horizontal="left" wrapText="1"/>
      <protection/>
    </xf>
    <xf numFmtId="0" fontId="4" fillId="0" borderId="0" xfId="59" applyNumberFormat="1" applyAlignment="1">
      <alignment horizontal="left" wrapText="1"/>
      <protection/>
    </xf>
    <xf numFmtId="0" fontId="5" fillId="0" borderId="0" xfId="63" applyFont="1" applyFill="1" applyBorder="1" applyAlignment="1">
      <alignment horizontal="left" wrapText="1"/>
      <protection/>
    </xf>
    <xf numFmtId="0" fontId="5" fillId="0" borderId="0" xfId="63" applyFont="1" applyAlignment="1">
      <alignment horizontal="left" wrapText="1"/>
      <protection/>
    </xf>
    <xf numFmtId="0" fontId="5" fillId="0" borderId="0" xfId="63" applyFont="1" applyFill="1" applyBorder="1" applyAlignment="1">
      <alignment horizontal="left" wrapText="1"/>
      <protection/>
    </xf>
    <xf numFmtId="0" fontId="5" fillId="0" borderId="0" xfId="62" applyFont="1" applyAlignment="1">
      <alignment horizontal="left" wrapText="1"/>
      <protection/>
    </xf>
    <xf numFmtId="0" fontId="5" fillId="0" borderId="0" xfId="63" applyFont="1" applyAlignment="1">
      <alignment wrapText="1"/>
      <protection/>
    </xf>
    <xf numFmtId="0" fontId="5" fillId="0" borderId="0" xfId="62" applyFont="1" applyAlignment="1">
      <alignment wrapText="1"/>
      <protection/>
    </xf>
    <xf numFmtId="0" fontId="1" fillId="0" borderId="0" xfId="62" applyAlignment="1">
      <alignment wrapText="1"/>
      <protection/>
    </xf>
    <xf numFmtId="49" fontId="7" fillId="0" borderId="0" xfId="63" applyNumberFormat="1" applyFont="1" applyAlignment="1">
      <alignment horizontal="center"/>
      <protection/>
    </xf>
    <xf numFmtId="3" fontId="7" fillId="0" borderId="11" xfId="63" applyNumberFormat="1" applyFont="1" applyBorder="1" applyAlignment="1">
      <alignment horizontal="center"/>
      <protection/>
    </xf>
    <xf numFmtId="3" fontId="7" fillId="0" borderId="32" xfId="63" applyNumberFormat="1" applyFont="1" applyBorder="1" applyAlignment="1">
      <alignment horizontal="center"/>
      <protection/>
    </xf>
    <xf numFmtId="15" fontId="7" fillId="36" borderId="0" xfId="63" applyNumberFormat="1" applyFont="1" applyFill="1" applyAlignment="1">
      <alignment horizontal="center"/>
      <protection/>
    </xf>
    <xf numFmtId="0" fontId="9" fillId="0" borderId="0" xfId="63" applyFont="1" applyFill="1" applyAlignment="1">
      <alignment horizontal="center"/>
      <protection/>
    </xf>
    <xf numFmtId="0" fontId="7" fillId="0" borderId="14" xfId="63" applyFont="1" applyBorder="1" applyAlignment="1">
      <alignment horizontal="center" vertical="center" wrapText="1"/>
      <protection/>
    </xf>
    <xf numFmtId="0" fontId="1" fillId="0" borderId="0" xfId="62" applyAlignment="1">
      <alignment horizontal="center" vertical="center" wrapText="1"/>
      <protection/>
    </xf>
    <xf numFmtId="0" fontId="1" fillId="0" borderId="11" xfId="62" applyBorder="1" applyAlignment="1">
      <alignment horizontal="center" vertical="center" wrapText="1"/>
      <protection/>
    </xf>
    <xf numFmtId="0" fontId="7" fillId="0" borderId="14" xfId="65" applyFont="1" applyBorder="1" applyAlignment="1">
      <alignment horizontal="center" vertical="center" wrapText="1"/>
      <protection/>
    </xf>
    <xf numFmtId="0" fontId="5" fillId="0" borderId="14" xfId="62" applyFont="1" applyBorder="1" applyAlignment="1">
      <alignment horizontal="center" vertical="center" wrapText="1"/>
      <protection/>
    </xf>
    <xf numFmtId="0" fontId="5" fillId="0" borderId="0" xfId="62" applyFont="1" applyAlignment="1">
      <alignment horizontal="center" vertical="center" wrapText="1"/>
      <protection/>
    </xf>
    <xf numFmtId="0" fontId="5" fillId="0" borderId="11" xfId="62" applyFont="1" applyBorder="1" applyAlignment="1">
      <alignment horizontal="center" vertical="center" wrapText="1"/>
      <protection/>
    </xf>
    <xf numFmtId="0" fontId="7" fillId="0" borderId="14" xfId="64" applyFont="1" applyBorder="1" applyAlignment="1">
      <alignment horizontal="center" vertical="center" wrapText="1"/>
      <protection/>
    </xf>
    <xf numFmtId="0" fontId="7" fillId="0" borderId="0" xfId="63" applyFont="1" applyBorder="1" applyAlignment="1">
      <alignment horizontal="center" vertical="center" wrapText="1"/>
      <protection/>
    </xf>
    <xf numFmtId="0" fontId="7" fillId="0" borderId="11" xfId="63" applyFont="1" applyBorder="1" applyAlignment="1">
      <alignment horizontal="center" vertical="center" wrapText="1"/>
      <protection/>
    </xf>
    <xf numFmtId="49" fontId="18" fillId="0" borderId="0" xfId="62" applyNumberFormat="1" applyFont="1" applyAlignment="1">
      <alignment horizontal="left"/>
      <protection/>
    </xf>
    <xf numFmtId="49" fontId="18" fillId="0" borderId="28" xfId="62" applyNumberFormat="1" applyFont="1" applyBorder="1" applyAlignment="1">
      <alignment horizontal="left"/>
      <protection/>
    </xf>
    <xf numFmtId="0" fontId="18" fillId="0" borderId="0" xfId="62" applyNumberFormat="1" applyFont="1" applyBorder="1" applyAlignment="1">
      <alignment horizontal="left" wrapText="1"/>
      <protection/>
    </xf>
    <xf numFmtId="0" fontId="18" fillId="0" borderId="0" xfId="62" applyNumberFormat="1" applyFont="1" applyAlignment="1">
      <alignment horizontal="left" wrapText="1"/>
      <protection/>
    </xf>
    <xf numFmtId="0" fontId="16" fillId="0" borderId="33" xfId="62" applyFont="1" applyBorder="1" applyAlignment="1">
      <alignment horizontal="center" vertical="center"/>
      <protection/>
    </xf>
    <xf numFmtId="0" fontId="16" fillId="0" borderId="34" xfId="62" applyFont="1" applyBorder="1" applyAlignment="1">
      <alignment horizontal="center" vertical="center"/>
      <protection/>
    </xf>
    <xf numFmtId="0" fontId="16" fillId="0" borderId="31" xfId="62" applyFont="1" applyBorder="1" applyAlignment="1">
      <alignment horizontal="center" vertical="center"/>
      <protection/>
    </xf>
    <xf numFmtId="0" fontId="16" fillId="0" borderId="16" xfId="62" applyFont="1" applyBorder="1" applyAlignment="1">
      <alignment horizontal="center" vertical="center"/>
      <protection/>
    </xf>
    <xf numFmtId="0" fontId="16" fillId="0" borderId="33" xfId="62" applyFont="1" applyBorder="1" applyAlignment="1">
      <alignment horizontal="center" vertical="center" wrapText="1"/>
      <protection/>
    </xf>
    <xf numFmtId="0" fontId="16" fillId="0" borderId="34" xfId="62" applyFont="1" applyBorder="1" applyAlignment="1">
      <alignment horizontal="center" vertical="center" wrapText="1"/>
      <protection/>
    </xf>
    <xf numFmtId="0" fontId="16" fillId="33" borderId="33" xfId="62" applyFont="1" applyFill="1" applyBorder="1" applyAlignment="1">
      <alignment horizontal="center" vertical="center"/>
      <protection/>
    </xf>
    <xf numFmtId="0" fontId="16" fillId="33" borderId="34" xfId="62" applyFont="1" applyFill="1" applyBorder="1" applyAlignment="1">
      <alignment horizontal="center" vertical="center"/>
      <protection/>
    </xf>
    <xf numFmtId="0" fontId="16" fillId="33" borderId="33" xfId="62" applyFont="1" applyFill="1" applyBorder="1" applyAlignment="1">
      <alignment horizontal="center" vertical="center" wrapText="1"/>
      <protection/>
    </xf>
    <xf numFmtId="0" fontId="16" fillId="33" borderId="34" xfId="62" applyFont="1" applyFill="1" applyBorder="1" applyAlignment="1">
      <alignment horizontal="center" vertical="center" wrapText="1"/>
      <protection/>
    </xf>
    <xf numFmtId="0" fontId="16" fillId="0" borderId="35" xfId="62" applyFont="1" applyBorder="1" applyAlignment="1">
      <alignment horizontal="center" vertical="center"/>
      <protection/>
    </xf>
    <xf numFmtId="0" fontId="16" fillId="0" borderId="32" xfId="62" applyFont="1" applyBorder="1" applyAlignment="1">
      <alignment horizontal="center" vertical="center"/>
      <protection/>
    </xf>
    <xf numFmtId="0" fontId="16" fillId="0" borderId="36" xfId="62" applyFont="1" applyBorder="1" applyAlignment="1">
      <alignment horizontal="center" vertical="center"/>
      <protection/>
    </xf>
    <xf numFmtId="0" fontId="15" fillId="0" borderId="0" xfId="62" applyFont="1" applyAlignment="1">
      <alignment horizontal="left" wrapText="1"/>
      <protection/>
    </xf>
    <xf numFmtId="0" fontId="16" fillId="0" borderId="15" xfId="62" applyFont="1" applyBorder="1" applyAlignment="1">
      <alignment horizontal="left" vertical="center" wrapText="1"/>
      <protection/>
    </xf>
    <xf numFmtId="0" fontId="16" fillId="0" borderId="37" xfId="62" applyFont="1" applyBorder="1" applyAlignment="1">
      <alignment horizontal="center" vertical="center" wrapText="1"/>
      <protection/>
    </xf>
    <xf numFmtId="0" fontId="16" fillId="0" borderId="13" xfId="62" applyFont="1" applyBorder="1" applyAlignment="1">
      <alignment horizontal="center" vertical="center" wrapText="1"/>
      <protection/>
    </xf>
    <xf numFmtId="0" fontId="16" fillId="0" borderId="30" xfId="62" applyFont="1" applyBorder="1" applyAlignment="1">
      <alignment horizontal="center" vertical="center" wrapText="1"/>
      <protection/>
    </xf>
    <xf numFmtId="0" fontId="16" fillId="33" borderId="38" xfId="62" applyFont="1" applyFill="1" applyBorder="1" applyAlignment="1">
      <alignment horizontal="center" vertical="center" wrapText="1"/>
      <protection/>
    </xf>
    <xf numFmtId="0" fontId="16" fillId="33" borderId="14" xfId="62" applyFont="1" applyFill="1" applyBorder="1" applyAlignment="1">
      <alignment horizontal="center" vertical="center" wrapText="1"/>
      <protection/>
    </xf>
    <xf numFmtId="0" fontId="16" fillId="33" borderId="37" xfId="62" applyFont="1" applyFill="1" applyBorder="1" applyAlignment="1">
      <alignment horizontal="center" vertical="center" wrapText="1"/>
      <protection/>
    </xf>
    <xf numFmtId="0" fontId="16" fillId="33" borderId="16" xfId="62" applyFont="1" applyFill="1" applyBorder="1" applyAlignment="1">
      <alignment horizontal="center" vertical="center" wrapText="1"/>
      <protection/>
    </xf>
    <xf numFmtId="0" fontId="16" fillId="33" borderId="11" xfId="62" applyFont="1" applyFill="1" applyBorder="1" applyAlignment="1">
      <alignment horizontal="center" vertical="center" wrapText="1"/>
      <protection/>
    </xf>
    <xf numFmtId="0" fontId="16" fillId="33" borderId="30" xfId="62" applyFont="1" applyFill="1" applyBorder="1" applyAlignment="1">
      <alignment horizontal="center" vertical="center" wrapText="1"/>
      <protection/>
    </xf>
    <xf numFmtId="0" fontId="16" fillId="0" borderId="38" xfId="62" applyFont="1" applyBorder="1" applyAlignment="1">
      <alignment horizontal="center" vertical="center" wrapText="1"/>
      <protection/>
    </xf>
    <xf numFmtId="0" fontId="16" fillId="0" borderId="14" xfId="62" applyFont="1" applyBorder="1" applyAlignment="1">
      <alignment horizontal="center" vertical="center" wrapText="1"/>
      <protection/>
    </xf>
    <xf numFmtId="0" fontId="16" fillId="0" borderId="16" xfId="62" applyFont="1" applyBorder="1" applyAlignment="1">
      <alignment horizontal="center" vertical="center" wrapText="1"/>
      <protection/>
    </xf>
    <xf numFmtId="0" fontId="16" fillId="0" borderId="11" xfId="62" applyFont="1" applyBorder="1" applyAlignment="1">
      <alignment horizontal="center" vertical="center" wrapText="1"/>
      <protection/>
    </xf>
    <xf numFmtId="0" fontId="16" fillId="0" borderId="39" xfId="62" applyFont="1" applyBorder="1" applyAlignment="1">
      <alignment horizontal="center" vertical="center"/>
      <protection/>
    </xf>
    <xf numFmtId="0" fontId="16" fillId="0" borderId="27" xfId="62" applyFont="1" applyBorder="1" applyAlignment="1">
      <alignment horizontal="center" vertical="center"/>
      <protection/>
    </xf>
    <xf numFmtId="174" fontId="16" fillId="0" borderId="17" xfId="62" applyNumberFormat="1" applyFont="1" applyBorder="1" applyAlignment="1">
      <alignment horizontal="right"/>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2 2" xfId="60"/>
    <cellStyle name="Normal 3" xfId="61"/>
    <cellStyle name="Normal 4" xfId="62"/>
    <cellStyle name="Normal_Acc and Freeze Options" xfId="63"/>
    <cellStyle name="Normal_BG suggestion" xfId="64"/>
    <cellStyle name="Normal_levels" xfId="65"/>
    <cellStyle name="Note" xfId="66"/>
    <cellStyle name="Output" xfId="67"/>
    <cellStyle name="Percent" xfId="68"/>
    <cellStyle name="Percent 2" xfId="69"/>
    <cellStyle name="style_col_headings"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worksheet" Target="worksheets/sheet2.xml" /><Relationship Id="rId6" Type="http://schemas.openxmlformats.org/officeDocument/2006/relationships/worksheet" Target="worksheets/sheet3.xml" /><Relationship Id="rId7" Type="http://schemas.openxmlformats.org/officeDocument/2006/relationships/worksheet" Target="worksheets/sheet4.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0" b="0" i="0" u="none" baseline="0">
                <a:solidFill>
                  <a:srgbClr val="000000"/>
                </a:solidFill>
              </a:rPr>
              <a:t>Average Effective Federal Tax Rates under Current Law, by Cash Income Percentile, 2011 </a:t>
            </a:r>
          </a:p>
        </c:rich>
      </c:tx>
      <c:layout>
        <c:manualLayout>
          <c:xMode val="factor"/>
          <c:yMode val="factor"/>
          <c:x val="0.0295"/>
          <c:y val="-0.002"/>
        </c:manualLayout>
      </c:layout>
      <c:spPr>
        <a:noFill/>
        <a:ln w="3175">
          <a:noFill/>
        </a:ln>
      </c:spPr>
    </c:title>
    <c:plotArea>
      <c:layout>
        <c:manualLayout>
          <c:xMode val="edge"/>
          <c:yMode val="edge"/>
          <c:x val="0.03475"/>
          <c:y val="0.1245"/>
          <c:w val="0.92775"/>
          <c:h val="0.76675"/>
        </c:manualLayout>
      </c:layout>
      <c:barChart>
        <c:barDir val="col"/>
        <c:grouping val="clustered"/>
        <c:varyColors val="0"/>
        <c:ser>
          <c:idx val="0"/>
          <c:order val="0"/>
          <c:spPr>
            <a:solidFill>
              <a:srgbClr val="FF0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rtl="1">
                    <a:defRPr lang="en-US" cap="none" sz="72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rtl="1">
                  <a:defRPr lang="en-US" cap="none" sz="7200" b="0" i="0" u="none" baseline="0">
                    <a:solidFill>
                      <a:srgbClr val="000000"/>
                    </a:solidFill>
                  </a:defRPr>
                </a:pPr>
              </a:p>
            </c:txPr>
            <c:showLegendKey val="0"/>
            <c:showVal val="1"/>
            <c:showBubbleSize val="0"/>
            <c:showCatName val="0"/>
            <c:showSerName val="0"/>
            <c:showPercent val="0"/>
          </c:dLbls>
          <c:cat>
            <c:strRef>
              <c:f>'D1'!$A$13:$A$17</c:f>
              <c:strCache>
                <c:ptCount val="5"/>
                <c:pt idx="0">
                  <c:v>Lowest Quintile</c:v>
                </c:pt>
                <c:pt idx="1">
                  <c:v>Second Quintile</c:v>
                </c:pt>
                <c:pt idx="2">
                  <c:v>Middle Quintile</c:v>
                </c:pt>
                <c:pt idx="3">
                  <c:v>Fourth Quintile</c:v>
                </c:pt>
                <c:pt idx="4">
                  <c:v>Top Quintile</c:v>
                </c:pt>
              </c:strCache>
            </c:strRef>
          </c:cat>
          <c:val>
            <c:numRef>
              <c:f>'D1'!$N$13:$N$17</c:f>
              <c:numCache>
                <c:ptCount val="5"/>
                <c:pt idx="0">
                  <c:v>0.008381312350848965</c:v>
                </c:pt>
                <c:pt idx="1">
                  <c:v>0.05855260391969892</c:v>
                </c:pt>
                <c:pt idx="2">
                  <c:v>0.1262421980624863</c:v>
                </c:pt>
                <c:pt idx="3">
                  <c:v>0.16697780348943345</c:v>
                </c:pt>
                <c:pt idx="4">
                  <c:v>0.24535396665717302</c:v>
                </c:pt>
              </c:numCache>
            </c:numRef>
          </c:val>
        </c:ser>
        <c:gapWidth val="41"/>
        <c:axId val="63452973"/>
        <c:axId val="34205846"/>
      </c:barChart>
      <c:catAx>
        <c:axId val="63452973"/>
        <c:scaling>
          <c:orientation val="minMax"/>
        </c:scaling>
        <c:axPos val="b"/>
        <c:delete val="0"/>
        <c:numFmt formatCode="General" sourceLinked="1"/>
        <c:majorTickMark val="none"/>
        <c:minorTickMark val="none"/>
        <c:tickLblPos val="nextTo"/>
        <c:spPr>
          <a:ln w="3175">
            <a:solidFill>
              <a:srgbClr val="808080"/>
            </a:solidFill>
          </a:ln>
        </c:spPr>
        <c:crossAx val="34205846"/>
        <c:crosses val="autoZero"/>
        <c:auto val="1"/>
        <c:lblOffset val="100"/>
        <c:tickLblSkip val="1"/>
        <c:noMultiLvlLbl val="0"/>
      </c:catAx>
      <c:valAx>
        <c:axId val="34205846"/>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345297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6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800" b="0" i="0" u="none" baseline="0">
                <a:solidFill>
                  <a:srgbClr val="000000"/>
                </a:solidFill>
              </a:rPr>
              <a:t>Tax Units Paying No Income Tax</a:t>
            </a:r>
          </a:p>
        </c:rich>
      </c:tx>
      <c:layout>
        <c:manualLayout>
          <c:xMode val="factor"/>
          <c:yMode val="factor"/>
          <c:x val="0.0065"/>
          <c:y val="-0.0045"/>
        </c:manualLayout>
      </c:layout>
      <c:spPr>
        <a:noFill/>
        <a:ln w="3175">
          <a:noFill/>
        </a:ln>
      </c:spPr>
    </c:title>
    <c:plotArea>
      <c:layout>
        <c:manualLayout>
          <c:xMode val="edge"/>
          <c:yMode val="edge"/>
          <c:x val="0.04775"/>
          <c:y val="0.065"/>
          <c:w val="0.92825"/>
          <c:h val="0.8135"/>
        </c:manualLayout>
      </c:layout>
      <c:barChart>
        <c:barDir val="col"/>
        <c:grouping val="clustered"/>
        <c:varyColors val="0"/>
        <c:ser>
          <c:idx val="0"/>
          <c:order val="0"/>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'D3'!$A$14:$A$24</c:f>
              <c:strCache>
                <c:ptCount val="11"/>
                <c:pt idx="0">
                  <c:v>Less than $10K</c:v>
                </c:pt>
                <c:pt idx="1">
                  <c:v>$10K–$20K</c:v>
                </c:pt>
                <c:pt idx="2">
                  <c:v>$20K–$30K</c:v>
                </c:pt>
                <c:pt idx="3">
                  <c:v>$30K–$40K</c:v>
                </c:pt>
                <c:pt idx="4">
                  <c:v>$40K–$50K</c:v>
                </c:pt>
                <c:pt idx="5">
                  <c:v>$50K–$75K</c:v>
                </c:pt>
                <c:pt idx="6">
                  <c:v>$75K–$100K</c:v>
                </c:pt>
                <c:pt idx="7">
                  <c:v>$100K–$200K</c:v>
                </c:pt>
                <c:pt idx="8">
                  <c:v>$200K–$500K</c:v>
                </c:pt>
                <c:pt idx="9">
                  <c:v>$500K–$1,000K</c:v>
                </c:pt>
                <c:pt idx="10">
                  <c:v>More than $1,000K</c:v>
                </c:pt>
              </c:strCache>
            </c:strRef>
          </c:cat>
          <c:val>
            <c:numRef>
              <c:f>'D3'!$J$14:$J$24</c:f>
              <c:numCache>
                <c:ptCount val="11"/>
                <c:pt idx="0">
                  <c:v>20962.09</c:v>
                </c:pt>
                <c:pt idx="1">
                  <c:v>21494.556</c:v>
                </c:pt>
                <c:pt idx="2">
                  <c:v>11723.986</c:v>
                </c:pt>
                <c:pt idx="3">
                  <c:v>5335.823</c:v>
                </c:pt>
                <c:pt idx="4">
                  <c:v>2361.521</c:v>
                </c:pt>
                <c:pt idx="5">
                  <c:v>1391.493</c:v>
                </c:pt>
                <c:pt idx="6">
                  <c:v>305.416</c:v>
                </c:pt>
                <c:pt idx="7">
                  <c:v>195.359</c:v>
                </c:pt>
                <c:pt idx="8">
                  <c:v>42.309</c:v>
                </c:pt>
                <c:pt idx="9">
                  <c:v>11.051</c:v>
                </c:pt>
                <c:pt idx="10">
                  <c:v>3.344</c:v>
                </c:pt>
              </c:numCache>
            </c:numRef>
          </c:val>
        </c:ser>
        <c:gapWidth val="90"/>
        <c:axId val="39417159"/>
        <c:axId val="19210112"/>
      </c:barChart>
      <c:catAx>
        <c:axId val="39417159"/>
        <c:scaling>
          <c:orientation val="minMax"/>
        </c:scaling>
        <c:axPos val="b"/>
        <c:title>
          <c:tx>
            <c:rich>
              <a:bodyPr vert="horz" rot="0" anchor="ctr"/>
              <a:lstStyle/>
              <a:p>
                <a:pPr algn="r">
                  <a:defRPr/>
                </a:pPr>
                <a:r>
                  <a:rPr lang="en-US" cap="none" sz="4000" b="1" i="0" u="none" baseline="0">
                    <a:solidFill>
                      <a:srgbClr val="000000"/>
                    </a:solidFill>
                  </a:rPr>
                  <a:t>Source: Tax Policy Center, Urban Institute, and Brookings Institution.
</a:t>
                </a:r>
                <a:r>
                  <a:rPr lang="en-US" cap="none" sz="4000" b="1" i="0" u="none" baseline="0">
                    <a:solidFill>
                      <a:srgbClr val="000000"/>
                    </a:solidFill>
                  </a:rPr>
                  <a:t>Produced by Veronique de Rugy, Mercatus Center at George Mason University.</a:t>
                </a:r>
              </a:p>
            </c:rich>
          </c:tx>
          <c:layout>
            <c:manualLayout>
              <c:xMode val="factor"/>
              <c:yMode val="factor"/>
              <c:x val="-0.0545"/>
              <c:y val="0.0482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2700000"/>
          <a:lstStyle/>
          <a:p>
            <a:pPr>
              <a:defRPr lang="en-US" cap="none" sz="6000" b="0" i="0" u="none" baseline="0">
                <a:solidFill>
                  <a:srgbClr val="000000"/>
                </a:solidFill>
              </a:defRPr>
            </a:pPr>
          </a:p>
        </c:txPr>
        <c:crossAx val="19210112"/>
        <c:crosses val="autoZero"/>
        <c:auto val="1"/>
        <c:lblOffset val="100"/>
        <c:tickLblSkip val="1"/>
        <c:noMultiLvlLbl val="0"/>
      </c:catAx>
      <c:valAx>
        <c:axId val="19210112"/>
        <c:scaling>
          <c:orientation val="minMax"/>
        </c:scaling>
        <c:axPos val="l"/>
        <c:title>
          <c:tx>
            <c:rich>
              <a:bodyPr vert="horz" rot="-5400000" anchor="ctr"/>
              <a:lstStyle/>
              <a:p>
                <a:pPr algn="ctr">
                  <a:defRPr/>
                </a:pPr>
                <a:r>
                  <a:rPr lang="en-US" cap="none" sz="6000" b="1" i="0" u="none" baseline="0">
                    <a:solidFill>
                      <a:srgbClr val="000000"/>
                    </a:solidFill>
                  </a:rPr>
                  <a:t>Thousands of Tax Units</a:t>
                </a:r>
              </a:p>
            </c:rich>
          </c:tx>
          <c:layout>
            <c:manualLayout>
              <c:xMode val="factor"/>
              <c:yMode val="factor"/>
              <c:x val="-0.014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41715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6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800" b="1" i="0" u="none" baseline="0">
                <a:solidFill>
                  <a:srgbClr val="000000"/>
                </a:solidFill>
              </a:rPr>
              <a:t>Share of Total Income Taxes Paid by Millionaires*</a:t>
            </a:r>
          </a:p>
        </c:rich>
      </c:tx>
      <c:layout>
        <c:manualLayout>
          <c:xMode val="factor"/>
          <c:yMode val="factor"/>
          <c:x val="-0.01575"/>
          <c:y val="0.016"/>
        </c:manualLayout>
      </c:layout>
      <c:spPr>
        <a:noFill/>
        <a:ln w="3175">
          <a:noFill/>
        </a:ln>
      </c:spPr>
    </c:title>
    <c:plotArea>
      <c:layout>
        <c:manualLayout>
          <c:xMode val="edge"/>
          <c:yMode val="edge"/>
          <c:x val="0.03775"/>
          <c:y val="0.1"/>
          <c:w val="0.948"/>
          <c:h val="0.801"/>
        </c:manualLayout>
      </c:layout>
      <c:barChart>
        <c:barDir val="col"/>
        <c:grouping val="clustered"/>
        <c:varyColors val="0"/>
        <c:ser>
          <c:idx val="0"/>
          <c:order val="0"/>
          <c:spPr>
            <a:solidFill>
              <a:srgbClr val="00B050"/>
            </a:solidFill>
            <a:ln w="12700">
              <a:solidFill>
                <a:srgbClr val="33996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5400" b="0" i="0" u="none" baseline="0">
                    <a:solidFill>
                      <a:srgbClr val="000000"/>
                    </a:solidFill>
                  </a:defRPr>
                </a:pPr>
              </a:p>
            </c:txPr>
            <c:showLegendKey val="0"/>
            <c:showVal val="1"/>
            <c:showBubbleSize val="0"/>
            <c:showCatName val="0"/>
            <c:showSerName val="0"/>
            <c:showPercent val="0"/>
          </c:dLbls>
          <c:cat>
            <c:strRef>
              <c:f>'D4'!$AP$37:$AY$37</c:f>
              <c:strCache>
                <c:ptCount val="10"/>
                <c:pt idx="0">
                  <c:v>2001</c:v>
                </c:pt>
                <c:pt idx="1">
                  <c:v>2002</c:v>
                </c:pt>
                <c:pt idx="2">
                  <c:v>2003</c:v>
                </c:pt>
                <c:pt idx="3">
                  <c:v>2004</c:v>
                </c:pt>
                <c:pt idx="4">
                  <c:v>2005</c:v>
                </c:pt>
                <c:pt idx="5">
                  <c:v>2006</c:v>
                </c:pt>
                <c:pt idx="6">
                  <c:v>2007</c:v>
                </c:pt>
                <c:pt idx="7">
                  <c:v>2008</c:v>
                </c:pt>
                <c:pt idx="8">
                  <c:v>2009</c:v>
                </c:pt>
                <c:pt idx="9">
                  <c:v>2010(p)</c:v>
                </c:pt>
              </c:strCache>
            </c:strRef>
          </c:cat>
          <c:val>
            <c:numRef>
              <c:f>'D4'!$AP$36:$AY$36</c:f>
              <c:numCache>
                <c:ptCount val="10"/>
                <c:pt idx="0">
                  <c:v>0.18482481459411432</c:v>
                </c:pt>
                <c:pt idx="1">
                  <c:v>0.1704482742731522</c:v>
                </c:pt>
                <c:pt idx="2">
                  <c:v>0.17713896416282718</c:v>
                </c:pt>
                <c:pt idx="3">
                  <c:v>0.21446402610589646</c:v>
                </c:pt>
                <c:pt idx="4">
                  <c:v>0.2520908750122932</c:v>
                </c:pt>
                <c:pt idx="5">
                  <c:v>0.26668455731975793</c:v>
                </c:pt>
                <c:pt idx="6">
                  <c:v>0.2779067774597349</c:v>
                </c:pt>
                <c:pt idx="7">
                  <c:v>0.24139617207713718</c:v>
                </c:pt>
                <c:pt idx="8">
                  <c:v>0.20497757664499974</c:v>
                </c:pt>
                <c:pt idx="9">
                  <c:v>0.21884364545756738</c:v>
                </c:pt>
              </c:numCache>
            </c:numRef>
          </c:val>
        </c:ser>
        <c:overlap val="30"/>
        <c:gapWidth val="33"/>
        <c:axId val="38673281"/>
        <c:axId val="12515210"/>
      </c:barChart>
      <c:catAx>
        <c:axId val="38673281"/>
        <c:scaling>
          <c:orientation val="minMax"/>
        </c:scaling>
        <c:axPos val="b"/>
        <c:delete val="0"/>
        <c:numFmt formatCode="General" sourceLinked="1"/>
        <c:majorTickMark val="out"/>
        <c:minorTickMark val="none"/>
        <c:tickLblPos val="nextTo"/>
        <c:spPr>
          <a:ln w="3175">
            <a:solidFill>
              <a:srgbClr val="808080"/>
            </a:solidFill>
          </a:ln>
        </c:spPr>
        <c:crossAx val="12515210"/>
        <c:crosses val="autoZero"/>
        <c:auto val="1"/>
        <c:lblOffset val="100"/>
        <c:tickLblSkip val="1"/>
        <c:noMultiLvlLbl val="0"/>
      </c:catAx>
      <c:valAx>
        <c:axId val="12515210"/>
        <c:scaling>
          <c:orientation val="minMax"/>
        </c:scaling>
        <c:axPos val="l"/>
        <c:delete val="0"/>
        <c:numFmt formatCode="0%" sourceLinked="0"/>
        <c:majorTickMark val="out"/>
        <c:minorTickMark val="none"/>
        <c:tickLblPos val="nextTo"/>
        <c:spPr>
          <a:ln w="3175">
            <a:solidFill>
              <a:srgbClr val="808080"/>
            </a:solidFill>
          </a:ln>
        </c:spPr>
        <c:crossAx val="3867328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64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25"/>
  </sheetViews>
  <pageMargins left="0.7" right="0.7" top="0.75" bottom="0.75" header="0.3" footer="0.3"/>
  <pageSetup horizontalDpi="600" verticalDpi="600" orientation="landscape" paperSize="26"/>
  <drawing r:id="rId1"/>
</chartsheet>
</file>

<file path=xl/chartsheets/sheet2.xml><?xml version="1.0" encoding="utf-8"?>
<chartsheet xmlns="http://schemas.openxmlformats.org/spreadsheetml/2006/main" xmlns:r="http://schemas.openxmlformats.org/officeDocument/2006/relationships">
  <sheetViews>
    <sheetView workbookViewId="0" zoomScale="25"/>
  </sheetViews>
  <pageMargins left="0.7" right="0.7" top="0.75" bottom="0.75" header="0.3" footer="0.3"/>
  <pageSetup horizontalDpi="600" verticalDpi="600" orientation="landscape" paperSize="26"/>
  <drawing r:id="rId1"/>
</chartsheet>
</file>

<file path=xl/chartsheets/sheet3.xml><?xml version="1.0" encoding="utf-8"?>
<chartsheet xmlns="http://schemas.openxmlformats.org/spreadsheetml/2006/main" xmlns:r="http://schemas.openxmlformats.org/officeDocument/2006/relationships">
  <sheetViews>
    <sheetView tabSelected="1" workbookViewId="0" zoomScale="40"/>
  </sheetViews>
  <pageMargins left="0.7" right="0.7" top="0.75" bottom="0.75" header="0.3" footer="0.3"/>
  <pageSetup horizontalDpi="600" verticalDpi="600" orientation="landscape" paperSize="26"/>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cdr:x>
      <cdr:y>0.90025</cdr:y>
    </cdr:from>
    <cdr:to>
      <cdr:x>0.96675</cdr:x>
      <cdr:y>1</cdr:y>
    </cdr:to>
    <cdr:sp>
      <cdr:nvSpPr>
        <cdr:cNvPr id="1" name="TextBox 2"/>
        <cdr:cNvSpPr txBox="1">
          <a:spLocks noChangeArrowheads="1"/>
        </cdr:cNvSpPr>
      </cdr:nvSpPr>
      <cdr:spPr>
        <a:xfrm>
          <a:off x="33480375" y="26736675"/>
          <a:ext cx="4152900" cy="2962275"/>
        </a:xfrm>
        <a:prstGeom prst="rect">
          <a:avLst/>
        </a:prstGeom>
        <a:noFill/>
        <a:ln w="9525" cmpd="sng">
          <a:noFill/>
        </a:ln>
      </cdr:spPr>
      <cdr:txBody>
        <a:bodyPr vertOverflow="clip" wrap="square"/>
        <a:p>
          <a:pPr algn="r">
            <a:defRPr/>
          </a:pPr>
          <a:r>
            <a:rPr lang="en-US" cap="none" sz="4800" b="0" i="0" u="none" baseline="0">
              <a:solidFill>
                <a:srgbClr val="000000"/>
              </a:solidFill>
              <a:latin typeface="Arial"/>
              <a:ea typeface="Arial"/>
              <a:cs typeface="Arial"/>
            </a:rPr>
            <a:t>Source:</a:t>
          </a:r>
          <a:r>
            <a:rPr lang="en-US" cap="none" sz="4800" b="0" i="0" u="none" baseline="0">
              <a:solidFill>
                <a:srgbClr val="000000"/>
              </a:solidFill>
              <a:latin typeface="Arial"/>
              <a:ea typeface="Arial"/>
              <a:cs typeface="Arial"/>
            </a:rPr>
            <a:t> Tax Policy Center, Urban Institute, and Brookings Institution.
</a:t>
          </a:r>
          <a:r>
            <a:rPr lang="en-US" cap="none" sz="4800" b="0" i="0" u="none" baseline="0">
              <a:solidFill>
                <a:srgbClr val="000000"/>
              </a:solidFill>
              <a:latin typeface="Arial"/>
              <a:ea typeface="Arial"/>
              <a:cs typeface="Arial"/>
            </a:rPr>
            <a:t>Produced by Veronique de Rugy, Mercatus Center at George Mason University.</a:t>
          </a:r>
        </a:p>
      </cdr:txBody>
    </cdr:sp>
  </cdr:relSizeAnchor>
  <cdr:relSizeAnchor xmlns:cdr="http://schemas.openxmlformats.org/drawingml/2006/chartDrawing">
    <cdr:from>
      <cdr:x>0.08625</cdr:x>
      <cdr:y>0.83375</cdr:y>
    </cdr:from>
    <cdr:to>
      <cdr:x>0.96275</cdr:x>
      <cdr:y>0.83375</cdr:y>
    </cdr:to>
    <cdr:sp>
      <cdr:nvSpPr>
        <cdr:cNvPr id="2" name="Straight Connector 4"/>
        <cdr:cNvSpPr>
          <a:spLocks/>
        </cdr:cNvSpPr>
      </cdr:nvSpPr>
      <cdr:spPr>
        <a:xfrm>
          <a:off x="3352800" y="24765000"/>
          <a:ext cx="34128075"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Times New Roman"/>
              <a:ea typeface="Times New Roman"/>
              <a:cs typeface="Times New Roman"/>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38938200" cy="29708475"/>
    <xdr:graphicFrame>
      <xdr:nvGraphicFramePr>
        <xdr:cNvPr id="1" name="Shape 1025"/>
        <xdr:cNvGraphicFramePr/>
      </xdr:nvGraphicFramePr>
      <xdr:xfrm>
        <a:off x="0" y="0"/>
        <a:ext cx="38938200" cy="29708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0.45825</cdr:x>
      <cdr:y>0.84325</cdr:y>
    </cdr:from>
    <cdr:to>
      <cdr:x>0.6815</cdr:x>
      <cdr:y>0.92325</cdr:y>
    </cdr:to>
    <cdr:sp>
      <cdr:nvSpPr>
        <cdr:cNvPr id="1" name="TextBox 1"/>
        <cdr:cNvSpPr txBox="1">
          <a:spLocks noChangeArrowheads="1"/>
        </cdr:cNvSpPr>
      </cdr:nvSpPr>
      <cdr:spPr>
        <a:xfrm>
          <a:off x="17840325" y="25050750"/>
          <a:ext cx="8696325" cy="2381250"/>
        </a:xfrm>
        <a:prstGeom prst="rect">
          <a:avLst/>
        </a:prstGeom>
        <a:noFill/>
        <a:ln w="9525" cmpd="sng">
          <a:noFill/>
        </a:ln>
      </cdr:spPr>
      <cdr:txBody>
        <a:bodyPr vertOverflow="clip" wrap="square"/>
        <a:p>
          <a:pPr algn="l">
            <a:defRPr/>
          </a:pPr>
          <a:r>
            <a:rPr lang="en-US" cap="none" sz="6000" b="1" i="0" u="none" baseline="0">
              <a:solidFill>
                <a:srgbClr val="000000"/>
              </a:solidFill>
            </a:rPr>
            <a:t>Income Level</a:t>
          </a:r>
        </a:p>
      </cdr:txBody>
    </cdr:sp>
  </cdr:relSizeAnchor>
  <cdr:relSizeAnchor xmlns:cdr="http://schemas.openxmlformats.org/drawingml/2006/chartDrawing">
    <cdr:from>
      <cdr:x>0.121</cdr:x>
      <cdr:y>0.67625</cdr:y>
    </cdr:from>
    <cdr:to>
      <cdr:x>0.98</cdr:x>
      <cdr:y>0.677</cdr:y>
    </cdr:to>
    <cdr:sp>
      <cdr:nvSpPr>
        <cdr:cNvPr id="2" name="Straight Connector 5"/>
        <cdr:cNvSpPr>
          <a:spLocks/>
        </cdr:cNvSpPr>
      </cdr:nvSpPr>
      <cdr:spPr>
        <a:xfrm>
          <a:off x="4705350" y="20088225"/>
          <a:ext cx="33451800" cy="19050"/>
        </a:xfrm>
        <a:prstGeom prst="line">
          <a:avLst/>
        </a:prstGeom>
        <a:noFill/>
        <a:ln w="57150" cmpd="sng">
          <a:solidFill>
            <a:srgbClr val="000000"/>
          </a:solidFill>
          <a:headEnd type="none"/>
          <a:tailEnd type="none"/>
        </a:ln>
      </cdr:spPr>
      <cdr:txBody>
        <a:bodyPr vertOverflow="clip" wrap="square" lIns="91440" tIns="45720" rIns="91440" bIns="45720"/>
        <a:p>
          <a:pPr algn="l">
            <a:defRPr/>
          </a:pPr>
          <a:r>
            <a:rPr lang="en-US" cap="none" u="none" baseline="0">
              <a:latin typeface="Times New Roman"/>
              <a:ea typeface="Times New Roman"/>
              <a:cs typeface="Times New Roman"/>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38938200" cy="29708475"/>
    <xdr:graphicFrame>
      <xdr:nvGraphicFramePr>
        <xdr:cNvPr id="1" name="Shape 1025"/>
        <xdr:cNvGraphicFramePr/>
      </xdr:nvGraphicFramePr>
      <xdr:xfrm>
        <a:off x="0" y="0"/>
        <a:ext cx="38938200" cy="29708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0.1355</cdr:x>
      <cdr:y>0.6785</cdr:y>
    </cdr:from>
    <cdr:to>
      <cdr:x>0.18425</cdr:x>
      <cdr:y>0.82325</cdr:y>
    </cdr:to>
    <cdr:sp>
      <cdr:nvSpPr>
        <cdr:cNvPr id="1" name="TextBox 1"/>
        <cdr:cNvSpPr txBox="1">
          <a:spLocks noChangeArrowheads="1"/>
        </cdr:cNvSpPr>
      </cdr:nvSpPr>
      <cdr:spPr>
        <a:xfrm rot="18771130">
          <a:off x="5267325" y="20145375"/>
          <a:ext cx="1895475" cy="4295775"/>
        </a:xfrm>
        <a:prstGeom prst="rect">
          <a:avLst/>
        </a:prstGeom>
        <a:noFill/>
        <a:ln w="9525" cmpd="sng">
          <a:noFill/>
        </a:ln>
      </cdr:spPr>
      <cdr:txBody>
        <a:bodyPr vertOverflow="clip" wrap="square"/>
        <a:p>
          <a:pPr algn="l">
            <a:defRPr/>
          </a:pPr>
          <a:r>
            <a:rPr lang="en-US" cap="none" sz="4000" b="1" i="0" u="none" baseline="0">
              <a:solidFill>
                <a:srgbClr val="000000"/>
              </a:solidFill>
              <a:latin typeface="Arial"/>
              <a:ea typeface="Arial"/>
              <a:cs typeface="Arial"/>
            </a:rPr>
            <a:t>193,229
</a:t>
          </a:r>
          <a:r>
            <a:rPr lang="en-US" cap="none" sz="4000" b="1" i="0" u="none" baseline="0">
              <a:solidFill>
                <a:srgbClr val="FFFFFF"/>
              </a:solidFill>
              <a:latin typeface="Arial"/>
              <a:ea typeface="Arial"/>
              <a:cs typeface="Arial"/>
            </a:rPr>
            <a:t>Millionaires* </a:t>
          </a:r>
        </a:p>
      </cdr:txBody>
    </cdr:sp>
  </cdr:relSizeAnchor>
  <cdr:relSizeAnchor xmlns:cdr="http://schemas.openxmlformats.org/drawingml/2006/chartDrawing">
    <cdr:from>
      <cdr:x>0.088</cdr:x>
      <cdr:y>0.8975</cdr:y>
    </cdr:from>
    <cdr:to>
      <cdr:x>0.21275</cdr:x>
      <cdr:y>0.93425</cdr:y>
    </cdr:to>
    <cdr:sp>
      <cdr:nvSpPr>
        <cdr:cNvPr id="2" name="TextBox 10"/>
        <cdr:cNvSpPr txBox="1">
          <a:spLocks noChangeArrowheads="1"/>
        </cdr:cNvSpPr>
      </cdr:nvSpPr>
      <cdr:spPr>
        <a:xfrm>
          <a:off x="3419475" y="26650950"/>
          <a:ext cx="4857750" cy="1095375"/>
        </a:xfrm>
        <a:prstGeom prst="rect">
          <a:avLst/>
        </a:prstGeom>
        <a:noFill/>
        <a:ln w="9525" cmpd="sng">
          <a:noFill/>
        </a:ln>
      </cdr:spPr>
      <cdr:txBody>
        <a:bodyPr vertOverflow="clip" wrap="square"/>
        <a:p>
          <a:pPr algn="l">
            <a:defRPr/>
          </a:pPr>
          <a:r>
            <a:rPr lang="en-US" cap="none" sz="4800" b="0" i="1" u="none" baseline="0">
              <a:solidFill>
                <a:srgbClr val="000000"/>
              </a:solidFill>
              <a:latin typeface="Arial"/>
              <a:ea typeface="Arial"/>
              <a:cs typeface="Arial"/>
            </a:rPr>
            <a:t>* Persons</a:t>
          </a:r>
          <a:r>
            <a:rPr lang="en-US" cap="none" sz="4800" b="0" i="1" u="none" baseline="0">
              <a:solidFill>
                <a:srgbClr val="000000"/>
              </a:solidFill>
              <a:latin typeface="Arial"/>
              <a:ea typeface="Arial"/>
              <a:cs typeface="Arial"/>
            </a:rPr>
            <a:t> and Households Reporting </a:t>
          </a:r>
          <a:r>
            <a:rPr lang="en-US" cap="none" sz="4800" b="0" i="1" u="none" baseline="0">
              <a:solidFill>
                <a:srgbClr val="000000"/>
              </a:solidFill>
              <a:latin typeface="Arial"/>
              <a:ea typeface="Arial"/>
              <a:cs typeface="Arial"/>
            </a:rPr>
            <a:t>Income Earnings of $1,000,000 and Above 
</a:t>
          </a:r>
        </a:p>
      </cdr:txBody>
    </cdr:sp>
  </cdr:relSizeAnchor>
  <cdr:relSizeAnchor xmlns:cdr="http://schemas.openxmlformats.org/drawingml/2006/chartDrawing">
    <cdr:from>
      <cdr:x>0.22325</cdr:x>
      <cdr:y>0.675</cdr:y>
    </cdr:from>
    <cdr:to>
      <cdr:x>0.27125</cdr:x>
      <cdr:y>0.81975</cdr:y>
    </cdr:to>
    <cdr:sp>
      <cdr:nvSpPr>
        <cdr:cNvPr id="3" name="TextBox 1"/>
        <cdr:cNvSpPr txBox="1">
          <a:spLocks noChangeArrowheads="1"/>
        </cdr:cNvSpPr>
      </cdr:nvSpPr>
      <cdr:spPr>
        <a:xfrm rot="18771130">
          <a:off x="8686800" y="20040600"/>
          <a:ext cx="1866900" cy="4295775"/>
        </a:xfrm>
        <a:prstGeom prst="rect">
          <a:avLst/>
        </a:prstGeom>
        <a:noFill/>
        <a:ln w="9525" cmpd="sng">
          <a:noFill/>
        </a:ln>
      </cdr:spPr>
      <cdr:txBody>
        <a:bodyPr vertOverflow="clip" wrap="square"/>
        <a:p>
          <a:pPr algn="l">
            <a:defRPr/>
          </a:pPr>
          <a:r>
            <a:rPr lang="en-US" cap="none" sz="4000" b="1" i="0" u="none" baseline="0">
              <a:solidFill>
                <a:srgbClr val="000000"/>
              </a:solidFill>
              <a:latin typeface="Arial"/>
              <a:ea typeface="Arial"/>
              <a:cs typeface="Arial"/>
            </a:rPr>
            <a:t>168,977
</a:t>
          </a:r>
          <a:r>
            <a:rPr lang="en-US" cap="none" sz="4000" b="1" i="0" u="none" baseline="0">
              <a:solidFill>
                <a:srgbClr val="FFFFFF"/>
              </a:solidFill>
              <a:latin typeface="Arial"/>
              <a:ea typeface="Arial"/>
              <a:cs typeface="Arial"/>
            </a:rPr>
            <a:t>Millionaires </a:t>
          </a:r>
        </a:p>
      </cdr:txBody>
    </cdr:sp>
  </cdr:relSizeAnchor>
  <cdr:relSizeAnchor xmlns:cdr="http://schemas.openxmlformats.org/drawingml/2006/chartDrawing">
    <cdr:from>
      <cdr:x>0.311</cdr:x>
      <cdr:y>0.6615</cdr:y>
    </cdr:from>
    <cdr:to>
      <cdr:x>0.36</cdr:x>
      <cdr:y>0.806</cdr:y>
    </cdr:to>
    <cdr:sp>
      <cdr:nvSpPr>
        <cdr:cNvPr id="4" name="TextBox 1"/>
        <cdr:cNvSpPr txBox="1">
          <a:spLocks noChangeArrowheads="1"/>
        </cdr:cNvSpPr>
      </cdr:nvSpPr>
      <cdr:spPr>
        <a:xfrm rot="18771130">
          <a:off x="12106275" y="19640550"/>
          <a:ext cx="1905000" cy="4295775"/>
        </a:xfrm>
        <a:prstGeom prst="rect">
          <a:avLst/>
        </a:prstGeom>
        <a:noFill/>
        <a:ln w="9525" cmpd="sng">
          <a:noFill/>
        </a:ln>
      </cdr:spPr>
      <cdr:txBody>
        <a:bodyPr vertOverflow="clip" wrap="square"/>
        <a:p>
          <a:pPr algn="l">
            <a:defRPr/>
          </a:pPr>
          <a:r>
            <a:rPr lang="en-US" cap="none" sz="4000" b="1" i="0" u="none" baseline="0">
              <a:solidFill>
                <a:srgbClr val="000000"/>
              </a:solidFill>
              <a:latin typeface="Arial"/>
              <a:ea typeface="Arial"/>
              <a:cs typeface="Arial"/>
            </a:rPr>
            <a:t>181,283
</a:t>
          </a:r>
          <a:r>
            <a:rPr lang="en-US" cap="none" sz="4000" b="1" i="0" u="none" baseline="0">
              <a:solidFill>
                <a:srgbClr val="FFFFFF"/>
              </a:solidFill>
              <a:latin typeface="Arial"/>
              <a:ea typeface="Arial"/>
              <a:cs typeface="Arial"/>
            </a:rPr>
            <a:t>Millionaires </a:t>
          </a:r>
        </a:p>
      </cdr:txBody>
    </cdr:sp>
  </cdr:relSizeAnchor>
  <cdr:relSizeAnchor xmlns:cdr="http://schemas.openxmlformats.org/drawingml/2006/chartDrawing">
    <cdr:from>
      <cdr:x>0.40075</cdr:x>
      <cdr:y>0.66425</cdr:y>
    </cdr:from>
    <cdr:to>
      <cdr:x>0.4495</cdr:x>
      <cdr:y>0.809</cdr:y>
    </cdr:to>
    <cdr:sp>
      <cdr:nvSpPr>
        <cdr:cNvPr id="5" name="TextBox 1"/>
        <cdr:cNvSpPr txBox="1">
          <a:spLocks noChangeArrowheads="1"/>
        </cdr:cNvSpPr>
      </cdr:nvSpPr>
      <cdr:spPr>
        <a:xfrm rot="18771130">
          <a:off x="15601950" y="19726275"/>
          <a:ext cx="1895475" cy="4295775"/>
        </a:xfrm>
        <a:prstGeom prst="rect">
          <a:avLst/>
        </a:prstGeom>
        <a:noFill/>
        <a:ln w="9525" cmpd="sng">
          <a:noFill/>
        </a:ln>
      </cdr:spPr>
      <cdr:txBody>
        <a:bodyPr vertOverflow="clip" wrap="square"/>
        <a:p>
          <a:pPr algn="l">
            <a:defRPr/>
          </a:pPr>
          <a:r>
            <a:rPr lang="en-US" cap="none" sz="4000" b="1" i="0" u="none" baseline="0">
              <a:solidFill>
                <a:srgbClr val="000000"/>
              </a:solidFill>
              <a:latin typeface="Arial"/>
              <a:ea typeface="Arial"/>
              <a:cs typeface="Arial"/>
            </a:rPr>
            <a:t>240,128
</a:t>
          </a:r>
          <a:r>
            <a:rPr lang="en-US" cap="none" sz="4000" b="1" i="0" u="none" baseline="0">
              <a:solidFill>
                <a:srgbClr val="FFFFFF"/>
              </a:solidFill>
              <a:latin typeface="Arial"/>
              <a:ea typeface="Arial"/>
              <a:cs typeface="Arial"/>
            </a:rPr>
            <a:t>Millionaires </a:t>
          </a:r>
        </a:p>
      </cdr:txBody>
    </cdr:sp>
  </cdr:relSizeAnchor>
  <cdr:relSizeAnchor xmlns:cdr="http://schemas.openxmlformats.org/drawingml/2006/chartDrawing">
    <cdr:from>
      <cdr:x>0.48925</cdr:x>
      <cdr:y>0.6565</cdr:y>
    </cdr:from>
    <cdr:to>
      <cdr:x>0.538</cdr:x>
      <cdr:y>0.801</cdr:y>
    </cdr:to>
    <cdr:sp>
      <cdr:nvSpPr>
        <cdr:cNvPr id="6" name="TextBox 1"/>
        <cdr:cNvSpPr txBox="1">
          <a:spLocks noChangeArrowheads="1"/>
        </cdr:cNvSpPr>
      </cdr:nvSpPr>
      <cdr:spPr>
        <a:xfrm rot="18771130">
          <a:off x="19050000" y="19488150"/>
          <a:ext cx="1895475" cy="4295775"/>
        </a:xfrm>
        <a:prstGeom prst="rect">
          <a:avLst/>
        </a:prstGeom>
        <a:noFill/>
        <a:ln w="9525" cmpd="sng">
          <a:noFill/>
        </a:ln>
      </cdr:spPr>
      <cdr:txBody>
        <a:bodyPr vertOverflow="clip" wrap="square"/>
        <a:p>
          <a:pPr algn="l">
            <a:defRPr/>
          </a:pPr>
          <a:r>
            <a:rPr lang="en-US" cap="none" sz="4000" b="1" i="0" u="none" baseline="0">
              <a:solidFill>
                <a:srgbClr val="000000"/>
              </a:solidFill>
              <a:latin typeface="Arial"/>
              <a:ea typeface="Arial"/>
              <a:cs typeface="Arial"/>
            </a:rPr>
            <a:t>303,817
</a:t>
          </a:r>
          <a:r>
            <a:rPr lang="en-US" cap="none" sz="4000" b="1" i="0" u="none" baseline="0">
              <a:solidFill>
                <a:srgbClr val="FFFFFF"/>
              </a:solidFill>
              <a:latin typeface="Arial"/>
              <a:ea typeface="Arial"/>
              <a:cs typeface="Arial"/>
            </a:rPr>
            <a:t>Millionaires </a:t>
          </a:r>
        </a:p>
      </cdr:txBody>
    </cdr:sp>
  </cdr:relSizeAnchor>
  <cdr:relSizeAnchor xmlns:cdr="http://schemas.openxmlformats.org/drawingml/2006/chartDrawing">
    <cdr:from>
      <cdr:x>0.578</cdr:x>
      <cdr:y>0.65125</cdr:y>
    </cdr:from>
    <cdr:to>
      <cdr:x>0.62575</cdr:x>
      <cdr:y>0.796</cdr:y>
    </cdr:to>
    <cdr:sp>
      <cdr:nvSpPr>
        <cdr:cNvPr id="7" name="TextBox 1"/>
        <cdr:cNvSpPr txBox="1">
          <a:spLocks noChangeArrowheads="1"/>
        </cdr:cNvSpPr>
      </cdr:nvSpPr>
      <cdr:spPr>
        <a:xfrm rot="18771130">
          <a:off x="22498050" y="19335750"/>
          <a:ext cx="1857375" cy="4295775"/>
        </a:xfrm>
        <a:prstGeom prst="rect">
          <a:avLst/>
        </a:prstGeom>
        <a:noFill/>
        <a:ln w="9525" cmpd="sng">
          <a:noFill/>
        </a:ln>
      </cdr:spPr>
      <cdr:txBody>
        <a:bodyPr vertOverflow="clip" wrap="square"/>
        <a:p>
          <a:pPr algn="l">
            <a:defRPr/>
          </a:pPr>
          <a:r>
            <a:rPr lang="en-US" cap="none" sz="4000" b="1" i="0" u="none" baseline="0">
              <a:solidFill>
                <a:srgbClr val="000000"/>
              </a:solidFill>
              <a:latin typeface="Arial"/>
              <a:ea typeface="Arial"/>
              <a:cs typeface="Arial"/>
            </a:rPr>
            <a:t>354,093
</a:t>
          </a:r>
          <a:r>
            <a:rPr lang="en-US" cap="none" sz="4000" b="1" i="0" u="none" baseline="0">
              <a:solidFill>
                <a:srgbClr val="FFFFFF"/>
              </a:solidFill>
              <a:latin typeface="Arial"/>
              <a:ea typeface="Arial"/>
              <a:cs typeface="Arial"/>
            </a:rPr>
            <a:t>Millionaires </a:t>
          </a:r>
        </a:p>
      </cdr:txBody>
    </cdr:sp>
  </cdr:relSizeAnchor>
  <cdr:relSizeAnchor xmlns:cdr="http://schemas.openxmlformats.org/drawingml/2006/chartDrawing">
    <cdr:from>
      <cdr:x>0.6665</cdr:x>
      <cdr:y>0.65275</cdr:y>
    </cdr:from>
    <cdr:to>
      <cdr:x>0.71525</cdr:x>
      <cdr:y>0.7975</cdr:y>
    </cdr:to>
    <cdr:sp>
      <cdr:nvSpPr>
        <cdr:cNvPr id="8" name="TextBox 1"/>
        <cdr:cNvSpPr txBox="1">
          <a:spLocks noChangeArrowheads="1"/>
        </cdr:cNvSpPr>
      </cdr:nvSpPr>
      <cdr:spPr>
        <a:xfrm rot="18771130">
          <a:off x="25946100" y="19383375"/>
          <a:ext cx="1895475" cy="4295775"/>
        </a:xfrm>
        <a:prstGeom prst="rect">
          <a:avLst/>
        </a:prstGeom>
        <a:noFill/>
        <a:ln w="9525" cmpd="sng">
          <a:noFill/>
        </a:ln>
      </cdr:spPr>
      <cdr:txBody>
        <a:bodyPr vertOverflow="clip" wrap="square"/>
        <a:p>
          <a:pPr algn="l">
            <a:defRPr/>
          </a:pPr>
          <a:r>
            <a:rPr lang="en-US" cap="none" sz="4000" b="1" i="0" u="none" baseline="0">
              <a:solidFill>
                <a:srgbClr val="000000"/>
              </a:solidFill>
              <a:latin typeface="Arial"/>
              <a:ea typeface="Arial"/>
              <a:cs typeface="Arial"/>
            </a:rPr>
            <a:t>392,220
</a:t>
          </a:r>
          <a:r>
            <a:rPr lang="en-US" cap="none" sz="4000" b="1" i="0" u="none" baseline="0">
              <a:solidFill>
                <a:srgbClr val="FFFFFF"/>
              </a:solidFill>
              <a:latin typeface="Arial"/>
              <a:ea typeface="Arial"/>
              <a:cs typeface="Arial"/>
            </a:rPr>
            <a:t>Millionaires </a:t>
          </a:r>
        </a:p>
      </cdr:txBody>
    </cdr:sp>
  </cdr:relSizeAnchor>
  <cdr:relSizeAnchor xmlns:cdr="http://schemas.openxmlformats.org/drawingml/2006/chartDrawing">
    <cdr:from>
      <cdr:x>0.75625</cdr:x>
      <cdr:y>0.66775</cdr:y>
    </cdr:from>
    <cdr:to>
      <cdr:x>0.805</cdr:x>
      <cdr:y>0.8125</cdr:y>
    </cdr:to>
    <cdr:sp>
      <cdr:nvSpPr>
        <cdr:cNvPr id="9" name="TextBox 1"/>
        <cdr:cNvSpPr txBox="1">
          <a:spLocks noChangeArrowheads="1"/>
        </cdr:cNvSpPr>
      </cdr:nvSpPr>
      <cdr:spPr>
        <a:xfrm rot="18771130">
          <a:off x="29441775" y="19831050"/>
          <a:ext cx="1895475" cy="4295775"/>
        </a:xfrm>
        <a:prstGeom prst="rect">
          <a:avLst/>
        </a:prstGeom>
        <a:noFill/>
        <a:ln w="9525" cmpd="sng">
          <a:noFill/>
        </a:ln>
      </cdr:spPr>
      <cdr:txBody>
        <a:bodyPr vertOverflow="clip" wrap="square"/>
        <a:p>
          <a:pPr algn="l">
            <a:defRPr/>
          </a:pPr>
          <a:r>
            <a:rPr lang="en-US" cap="none" sz="4000" b="1" i="0" u="none" baseline="0">
              <a:solidFill>
                <a:srgbClr val="000000"/>
              </a:solidFill>
              <a:latin typeface="Arial"/>
              <a:ea typeface="Arial"/>
              <a:cs typeface="Arial"/>
            </a:rPr>
            <a:t>321,294
</a:t>
          </a:r>
          <a:r>
            <a:rPr lang="en-US" cap="none" sz="4000" b="1" i="0" u="none" baseline="0">
              <a:solidFill>
                <a:srgbClr val="FFFFFF"/>
              </a:solidFill>
              <a:latin typeface="Arial"/>
              <a:ea typeface="Arial"/>
              <a:cs typeface="Arial"/>
            </a:rPr>
            <a:t>Millionaires </a:t>
          </a:r>
        </a:p>
      </cdr:txBody>
    </cdr:sp>
  </cdr:relSizeAnchor>
  <cdr:relSizeAnchor xmlns:cdr="http://schemas.openxmlformats.org/drawingml/2006/chartDrawing">
    <cdr:from>
      <cdr:x>0.84475</cdr:x>
      <cdr:y>0.6615</cdr:y>
    </cdr:from>
    <cdr:to>
      <cdr:x>0.8935</cdr:x>
      <cdr:y>0.806</cdr:y>
    </cdr:to>
    <cdr:sp>
      <cdr:nvSpPr>
        <cdr:cNvPr id="10" name="TextBox 1"/>
        <cdr:cNvSpPr txBox="1">
          <a:spLocks noChangeArrowheads="1"/>
        </cdr:cNvSpPr>
      </cdr:nvSpPr>
      <cdr:spPr>
        <a:xfrm rot="18771130">
          <a:off x="32889825" y="19640550"/>
          <a:ext cx="1895475" cy="4295775"/>
        </a:xfrm>
        <a:prstGeom prst="rect">
          <a:avLst/>
        </a:prstGeom>
        <a:noFill/>
        <a:ln w="9525" cmpd="sng">
          <a:noFill/>
        </a:ln>
      </cdr:spPr>
      <cdr:txBody>
        <a:bodyPr vertOverflow="clip" wrap="square"/>
        <a:p>
          <a:pPr algn="l">
            <a:defRPr/>
          </a:pPr>
          <a:r>
            <a:rPr lang="en-US" cap="none" sz="4000" b="1" i="0" u="none" baseline="0">
              <a:solidFill>
                <a:srgbClr val="000000"/>
              </a:solidFill>
              <a:latin typeface="Arial"/>
              <a:ea typeface="Arial"/>
              <a:cs typeface="Arial"/>
            </a:rPr>
            <a:t>236,883
</a:t>
          </a:r>
          <a:r>
            <a:rPr lang="en-US" cap="none" sz="4000" b="1" i="0" u="none" baseline="0">
              <a:solidFill>
                <a:srgbClr val="FFFFFF"/>
              </a:solidFill>
              <a:latin typeface="Arial"/>
              <a:ea typeface="Arial"/>
              <a:cs typeface="Arial"/>
            </a:rPr>
            <a:t>Millionaires </a:t>
          </a:r>
        </a:p>
      </cdr:txBody>
    </cdr:sp>
  </cdr:relSizeAnchor>
  <cdr:relSizeAnchor xmlns:cdr="http://schemas.openxmlformats.org/drawingml/2006/chartDrawing">
    <cdr:from>
      <cdr:x>0.56725</cdr:x>
      <cdr:y>0.922</cdr:y>
    </cdr:from>
    <cdr:to>
      <cdr:x>0.9805</cdr:x>
      <cdr:y>0.96725</cdr:y>
    </cdr:to>
    <cdr:sp>
      <cdr:nvSpPr>
        <cdr:cNvPr id="11" name="TextBox 20"/>
        <cdr:cNvSpPr txBox="1">
          <a:spLocks noChangeArrowheads="1"/>
        </cdr:cNvSpPr>
      </cdr:nvSpPr>
      <cdr:spPr>
        <a:xfrm>
          <a:off x="22078950" y="27374850"/>
          <a:ext cx="16087725" cy="1343025"/>
        </a:xfrm>
        <a:prstGeom prst="rect">
          <a:avLst/>
        </a:prstGeom>
        <a:noFill/>
        <a:ln w="9525" cmpd="sng">
          <a:noFill/>
        </a:ln>
      </cdr:spPr>
      <cdr:txBody>
        <a:bodyPr vertOverflow="clip" wrap="square"/>
        <a:p>
          <a:pPr algn="r">
            <a:defRPr/>
          </a:pPr>
          <a:r>
            <a:rPr lang="en-US" cap="none" sz="4400" b="0" i="0" u="none" baseline="0">
              <a:solidFill>
                <a:srgbClr val="000000"/>
              </a:solidFill>
              <a:latin typeface="Arial"/>
              <a:ea typeface="Arial"/>
              <a:cs typeface="Arial"/>
            </a:rPr>
            <a:t>Source: Internal Revenue Service.
</a:t>
          </a:r>
          <a:r>
            <a:rPr lang="en-US" cap="none" sz="4400" b="0" i="0" u="none" baseline="0">
              <a:solidFill>
                <a:srgbClr val="000000"/>
              </a:solidFill>
              <a:latin typeface="Arial"/>
              <a:ea typeface="Arial"/>
              <a:cs typeface="Arial"/>
            </a:rPr>
            <a:t>Produced</a:t>
          </a:r>
          <a:r>
            <a:rPr lang="en-US" cap="none" sz="4400" b="0" i="0" u="none" baseline="0">
              <a:solidFill>
                <a:srgbClr val="000000"/>
              </a:solidFill>
              <a:latin typeface="Arial"/>
              <a:ea typeface="Arial"/>
              <a:cs typeface="Arial"/>
            </a:rPr>
            <a:t> by Veronique de Rugy, Mercatus Center at George Mason University.</a:t>
          </a:r>
        </a:p>
      </cdr:txBody>
    </cdr:sp>
  </cdr:relSizeAnchor>
  <cdr:relSizeAnchor xmlns:cdr="http://schemas.openxmlformats.org/drawingml/2006/chartDrawing">
    <cdr:from>
      <cdr:x>0.93075</cdr:x>
      <cdr:y>0.66075</cdr:y>
    </cdr:from>
    <cdr:to>
      <cdr:x>0.96975</cdr:x>
      <cdr:y>0.78875</cdr:y>
    </cdr:to>
    <cdr:sp>
      <cdr:nvSpPr>
        <cdr:cNvPr id="12" name="TextBox 1"/>
        <cdr:cNvSpPr txBox="1">
          <a:spLocks noChangeArrowheads="1"/>
        </cdr:cNvSpPr>
      </cdr:nvSpPr>
      <cdr:spPr>
        <a:xfrm rot="18771130">
          <a:off x="36233100" y="19621500"/>
          <a:ext cx="1514475" cy="3800475"/>
        </a:xfrm>
        <a:prstGeom prst="rect">
          <a:avLst/>
        </a:prstGeom>
        <a:noFill/>
        <a:ln w="9525" cmpd="sng">
          <a:noFill/>
        </a:ln>
      </cdr:spPr>
      <cdr:txBody>
        <a:bodyPr vertOverflow="clip" wrap="square"/>
        <a:p>
          <a:pPr algn="l">
            <a:defRPr/>
          </a:pPr>
          <a:r>
            <a:rPr lang="en-US" cap="none" sz="4000" b="1" i="0" u="none" baseline="0">
              <a:solidFill>
                <a:srgbClr val="000000"/>
              </a:solidFill>
              <a:latin typeface="Arial"/>
              <a:ea typeface="Arial"/>
              <a:cs typeface="Arial"/>
            </a:rPr>
            <a:t>267,996
</a:t>
          </a:r>
          <a:r>
            <a:rPr lang="en-US" cap="none" sz="4000" b="1" i="0" u="none" baseline="0">
              <a:solidFill>
                <a:srgbClr val="FFFFFF"/>
              </a:solidFill>
              <a:latin typeface="Arial"/>
              <a:ea typeface="Arial"/>
              <a:cs typeface="Arial"/>
            </a:rPr>
            <a:t>Millionaires </a:t>
          </a:r>
        </a:p>
      </cdr:txBody>
    </cdr:sp>
  </cdr:relSizeAnchor>
  <cdr:relSizeAnchor xmlns:cdr="http://schemas.openxmlformats.org/drawingml/2006/chartDrawing">
    <cdr:from>
      <cdr:x>0.09225</cdr:x>
      <cdr:y>0.8375</cdr:y>
    </cdr:from>
    <cdr:to>
      <cdr:x>0.98475</cdr:x>
      <cdr:y>0.8385</cdr:y>
    </cdr:to>
    <cdr:sp>
      <cdr:nvSpPr>
        <cdr:cNvPr id="13" name="Straight Connector 5"/>
        <cdr:cNvSpPr>
          <a:spLocks/>
        </cdr:cNvSpPr>
      </cdr:nvSpPr>
      <cdr:spPr>
        <a:xfrm flipV="1">
          <a:off x="3590925" y="24869775"/>
          <a:ext cx="34756725" cy="28575"/>
        </a:xfrm>
        <a:prstGeom prst="line">
          <a:avLst/>
        </a:prstGeom>
        <a:noFill/>
        <a:ln w="22225" cmpd="sng">
          <a:solidFill>
            <a:srgbClr val="000000"/>
          </a:solidFill>
          <a:headEnd type="none"/>
          <a:tailEnd type="none"/>
        </a:ln>
      </cdr:spPr>
      <cdr:txBody>
        <a:bodyPr vertOverflow="clip" wrap="square" lIns="91440" tIns="45720" rIns="91440" bIns="45720"/>
        <a:p>
          <a:pPr algn="l">
            <a:defRPr/>
          </a:pPr>
          <a:r>
            <a:rPr lang="en-US" cap="none" u="none" baseline="0">
              <a:latin typeface="Times New Roman"/>
              <a:ea typeface="Times New Roman"/>
              <a:cs typeface="Times New Roman"/>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38938200" cy="29698950"/>
    <xdr:graphicFrame>
      <xdr:nvGraphicFramePr>
        <xdr:cNvPr id="1" name="Shape 1025"/>
        <xdr:cNvGraphicFramePr/>
      </xdr:nvGraphicFramePr>
      <xdr:xfrm>
        <a:off x="0" y="0"/>
        <a:ext cx="38938200" cy="296989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rachmat\Downloads\T11-018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jdebnam\Documents\Documents\One-Time%20Projects\Tax%20Reality%20Chec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jdebnam\Documents\Documents\WORKING%20DOCS\CHARTS%20DATA\Tax%20Rates%20and%20Revenu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ll"/>
      <sheetName val="Single"/>
      <sheetName val="MFJ"/>
      <sheetName val="HOH"/>
      <sheetName val="MFS"/>
      <sheetName val="Elderly"/>
      <sheetName val="Kid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x Shares 2008"/>
      <sheetName val="DTax Shares 2008"/>
      <sheetName val="IRS_SOI 2008 Data"/>
      <sheetName val="NonPayers"/>
      <sheetName val="DNonPayers"/>
      <sheetName val="Top10%ofReturns"/>
      <sheetName val="DTop10%ofReturns"/>
      <sheetName val="Top Tax Rates"/>
      <sheetName val="DTop Tax Rates"/>
      <sheetName val="Top Rates"/>
      <sheetName val="Standard"/>
      <sheetName val="DStandard"/>
      <sheetName val="Sheet3"/>
    </sheetNames>
    <sheetDataSet>
      <sheetData sheetId="2">
        <row r="8">
          <cell r="A8" t="str">
            <v>Number of returns: [1]</v>
          </cell>
        </row>
        <row r="9">
          <cell r="A9" t="str">
            <v>1986</v>
          </cell>
        </row>
        <row r="10">
          <cell r="A10" t="str">
            <v>1987</v>
          </cell>
          <cell r="B10">
            <v>106154761</v>
          </cell>
          <cell r="C10">
            <v>1061548</v>
          </cell>
          <cell r="D10">
            <v>5307738</v>
          </cell>
          <cell r="E10">
            <v>10615476</v>
          </cell>
          <cell r="F10">
            <v>26538690</v>
          </cell>
          <cell r="G10">
            <v>53077380</v>
          </cell>
        </row>
        <row r="11">
          <cell r="A11" t="str">
            <v>1988</v>
          </cell>
        </row>
        <row r="12">
          <cell r="A12" t="str">
            <v>1989</v>
          </cell>
        </row>
        <row r="15">
          <cell r="A15" t="str">
            <v>1992</v>
          </cell>
        </row>
        <row r="32">
          <cell r="A32" t="str">
            <v>Adjusted gross income floor on percentiles (current dollars):</v>
          </cell>
        </row>
        <row r="33">
          <cell r="A33" t="str">
            <v>1986</v>
          </cell>
        </row>
        <row r="34">
          <cell r="A34" t="str">
            <v>1987</v>
          </cell>
        </row>
        <row r="35">
          <cell r="A35" t="str">
            <v>1988</v>
          </cell>
        </row>
        <row r="36">
          <cell r="A36" t="str">
            <v>1989</v>
          </cell>
        </row>
        <row r="39">
          <cell r="A39" t="str">
            <v>1992</v>
          </cell>
        </row>
        <row r="56">
          <cell r="A56" t="str">
            <v>Adjusted gross income floor on percentiles (constant dollars): [3]</v>
          </cell>
          <cell r="B56" t="str">
            <v> </v>
          </cell>
        </row>
        <row r="57">
          <cell r="A57" t="str">
            <v>1986</v>
          </cell>
        </row>
        <row r="58">
          <cell r="A58" t="str">
            <v>1987</v>
          </cell>
        </row>
        <row r="59">
          <cell r="A59" t="str">
            <v>1988</v>
          </cell>
        </row>
        <row r="60">
          <cell r="A60" t="str">
            <v>1989</v>
          </cell>
        </row>
        <row r="63">
          <cell r="A63" t="str">
            <v>1992</v>
          </cell>
        </row>
        <row r="80">
          <cell r="A80" t="str">
            <v>Adjusted gross income (millions of dollars):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1"/>
      <sheetName val="Data"/>
      <sheetName val="Deflators"/>
      <sheetName val="Top Rates"/>
      <sheetName val="receipts by source"/>
      <sheetName val="receipts by source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heritage.org/budgetchartbook/entitlements-double-tax-rates"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V38"/>
  <sheetViews>
    <sheetView showGridLines="0" zoomScalePageLayoutView="0" workbookViewId="0" topLeftCell="A1">
      <selection activeCell="Y25" sqref="Y25"/>
    </sheetView>
  </sheetViews>
  <sheetFormatPr defaultColWidth="11.66015625" defaultRowHeight="12.75"/>
  <cols>
    <col min="1" max="1" width="18.83203125" style="2" customWidth="1"/>
    <col min="2" max="2" width="1.5" style="2" customWidth="1"/>
    <col min="3" max="3" width="9.83203125" style="2" customWidth="1"/>
    <col min="4" max="4" width="4.83203125" style="2" customWidth="1"/>
    <col min="5" max="5" width="9.83203125" style="2" customWidth="1"/>
    <col min="6" max="6" width="4.83203125" style="2" customWidth="1"/>
    <col min="7" max="7" width="9.83203125" style="2" customWidth="1"/>
    <col min="8" max="8" width="4.83203125" style="2" customWidth="1"/>
    <col min="9" max="9" width="9.83203125" style="2" customWidth="1"/>
    <col min="10" max="10" width="4.83203125" style="2" customWidth="1"/>
    <col min="11" max="11" width="9.83203125" style="2" customWidth="1"/>
    <col min="12" max="12" width="4.83203125" style="2" customWidth="1"/>
    <col min="13" max="13" width="9.83203125" style="2" customWidth="1"/>
    <col min="14" max="14" width="7.16015625" style="2" customWidth="1"/>
    <col min="15" max="15" width="3.5" style="2" customWidth="1"/>
    <col min="16" max="16" width="9.83203125" style="2" customWidth="1"/>
    <col min="17" max="17" width="4.83203125" style="2" customWidth="1"/>
    <col min="18" max="18" width="9.83203125" style="2" customWidth="1"/>
    <col min="19" max="19" width="4.83203125" style="2" customWidth="1"/>
    <col min="20" max="20" width="9.83203125" style="2" customWidth="1"/>
    <col min="21" max="21" width="4.83203125" style="2" customWidth="1"/>
    <col min="22" max="16384" width="11.66015625" style="2" customWidth="1"/>
  </cols>
  <sheetData>
    <row r="1" spans="1:21" ht="12.75" customHeight="1">
      <c r="A1" s="30">
        <v>39485</v>
      </c>
      <c r="B1" s="30"/>
      <c r="C1" s="27" t="s">
        <v>14</v>
      </c>
      <c r="D1" s="3"/>
      <c r="E1" s="27"/>
      <c r="F1" s="3"/>
      <c r="G1" s="27"/>
      <c r="H1" s="3"/>
      <c r="I1" s="3"/>
      <c r="J1" s="3"/>
      <c r="K1" s="3"/>
      <c r="L1" s="29"/>
      <c r="M1" s="3"/>
      <c r="N1" s="28"/>
      <c r="O1" s="28"/>
      <c r="P1" s="27"/>
      <c r="Q1" s="3"/>
      <c r="R1" s="27"/>
      <c r="S1" s="3"/>
      <c r="T1" s="3"/>
      <c r="U1" s="28" t="s">
        <v>15</v>
      </c>
    </row>
    <row r="2" spans="1:21" ht="12.75" customHeight="1">
      <c r="A2" s="30"/>
      <c r="B2" s="30"/>
      <c r="C2" s="3"/>
      <c r="D2" s="3"/>
      <c r="E2" s="27"/>
      <c r="F2" s="3"/>
      <c r="G2" s="27"/>
      <c r="H2" s="3"/>
      <c r="I2" s="3"/>
      <c r="J2" s="3"/>
      <c r="K2" s="3"/>
      <c r="L2" s="29"/>
      <c r="M2" s="3"/>
      <c r="N2" s="28"/>
      <c r="O2" s="28"/>
      <c r="P2" s="3"/>
      <c r="Q2" s="3"/>
      <c r="R2" s="27"/>
      <c r="S2" s="3"/>
      <c r="T2" s="3"/>
      <c r="U2" s="3"/>
    </row>
    <row r="3" spans="1:21" ht="19.5" customHeight="1">
      <c r="A3" s="114" t="s">
        <v>35</v>
      </c>
      <c r="B3" s="114"/>
      <c r="C3" s="114"/>
      <c r="D3" s="114"/>
      <c r="E3" s="114"/>
      <c r="F3" s="114"/>
      <c r="G3" s="114"/>
      <c r="H3" s="114"/>
      <c r="I3" s="114"/>
      <c r="J3" s="114"/>
      <c r="K3" s="114"/>
      <c r="L3" s="114"/>
      <c r="M3" s="114"/>
      <c r="N3" s="114"/>
      <c r="O3" s="114"/>
      <c r="P3" s="114"/>
      <c r="Q3" s="114"/>
      <c r="R3" s="114"/>
      <c r="S3" s="114"/>
      <c r="T3" s="114"/>
      <c r="U3" s="114"/>
    </row>
    <row r="4" spans="1:21" ht="19.5" customHeight="1">
      <c r="A4" s="114" t="s">
        <v>34</v>
      </c>
      <c r="B4" s="114"/>
      <c r="C4" s="114"/>
      <c r="D4" s="114"/>
      <c r="E4" s="114"/>
      <c r="F4" s="114"/>
      <c r="G4" s="114"/>
      <c r="H4" s="114"/>
      <c r="I4" s="114"/>
      <c r="J4" s="114"/>
      <c r="K4" s="114"/>
      <c r="L4" s="114"/>
      <c r="M4" s="114"/>
      <c r="N4" s="114"/>
      <c r="O4" s="114"/>
      <c r="P4" s="114"/>
      <c r="Q4" s="114"/>
      <c r="R4" s="114"/>
      <c r="S4" s="114"/>
      <c r="T4" s="114"/>
      <c r="U4" s="114"/>
    </row>
    <row r="5" spans="1:21" ht="19.5" customHeight="1">
      <c r="A5" s="115" t="s">
        <v>33</v>
      </c>
      <c r="B5" s="115"/>
      <c r="C5" s="115"/>
      <c r="D5" s="115"/>
      <c r="E5" s="115"/>
      <c r="F5" s="115"/>
      <c r="G5" s="115"/>
      <c r="H5" s="115"/>
      <c r="I5" s="115"/>
      <c r="J5" s="115"/>
      <c r="K5" s="115"/>
      <c r="L5" s="115"/>
      <c r="M5" s="115"/>
      <c r="N5" s="115"/>
      <c r="O5" s="115"/>
      <c r="P5" s="115"/>
      <c r="Q5" s="115"/>
      <c r="R5" s="115"/>
      <c r="S5" s="115"/>
      <c r="T5" s="115"/>
      <c r="U5" s="115"/>
    </row>
    <row r="6" spans="1:21" ht="19.5" customHeight="1">
      <c r="A6" s="115" t="s">
        <v>32</v>
      </c>
      <c r="B6" s="115"/>
      <c r="C6" s="115"/>
      <c r="D6" s="115"/>
      <c r="E6" s="115"/>
      <c r="F6" s="115"/>
      <c r="G6" s="115"/>
      <c r="H6" s="115"/>
      <c r="I6" s="115"/>
      <c r="J6" s="115"/>
      <c r="K6" s="115"/>
      <c r="L6" s="115"/>
      <c r="M6" s="115"/>
      <c r="N6" s="115"/>
      <c r="O6" s="115"/>
      <c r="P6" s="115"/>
      <c r="Q6" s="115"/>
      <c r="R6" s="115"/>
      <c r="S6" s="115"/>
      <c r="T6" s="115"/>
      <c r="U6" s="115"/>
    </row>
    <row r="7" spans="1:21" ht="19.5" customHeight="1" thickBot="1">
      <c r="A7" s="3"/>
      <c r="B7" s="3"/>
      <c r="C7" s="26"/>
      <c r="D7" s="26"/>
      <c r="E7" s="26"/>
      <c r="F7" s="26"/>
      <c r="G7" s="26"/>
      <c r="H7" s="26"/>
      <c r="I7" s="26"/>
      <c r="J7" s="26"/>
      <c r="K7" s="26"/>
      <c r="L7" s="26"/>
      <c r="M7" s="26"/>
      <c r="N7" s="26"/>
      <c r="O7" s="26"/>
      <c r="P7" s="26"/>
      <c r="Q7" s="26"/>
      <c r="R7" s="26"/>
      <c r="S7" s="26"/>
      <c r="T7" s="26"/>
      <c r="U7" s="26"/>
    </row>
    <row r="8" spans="1:21" s="1" customFormat="1" ht="19.5" customHeight="1" thickTop="1">
      <c r="A8" s="116" t="s">
        <v>31</v>
      </c>
      <c r="B8" s="25"/>
      <c r="C8" s="119" t="s">
        <v>30</v>
      </c>
      <c r="D8" s="119"/>
      <c r="E8" s="119"/>
      <c r="F8" s="119"/>
      <c r="G8" s="119"/>
      <c r="H8" s="119"/>
      <c r="I8" s="119"/>
      <c r="J8" s="119"/>
      <c r="K8" s="119"/>
      <c r="L8" s="119"/>
      <c r="M8" s="119"/>
      <c r="N8" s="119"/>
      <c r="O8" s="24"/>
      <c r="P8" s="119" t="s">
        <v>29</v>
      </c>
      <c r="Q8" s="119"/>
      <c r="R8" s="119"/>
      <c r="S8" s="119"/>
      <c r="T8" s="119"/>
      <c r="U8" s="119"/>
    </row>
    <row r="9" spans="1:21" s="1" customFormat="1" ht="12.75" customHeight="1">
      <c r="A9" s="117"/>
      <c r="B9" s="23"/>
      <c r="C9" s="127" t="s">
        <v>27</v>
      </c>
      <c r="D9" s="128"/>
      <c r="E9" s="121" t="s">
        <v>26</v>
      </c>
      <c r="F9" s="121"/>
      <c r="G9" s="121"/>
      <c r="H9" s="121"/>
      <c r="I9" s="117" t="s">
        <v>0</v>
      </c>
      <c r="J9" s="117"/>
      <c r="K9" s="128" t="s">
        <v>1</v>
      </c>
      <c r="L9" s="128"/>
      <c r="M9" s="128" t="s">
        <v>28</v>
      </c>
      <c r="N9" s="128"/>
      <c r="O9" s="21"/>
      <c r="P9" s="128" t="s">
        <v>27</v>
      </c>
      <c r="Q9" s="128"/>
      <c r="R9" s="121" t="s">
        <v>26</v>
      </c>
      <c r="S9" s="121"/>
      <c r="T9" s="121"/>
      <c r="U9" s="122"/>
    </row>
    <row r="10" spans="1:21" s="1" customFormat="1" ht="12.75" customHeight="1">
      <c r="A10" s="117"/>
      <c r="B10" s="23"/>
      <c r="C10" s="129"/>
      <c r="D10" s="117"/>
      <c r="E10" s="123"/>
      <c r="F10" s="123"/>
      <c r="G10" s="123"/>
      <c r="H10" s="123"/>
      <c r="I10" s="117"/>
      <c r="J10" s="117"/>
      <c r="K10" s="117"/>
      <c r="L10" s="117"/>
      <c r="M10" s="117"/>
      <c r="N10" s="117"/>
      <c r="O10" s="21"/>
      <c r="P10" s="117"/>
      <c r="Q10" s="117"/>
      <c r="R10" s="123"/>
      <c r="S10" s="123"/>
      <c r="T10" s="123"/>
      <c r="U10" s="124"/>
    </row>
    <row r="11" spans="1:21" s="1" customFormat="1" ht="15">
      <c r="A11" s="118"/>
      <c r="B11" s="22"/>
      <c r="C11" s="130"/>
      <c r="D11" s="118"/>
      <c r="E11" s="125" t="s">
        <v>25</v>
      </c>
      <c r="F11" s="125"/>
      <c r="G11" s="125" t="s">
        <v>24</v>
      </c>
      <c r="H11" s="125"/>
      <c r="I11" s="118"/>
      <c r="J11" s="118"/>
      <c r="K11" s="118"/>
      <c r="L11" s="118"/>
      <c r="M11" s="118"/>
      <c r="N11" s="118"/>
      <c r="O11" s="21"/>
      <c r="P11" s="118"/>
      <c r="Q11" s="118"/>
      <c r="R11" s="125" t="s">
        <v>25</v>
      </c>
      <c r="S11" s="125"/>
      <c r="T11" s="125" t="s">
        <v>24</v>
      </c>
      <c r="U11" s="126"/>
    </row>
    <row r="12" spans="1:12" ht="12.75">
      <c r="A12" s="3"/>
      <c r="B12" s="3"/>
      <c r="C12" s="3"/>
      <c r="D12" s="3"/>
      <c r="E12" s="3"/>
      <c r="F12" s="3"/>
      <c r="G12" s="3"/>
      <c r="H12" s="3"/>
      <c r="I12" s="3"/>
      <c r="J12" s="3"/>
      <c r="K12" s="3"/>
      <c r="L12" s="3"/>
    </row>
    <row r="13" spans="1:22" ht="12.75">
      <c r="A13" s="17" t="s">
        <v>2</v>
      </c>
      <c r="B13" s="17"/>
      <c r="C13" s="14">
        <v>-5.767511210621663</v>
      </c>
      <c r="D13" s="14"/>
      <c r="E13" s="14">
        <v>3.0491413435613475</v>
      </c>
      <c r="F13" s="14"/>
      <c r="G13" s="14">
        <v>3.170684325080275</v>
      </c>
      <c r="H13" s="14"/>
      <c r="I13" s="14">
        <v>0.38581677706493683</v>
      </c>
      <c r="J13" s="14"/>
      <c r="K13" s="18" t="s">
        <v>23</v>
      </c>
      <c r="L13" s="12"/>
      <c r="M13" s="11">
        <v>0.8381312350848964</v>
      </c>
      <c r="N13" s="31">
        <f aca="true" t="shared" si="0" ref="N13:N18">M13/100</f>
        <v>0.008381312350848965</v>
      </c>
      <c r="O13" s="9"/>
      <c r="P13" s="9">
        <v>-12.299493154386552</v>
      </c>
      <c r="Q13" s="9"/>
      <c r="R13" s="9">
        <v>6.502439564022534</v>
      </c>
      <c r="S13" s="9"/>
      <c r="T13" s="9">
        <v>6.761635777876906</v>
      </c>
      <c r="U13" s="9"/>
      <c r="V13" s="9"/>
    </row>
    <row r="14" spans="1:22" ht="12.75">
      <c r="A14" s="20" t="s">
        <v>3</v>
      </c>
      <c r="B14" s="20"/>
      <c r="C14" s="14">
        <v>-2.8621446804238047</v>
      </c>
      <c r="D14" s="14"/>
      <c r="E14" s="14">
        <v>3.764058824453559</v>
      </c>
      <c r="F14" s="14"/>
      <c r="G14" s="14">
        <v>4.45273180973007</v>
      </c>
      <c r="H14" s="14"/>
      <c r="I14" s="14">
        <v>0.5006144382100677</v>
      </c>
      <c r="J14" s="14"/>
      <c r="K14" s="18" t="s">
        <v>23</v>
      </c>
      <c r="L14" s="12"/>
      <c r="M14" s="11">
        <v>5.8552603919698925</v>
      </c>
      <c r="N14" s="31">
        <f t="shared" si="0"/>
        <v>0.05855260391969892</v>
      </c>
      <c r="O14" s="9"/>
      <c r="P14" s="9">
        <v>-4.184527805247437</v>
      </c>
      <c r="Q14" s="9"/>
      <c r="R14" s="9">
        <v>5.503149061346766</v>
      </c>
      <c r="S14" s="9"/>
      <c r="T14" s="9">
        <v>6.510006358017599</v>
      </c>
      <c r="U14" s="9"/>
      <c r="V14" s="9"/>
    </row>
    <row r="15" spans="1:22" ht="12.75">
      <c r="A15" s="17" t="s">
        <v>4</v>
      </c>
      <c r="B15" s="17"/>
      <c r="C15" s="14">
        <v>3.1938160679655985</v>
      </c>
      <c r="D15" s="14"/>
      <c r="E15" s="14">
        <v>3.99351652934712</v>
      </c>
      <c r="F15" s="14"/>
      <c r="G15" s="14">
        <v>4.8829398613958075</v>
      </c>
      <c r="H15" s="14"/>
      <c r="I15" s="14">
        <v>0.5539473475401048</v>
      </c>
      <c r="J15" s="14"/>
      <c r="K15" s="18" t="s">
        <v>23</v>
      </c>
      <c r="L15" s="12"/>
      <c r="M15" s="11">
        <v>12.62421980624863</v>
      </c>
      <c r="N15" s="31">
        <f t="shared" si="0"/>
        <v>0.1262421980624863</v>
      </c>
      <c r="O15" s="9"/>
      <c r="P15" s="9">
        <v>4.11738153210308</v>
      </c>
      <c r="Q15" s="9"/>
      <c r="R15" s="9">
        <v>5.148333797617843</v>
      </c>
      <c r="S15" s="9"/>
      <c r="T15" s="9">
        <v>6.294954368016419</v>
      </c>
      <c r="U15" s="9"/>
      <c r="V15" s="9"/>
    </row>
    <row r="16" spans="1:22" ht="12.75">
      <c r="A16" s="17" t="s">
        <v>5</v>
      </c>
      <c r="B16" s="17"/>
      <c r="C16" s="14">
        <v>7.023052427668981</v>
      </c>
      <c r="D16" s="14"/>
      <c r="E16" s="14">
        <v>4.023182753164766</v>
      </c>
      <c r="F16" s="14"/>
      <c r="G16" s="14">
        <v>4.993598457998284</v>
      </c>
      <c r="H16" s="14"/>
      <c r="I16" s="14">
        <v>0.6579467101113106</v>
      </c>
      <c r="J16" s="14"/>
      <c r="K16" s="18" t="s">
        <v>23</v>
      </c>
      <c r="L16" s="12"/>
      <c r="M16" s="11">
        <v>16.697780348943343</v>
      </c>
      <c r="N16" s="31">
        <f t="shared" si="0"/>
        <v>0.16697780348943345</v>
      </c>
      <c r="O16" s="9"/>
      <c r="P16" s="9">
        <v>8.227229178679604</v>
      </c>
      <c r="Q16" s="9"/>
      <c r="R16" s="9">
        <v>4.713000063561223</v>
      </c>
      <c r="S16" s="9"/>
      <c r="T16" s="9">
        <v>5.849803822963765</v>
      </c>
      <c r="U16" s="9"/>
      <c r="V16" s="9"/>
    </row>
    <row r="17" spans="1:22" ht="12.75">
      <c r="A17" s="17" t="s">
        <v>6</v>
      </c>
      <c r="B17" s="17"/>
      <c r="C17" s="14">
        <v>14.877055649562632</v>
      </c>
      <c r="D17" s="14"/>
      <c r="E17" s="14">
        <v>2.814224142619672</v>
      </c>
      <c r="F17" s="14"/>
      <c r="G17" s="14">
        <v>3.2124131904670152</v>
      </c>
      <c r="H17" s="14"/>
      <c r="I17" s="14">
        <v>3.442118059600126</v>
      </c>
      <c r="J17" s="14"/>
      <c r="K17" s="9">
        <v>0.18958562346785526</v>
      </c>
      <c r="L17" s="12"/>
      <c r="M17" s="11">
        <v>24.5353966657173</v>
      </c>
      <c r="N17" s="31">
        <f t="shared" si="0"/>
        <v>0.24535396665717302</v>
      </c>
      <c r="O17" s="9"/>
      <c r="P17" s="9">
        <v>17.335310426503234</v>
      </c>
      <c r="Q17" s="9"/>
      <c r="R17" s="9">
        <v>3.2792408841668985</v>
      </c>
      <c r="S17" s="9"/>
      <c r="T17" s="9">
        <v>3.74322589003534</v>
      </c>
      <c r="U17" s="9"/>
      <c r="V17" s="9"/>
    </row>
    <row r="18" spans="1:22" ht="12.75">
      <c r="A18" s="17" t="s">
        <v>7</v>
      </c>
      <c r="B18" s="17"/>
      <c r="C18" s="14">
        <v>9.346044723885063</v>
      </c>
      <c r="D18" s="14"/>
      <c r="E18" s="14">
        <v>3.327730815495427</v>
      </c>
      <c r="F18" s="14"/>
      <c r="G18" s="14">
        <v>3.926372445679902</v>
      </c>
      <c r="H18" s="14"/>
      <c r="I18" s="14">
        <v>2.1218999845622863</v>
      </c>
      <c r="J18" s="14"/>
      <c r="K18" s="9">
        <v>0.10227433814883671</v>
      </c>
      <c r="L18" s="12"/>
      <c r="M18" s="11">
        <v>18.824322307771517</v>
      </c>
      <c r="N18" s="31">
        <f t="shared" si="0"/>
        <v>0.18824322307771518</v>
      </c>
      <c r="O18" s="9"/>
      <c r="P18" s="9">
        <v>11.516587255804678</v>
      </c>
      <c r="Q18" s="9"/>
      <c r="R18" s="9">
        <v>4.100569110539434</v>
      </c>
      <c r="S18" s="9"/>
      <c r="T18" s="9">
        <v>4.838240368559132</v>
      </c>
      <c r="U18" s="9"/>
      <c r="V18" s="9"/>
    </row>
    <row r="19" spans="1:22" ht="12.75">
      <c r="A19" s="17"/>
      <c r="B19" s="17"/>
      <c r="C19" s="14"/>
      <c r="D19" s="14"/>
      <c r="E19" s="14"/>
      <c r="F19" s="14"/>
      <c r="G19" s="14"/>
      <c r="H19" s="14"/>
      <c r="I19" s="14"/>
      <c r="J19" s="14"/>
      <c r="K19" s="9"/>
      <c r="L19" s="12"/>
      <c r="M19" s="11"/>
      <c r="N19" s="9"/>
      <c r="O19" s="9"/>
      <c r="P19" s="9"/>
      <c r="Q19" s="9"/>
      <c r="R19" s="9"/>
      <c r="S19" s="9"/>
      <c r="T19" s="9"/>
      <c r="U19" s="9"/>
      <c r="V19" s="9"/>
    </row>
    <row r="20" spans="1:22" ht="12.75">
      <c r="A20" s="19" t="s">
        <v>8</v>
      </c>
      <c r="B20" s="17"/>
      <c r="C20" s="14"/>
      <c r="D20" s="14"/>
      <c r="E20" s="14"/>
      <c r="F20" s="14"/>
      <c r="G20" s="14"/>
      <c r="H20" s="14"/>
      <c r="I20" s="14"/>
      <c r="J20" s="14"/>
      <c r="K20" s="9"/>
      <c r="L20" s="12"/>
      <c r="M20" s="11"/>
      <c r="N20" s="9"/>
      <c r="O20" s="9"/>
      <c r="P20" s="9"/>
      <c r="Q20" s="9"/>
      <c r="R20" s="9"/>
      <c r="S20" s="9"/>
      <c r="T20" s="9"/>
      <c r="U20" s="9"/>
      <c r="V20" s="9"/>
    </row>
    <row r="21" spans="1:22" ht="12.75">
      <c r="A21" s="17" t="s">
        <v>9</v>
      </c>
      <c r="B21" s="17"/>
      <c r="C21" s="14">
        <v>9.534609476746828</v>
      </c>
      <c r="D21" s="14"/>
      <c r="E21" s="14">
        <v>4.060023001212025</v>
      </c>
      <c r="F21" s="14"/>
      <c r="G21" s="14">
        <v>4.97895657858675</v>
      </c>
      <c r="H21" s="14"/>
      <c r="I21" s="14">
        <v>0.9633515827536265</v>
      </c>
      <c r="J21" s="14"/>
      <c r="K21" s="18" t="s">
        <v>23</v>
      </c>
      <c r="L21" s="12"/>
      <c r="M21" s="11">
        <v>19.53694063929923</v>
      </c>
      <c r="N21" s="9"/>
      <c r="O21" s="9"/>
      <c r="P21" s="9">
        <v>11.025580023073873</v>
      </c>
      <c r="Q21" s="9"/>
      <c r="R21" s="9">
        <v>4.6949073902350404</v>
      </c>
      <c r="S21" s="9"/>
      <c r="T21" s="9">
        <v>5.757538819235267</v>
      </c>
      <c r="U21" s="9"/>
      <c r="V21" s="9"/>
    </row>
    <row r="22" spans="1:22" ht="12.75">
      <c r="A22" s="17" t="s">
        <v>10</v>
      </c>
      <c r="B22" s="17"/>
      <c r="C22" s="14">
        <v>11.993107179139393</v>
      </c>
      <c r="D22" s="14"/>
      <c r="E22" s="14">
        <v>3.796508747175549</v>
      </c>
      <c r="F22" s="14"/>
      <c r="G22" s="14">
        <v>4.527566295342764</v>
      </c>
      <c r="H22" s="14"/>
      <c r="I22" s="14">
        <v>1.3295203342228592</v>
      </c>
      <c r="J22" s="14"/>
      <c r="K22" s="18" t="s">
        <v>23</v>
      </c>
      <c r="L22" s="12"/>
      <c r="M22" s="11">
        <v>21.646702555880566</v>
      </c>
      <c r="N22" s="9"/>
      <c r="O22" s="9"/>
      <c r="P22" s="9">
        <v>13.798217926396056</v>
      </c>
      <c r="Q22" s="9"/>
      <c r="R22" s="9">
        <v>4.367930201117086</v>
      </c>
      <c r="S22" s="9"/>
      <c r="T22" s="9">
        <v>5.209020938961376</v>
      </c>
      <c r="U22" s="9"/>
      <c r="V22" s="9"/>
    </row>
    <row r="23" spans="1:22" ht="12.75">
      <c r="A23" s="17" t="s">
        <v>11</v>
      </c>
      <c r="B23" s="17"/>
      <c r="C23" s="14">
        <v>16.403662117267363</v>
      </c>
      <c r="D23" s="14"/>
      <c r="E23" s="14">
        <v>2.802232940446382</v>
      </c>
      <c r="F23" s="14"/>
      <c r="G23" s="14">
        <v>3.0050260930217734</v>
      </c>
      <c r="H23" s="14"/>
      <c r="I23" s="14">
        <v>2.632393435920199</v>
      </c>
      <c r="J23" s="14"/>
      <c r="K23" s="9">
        <v>0.14763756990177704</v>
      </c>
      <c r="L23" s="12"/>
      <c r="M23" s="11">
        <v>24.990952156557498</v>
      </c>
      <c r="N23" s="9"/>
      <c r="O23" s="9"/>
      <c r="P23" s="9">
        <v>19.160289974165707</v>
      </c>
      <c r="Q23" s="9"/>
      <c r="R23" s="9">
        <v>3.273146894289727</v>
      </c>
      <c r="S23" s="9"/>
      <c r="T23" s="9">
        <v>3.5100193426699913</v>
      </c>
      <c r="U23" s="9"/>
      <c r="V23" s="9"/>
    </row>
    <row r="24" spans="1:22" ht="12.75">
      <c r="A24" s="17" t="s">
        <v>12</v>
      </c>
      <c r="B24" s="17"/>
      <c r="C24" s="14">
        <v>20.330546665795875</v>
      </c>
      <c r="D24" s="14"/>
      <c r="E24" s="14">
        <v>1.0616979040314318</v>
      </c>
      <c r="F24" s="14"/>
      <c r="G24" s="14">
        <v>0.9350005841799032</v>
      </c>
      <c r="H24" s="14"/>
      <c r="I24" s="14">
        <v>7.724785221503069</v>
      </c>
      <c r="J24" s="14"/>
      <c r="K24" s="9">
        <v>0.3432795109527235</v>
      </c>
      <c r="L24" s="12"/>
      <c r="M24" s="11">
        <v>30.395309886463004</v>
      </c>
      <c r="N24" s="9"/>
      <c r="O24" s="9"/>
      <c r="P24" s="9">
        <v>24.003028554524686</v>
      </c>
      <c r="Q24" s="9"/>
      <c r="R24" s="9">
        <v>1.2534815480205317</v>
      </c>
      <c r="S24" s="9"/>
      <c r="T24" s="9">
        <v>1.1038977991834</v>
      </c>
      <c r="U24" s="9"/>
      <c r="V24" s="9"/>
    </row>
    <row r="25" spans="1:22" ht="12.75">
      <c r="A25" s="16" t="s">
        <v>13</v>
      </c>
      <c r="B25" s="15"/>
      <c r="C25" s="14">
        <v>19.822465403594517</v>
      </c>
      <c r="D25" s="13"/>
      <c r="E25" s="14">
        <v>0.4955559933621029</v>
      </c>
      <c r="F25" s="13"/>
      <c r="G25" s="14">
        <v>0.3941716883087948</v>
      </c>
      <c r="H25" s="13"/>
      <c r="I25" s="14">
        <v>10.665637970486976</v>
      </c>
      <c r="J25" s="13"/>
      <c r="K25" s="9">
        <v>0.6811409282039195</v>
      </c>
      <c r="L25" s="12"/>
      <c r="M25" s="11">
        <v>32.05897198395631</v>
      </c>
      <c r="N25" s="10"/>
      <c r="O25" s="10"/>
      <c r="P25" s="9">
        <v>23.602373325497254</v>
      </c>
      <c r="Q25" s="10"/>
      <c r="R25" s="9">
        <v>0.5900526155994217</v>
      </c>
      <c r="S25" s="10"/>
      <c r="T25" s="9">
        <v>0.46933553180113924</v>
      </c>
      <c r="U25" s="10"/>
      <c r="V25" s="9"/>
    </row>
    <row r="26" spans="1:21" ht="12.75">
      <c r="A26" s="8"/>
      <c r="B26" s="7"/>
      <c r="C26" s="7"/>
      <c r="D26" s="7"/>
      <c r="E26" s="7"/>
      <c r="F26" s="7"/>
      <c r="G26" s="7"/>
      <c r="H26" s="7"/>
      <c r="I26" s="7"/>
      <c r="J26" s="7"/>
      <c r="K26" s="7"/>
      <c r="L26" s="7"/>
      <c r="M26" s="6"/>
      <c r="N26" s="6"/>
      <c r="O26" s="6"/>
      <c r="P26" s="6"/>
      <c r="Q26" s="6"/>
      <c r="R26" s="6"/>
      <c r="S26" s="6"/>
      <c r="T26" s="6"/>
      <c r="U26" s="6"/>
    </row>
    <row r="27" spans="1:12" ht="12.75" customHeight="1">
      <c r="A27" s="4" t="s">
        <v>22</v>
      </c>
      <c r="B27" s="4"/>
      <c r="C27" s="3"/>
      <c r="D27" s="3"/>
      <c r="E27" s="3"/>
      <c r="F27" s="3"/>
      <c r="G27" s="3"/>
      <c r="H27" s="3"/>
      <c r="I27" s="3"/>
      <c r="J27" s="3"/>
      <c r="K27" s="3"/>
      <c r="L27" s="3"/>
    </row>
    <row r="28" spans="1:12" ht="12.75" customHeight="1">
      <c r="A28" s="5" t="s">
        <v>21</v>
      </c>
      <c r="B28" s="4"/>
      <c r="C28" s="3"/>
      <c r="D28" s="3"/>
      <c r="E28" s="3"/>
      <c r="F28" s="3"/>
      <c r="G28" s="3"/>
      <c r="H28" s="3"/>
      <c r="I28" s="3"/>
      <c r="J28" s="3"/>
      <c r="K28" s="3"/>
      <c r="L28" s="3"/>
    </row>
    <row r="29" spans="1:21" ht="12.75" customHeight="1">
      <c r="A29" s="133" t="s">
        <v>20</v>
      </c>
      <c r="B29" s="133"/>
      <c r="C29" s="133"/>
      <c r="D29" s="133"/>
      <c r="E29" s="133"/>
      <c r="F29" s="133"/>
      <c r="G29" s="133"/>
      <c r="H29" s="133"/>
      <c r="I29" s="133"/>
      <c r="J29" s="133"/>
      <c r="K29" s="133"/>
      <c r="L29" s="133"/>
      <c r="M29" s="133"/>
      <c r="N29" s="133"/>
      <c r="O29" s="133"/>
      <c r="P29" s="133"/>
      <c r="Q29" s="133"/>
      <c r="R29" s="133"/>
      <c r="S29" s="133"/>
      <c r="T29" s="133"/>
      <c r="U29" s="133"/>
    </row>
    <row r="30" spans="1:21" ht="12.75" customHeight="1">
      <c r="A30" s="133"/>
      <c r="B30" s="133"/>
      <c r="C30" s="133"/>
      <c r="D30" s="133"/>
      <c r="E30" s="133"/>
      <c r="F30" s="133"/>
      <c r="G30" s="133"/>
      <c r="H30" s="133"/>
      <c r="I30" s="133"/>
      <c r="J30" s="133"/>
      <c r="K30" s="133"/>
      <c r="L30" s="133"/>
      <c r="M30" s="133"/>
      <c r="N30" s="133"/>
      <c r="O30" s="133"/>
      <c r="P30" s="133"/>
      <c r="Q30" s="133"/>
      <c r="R30" s="133"/>
      <c r="S30" s="133"/>
      <c r="T30" s="133"/>
      <c r="U30" s="133"/>
    </row>
    <row r="31" spans="1:21" ht="12.75" customHeight="1">
      <c r="A31" s="134" t="s">
        <v>19</v>
      </c>
      <c r="B31" s="134"/>
      <c r="C31" s="134"/>
      <c r="D31" s="134"/>
      <c r="E31" s="134"/>
      <c r="F31" s="134"/>
      <c r="G31" s="134"/>
      <c r="H31" s="134"/>
      <c r="I31" s="134"/>
      <c r="J31" s="134"/>
      <c r="K31" s="134"/>
      <c r="L31" s="134"/>
      <c r="M31" s="134"/>
      <c r="N31" s="134"/>
      <c r="O31" s="134"/>
      <c r="P31" s="134"/>
      <c r="Q31" s="134"/>
      <c r="R31" s="134"/>
      <c r="S31" s="134"/>
      <c r="T31" s="134"/>
      <c r="U31" s="134"/>
    </row>
    <row r="32" spans="1:21" ht="12.75" customHeight="1">
      <c r="A32" s="134"/>
      <c r="B32" s="134"/>
      <c r="C32" s="134"/>
      <c r="D32" s="134"/>
      <c r="E32" s="134"/>
      <c r="F32" s="134"/>
      <c r="G32" s="134"/>
      <c r="H32" s="134"/>
      <c r="I32" s="134"/>
      <c r="J32" s="134"/>
      <c r="K32" s="134"/>
      <c r="L32" s="134"/>
      <c r="M32" s="134"/>
      <c r="N32" s="134"/>
      <c r="O32" s="134"/>
      <c r="P32" s="134"/>
      <c r="Q32" s="134"/>
      <c r="R32" s="134"/>
      <c r="S32" s="134"/>
      <c r="T32" s="134"/>
      <c r="U32" s="134"/>
    </row>
    <row r="33" spans="1:21" ht="12.75" customHeight="1">
      <c r="A33" s="134"/>
      <c r="B33" s="134"/>
      <c r="C33" s="134"/>
      <c r="D33" s="134"/>
      <c r="E33" s="134"/>
      <c r="F33" s="134"/>
      <c r="G33" s="134"/>
      <c r="H33" s="134"/>
      <c r="I33" s="134"/>
      <c r="J33" s="134"/>
      <c r="K33" s="134"/>
      <c r="L33" s="134"/>
      <c r="M33" s="134"/>
      <c r="N33" s="134"/>
      <c r="O33" s="134"/>
      <c r="P33" s="134"/>
      <c r="Q33" s="134"/>
      <c r="R33" s="134"/>
      <c r="S33" s="134"/>
      <c r="T33" s="134"/>
      <c r="U33" s="134"/>
    </row>
    <row r="34" spans="1:21" ht="12.75" customHeight="1">
      <c r="A34" s="134"/>
      <c r="B34" s="134"/>
      <c r="C34" s="134"/>
      <c r="D34" s="134"/>
      <c r="E34" s="134"/>
      <c r="F34" s="134"/>
      <c r="G34" s="134"/>
      <c r="H34" s="134"/>
      <c r="I34" s="134"/>
      <c r="J34" s="134"/>
      <c r="K34" s="134"/>
      <c r="L34" s="134"/>
      <c r="M34" s="134"/>
      <c r="N34" s="134"/>
      <c r="O34" s="134"/>
      <c r="P34" s="134"/>
      <c r="Q34" s="134"/>
      <c r="R34" s="134"/>
      <c r="S34" s="134"/>
      <c r="T34" s="134"/>
      <c r="U34" s="134"/>
    </row>
    <row r="35" spans="1:21" ht="12.75" customHeight="1">
      <c r="A35" s="120" t="s">
        <v>18</v>
      </c>
      <c r="B35" s="120"/>
      <c r="C35" s="120"/>
      <c r="D35" s="120"/>
      <c r="E35" s="120"/>
      <c r="F35" s="120"/>
      <c r="G35" s="120"/>
      <c r="H35" s="120"/>
      <c r="I35" s="120"/>
      <c r="J35" s="120"/>
      <c r="K35" s="120"/>
      <c r="L35" s="120"/>
      <c r="M35" s="120"/>
      <c r="N35" s="120"/>
      <c r="O35" s="120"/>
      <c r="P35" s="120"/>
      <c r="Q35" s="120"/>
      <c r="R35" s="120"/>
      <c r="S35" s="120"/>
      <c r="T35" s="120"/>
      <c r="U35" s="120"/>
    </row>
    <row r="36" spans="1:21" ht="12.75" customHeight="1">
      <c r="A36" s="131" t="s">
        <v>17</v>
      </c>
      <c r="B36" s="131"/>
      <c r="C36" s="131"/>
      <c r="D36" s="131"/>
      <c r="E36" s="131"/>
      <c r="F36" s="131"/>
      <c r="G36" s="131"/>
      <c r="H36" s="131"/>
      <c r="I36" s="131"/>
      <c r="J36" s="131"/>
      <c r="K36" s="131"/>
      <c r="L36" s="131"/>
      <c r="M36" s="131"/>
      <c r="N36" s="131"/>
      <c r="O36" s="131"/>
      <c r="P36" s="131"/>
      <c r="Q36" s="131"/>
      <c r="R36" s="131"/>
      <c r="S36" s="131"/>
      <c r="T36" s="131"/>
      <c r="U36" s="131"/>
    </row>
    <row r="37" spans="1:21" ht="12.75" customHeight="1">
      <c r="A37" s="132"/>
      <c r="B37" s="132"/>
      <c r="C37" s="132"/>
      <c r="D37" s="132"/>
      <c r="E37" s="132"/>
      <c r="F37" s="132"/>
      <c r="G37" s="132"/>
      <c r="H37" s="132"/>
      <c r="I37" s="132"/>
      <c r="J37" s="132"/>
      <c r="K37" s="132"/>
      <c r="L37" s="132"/>
      <c r="M37" s="132"/>
      <c r="N37" s="132"/>
      <c r="O37" s="132"/>
      <c r="P37" s="132"/>
      <c r="Q37" s="132"/>
      <c r="R37" s="132"/>
      <c r="S37" s="132"/>
      <c r="T37" s="132"/>
      <c r="U37" s="132"/>
    </row>
    <row r="38" spans="1:21" ht="12.75" customHeight="1">
      <c r="A38" s="120" t="s">
        <v>16</v>
      </c>
      <c r="B38" s="120"/>
      <c r="C38" s="120"/>
      <c r="D38" s="120"/>
      <c r="E38" s="120"/>
      <c r="F38" s="120"/>
      <c r="G38" s="120"/>
      <c r="H38" s="120"/>
      <c r="I38" s="120"/>
      <c r="J38" s="120"/>
      <c r="K38" s="120"/>
      <c r="L38" s="120"/>
      <c r="M38" s="120"/>
      <c r="N38" s="120"/>
      <c r="O38" s="120"/>
      <c r="P38" s="120"/>
      <c r="Q38" s="120"/>
      <c r="R38" s="120"/>
      <c r="S38" s="120"/>
      <c r="T38" s="120"/>
      <c r="U38" s="120"/>
    </row>
  </sheetData>
  <sheetProtection/>
  <mergeCells count="23">
    <mergeCell ref="A31:U34"/>
    <mergeCell ref="M9:N11"/>
    <mergeCell ref="P9:Q11"/>
    <mergeCell ref="E9:H10"/>
    <mergeCell ref="I9:J11"/>
    <mergeCell ref="K9:L11"/>
    <mergeCell ref="A38:U38"/>
    <mergeCell ref="R9:U10"/>
    <mergeCell ref="E11:F11"/>
    <mergeCell ref="G11:H11"/>
    <mergeCell ref="R11:S11"/>
    <mergeCell ref="T11:U11"/>
    <mergeCell ref="C9:D11"/>
    <mergeCell ref="A36:U37"/>
    <mergeCell ref="A29:U30"/>
    <mergeCell ref="A35:U35"/>
    <mergeCell ref="A3:U3"/>
    <mergeCell ref="A4:U4"/>
    <mergeCell ref="A5:U5"/>
    <mergeCell ref="A6:U6"/>
    <mergeCell ref="A8:A11"/>
    <mergeCell ref="C8:N8"/>
    <mergeCell ref="P8:U8"/>
  </mergeCells>
  <hyperlinks>
    <hyperlink ref="U1" r:id="rId1" display="http://www.taxpolicycenter.org"/>
  </hyperlinks>
  <printOptions/>
  <pageMargins left="0.7" right="0.7" top="0.75" bottom="0.75" header="0.3" footer="0.3"/>
  <pageSetup fitToHeight="1" fitToWidth="1" horizontalDpi="600" verticalDpi="600" orientation="landscape" scale="92" r:id="rId2"/>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J19" sqref="J19"/>
    </sheetView>
  </sheetViews>
  <sheetFormatPr defaultColWidth="9.33203125" defaultRowHeight="12.75"/>
  <cols>
    <col min="1" max="16384" width="9.33203125" style="32" customWidth="1"/>
  </cols>
  <sheetData>
    <row r="1" ht="15">
      <c r="A1" s="32" t="s">
        <v>36</v>
      </c>
    </row>
    <row r="3" ht="15">
      <c r="A3" s="33" t="s">
        <v>37</v>
      </c>
    </row>
    <row r="5" spans="2:3" ht="15">
      <c r="B5" s="32">
        <v>2010</v>
      </c>
      <c r="C5" s="32">
        <v>0.1</v>
      </c>
    </row>
    <row r="6" spans="2:3" ht="15">
      <c r="B6" s="32">
        <v>2050</v>
      </c>
      <c r="C6" s="32">
        <v>0.19</v>
      </c>
    </row>
    <row r="7" spans="2:3" ht="15">
      <c r="B7" s="32">
        <v>2082</v>
      </c>
      <c r="C7" s="32">
        <v>0.25</v>
      </c>
    </row>
    <row r="9" spans="2:3" ht="15">
      <c r="B9" s="32">
        <v>2010</v>
      </c>
      <c r="C9" s="32">
        <v>0.25</v>
      </c>
    </row>
    <row r="10" spans="2:3" ht="15">
      <c r="B10" s="32">
        <v>2050</v>
      </c>
      <c r="C10" s="32">
        <v>0.47</v>
      </c>
    </row>
    <row r="11" spans="2:3" ht="15">
      <c r="B11" s="32">
        <v>2082</v>
      </c>
      <c r="C11" s="32">
        <v>0.63</v>
      </c>
    </row>
    <row r="13" spans="2:3" ht="15">
      <c r="B13" s="32">
        <v>2010</v>
      </c>
      <c r="C13" s="32">
        <v>0.35</v>
      </c>
    </row>
    <row r="14" spans="2:3" ht="15">
      <c r="B14" s="32">
        <v>2050</v>
      </c>
      <c r="C14" s="32">
        <v>0.66</v>
      </c>
    </row>
    <row r="15" spans="2:3" ht="15">
      <c r="B15" s="32">
        <v>2082</v>
      </c>
      <c r="C15" s="32">
        <v>0.88</v>
      </c>
    </row>
    <row r="17" spans="2:3" ht="15">
      <c r="B17" s="32">
        <v>2010</v>
      </c>
      <c r="C17" s="32">
        <v>0.35</v>
      </c>
    </row>
    <row r="18" spans="2:3" ht="15">
      <c r="B18" s="32">
        <v>2050</v>
      </c>
      <c r="C18" s="32">
        <v>0.66</v>
      </c>
    </row>
    <row r="19" spans="2:3" ht="15">
      <c r="B19" s="32">
        <v>2082</v>
      </c>
      <c r="C19" s="32">
        <v>0.88</v>
      </c>
    </row>
  </sheetData>
  <sheetProtection/>
  <hyperlinks>
    <hyperlink ref="A3" r:id="rId1" display="http://www.heritage.org/budgetchartbook/entitlements-double-tax-rates"/>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C55"/>
  <sheetViews>
    <sheetView showGridLines="0" zoomScalePageLayoutView="0" workbookViewId="0" topLeftCell="A1">
      <pane xSplit="1" ySplit="7" topLeftCell="H8" activePane="bottomRight" state="frozen"/>
      <selection pane="topLeft" activeCell="A1" sqref="A1"/>
      <selection pane="topRight" activeCell="B1" sqref="B1"/>
      <selection pane="bottomLeft" activeCell="A8" sqref="A8"/>
      <selection pane="bottomRight" activeCell="L9" sqref="L9"/>
    </sheetView>
  </sheetViews>
  <sheetFormatPr defaultColWidth="9.33203125" defaultRowHeight="12.75"/>
  <cols>
    <col min="1" max="1" width="75.5" style="61" customWidth="1"/>
    <col min="2" max="16" width="18.33203125" style="61" customWidth="1"/>
    <col min="17" max="20" width="18.33203125" style="62" customWidth="1"/>
    <col min="21" max="21" width="18.33203125" style="61" customWidth="1"/>
    <col min="22" max="24" width="18.33203125" style="62" customWidth="1"/>
    <col min="25" max="81" width="18.33203125" style="61" customWidth="1"/>
    <col min="82" max="16384" width="9.33203125" style="61" customWidth="1"/>
  </cols>
  <sheetData>
    <row r="1" spans="1:81" ht="40.5" customHeight="1">
      <c r="A1" s="172" t="s">
        <v>62</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row>
    <row r="2" spans="1:81" ht="27" customHeight="1" thickBot="1">
      <c r="A2" s="173" t="s">
        <v>63</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c r="BX2" s="173"/>
      <c r="BY2" s="173"/>
      <c r="BZ2" s="173"/>
      <c r="CA2" s="173"/>
      <c r="CB2" s="173"/>
      <c r="CC2" s="173"/>
    </row>
    <row r="3" spans="1:81" s="62" customFormat="1" ht="15.75" customHeight="1" thickTop="1">
      <c r="A3" s="174" t="s">
        <v>64</v>
      </c>
      <c r="B3" s="177" t="s">
        <v>65</v>
      </c>
      <c r="C3" s="178"/>
      <c r="D3" s="178"/>
      <c r="E3" s="178"/>
      <c r="F3" s="178"/>
      <c r="G3" s="178"/>
      <c r="H3" s="178"/>
      <c r="I3" s="178"/>
      <c r="J3" s="178"/>
      <c r="K3" s="179"/>
      <c r="L3" s="183" t="s">
        <v>66</v>
      </c>
      <c r="M3" s="184"/>
      <c r="N3" s="184"/>
      <c r="O3" s="184"/>
      <c r="P3" s="184"/>
      <c r="Q3" s="184"/>
      <c r="R3" s="184"/>
      <c r="S3" s="184"/>
      <c r="T3" s="184"/>
      <c r="U3" s="174"/>
      <c r="V3" s="183" t="s">
        <v>67</v>
      </c>
      <c r="W3" s="184"/>
      <c r="X3" s="184"/>
      <c r="Y3" s="184"/>
      <c r="Z3" s="184"/>
      <c r="AA3" s="184"/>
      <c r="AB3" s="184"/>
      <c r="AC3" s="184"/>
      <c r="AD3" s="184"/>
      <c r="AE3" s="174"/>
      <c r="AF3" s="183" t="s">
        <v>68</v>
      </c>
      <c r="AG3" s="184"/>
      <c r="AH3" s="184"/>
      <c r="AI3" s="184"/>
      <c r="AJ3" s="184"/>
      <c r="AK3" s="184"/>
      <c r="AL3" s="184"/>
      <c r="AM3" s="184"/>
      <c r="AN3" s="184"/>
      <c r="AO3" s="174"/>
      <c r="AP3" s="177" t="s">
        <v>69</v>
      </c>
      <c r="AQ3" s="178"/>
      <c r="AR3" s="178"/>
      <c r="AS3" s="178"/>
      <c r="AT3" s="178"/>
      <c r="AU3" s="178"/>
      <c r="AV3" s="178"/>
      <c r="AW3" s="178"/>
      <c r="AX3" s="178"/>
      <c r="AY3" s="179"/>
      <c r="AZ3" s="183" t="s">
        <v>70</v>
      </c>
      <c r="BA3" s="184"/>
      <c r="BB3" s="184"/>
      <c r="BC3" s="184"/>
      <c r="BD3" s="184"/>
      <c r="BE3" s="184"/>
      <c r="BF3" s="184"/>
      <c r="BG3" s="184"/>
      <c r="BH3" s="184"/>
      <c r="BI3" s="174"/>
      <c r="BJ3" s="187" t="s">
        <v>71</v>
      </c>
      <c r="BK3" s="188"/>
      <c r="BL3" s="188"/>
      <c r="BM3" s="188"/>
      <c r="BN3" s="188"/>
      <c r="BO3" s="188"/>
      <c r="BP3" s="188"/>
      <c r="BQ3" s="188"/>
      <c r="BR3" s="188"/>
      <c r="BS3" s="188"/>
      <c r="BT3" s="188"/>
      <c r="BU3" s="188"/>
      <c r="BV3" s="188"/>
      <c r="BW3" s="188"/>
      <c r="BX3" s="188"/>
      <c r="BY3" s="188"/>
      <c r="BZ3" s="188"/>
      <c r="CA3" s="188"/>
      <c r="CB3" s="188"/>
      <c r="CC3" s="188"/>
    </row>
    <row r="4" spans="1:81" s="62" customFormat="1" ht="15.75" customHeight="1">
      <c r="A4" s="175"/>
      <c r="B4" s="180"/>
      <c r="C4" s="181"/>
      <c r="D4" s="181"/>
      <c r="E4" s="181"/>
      <c r="F4" s="181"/>
      <c r="G4" s="181"/>
      <c r="H4" s="181"/>
      <c r="I4" s="181"/>
      <c r="J4" s="181"/>
      <c r="K4" s="182"/>
      <c r="L4" s="185"/>
      <c r="M4" s="186"/>
      <c r="N4" s="186"/>
      <c r="O4" s="186"/>
      <c r="P4" s="186"/>
      <c r="Q4" s="186"/>
      <c r="R4" s="186"/>
      <c r="S4" s="186"/>
      <c r="T4" s="186"/>
      <c r="U4" s="176"/>
      <c r="V4" s="185"/>
      <c r="W4" s="186"/>
      <c r="X4" s="186"/>
      <c r="Y4" s="186"/>
      <c r="Z4" s="186"/>
      <c r="AA4" s="186"/>
      <c r="AB4" s="186"/>
      <c r="AC4" s="186"/>
      <c r="AD4" s="186"/>
      <c r="AE4" s="176"/>
      <c r="AF4" s="185"/>
      <c r="AG4" s="186"/>
      <c r="AH4" s="186"/>
      <c r="AI4" s="186"/>
      <c r="AJ4" s="186"/>
      <c r="AK4" s="186"/>
      <c r="AL4" s="186"/>
      <c r="AM4" s="186"/>
      <c r="AN4" s="186"/>
      <c r="AO4" s="176"/>
      <c r="AP4" s="180"/>
      <c r="AQ4" s="181"/>
      <c r="AR4" s="181"/>
      <c r="AS4" s="181"/>
      <c r="AT4" s="181"/>
      <c r="AU4" s="181"/>
      <c r="AV4" s="181"/>
      <c r="AW4" s="181"/>
      <c r="AX4" s="181"/>
      <c r="AY4" s="182"/>
      <c r="AZ4" s="185"/>
      <c r="BA4" s="186"/>
      <c r="BB4" s="186"/>
      <c r="BC4" s="186"/>
      <c r="BD4" s="186"/>
      <c r="BE4" s="186"/>
      <c r="BF4" s="186"/>
      <c r="BG4" s="186"/>
      <c r="BH4" s="186"/>
      <c r="BI4" s="176"/>
      <c r="BJ4" s="169" t="s">
        <v>72</v>
      </c>
      <c r="BK4" s="170"/>
      <c r="BL4" s="170"/>
      <c r="BM4" s="170"/>
      <c r="BN4" s="170"/>
      <c r="BO4" s="170"/>
      <c r="BP4" s="170"/>
      <c r="BQ4" s="170"/>
      <c r="BR4" s="170"/>
      <c r="BS4" s="171"/>
      <c r="BT4" s="169" t="s">
        <v>73</v>
      </c>
      <c r="BU4" s="170"/>
      <c r="BV4" s="170"/>
      <c r="BW4" s="170"/>
      <c r="BX4" s="170"/>
      <c r="BY4" s="170"/>
      <c r="BZ4" s="170"/>
      <c r="CA4" s="170"/>
      <c r="CB4" s="170"/>
      <c r="CC4" s="170"/>
    </row>
    <row r="5" spans="1:81" ht="15.75" customHeight="1">
      <c r="A5" s="175"/>
      <c r="B5" s="167">
        <v>2001</v>
      </c>
      <c r="C5" s="167">
        <v>2002</v>
      </c>
      <c r="D5" s="167">
        <v>2003</v>
      </c>
      <c r="E5" s="165">
        <v>2004</v>
      </c>
      <c r="F5" s="165">
        <v>2005</v>
      </c>
      <c r="G5" s="165">
        <v>2006</v>
      </c>
      <c r="H5" s="165">
        <v>2007</v>
      </c>
      <c r="I5" s="165">
        <v>2008</v>
      </c>
      <c r="J5" s="165">
        <v>2009</v>
      </c>
      <c r="K5" s="165" t="s">
        <v>74</v>
      </c>
      <c r="L5" s="163">
        <v>2001</v>
      </c>
      <c r="M5" s="163">
        <v>2002</v>
      </c>
      <c r="N5" s="163">
        <v>2003</v>
      </c>
      <c r="O5" s="159">
        <v>2004</v>
      </c>
      <c r="P5" s="159">
        <v>2005</v>
      </c>
      <c r="Q5" s="161">
        <v>2006</v>
      </c>
      <c r="R5" s="161">
        <v>2007</v>
      </c>
      <c r="S5" s="161">
        <v>2008</v>
      </c>
      <c r="T5" s="159">
        <v>2009</v>
      </c>
      <c r="U5" s="159" t="s">
        <v>74</v>
      </c>
      <c r="V5" s="163">
        <v>2001</v>
      </c>
      <c r="W5" s="163">
        <v>2002</v>
      </c>
      <c r="X5" s="163">
        <v>2003</v>
      </c>
      <c r="Y5" s="159">
        <v>2004</v>
      </c>
      <c r="Z5" s="159">
        <v>2005</v>
      </c>
      <c r="AA5" s="159">
        <v>2006</v>
      </c>
      <c r="AB5" s="159">
        <v>2007</v>
      </c>
      <c r="AC5" s="159">
        <v>2008</v>
      </c>
      <c r="AD5" s="159">
        <v>2009</v>
      </c>
      <c r="AE5" s="159" t="s">
        <v>74</v>
      </c>
      <c r="AF5" s="163">
        <v>2001</v>
      </c>
      <c r="AG5" s="163">
        <v>2002</v>
      </c>
      <c r="AH5" s="163">
        <v>2003</v>
      </c>
      <c r="AI5" s="159">
        <v>2004</v>
      </c>
      <c r="AJ5" s="159">
        <v>2005</v>
      </c>
      <c r="AK5" s="161">
        <v>2006</v>
      </c>
      <c r="AL5" s="161">
        <v>2007</v>
      </c>
      <c r="AM5" s="161">
        <v>2008</v>
      </c>
      <c r="AN5" s="159">
        <v>2009</v>
      </c>
      <c r="AO5" s="159" t="s">
        <v>74</v>
      </c>
      <c r="AP5" s="167">
        <v>2001</v>
      </c>
      <c r="AQ5" s="167">
        <v>2002</v>
      </c>
      <c r="AR5" s="167">
        <v>2003</v>
      </c>
      <c r="AS5" s="165">
        <v>2004</v>
      </c>
      <c r="AT5" s="165">
        <v>2005</v>
      </c>
      <c r="AU5" s="165">
        <v>2006</v>
      </c>
      <c r="AV5" s="165">
        <v>2007</v>
      </c>
      <c r="AW5" s="165">
        <v>2008</v>
      </c>
      <c r="AX5" s="165">
        <v>2009</v>
      </c>
      <c r="AY5" s="165" t="s">
        <v>74</v>
      </c>
      <c r="AZ5" s="163">
        <v>2001</v>
      </c>
      <c r="BA5" s="163">
        <v>2002</v>
      </c>
      <c r="BB5" s="163">
        <v>2003</v>
      </c>
      <c r="BC5" s="159">
        <v>2004</v>
      </c>
      <c r="BD5" s="159">
        <v>2005</v>
      </c>
      <c r="BE5" s="161">
        <v>2006</v>
      </c>
      <c r="BF5" s="161">
        <v>2007</v>
      </c>
      <c r="BG5" s="161">
        <v>2008</v>
      </c>
      <c r="BH5" s="159">
        <v>2009</v>
      </c>
      <c r="BI5" s="159" t="s">
        <v>74</v>
      </c>
      <c r="BJ5" s="163">
        <v>2001</v>
      </c>
      <c r="BK5" s="163">
        <v>2002</v>
      </c>
      <c r="BL5" s="163">
        <v>2003</v>
      </c>
      <c r="BM5" s="159">
        <v>2004</v>
      </c>
      <c r="BN5" s="159">
        <v>2005</v>
      </c>
      <c r="BO5" s="159">
        <v>2006</v>
      </c>
      <c r="BP5" s="159">
        <v>2007</v>
      </c>
      <c r="BQ5" s="159">
        <v>2008</v>
      </c>
      <c r="BR5" s="159">
        <v>2009</v>
      </c>
      <c r="BS5" s="159" t="s">
        <v>74</v>
      </c>
      <c r="BT5" s="163">
        <v>2001</v>
      </c>
      <c r="BU5" s="163">
        <v>2002</v>
      </c>
      <c r="BV5" s="163">
        <v>2003</v>
      </c>
      <c r="BW5" s="159">
        <v>2004</v>
      </c>
      <c r="BX5" s="159">
        <v>2005</v>
      </c>
      <c r="BY5" s="161">
        <v>2006</v>
      </c>
      <c r="BZ5" s="161">
        <v>2007</v>
      </c>
      <c r="CA5" s="161">
        <v>2008</v>
      </c>
      <c r="CB5" s="159">
        <v>2009</v>
      </c>
      <c r="CC5" s="161" t="s">
        <v>74</v>
      </c>
    </row>
    <row r="6" spans="1:81" ht="15.75" customHeight="1">
      <c r="A6" s="176"/>
      <c r="B6" s="168"/>
      <c r="C6" s="168"/>
      <c r="D6" s="168"/>
      <c r="E6" s="166"/>
      <c r="F6" s="166"/>
      <c r="G6" s="166" t="s">
        <v>75</v>
      </c>
      <c r="H6" s="166" t="s">
        <v>75</v>
      </c>
      <c r="I6" s="166" t="s">
        <v>75</v>
      </c>
      <c r="J6" s="166" t="s">
        <v>75</v>
      </c>
      <c r="K6" s="166" t="s">
        <v>75</v>
      </c>
      <c r="L6" s="164"/>
      <c r="M6" s="164"/>
      <c r="N6" s="164"/>
      <c r="O6" s="160"/>
      <c r="P6" s="160"/>
      <c r="Q6" s="162" t="s">
        <v>75</v>
      </c>
      <c r="R6" s="162" t="s">
        <v>75</v>
      </c>
      <c r="S6" s="162" t="s">
        <v>75</v>
      </c>
      <c r="T6" s="160" t="s">
        <v>75</v>
      </c>
      <c r="U6" s="160" t="s">
        <v>75</v>
      </c>
      <c r="V6" s="164"/>
      <c r="W6" s="164"/>
      <c r="X6" s="164"/>
      <c r="Y6" s="160"/>
      <c r="Z6" s="160"/>
      <c r="AA6" s="160" t="s">
        <v>75</v>
      </c>
      <c r="AB6" s="160" t="s">
        <v>75</v>
      </c>
      <c r="AC6" s="160" t="s">
        <v>75</v>
      </c>
      <c r="AD6" s="160" t="s">
        <v>75</v>
      </c>
      <c r="AE6" s="160" t="s">
        <v>75</v>
      </c>
      <c r="AF6" s="164"/>
      <c r="AG6" s="164"/>
      <c r="AH6" s="164"/>
      <c r="AI6" s="160"/>
      <c r="AJ6" s="160"/>
      <c r="AK6" s="162" t="s">
        <v>75</v>
      </c>
      <c r="AL6" s="162" t="s">
        <v>75</v>
      </c>
      <c r="AM6" s="162" t="s">
        <v>75</v>
      </c>
      <c r="AN6" s="160" t="s">
        <v>75</v>
      </c>
      <c r="AO6" s="160" t="s">
        <v>75</v>
      </c>
      <c r="AP6" s="168"/>
      <c r="AQ6" s="168"/>
      <c r="AR6" s="168"/>
      <c r="AS6" s="166"/>
      <c r="AT6" s="166"/>
      <c r="AU6" s="166" t="s">
        <v>75</v>
      </c>
      <c r="AV6" s="166" t="s">
        <v>75</v>
      </c>
      <c r="AW6" s="166" t="s">
        <v>75</v>
      </c>
      <c r="AX6" s="166" t="s">
        <v>75</v>
      </c>
      <c r="AY6" s="166" t="s">
        <v>75</v>
      </c>
      <c r="AZ6" s="164"/>
      <c r="BA6" s="164"/>
      <c r="BB6" s="164"/>
      <c r="BC6" s="160"/>
      <c r="BD6" s="160"/>
      <c r="BE6" s="162" t="s">
        <v>75</v>
      </c>
      <c r="BF6" s="162" t="s">
        <v>75</v>
      </c>
      <c r="BG6" s="162" t="s">
        <v>75</v>
      </c>
      <c r="BH6" s="160" t="s">
        <v>75</v>
      </c>
      <c r="BI6" s="160" t="s">
        <v>75</v>
      </c>
      <c r="BJ6" s="164"/>
      <c r="BK6" s="164"/>
      <c r="BL6" s="164"/>
      <c r="BM6" s="160"/>
      <c r="BN6" s="160"/>
      <c r="BO6" s="160" t="s">
        <v>75</v>
      </c>
      <c r="BP6" s="160" t="s">
        <v>75</v>
      </c>
      <c r="BQ6" s="160" t="s">
        <v>75</v>
      </c>
      <c r="BR6" s="160" t="s">
        <v>75</v>
      </c>
      <c r="BS6" s="160" t="s">
        <v>75</v>
      </c>
      <c r="BT6" s="164"/>
      <c r="BU6" s="164"/>
      <c r="BV6" s="164"/>
      <c r="BW6" s="160"/>
      <c r="BX6" s="160"/>
      <c r="BY6" s="162" t="s">
        <v>75</v>
      </c>
      <c r="BZ6" s="162" t="s">
        <v>75</v>
      </c>
      <c r="CA6" s="162" t="s">
        <v>75</v>
      </c>
      <c r="CB6" s="160" t="s">
        <v>75</v>
      </c>
      <c r="CC6" s="162" t="s">
        <v>75</v>
      </c>
    </row>
    <row r="7" spans="1:81" ht="15.75" customHeight="1">
      <c r="A7" s="63"/>
      <c r="B7" s="64">
        <v>1</v>
      </c>
      <c r="C7" s="64">
        <v>2</v>
      </c>
      <c r="D7" s="64">
        <v>3</v>
      </c>
      <c r="E7" s="64">
        <v>4</v>
      </c>
      <c r="F7" s="64">
        <v>5</v>
      </c>
      <c r="G7" s="64">
        <v>6</v>
      </c>
      <c r="H7" s="64">
        <v>7</v>
      </c>
      <c r="I7" s="64">
        <v>8</v>
      </c>
      <c r="J7" s="64">
        <v>9</v>
      </c>
      <c r="K7" s="64">
        <v>10</v>
      </c>
      <c r="L7" s="64">
        <v>11</v>
      </c>
      <c r="M7" s="64">
        <v>12</v>
      </c>
      <c r="N7" s="64">
        <v>13</v>
      </c>
      <c r="O7" s="64">
        <v>14</v>
      </c>
      <c r="P7" s="64">
        <v>15</v>
      </c>
      <c r="Q7" s="64">
        <v>16</v>
      </c>
      <c r="R7" s="64">
        <v>17</v>
      </c>
      <c r="S7" s="64">
        <v>18</v>
      </c>
      <c r="T7" s="64">
        <v>19</v>
      </c>
      <c r="U7" s="64">
        <v>20</v>
      </c>
      <c r="V7" s="64">
        <v>21</v>
      </c>
      <c r="W7" s="64">
        <v>22</v>
      </c>
      <c r="X7" s="64">
        <v>23</v>
      </c>
      <c r="Y7" s="64">
        <v>24</v>
      </c>
      <c r="Z7" s="64">
        <v>25</v>
      </c>
      <c r="AA7" s="64">
        <v>26</v>
      </c>
      <c r="AB7" s="64">
        <v>27</v>
      </c>
      <c r="AC7" s="64">
        <v>28</v>
      </c>
      <c r="AD7" s="64">
        <v>29</v>
      </c>
      <c r="AE7" s="64">
        <v>30</v>
      </c>
      <c r="AF7" s="64">
        <v>31</v>
      </c>
      <c r="AG7" s="64">
        <v>32</v>
      </c>
      <c r="AH7" s="64">
        <v>33</v>
      </c>
      <c r="AI7" s="64">
        <v>34</v>
      </c>
      <c r="AJ7" s="64">
        <v>35</v>
      </c>
      <c r="AK7" s="64">
        <v>36</v>
      </c>
      <c r="AL7" s="64">
        <v>37</v>
      </c>
      <c r="AM7" s="64">
        <v>38</v>
      </c>
      <c r="AN7" s="64">
        <v>39</v>
      </c>
      <c r="AO7" s="64">
        <v>40</v>
      </c>
      <c r="AP7" s="65">
        <v>41</v>
      </c>
      <c r="AQ7" s="65">
        <v>42</v>
      </c>
      <c r="AR7" s="65">
        <v>43</v>
      </c>
      <c r="AS7" s="65">
        <v>44</v>
      </c>
      <c r="AT7" s="65">
        <v>45</v>
      </c>
      <c r="AU7" s="65">
        <v>46</v>
      </c>
      <c r="AV7" s="65">
        <v>47</v>
      </c>
      <c r="AW7" s="65">
        <v>48</v>
      </c>
      <c r="AX7" s="65">
        <v>49</v>
      </c>
      <c r="AY7" s="65">
        <v>50</v>
      </c>
      <c r="AZ7" s="64">
        <v>51</v>
      </c>
      <c r="BA7" s="64">
        <v>52</v>
      </c>
      <c r="BB7" s="64">
        <v>53</v>
      </c>
      <c r="BC7" s="64">
        <v>54</v>
      </c>
      <c r="BD7" s="64">
        <v>55</v>
      </c>
      <c r="BE7" s="64">
        <v>56</v>
      </c>
      <c r="BF7" s="64">
        <v>57</v>
      </c>
      <c r="BG7" s="64">
        <v>58</v>
      </c>
      <c r="BH7" s="64">
        <v>59</v>
      </c>
      <c r="BI7" s="64">
        <v>60</v>
      </c>
      <c r="BJ7" s="64">
        <v>61</v>
      </c>
      <c r="BK7" s="64">
        <v>62</v>
      </c>
      <c r="BL7" s="64">
        <v>63</v>
      </c>
      <c r="BM7" s="64">
        <v>64</v>
      </c>
      <c r="BN7" s="64">
        <v>65</v>
      </c>
      <c r="BO7" s="64">
        <v>66</v>
      </c>
      <c r="BP7" s="64">
        <v>67</v>
      </c>
      <c r="BQ7" s="64">
        <v>68</v>
      </c>
      <c r="BR7" s="64">
        <v>69</v>
      </c>
      <c r="BS7" s="64">
        <v>70</v>
      </c>
      <c r="BT7" s="64">
        <v>71</v>
      </c>
      <c r="BU7" s="64">
        <v>72</v>
      </c>
      <c r="BV7" s="64">
        <v>73</v>
      </c>
      <c r="BW7" s="64">
        <v>74</v>
      </c>
      <c r="BX7" s="64">
        <v>75</v>
      </c>
      <c r="BY7" s="64">
        <v>76</v>
      </c>
      <c r="BZ7" s="64">
        <v>77</v>
      </c>
      <c r="CA7" s="64">
        <v>78</v>
      </c>
      <c r="CB7" s="64">
        <v>79</v>
      </c>
      <c r="CC7" s="64">
        <v>80</v>
      </c>
    </row>
    <row r="8" spans="1:81" ht="15.75" customHeight="1">
      <c r="A8" s="66" t="s">
        <v>76</v>
      </c>
      <c r="B8" s="67">
        <v>130255237</v>
      </c>
      <c r="C8" s="67">
        <v>130076443</v>
      </c>
      <c r="D8" s="67">
        <v>130423626</v>
      </c>
      <c r="E8" s="67">
        <v>132226042</v>
      </c>
      <c r="F8" s="68">
        <v>134372678</v>
      </c>
      <c r="G8" s="69">
        <v>138394754</v>
      </c>
      <c r="H8" s="67">
        <v>142978806</v>
      </c>
      <c r="I8" s="67">
        <v>142450569</v>
      </c>
      <c r="J8" s="67">
        <v>140494127</v>
      </c>
      <c r="K8" s="67">
        <v>142856282</v>
      </c>
      <c r="L8" s="67">
        <v>6170603942</v>
      </c>
      <c r="M8" s="67">
        <v>6033585532</v>
      </c>
      <c r="N8" s="67">
        <v>6207108793</v>
      </c>
      <c r="O8" s="69">
        <v>6788805130</v>
      </c>
      <c r="P8" s="68">
        <v>7422495663</v>
      </c>
      <c r="Q8" s="69">
        <v>8030842945</v>
      </c>
      <c r="R8" s="67">
        <v>8687718769</v>
      </c>
      <c r="S8" s="67">
        <v>8262860170</v>
      </c>
      <c r="T8" s="67">
        <v>7626430723</v>
      </c>
      <c r="U8" s="67">
        <v>8045020527</v>
      </c>
      <c r="V8" s="67">
        <v>2093990841</v>
      </c>
      <c r="W8" s="67">
        <v>2151555282</v>
      </c>
      <c r="X8" s="67">
        <v>2238949953</v>
      </c>
      <c r="Y8" s="69">
        <v>2359861118</v>
      </c>
      <c r="Z8" s="69">
        <v>2542462832</v>
      </c>
      <c r="AA8" s="69">
        <v>2728613083</v>
      </c>
      <c r="AB8" s="67">
        <v>2930389570</v>
      </c>
      <c r="AC8" s="67">
        <v>2998740986</v>
      </c>
      <c r="AD8" s="67">
        <v>2980658293</v>
      </c>
      <c r="AE8" s="67">
        <v>2965143157</v>
      </c>
      <c r="AF8" s="67">
        <v>4268506425</v>
      </c>
      <c r="AG8" s="67">
        <v>4096127651</v>
      </c>
      <c r="AH8" s="67">
        <v>4200218439</v>
      </c>
      <c r="AI8" s="69">
        <v>4670165637</v>
      </c>
      <c r="AJ8" s="70">
        <v>5137165874</v>
      </c>
      <c r="AK8" s="69">
        <v>5579145443</v>
      </c>
      <c r="AL8" s="67">
        <v>6063263892</v>
      </c>
      <c r="AM8" s="67">
        <v>5652925474</v>
      </c>
      <c r="AN8" s="67">
        <v>5088387918</v>
      </c>
      <c r="AO8" s="67">
        <v>5458994693</v>
      </c>
      <c r="AP8" s="71">
        <v>887973968</v>
      </c>
      <c r="AQ8" s="71">
        <v>796986268</v>
      </c>
      <c r="AR8" s="71">
        <v>748017488</v>
      </c>
      <c r="AS8" s="71">
        <v>831976333</v>
      </c>
      <c r="AT8" s="71">
        <v>934835769</v>
      </c>
      <c r="AU8" s="71">
        <v>1023920139</v>
      </c>
      <c r="AV8" s="71">
        <v>1115601803</v>
      </c>
      <c r="AW8" s="71">
        <v>1031580923</v>
      </c>
      <c r="AX8" s="71">
        <v>865948695</v>
      </c>
      <c r="AY8" s="71">
        <v>944505236</v>
      </c>
      <c r="AZ8" s="72">
        <v>27.2</v>
      </c>
      <c r="BA8" s="72">
        <v>30.1</v>
      </c>
      <c r="BB8" s="72">
        <v>31.8</v>
      </c>
      <c r="BC8" s="73">
        <v>32.6</v>
      </c>
      <c r="BD8" s="73">
        <v>32.58072820428569</v>
      </c>
      <c r="BE8" s="73">
        <v>32.988119621933066</v>
      </c>
      <c r="BF8" s="73">
        <v>32.668516619169424</v>
      </c>
      <c r="BG8" s="73">
        <v>36.35679756393251</v>
      </c>
      <c r="BH8" s="73">
        <v>41.71273152222228</v>
      </c>
      <c r="BI8" s="74">
        <v>40.873448603401286</v>
      </c>
      <c r="BJ8" s="69">
        <v>9370</v>
      </c>
      <c r="BK8" s="67">
        <v>8762</v>
      </c>
      <c r="BL8" s="67">
        <v>8412.0723280959</v>
      </c>
      <c r="BM8" s="69">
        <v>9337</v>
      </c>
      <c r="BN8" s="69">
        <v>10319.063649021939</v>
      </c>
      <c r="BO8" s="69">
        <v>11040.650251425672</v>
      </c>
      <c r="BP8" s="67">
        <v>11588.290105788266</v>
      </c>
      <c r="BQ8" s="67">
        <v>11378.55437492108</v>
      </c>
      <c r="BR8" s="67">
        <v>10574.510885546984</v>
      </c>
      <c r="BS8" s="69">
        <v>11182.076980969134</v>
      </c>
      <c r="BT8" s="72">
        <v>15.2</v>
      </c>
      <c r="BU8" s="72">
        <v>14.1</v>
      </c>
      <c r="BV8" s="72">
        <v>13.016767403502</v>
      </c>
      <c r="BW8" s="75">
        <v>13.3</v>
      </c>
      <c r="BX8" s="75">
        <v>13.63385623003143</v>
      </c>
      <c r="BY8" s="75">
        <v>13.763342065237943</v>
      </c>
      <c r="BZ8" s="75">
        <v>13.820133735912318</v>
      </c>
      <c r="CA8" s="75">
        <v>13.603034842032452</v>
      </c>
      <c r="CB8" s="75">
        <v>12.776467278182613</v>
      </c>
      <c r="CC8" s="75">
        <v>13.17396572346971</v>
      </c>
    </row>
    <row r="9" spans="1:81" ht="15.75" customHeight="1">
      <c r="A9" s="76" t="s">
        <v>77</v>
      </c>
      <c r="B9" s="77">
        <v>1438187</v>
      </c>
      <c r="C9" s="77">
        <v>1752457</v>
      </c>
      <c r="D9" s="77">
        <v>1813840</v>
      </c>
      <c r="E9" s="78">
        <v>1854886</v>
      </c>
      <c r="F9" s="79">
        <v>1761041</v>
      </c>
      <c r="G9" s="80">
        <v>2675594</v>
      </c>
      <c r="H9" s="77">
        <v>1907835</v>
      </c>
      <c r="I9" s="77">
        <v>2489989</v>
      </c>
      <c r="J9" s="77">
        <v>2511925</v>
      </c>
      <c r="K9" s="77">
        <v>2378399</v>
      </c>
      <c r="L9" s="189">
        <f>270000/142000000</f>
        <v>0.0019014084507042253</v>
      </c>
      <c r="M9" s="77">
        <v>-80192750</v>
      </c>
      <c r="N9" s="77">
        <v>-80477587</v>
      </c>
      <c r="O9" s="80">
        <v>-86318215</v>
      </c>
      <c r="P9" s="79">
        <v>-85463023</v>
      </c>
      <c r="Q9" s="80">
        <v>-91196610</v>
      </c>
      <c r="R9" s="77">
        <v>-110781565</v>
      </c>
      <c r="S9" s="77">
        <v>-163765199</v>
      </c>
      <c r="T9" s="77">
        <v>-198958452</v>
      </c>
      <c r="U9" s="77">
        <v>-153578718</v>
      </c>
      <c r="V9" s="77">
        <v>7109989</v>
      </c>
      <c r="W9" s="77">
        <v>8370181</v>
      </c>
      <c r="X9" s="77">
        <v>8675128</v>
      </c>
      <c r="Y9" s="80">
        <v>9328549</v>
      </c>
      <c r="Z9" s="80">
        <v>9179786</v>
      </c>
      <c r="AA9" s="80">
        <v>13701043</v>
      </c>
      <c r="AB9" s="77">
        <v>10032779</v>
      </c>
      <c r="AC9" s="77">
        <v>13162310</v>
      </c>
      <c r="AD9" s="77">
        <v>13742768</v>
      </c>
      <c r="AE9" s="77">
        <v>12073717</v>
      </c>
      <c r="AF9" s="77">
        <v>0</v>
      </c>
      <c r="AG9" s="77">
        <v>0</v>
      </c>
      <c r="AH9" s="77">
        <v>0</v>
      </c>
      <c r="AI9" s="80">
        <v>0</v>
      </c>
      <c r="AJ9" s="81">
        <v>0</v>
      </c>
      <c r="AK9" s="80">
        <v>0</v>
      </c>
      <c r="AL9" s="77">
        <v>0</v>
      </c>
      <c r="AM9" s="77">
        <v>0</v>
      </c>
      <c r="AN9" s="77">
        <v>0</v>
      </c>
      <c r="AO9" s="77">
        <v>0</v>
      </c>
      <c r="AP9" s="82">
        <v>92152</v>
      </c>
      <c r="AQ9" s="82">
        <v>124380</v>
      </c>
      <c r="AR9" s="82">
        <v>78578</v>
      </c>
      <c r="AS9" s="83">
        <v>86064</v>
      </c>
      <c r="AT9" s="83">
        <v>133370</v>
      </c>
      <c r="AU9" s="83">
        <v>181211</v>
      </c>
      <c r="AV9" s="82">
        <v>97427</v>
      </c>
      <c r="AW9" s="82">
        <v>69278</v>
      </c>
      <c r="AX9" s="82">
        <v>85376</v>
      </c>
      <c r="AY9" s="82">
        <v>207734</v>
      </c>
      <c r="AZ9" s="84">
        <v>99.6</v>
      </c>
      <c r="BA9" s="84">
        <v>99.7</v>
      </c>
      <c r="BB9" s="84">
        <v>99.8</v>
      </c>
      <c r="BC9" s="85">
        <v>99.8</v>
      </c>
      <c r="BD9" s="85">
        <v>99.72277760710853</v>
      </c>
      <c r="BE9" s="85">
        <v>99.76450089213834</v>
      </c>
      <c r="BF9" s="86">
        <v>99.7086226010111</v>
      </c>
      <c r="BG9" s="86">
        <v>99.85963793414348</v>
      </c>
      <c r="BH9" s="86">
        <v>99.84792539586174</v>
      </c>
      <c r="BI9" s="87">
        <v>99.75790437180642</v>
      </c>
      <c r="BJ9" s="88">
        <v>17469</v>
      </c>
      <c r="BK9" s="77">
        <v>26274</v>
      </c>
      <c r="BL9" s="77">
        <v>17376.824413976115</v>
      </c>
      <c r="BM9" s="80">
        <v>18890</v>
      </c>
      <c r="BN9" s="80">
        <v>27318.721835313398</v>
      </c>
      <c r="BO9" s="80">
        <v>28759.085859387396</v>
      </c>
      <c r="BP9" s="77">
        <v>17525.99388379205</v>
      </c>
      <c r="BQ9" s="77">
        <v>19822.03147353362</v>
      </c>
      <c r="BR9" s="77">
        <v>22349.738219895287</v>
      </c>
      <c r="BS9" s="88">
        <v>36077.45745050364</v>
      </c>
      <c r="BT9" s="84" t="s">
        <v>78</v>
      </c>
      <c r="BU9" s="84" t="s">
        <v>78</v>
      </c>
      <c r="BV9" s="84" t="s">
        <v>78</v>
      </c>
      <c r="BW9" s="85" t="s">
        <v>78</v>
      </c>
      <c r="BX9" s="85" t="s">
        <v>78</v>
      </c>
      <c r="BY9" s="85" t="s">
        <v>78</v>
      </c>
      <c r="BZ9" s="85" t="s">
        <v>78</v>
      </c>
      <c r="CA9" s="85" t="s">
        <v>78</v>
      </c>
      <c r="CB9" s="85" t="s">
        <v>78</v>
      </c>
      <c r="CC9" s="85" t="s">
        <v>78</v>
      </c>
    </row>
    <row r="10" spans="1:81" ht="15.75" customHeight="1">
      <c r="A10" s="76" t="s">
        <v>79</v>
      </c>
      <c r="B10" s="77">
        <v>1837978</v>
      </c>
      <c r="C10" s="77">
        <v>1812110</v>
      </c>
      <c r="D10" s="77">
        <v>1710663</v>
      </c>
      <c r="E10" s="78">
        <v>1767390</v>
      </c>
      <c r="F10" s="79">
        <v>1741077</v>
      </c>
      <c r="G10" s="80">
        <v>1702446</v>
      </c>
      <c r="H10" s="77">
        <v>1778915</v>
      </c>
      <c r="I10" s="77">
        <v>1921736</v>
      </c>
      <c r="J10" s="77">
        <v>1798994</v>
      </c>
      <c r="K10" s="77">
        <v>1678419</v>
      </c>
      <c r="L10" s="77">
        <v>1055221</v>
      </c>
      <c r="M10" s="77">
        <v>1028189</v>
      </c>
      <c r="N10" s="77">
        <v>954013</v>
      </c>
      <c r="O10" s="80">
        <v>984991</v>
      </c>
      <c r="P10" s="79">
        <v>965633</v>
      </c>
      <c r="Q10" s="80">
        <v>912127</v>
      </c>
      <c r="R10" s="77">
        <v>931246</v>
      </c>
      <c r="S10" s="77">
        <v>939483</v>
      </c>
      <c r="T10" s="77">
        <v>868654</v>
      </c>
      <c r="U10" s="77">
        <v>825159</v>
      </c>
      <c r="V10" s="77">
        <v>8351543</v>
      </c>
      <c r="W10" s="77">
        <v>8855810</v>
      </c>
      <c r="X10" s="77">
        <v>9910991</v>
      </c>
      <c r="Y10" s="80">
        <v>10716508</v>
      </c>
      <c r="Z10" s="80">
        <v>11170254</v>
      </c>
      <c r="AA10" s="80">
        <v>12315177</v>
      </c>
      <c r="AB10" s="77">
        <v>12754456</v>
      </c>
      <c r="AC10" s="77">
        <v>15127358</v>
      </c>
      <c r="AD10" s="77">
        <v>15553217</v>
      </c>
      <c r="AE10" s="77">
        <v>15620541</v>
      </c>
      <c r="AF10" s="77">
        <v>13321</v>
      </c>
      <c r="AG10" s="77">
        <v>9896</v>
      </c>
      <c r="AH10" s="77">
        <v>8626</v>
      </c>
      <c r="AI10" s="80">
        <v>9691</v>
      </c>
      <c r="AJ10" s="81">
        <v>6673</v>
      </c>
      <c r="AK10" s="80">
        <v>3801</v>
      </c>
      <c r="AL10" s="77">
        <v>2468</v>
      </c>
      <c r="AM10" s="77">
        <v>866</v>
      </c>
      <c r="AN10" s="77">
        <v>376</v>
      </c>
      <c r="AO10" s="77">
        <v>99</v>
      </c>
      <c r="AP10" s="82">
        <v>1276</v>
      </c>
      <c r="AQ10" s="82">
        <v>898</v>
      </c>
      <c r="AR10" s="82" t="s">
        <v>80</v>
      </c>
      <c r="AS10" s="83">
        <v>726</v>
      </c>
      <c r="AT10" s="83">
        <v>486</v>
      </c>
      <c r="AU10" s="83">
        <v>200</v>
      </c>
      <c r="AV10" s="82">
        <v>161</v>
      </c>
      <c r="AW10" s="82">
        <v>46</v>
      </c>
      <c r="AX10" s="82">
        <v>590</v>
      </c>
      <c r="AY10" s="82">
        <v>5</v>
      </c>
      <c r="AZ10" s="84">
        <v>93.5</v>
      </c>
      <c r="BA10" s="84">
        <v>95.4</v>
      </c>
      <c r="BB10" s="84">
        <v>95.8</v>
      </c>
      <c r="BC10" s="85">
        <v>95.2</v>
      </c>
      <c r="BD10" s="85">
        <v>95.76463304035376</v>
      </c>
      <c r="BE10" s="85">
        <v>97.63305267832284</v>
      </c>
      <c r="BF10" s="86">
        <v>98.42932349212863</v>
      </c>
      <c r="BG10" s="86">
        <v>99.94759946215297</v>
      </c>
      <c r="BH10" s="86">
        <v>99.72195571524975</v>
      </c>
      <c r="BI10" s="87">
        <v>99.87315443879031</v>
      </c>
      <c r="BJ10" s="88">
        <v>11</v>
      </c>
      <c r="BK10" s="77">
        <v>11</v>
      </c>
      <c r="BL10" s="89" t="s">
        <v>78</v>
      </c>
      <c r="BM10" s="80">
        <v>9</v>
      </c>
      <c r="BN10" s="80">
        <v>6.590634789330223</v>
      </c>
      <c r="BO10" s="80">
        <v>4.963271788763153</v>
      </c>
      <c r="BP10" s="77">
        <v>5.76214165563151</v>
      </c>
      <c r="BQ10" s="77">
        <v>45.680238331678254</v>
      </c>
      <c r="BR10" s="77">
        <v>117.95281887245102</v>
      </c>
      <c r="BS10" s="88">
        <v>2.3485204321277595</v>
      </c>
      <c r="BT10" s="84">
        <v>1.2</v>
      </c>
      <c r="BU10" s="84">
        <v>1.2</v>
      </c>
      <c r="BV10" s="90" t="s">
        <v>78</v>
      </c>
      <c r="BW10" s="85">
        <v>1</v>
      </c>
      <c r="BX10" s="85">
        <v>0.7448618327279415</v>
      </c>
      <c r="BY10" s="85">
        <v>0.5362792942564487</v>
      </c>
      <c r="BZ10" s="85">
        <v>0.616267942583732</v>
      </c>
      <c r="CA10" s="86">
        <v>4.618473895582329</v>
      </c>
      <c r="CB10" s="86">
        <v>12.10008203445447</v>
      </c>
      <c r="CC10" s="86">
        <v>0.23969319271332695</v>
      </c>
    </row>
    <row r="11" spans="1:81" ht="15.75" customHeight="1">
      <c r="A11" s="76" t="s">
        <v>81</v>
      </c>
      <c r="B11" s="77">
        <v>5370910</v>
      </c>
      <c r="C11" s="77">
        <v>4832988</v>
      </c>
      <c r="D11" s="77">
        <v>4899842</v>
      </c>
      <c r="E11" s="78">
        <v>4812040</v>
      </c>
      <c r="F11" s="79">
        <v>4846314</v>
      </c>
      <c r="G11" s="80">
        <v>4822499</v>
      </c>
      <c r="H11" s="77">
        <v>4853415</v>
      </c>
      <c r="I11" s="77">
        <v>4584860</v>
      </c>
      <c r="J11" s="77">
        <v>4140267</v>
      </c>
      <c r="K11" s="77">
        <v>3993548</v>
      </c>
      <c r="L11" s="77">
        <v>10773315</v>
      </c>
      <c r="M11" s="77">
        <v>9835110</v>
      </c>
      <c r="N11" s="77">
        <v>9777515</v>
      </c>
      <c r="O11" s="80">
        <v>9793284</v>
      </c>
      <c r="P11" s="79">
        <v>9721344</v>
      </c>
      <c r="Q11" s="80">
        <v>9745264</v>
      </c>
      <c r="R11" s="77">
        <v>9745057</v>
      </c>
      <c r="S11" s="77">
        <v>9228715</v>
      </c>
      <c r="T11" s="77">
        <v>8374555</v>
      </c>
      <c r="U11" s="77">
        <v>8087804</v>
      </c>
      <c r="V11" s="77">
        <v>27951839</v>
      </c>
      <c r="W11" s="77">
        <v>28389468</v>
      </c>
      <c r="X11" s="77">
        <v>31077061</v>
      </c>
      <c r="Y11" s="80">
        <v>30432889</v>
      </c>
      <c r="Z11" s="80">
        <v>31970722</v>
      </c>
      <c r="AA11" s="80">
        <v>31970409</v>
      </c>
      <c r="AB11" s="77">
        <v>32162181</v>
      </c>
      <c r="AC11" s="77">
        <v>33098388</v>
      </c>
      <c r="AD11" s="77">
        <v>35259462</v>
      </c>
      <c r="AE11" s="77">
        <v>32351282</v>
      </c>
      <c r="AF11" s="77">
        <v>566382</v>
      </c>
      <c r="AG11" s="77">
        <v>353201</v>
      </c>
      <c r="AH11" s="77">
        <v>276350</v>
      </c>
      <c r="AI11" s="80">
        <v>289949</v>
      </c>
      <c r="AJ11" s="81">
        <v>379934</v>
      </c>
      <c r="AK11" s="80">
        <v>366183</v>
      </c>
      <c r="AL11" s="77">
        <v>457272</v>
      </c>
      <c r="AM11" s="77">
        <v>259524</v>
      </c>
      <c r="AN11" s="77">
        <v>167071</v>
      </c>
      <c r="AO11" s="77">
        <v>151851</v>
      </c>
      <c r="AP11" s="82">
        <v>74603</v>
      </c>
      <c r="AQ11" s="82">
        <v>39664</v>
      </c>
      <c r="AR11" s="82">
        <v>25999</v>
      </c>
      <c r="AS11" s="83">
        <v>22658</v>
      </c>
      <c r="AT11" s="83">
        <v>34346</v>
      </c>
      <c r="AU11" s="83">
        <v>28971</v>
      </c>
      <c r="AV11" s="82">
        <v>36462</v>
      </c>
      <c r="AW11" s="82">
        <v>16592</v>
      </c>
      <c r="AX11" s="82">
        <v>11360</v>
      </c>
      <c r="AY11" s="82">
        <v>21413</v>
      </c>
      <c r="AZ11" s="84">
        <v>87.4</v>
      </c>
      <c r="BA11" s="84">
        <v>91.2</v>
      </c>
      <c r="BB11" s="84">
        <v>92.6</v>
      </c>
      <c r="BC11" s="85">
        <v>92.3</v>
      </c>
      <c r="BD11" s="85">
        <v>90.8099640262682</v>
      </c>
      <c r="BE11" s="85">
        <v>90.07294765639142</v>
      </c>
      <c r="BF11" s="86">
        <v>88.86777660678099</v>
      </c>
      <c r="BG11" s="86">
        <v>94.8304419327962</v>
      </c>
      <c r="BH11" s="86">
        <v>95.8467654380744</v>
      </c>
      <c r="BI11" s="87">
        <v>95.79639458446474</v>
      </c>
      <c r="BJ11" s="88">
        <v>111</v>
      </c>
      <c r="BK11" s="77">
        <v>94</v>
      </c>
      <c r="BL11" s="77">
        <v>72.01779461950981</v>
      </c>
      <c r="BM11" s="80">
        <v>61</v>
      </c>
      <c r="BN11" s="80">
        <v>77.11651675655285</v>
      </c>
      <c r="BO11" s="80">
        <v>60.51611339956385</v>
      </c>
      <c r="BP11" s="77">
        <v>67.4856050328248</v>
      </c>
      <c r="BQ11" s="77">
        <v>70.00341747638356</v>
      </c>
      <c r="BR11" s="77">
        <v>66.06379576051874</v>
      </c>
      <c r="BS11" s="88">
        <v>127.55475865684177</v>
      </c>
      <c r="BT11" s="84">
        <v>5.9</v>
      </c>
      <c r="BU11" s="84">
        <v>4.8</v>
      </c>
      <c r="BV11" s="84">
        <v>3.975327556654419</v>
      </c>
      <c r="BW11" s="85">
        <v>3.2476113759563816</v>
      </c>
      <c r="BX11" s="85">
        <v>3.9963975872212085</v>
      </c>
      <c r="BY11" s="85">
        <v>3.207470923956667</v>
      </c>
      <c r="BZ11" s="85">
        <v>3.4805302410559764</v>
      </c>
      <c r="CA11" s="86">
        <v>3.3613581572496507</v>
      </c>
      <c r="CB11" s="86">
        <v>3.526012098939403</v>
      </c>
      <c r="CC11" s="86">
        <v>6.618592517494622</v>
      </c>
    </row>
    <row r="12" spans="1:81" ht="15.75" customHeight="1">
      <c r="A12" s="76" t="s">
        <v>82</v>
      </c>
      <c r="B12" s="77">
        <v>5383155</v>
      </c>
      <c r="C12" s="77">
        <v>5163776</v>
      </c>
      <c r="D12" s="77">
        <v>5087124</v>
      </c>
      <c r="E12" s="78">
        <v>5091014</v>
      </c>
      <c r="F12" s="79">
        <v>4889025</v>
      </c>
      <c r="G12" s="80">
        <v>5108425</v>
      </c>
      <c r="H12" s="77">
        <v>5298422</v>
      </c>
      <c r="I12" s="77">
        <v>5132110</v>
      </c>
      <c r="J12" s="77">
        <v>4508373</v>
      </c>
      <c r="K12" s="77">
        <v>4207901</v>
      </c>
      <c r="L12" s="77">
        <v>21469839</v>
      </c>
      <c r="M12" s="77">
        <v>20664036</v>
      </c>
      <c r="N12" s="77">
        <v>20307229</v>
      </c>
      <c r="O12" s="80">
        <v>20318047</v>
      </c>
      <c r="P12" s="79">
        <v>19509743</v>
      </c>
      <c r="Q12" s="80">
        <v>20347084</v>
      </c>
      <c r="R12" s="77">
        <v>21124862</v>
      </c>
      <c r="S12" s="77">
        <v>20395926</v>
      </c>
      <c r="T12" s="77">
        <v>17975400</v>
      </c>
      <c r="U12" s="77">
        <v>16864364</v>
      </c>
      <c r="V12" s="77">
        <v>40080189</v>
      </c>
      <c r="W12" s="77">
        <v>39960916</v>
      </c>
      <c r="X12" s="77">
        <v>41910540</v>
      </c>
      <c r="Y12" s="80">
        <v>41395297</v>
      </c>
      <c r="Z12" s="80">
        <v>40388212</v>
      </c>
      <c r="AA12" s="80">
        <v>43845820</v>
      </c>
      <c r="AB12" s="77">
        <v>45804915</v>
      </c>
      <c r="AC12" s="77">
        <v>45894620</v>
      </c>
      <c r="AD12" s="77">
        <v>44783936</v>
      </c>
      <c r="AE12" s="77">
        <v>40634045</v>
      </c>
      <c r="AF12" s="77">
        <v>697584</v>
      </c>
      <c r="AG12" s="77">
        <v>395581</v>
      </c>
      <c r="AH12" s="77">
        <v>333635</v>
      </c>
      <c r="AI12" s="80">
        <v>340921</v>
      </c>
      <c r="AJ12" s="81">
        <v>454185</v>
      </c>
      <c r="AK12" s="80">
        <v>594780</v>
      </c>
      <c r="AL12" s="77">
        <v>609709</v>
      </c>
      <c r="AM12" s="77">
        <v>557566</v>
      </c>
      <c r="AN12" s="77">
        <v>256773</v>
      </c>
      <c r="AO12" s="77">
        <v>222633</v>
      </c>
      <c r="AP12" s="82">
        <v>83183</v>
      </c>
      <c r="AQ12" s="82">
        <v>43481</v>
      </c>
      <c r="AR12" s="82">
        <v>30614</v>
      </c>
      <c r="AS12" s="83">
        <v>31691</v>
      </c>
      <c r="AT12" s="83">
        <v>37962</v>
      </c>
      <c r="AU12" s="83">
        <v>59514</v>
      </c>
      <c r="AV12" s="82">
        <v>62197</v>
      </c>
      <c r="AW12" s="82">
        <v>60078</v>
      </c>
      <c r="AX12" s="82">
        <v>28327</v>
      </c>
      <c r="AY12" s="82">
        <v>20685</v>
      </c>
      <c r="AZ12" s="84">
        <v>85.5</v>
      </c>
      <c r="BA12" s="84">
        <v>89.9</v>
      </c>
      <c r="BB12" s="84">
        <v>92.1</v>
      </c>
      <c r="BC12" s="85">
        <v>94.1</v>
      </c>
      <c r="BD12" s="85">
        <v>93.98499700860602</v>
      </c>
      <c r="BE12" s="85">
        <v>93.38815779814718</v>
      </c>
      <c r="BF12" s="86">
        <v>93.24066674945861</v>
      </c>
      <c r="BG12" s="86">
        <v>94.84816186714626</v>
      </c>
      <c r="BH12" s="86">
        <v>97.12470552015107</v>
      </c>
      <c r="BI12" s="87">
        <v>97.44019643047686</v>
      </c>
      <c r="BJ12" s="88">
        <v>106</v>
      </c>
      <c r="BK12" s="77">
        <v>84</v>
      </c>
      <c r="BL12" s="77">
        <v>75.86379507309083</v>
      </c>
      <c r="BM12" s="80">
        <v>105</v>
      </c>
      <c r="BN12" s="80">
        <v>129.08951798010713</v>
      </c>
      <c r="BO12" s="80">
        <v>176.2015152726336</v>
      </c>
      <c r="BP12" s="77">
        <v>173.66769234205807</v>
      </c>
      <c r="BQ12" s="77">
        <v>227.22562197898623</v>
      </c>
      <c r="BR12" s="77">
        <v>218.52363282907376</v>
      </c>
      <c r="BS12" s="88">
        <v>192.03631839872253</v>
      </c>
      <c r="BT12" s="84">
        <v>2.5</v>
      </c>
      <c r="BU12" s="84">
        <v>1.9</v>
      </c>
      <c r="BV12" s="84">
        <v>1.7207257692370383</v>
      </c>
      <c r="BW12" s="85">
        <v>2.4981140582864376</v>
      </c>
      <c r="BX12" s="85">
        <v>3.2589156177620433</v>
      </c>
      <c r="BY12" s="85">
        <v>4.519184551213856</v>
      </c>
      <c r="BZ12" s="85">
        <v>4.405148748225815</v>
      </c>
      <c r="CA12" s="86">
        <v>5.860016250186546</v>
      </c>
      <c r="CB12" s="86">
        <v>5.623437906342869</v>
      </c>
      <c r="CC12" s="86">
        <v>4.858758920056562</v>
      </c>
    </row>
    <row r="13" spans="1:81" ht="15.75" customHeight="1">
      <c r="A13" s="76" t="s">
        <v>83</v>
      </c>
      <c r="B13" s="77">
        <v>4954876</v>
      </c>
      <c r="C13" s="77">
        <v>5019326</v>
      </c>
      <c r="D13" s="77">
        <v>5064951</v>
      </c>
      <c r="E13" s="78">
        <v>4789612</v>
      </c>
      <c r="F13" s="79">
        <v>4878808</v>
      </c>
      <c r="G13" s="80">
        <v>4780363</v>
      </c>
      <c r="H13" s="77">
        <v>4839365</v>
      </c>
      <c r="I13" s="77">
        <v>4917905</v>
      </c>
      <c r="J13" s="77">
        <v>4622720</v>
      </c>
      <c r="K13" s="77">
        <v>4606137</v>
      </c>
      <c r="L13" s="77">
        <v>29752585</v>
      </c>
      <c r="M13" s="77">
        <v>30092034</v>
      </c>
      <c r="N13" s="77">
        <v>30293817</v>
      </c>
      <c r="O13" s="80">
        <v>28729457</v>
      </c>
      <c r="P13" s="79">
        <v>29202872</v>
      </c>
      <c r="Q13" s="80">
        <v>28635713</v>
      </c>
      <c r="R13" s="77">
        <v>28982566</v>
      </c>
      <c r="S13" s="77">
        <v>29427614</v>
      </c>
      <c r="T13" s="77">
        <v>27718708</v>
      </c>
      <c r="U13" s="77">
        <v>27693427</v>
      </c>
      <c r="V13" s="77">
        <v>42742160</v>
      </c>
      <c r="W13" s="77">
        <v>45600646</v>
      </c>
      <c r="X13" s="77">
        <v>47745987</v>
      </c>
      <c r="Y13" s="80">
        <v>45069558</v>
      </c>
      <c r="Z13" s="80">
        <v>46717866</v>
      </c>
      <c r="AA13" s="80">
        <v>47007063</v>
      </c>
      <c r="AB13" s="77">
        <v>47954092</v>
      </c>
      <c r="AC13" s="77">
        <v>51277772</v>
      </c>
      <c r="AD13" s="77">
        <v>51428427</v>
      </c>
      <c r="AE13" s="77">
        <v>50984439</v>
      </c>
      <c r="AF13" s="77">
        <v>2395647</v>
      </c>
      <c r="AG13" s="77">
        <v>2025806</v>
      </c>
      <c r="AH13" s="77">
        <v>1876190</v>
      </c>
      <c r="AI13" s="80">
        <v>1796890</v>
      </c>
      <c r="AJ13" s="81">
        <v>1692642</v>
      </c>
      <c r="AK13" s="80">
        <v>1577135</v>
      </c>
      <c r="AL13" s="77">
        <v>1534484</v>
      </c>
      <c r="AM13" s="77">
        <v>1091339</v>
      </c>
      <c r="AN13" s="77">
        <v>650768</v>
      </c>
      <c r="AO13" s="77">
        <v>687876</v>
      </c>
      <c r="AP13" s="82">
        <v>251677</v>
      </c>
      <c r="AQ13" s="82">
        <v>215288</v>
      </c>
      <c r="AR13" s="82">
        <v>187811</v>
      </c>
      <c r="AS13" s="83">
        <v>171582</v>
      </c>
      <c r="AT13" s="83">
        <v>161280</v>
      </c>
      <c r="AU13" s="83">
        <v>153267</v>
      </c>
      <c r="AV13" s="82">
        <v>154683</v>
      </c>
      <c r="AW13" s="82">
        <v>112907</v>
      </c>
      <c r="AX13" s="82">
        <v>65845</v>
      </c>
      <c r="AY13" s="82">
        <v>68222</v>
      </c>
      <c r="AZ13" s="84">
        <v>69</v>
      </c>
      <c r="BA13" s="84">
        <v>70.4</v>
      </c>
      <c r="BB13" s="84">
        <v>72.3</v>
      </c>
      <c r="BC13" s="85">
        <v>70.1</v>
      </c>
      <c r="BD13" s="85">
        <v>70.51683525976017</v>
      </c>
      <c r="BE13" s="85">
        <v>70.91957242577604</v>
      </c>
      <c r="BF13" s="86">
        <v>73.57151196489622</v>
      </c>
      <c r="BG13" s="86">
        <v>78.44189751530378</v>
      </c>
      <c r="BH13" s="86">
        <v>84.10671639208086</v>
      </c>
      <c r="BI13" s="87">
        <v>83.39660761284347</v>
      </c>
      <c r="BJ13" s="88">
        <v>164</v>
      </c>
      <c r="BK13" s="77">
        <v>145</v>
      </c>
      <c r="BL13" s="77">
        <v>133.85756621570192</v>
      </c>
      <c r="BM13" s="80">
        <v>120</v>
      </c>
      <c r="BN13" s="80">
        <v>112.12247823490522</v>
      </c>
      <c r="BO13" s="80">
        <v>110.25213106499298</v>
      </c>
      <c r="BP13" s="77">
        <v>120.94332084152025</v>
      </c>
      <c r="BQ13" s="77">
        <v>106.49524102368689</v>
      </c>
      <c r="BR13" s="77">
        <v>89.62137029707283</v>
      </c>
      <c r="BS13" s="88">
        <v>89.20532182668104</v>
      </c>
      <c r="BT13" s="84">
        <v>2.8</v>
      </c>
      <c r="BU13" s="84">
        <v>2.4</v>
      </c>
      <c r="BV13" s="84">
        <v>2.264604365559049</v>
      </c>
      <c r="BW13" s="85">
        <v>2.0177692866825367</v>
      </c>
      <c r="BX13" s="85">
        <v>1.895815710914435</v>
      </c>
      <c r="BY13" s="85">
        <v>1.8390025924360762</v>
      </c>
      <c r="BZ13" s="85">
        <v>1.9872779676198684</v>
      </c>
      <c r="CA13" s="86">
        <v>1.7315412506841772</v>
      </c>
      <c r="CB13" s="86">
        <v>1.429929646896741</v>
      </c>
      <c r="CC13" s="86">
        <v>1.4262651721774806</v>
      </c>
    </row>
    <row r="14" spans="1:81" ht="15.75" customHeight="1">
      <c r="A14" s="76" t="s">
        <v>84</v>
      </c>
      <c r="B14" s="77">
        <v>4975444</v>
      </c>
      <c r="C14" s="77">
        <v>4977282</v>
      </c>
      <c r="D14" s="77">
        <v>5103627</v>
      </c>
      <c r="E14" s="78">
        <v>5010688</v>
      </c>
      <c r="F14" s="79">
        <v>4850757</v>
      </c>
      <c r="G14" s="80">
        <v>4776483</v>
      </c>
      <c r="H14" s="77">
        <v>4965014</v>
      </c>
      <c r="I14" s="77">
        <v>4906493</v>
      </c>
      <c r="J14" s="77">
        <v>5023663</v>
      </c>
      <c r="K14" s="77">
        <v>4927464</v>
      </c>
      <c r="L14" s="77">
        <v>39738309</v>
      </c>
      <c r="M14" s="77">
        <v>39783173</v>
      </c>
      <c r="N14" s="77">
        <v>40745684</v>
      </c>
      <c r="O14" s="80">
        <v>39981535</v>
      </c>
      <c r="P14" s="79">
        <v>38715024</v>
      </c>
      <c r="Q14" s="80">
        <v>38171731</v>
      </c>
      <c r="R14" s="77">
        <v>39724401</v>
      </c>
      <c r="S14" s="77">
        <v>39416099</v>
      </c>
      <c r="T14" s="77">
        <v>40247853</v>
      </c>
      <c r="U14" s="77">
        <v>39560064</v>
      </c>
      <c r="V14" s="77">
        <v>48603257</v>
      </c>
      <c r="W14" s="77">
        <v>50502811</v>
      </c>
      <c r="X14" s="77">
        <v>53643139</v>
      </c>
      <c r="Y14" s="80">
        <v>52766531</v>
      </c>
      <c r="Z14" s="80">
        <v>52986696</v>
      </c>
      <c r="AA14" s="80">
        <v>53043876</v>
      </c>
      <c r="AB14" s="77">
        <v>56393736</v>
      </c>
      <c r="AC14" s="77">
        <v>56765922</v>
      </c>
      <c r="AD14" s="77">
        <v>62104626</v>
      </c>
      <c r="AE14" s="77">
        <v>59725444</v>
      </c>
      <c r="AF14" s="77">
        <v>4430092</v>
      </c>
      <c r="AG14" s="77">
        <v>3745836</v>
      </c>
      <c r="AH14" s="77">
        <v>3568174</v>
      </c>
      <c r="AI14" s="80">
        <v>3392909</v>
      </c>
      <c r="AJ14" s="81">
        <v>3076344</v>
      </c>
      <c r="AK14" s="80">
        <v>2974954</v>
      </c>
      <c r="AL14" s="77">
        <v>2982546</v>
      </c>
      <c r="AM14" s="77">
        <v>2466033</v>
      </c>
      <c r="AN14" s="77">
        <v>1969035</v>
      </c>
      <c r="AO14" s="77">
        <v>2071279</v>
      </c>
      <c r="AP14" s="82">
        <v>445506</v>
      </c>
      <c r="AQ14" s="82">
        <v>352620</v>
      </c>
      <c r="AR14" s="82">
        <v>334350</v>
      </c>
      <c r="AS14" s="83">
        <v>311163</v>
      </c>
      <c r="AT14" s="83">
        <v>293083</v>
      </c>
      <c r="AU14" s="83">
        <v>293604</v>
      </c>
      <c r="AV14" s="82">
        <v>292740</v>
      </c>
      <c r="AW14" s="82">
        <v>244435</v>
      </c>
      <c r="AX14" s="82">
        <v>198470</v>
      </c>
      <c r="AY14" s="82">
        <v>203642</v>
      </c>
      <c r="AZ14" s="84">
        <v>60.2</v>
      </c>
      <c r="BA14" s="84">
        <v>68.3</v>
      </c>
      <c r="BB14" s="84">
        <v>70.6</v>
      </c>
      <c r="BC14" s="85">
        <v>72.2</v>
      </c>
      <c r="BD14" s="85">
        <v>73.50716599491585</v>
      </c>
      <c r="BE14" s="85">
        <v>75.67894620372354</v>
      </c>
      <c r="BF14" s="86">
        <v>76.76310681097777</v>
      </c>
      <c r="BG14" s="86">
        <v>80.68748900691389</v>
      </c>
      <c r="BH14" s="86">
        <v>83.6892323390323</v>
      </c>
      <c r="BI14" s="87">
        <v>82.74453146689656</v>
      </c>
      <c r="BJ14" s="88">
        <v>225</v>
      </c>
      <c r="BK14" s="77">
        <v>224</v>
      </c>
      <c r="BL14" s="77">
        <v>222.766191774141</v>
      </c>
      <c r="BM14" s="80">
        <v>223</v>
      </c>
      <c r="BN14" s="80">
        <v>228.06187519599598</v>
      </c>
      <c r="BO14" s="80">
        <v>252.73846487577163</v>
      </c>
      <c r="BP14" s="77">
        <v>253.73684142097486</v>
      </c>
      <c r="BQ14" s="77">
        <v>257.9606508035843</v>
      </c>
      <c r="BR14" s="77">
        <v>242.21440618600485</v>
      </c>
      <c r="BS14" s="88">
        <v>239.50640806250345</v>
      </c>
      <c r="BT14" s="84">
        <v>2.8</v>
      </c>
      <c r="BU14" s="84">
        <v>2.7</v>
      </c>
      <c r="BV14" s="84">
        <v>2.743345673944485</v>
      </c>
      <c r="BW14" s="85">
        <v>2.7467173398586806</v>
      </c>
      <c r="BX14" s="85">
        <v>2.8075926844317474</v>
      </c>
      <c r="BY14" s="85">
        <v>3.1291048292321766</v>
      </c>
      <c r="BZ14" s="85">
        <v>3.162374890177312</v>
      </c>
      <c r="CA14" s="86">
        <v>3.2322269830357504</v>
      </c>
      <c r="CB14" s="86">
        <v>3.0541302930423164</v>
      </c>
      <c r="CC14" s="86">
        <v>3.009027733346967</v>
      </c>
    </row>
    <row r="15" spans="1:81" ht="15.75" customHeight="1">
      <c r="A15" s="76" t="s">
        <v>85</v>
      </c>
      <c r="B15" s="77">
        <v>4903020</v>
      </c>
      <c r="C15" s="77">
        <v>5061799</v>
      </c>
      <c r="D15" s="77">
        <v>4972862</v>
      </c>
      <c r="E15" s="78">
        <v>4813678</v>
      </c>
      <c r="F15" s="79">
        <v>4745452</v>
      </c>
      <c r="G15" s="80">
        <v>4458082</v>
      </c>
      <c r="H15" s="77">
        <v>4650047</v>
      </c>
      <c r="I15" s="77">
        <v>4539648</v>
      </c>
      <c r="J15" s="77">
        <v>5011582</v>
      </c>
      <c r="K15" s="77">
        <v>5277735</v>
      </c>
      <c r="L15" s="77">
        <v>49014583</v>
      </c>
      <c r="M15" s="77">
        <v>50702341</v>
      </c>
      <c r="N15" s="77">
        <v>49836139</v>
      </c>
      <c r="O15" s="80">
        <v>48205019</v>
      </c>
      <c r="P15" s="79">
        <v>47451175</v>
      </c>
      <c r="Q15" s="80">
        <v>44577760</v>
      </c>
      <c r="R15" s="77">
        <v>46513031</v>
      </c>
      <c r="S15" s="77">
        <v>45347391</v>
      </c>
      <c r="T15" s="77">
        <v>50026746</v>
      </c>
      <c r="U15" s="77">
        <v>52630757</v>
      </c>
      <c r="V15" s="77">
        <v>52224587</v>
      </c>
      <c r="W15" s="77">
        <v>56969639</v>
      </c>
      <c r="X15" s="77">
        <v>56589271</v>
      </c>
      <c r="Y15" s="80">
        <v>55587385</v>
      </c>
      <c r="Z15" s="80">
        <v>55467845</v>
      </c>
      <c r="AA15" s="80">
        <v>53370485</v>
      </c>
      <c r="AB15" s="77">
        <v>56000048</v>
      </c>
      <c r="AC15" s="77">
        <v>57783625</v>
      </c>
      <c r="AD15" s="77">
        <v>68150786</v>
      </c>
      <c r="AE15" s="77">
        <v>69432145</v>
      </c>
      <c r="AF15" s="77">
        <v>7951737</v>
      </c>
      <c r="AG15" s="77">
        <v>7217563</v>
      </c>
      <c r="AH15" s="77">
        <v>7286496</v>
      </c>
      <c r="AI15" s="80">
        <v>6675881</v>
      </c>
      <c r="AJ15" s="81">
        <v>6342304</v>
      </c>
      <c r="AK15" s="80">
        <v>5692867</v>
      </c>
      <c r="AL15" s="77">
        <v>5410909</v>
      </c>
      <c r="AM15" s="77">
        <v>4594806</v>
      </c>
      <c r="AN15" s="77">
        <v>3378779</v>
      </c>
      <c r="AO15" s="77">
        <v>3819866</v>
      </c>
      <c r="AP15" s="82">
        <v>845943</v>
      </c>
      <c r="AQ15" s="82">
        <v>642801</v>
      </c>
      <c r="AR15" s="82">
        <v>630750</v>
      </c>
      <c r="AS15" s="83">
        <v>555337</v>
      </c>
      <c r="AT15" s="83">
        <v>524789</v>
      </c>
      <c r="AU15" s="83">
        <v>474909</v>
      </c>
      <c r="AV15" s="82">
        <v>440766</v>
      </c>
      <c r="AW15" s="82">
        <v>354077</v>
      </c>
      <c r="AX15" s="82">
        <v>230469</v>
      </c>
      <c r="AY15" s="82">
        <v>264633</v>
      </c>
      <c r="AZ15" s="84">
        <v>46.6</v>
      </c>
      <c r="BA15" s="84">
        <v>51</v>
      </c>
      <c r="BB15" s="84">
        <v>49.8</v>
      </c>
      <c r="BC15" s="85">
        <v>53.4</v>
      </c>
      <c r="BD15" s="85">
        <v>54.114634390991625</v>
      </c>
      <c r="BE15" s="85">
        <v>56.49503530890639</v>
      </c>
      <c r="BF15" s="86">
        <v>57.84595295488411</v>
      </c>
      <c r="BG15" s="86">
        <v>71.83332275982632</v>
      </c>
      <c r="BH15" s="86">
        <v>86.61845700619087</v>
      </c>
      <c r="BI15" s="87">
        <v>85.47255593545337</v>
      </c>
      <c r="BJ15" s="88">
        <v>323</v>
      </c>
      <c r="BK15" s="77">
        <v>259</v>
      </c>
      <c r="BL15" s="77">
        <v>252.87331437835863</v>
      </c>
      <c r="BM15" s="80">
        <v>247</v>
      </c>
      <c r="BN15" s="80">
        <v>241.00882309177447</v>
      </c>
      <c r="BO15" s="80">
        <v>244.86320351721875</v>
      </c>
      <c r="BP15" s="77">
        <v>224.85961769895974</v>
      </c>
      <c r="BQ15" s="77">
        <v>276.9108165684916</v>
      </c>
      <c r="BR15" s="77">
        <v>343.66197603138556</v>
      </c>
      <c r="BS15" s="88">
        <v>345.1494678631052</v>
      </c>
      <c r="BT15" s="84">
        <v>3.2</v>
      </c>
      <c r="BU15" s="84">
        <v>2.6</v>
      </c>
      <c r="BV15" s="84">
        <v>2.5265311810398683</v>
      </c>
      <c r="BW15" s="85">
        <v>2.4643379300328196</v>
      </c>
      <c r="BX15" s="85">
        <v>2.3945197201364667</v>
      </c>
      <c r="BY15" s="85">
        <v>2.42600108961092</v>
      </c>
      <c r="BZ15" s="85">
        <v>2.2317035307584674</v>
      </c>
      <c r="CA15" s="86">
        <v>2.754375003306087</v>
      </c>
      <c r="CB15" s="86">
        <v>3.4372214804978185</v>
      </c>
      <c r="CC15" s="86">
        <v>3.425551948631931</v>
      </c>
    </row>
    <row r="16" spans="1:81" ht="15.75" customHeight="1">
      <c r="A16" s="76" t="s">
        <v>86</v>
      </c>
      <c r="B16" s="77">
        <v>4666912</v>
      </c>
      <c r="C16" s="77">
        <v>4748173</v>
      </c>
      <c r="D16" s="77">
        <v>4644450</v>
      </c>
      <c r="E16" s="78">
        <v>4619552</v>
      </c>
      <c r="F16" s="79">
        <v>4742849</v>
      </c>
      <c r="G16" s="80">
        <v>4869072</v>
      </c>
      <c r="H16" s="77">
        <v>4814494</v>
      </c>
      <c r="I16" s="77">
        <v>4828287</v>
      </c>
      <c r="J16" s="77">
        <v>5034759</v>
      </c>
      <c r="K16" s="77">
        <v>5234600</v>
      </c>
      <c r="L16" s="77">
        <v>56048919</v>
      </c>
      <c r="M16" s="77">
        <v>56974191</v>
      </c>
      <c r="N16" s="77">
        <v>55628362</v>
      </c>
      <c r="O16" s="80">
        <v>55322510</v>
      </c>
      <c r="P16" s="79">
        <v>56894461</v>
      </c>
      <c r="Q16" s="80">
        <v>58348028</v>
      </c>
      <c r="R16" s="77">
        <v>57726516</v>
      </c>
      <c r="S16" s="77">
        <v>57983384</v>
      </c>
      <c r="T16" s="77">
        <v>60398012</v>
      </c>
      <c r="U16" s="77">
        <v>62967564</v>
      </c>
      <c r="V16" s="77">
        <v>51532471</v>
      </c>
      <c r="W16" s="77">
        <v>54002395</v>
      </c>
      <c r="X16" s="77">
        <v>54874304</v>
      </c>
      <c r="Y16" s="80">
        <v>56458759</v>
      </c>
      <c r="Z16" s="80">
        <v>59184532</v>
      </c>
      <c r="AA16" s="80">
        <v>62136799</v>
      </c>
      <c r="AB16" s="77">
        <v>63350195</v>
      </c>
      <c r="AC16" s="77">
        <v>66054277</v>
      </c>
      <c r="AD16" s="77">
        <v>73371670</v>
      </c>
      <c r="AE16" s="77">
        <v>74444535</v>
      </c>
      <c r="AF16" s="77">
        <v>12131861</v>
      </c>
      <c r="AG16" s="77">
        <v>11611674</v>
      </c>
      <c r="AH16" s="77">
        <v>10881335</v>
      </c>
      <c r="AI16" s="80">
        <v>10408324</v>
      </c>
      <c r="AJ16" s="81">
        <v>10121981</v>
      </c>
      <c r="AK16" s="80">
        <v>10035913</v>
      </c>
      <c r="AL16" s="77">
        <v>9334636</v>
      </c>
      <c r="AM16" s="77">
        <v>8198681</v>
      </c>
      <c r="AN16" s="77">
        <v>7049159</v>
      </c>
      <c r="AO16" s="77">
        <v>7921261</v>
      </c>
      <c r="AP16" s="82">
        <v>1400684</v>
      </c>
      <c r="AQ16" s="82">
        <v>1090930</v>
      </c>
      <c r="AR16" s="82">
        <v>971360</v>
      </c>
      <c r="AS16" s="83">
        <v>921669</v>
      </c>
      <c r="AT16" s="83">
        <v>904949</v>
      </c>
      <c r="AU16" s="83">
        <v>893416</v>
      </c>
      <c r="AV16" s="82">
        <v>822721</v>
      </c>
      <c r="AW16" s="82">
        <v>600356</v>
      </c>
      <c r="AX16" s="82">
        <v>281841</v>
      </c>
      <c r="AY16" s="82">
        <v>313396</v>
      </c>
      <c r="AZ16" s="84">
        <v>46.4</v>
      </c>
      <c r="BA16" s="84">
        <v>47.8</v>
      </c>
      <c r="BB16" s="84">
        <v>49.6</v>
      </c>
      <c r="BC16" s="85">
        <v>50.8</v>
      </c>
      <c r="BD16" s="85">
        <v>51.03006652752386</v>
      </c>
      <c r="BE16" s="85">
        <v>50.593028815347154</v>
      </c>
      <c r="BF16" s="86">
        <v>50.859446496350394</v>
      </c>
      <c r="BG16" s="86">
        <v>62.80564929135323</v>
      </c>
      <c r="BH16" s="86">
        <v>83.30911171716461</v>
      </c>
      <c r="BI16" s="87">
        <v>83.4445229816987</v>
      </c>
      <c r="BJ16" s="88">
        <v>560</v>
      </c>
      <c r="BK16" s="77">
        <v>441</v>
      </c>
      <c r="BL16" s="77">
        <v>414.78708086161754</v>
      </c>
      <c r="BM16" s="80">
        <v>406</v>
      </c>
      <c r="BN16" s="80">
        <v>389.6326052605519</v>
      </c>
      <c r="BO16" s="80">
        <v>371.38067250539456</v>
      </c>
      <c r="BP16" s="77">
        <v>347.7457965762263</v>
      </c>
      <c r="BQ16" s="77">
        <v>334.30186262772503</v>
      </c>
      <c r="BR16" s="77">
        <v>335.386852558351</v>
      </c>
      <c r="BS16" s="88">
        <v>361.6331626689191</v>
      </c>
      <c r="BT16" s="84">
        <v>4.7</v>
      </c>
      <c r="BU16" s="84">
        <v>3.7</v>
      </c>
      <c r="BV16" s="84">
        <v>3.4645088291189943</v>
      </c>
      <c r="BW16" s="85">
        <v>3.3879298376087856</v>
      </c>
      <c r="BX16" s="85">
        <v>3.2481801538647352</v>
      </c>
      <c r="BY16" s="85">
        <v>3.094281348190328</v>
      </c>
      <c r="BZ16" s="85">
        <v>2.899591952852647</v>
      </c>
      <c r="CA16" s="86">
        <v>2.7877028221012496</v>
      </c>
      <c r="CB16" s="86">
        <v>2.7986459622148385</v>
      </c>
      <c r="CC16" s="86">
        <v>3.0156227417421975</v>
      </c>
    </row>
    <row r="17" spans="1:81" ht="15.75" customHeight="1">
      <c r="A17" s="76" t="s">
        <v>87</v>
      </c>
      <c r="B17" s="77">
        <v>4757038</v>
      </c>
      <c r="C17" s="77">
        <v>4808347</v>
      </c>
      <c r="D17" s="77">
        <v>4719522</v>
      </c>
      <c r="E17" s="78">
        <v>4558080</v>
      </c>
      <c r="F17" s="79">
        <v>4532055</v>
      </c>
      <c r="G17" s="80">
        <v>4614426</v>
      </c>
      <c r="H17" s="77">
        <v>4760384</v>
      </c>
      <c r="I17" s="77">
        <v>4649361</v>
      </c>
      <c r="J17" s="77">
        <v>4972124</v>
      </c>
      <c r="K17" s="77">
        <v>5118249</v>
      </c>
      <c r="L17" s="77">
        <v>66611416</v>
      </c>
      <c r="M17" s="77">
        <v>67289532</v>
      </c>
      <c r="N17" s="77">
        <v>66114003</v>
      </c>
      <c r="O17" s="80">
        <v>63779262</v>
      </c>
      <c r="P17" s="79">
        <v>63524448</v>
      </c>
      <c r="Q17" s="80">
        <v>64617124</v>
      </c>
      <c r="R17" s="77">
        <v>66614670</v>
      </c>
      <c r="S17" s="77">
        <v>65051508</v>
      </c>
      <c r="T17" s="77">
        <v>69481763</v>
      </c>
      <c r="U17" s="77">
        <v>71559028</v>
      </c>
      <c r="V17" s="77">
        <v>53492523</v>
      </c>
      <c r="W17" s="77">
        <v>57353476</v>
      </c>
      <c r="X17" s="77">
        <v>57758092</v>
      </c>
      <c r="Y17" s="80">
        <v>57684267</v>
      </c>
      <c r="Z17" s="80">
        <v>58090244</v>
      </c>
      <c r="AA17" s="80">
        <v>61121835</v>
      </c>
      <c r="AB17" s="77">
        <v>65204166</v>
      </c>
      <c r="AC17" s="77">
        <v>65418751</v>
      </c>
      <c r="AD17" s="77">
        <v>74089901</v>
      </c>
      <c r="AE17" s="77">
        <v>75818434</v>
      </c>
      <c r="AF17" s="77">
        <v>17764670</v>
      </c>
      <c r="AG17" s="77">
        <v>16184372</v>
      </c>
      <c r="AH17" s="77">
        <v>16085533</v>
      </c>
      <c r="AI17" s="80">
        <v>14476845</v>
      </c>
      <c r="AJ17" s="81">
        <v>14122879</v>
      </c>
      <c r="AK17" s="80">
        <v>13903555</v>
      </c>
      <c r="AL17" s="77">
        <v>13365336</v>
      </c>
      <c r="AM17" s="77">
        <v>12245166</v>
      </c>
      <c r="AN17" s="77">
        <v>11421530</v>
      </c>
      <c r="AO17" s="77">
        <v>11895373</v>
      </c>
      <c r="AP17" s="82">
        <v>2057126</v>
      </c>
      <c r="AQ17" s="82">
        <v>1470430</v>
      </c>
      <c r="AR17" s="82">
        <v>1406837</v>
      </c>
      <c r="AS17" s="83">
        <v>1244855</v>
      </c>
      <c r="AT17" s="83">
        <v>1208101</v>
      </c>
      <c r="AU17" s="83">
        <v>1212323</v>
      </c>
      <c r="AV17" s="82">
        <v>1160517</v>
      </c>
      <c r="AW17" s="82">
        <v>768946</v>
      </c>
      <c r="AX17" s="82">
        <v>451301</v>
      </c>
      <c r="AY17" s="82">
        <v>455957</v>
      </c>
      <c r="AZ17" s="84">
        <v>42.8</v>
      </c>
      <c r="BA17" s="84">
        <v>49.9</v>
      </c>
      <c r="BB17" s="84">
        <v>48.7</v>
      </c>
      <c r="BC17" s="85">
        <v>51.5</v>
      </c>
      <c r="BD17" s="85">
        <v>50.58513191035854</v>
      </c>
      <c r="BE17" s="85">
        <v>51.304517614975296</v>
      </c>
      <c r="BF17" s="86">
        <v>51.95669088880225</v>
      </c>
      <c r="BG17" s="86">
        <v>62.04426801876645</v>
      </c>
      <c r="BH17" s="86">
        <v>65.44404363205744</v>
      </c>
      <c r="BI17" s="87">
        <v>66.08517873983857</v>
      </c>
      <c r="BJ17" s="88">
        <v>756</v>
      </c>
      <c r="BK17" s="77">
        <v>611</v>
      </c>
      <c r="BL17" s="77">
        <v>581.5683080891594</v>
      </c>
      <c r="BM17" s="80">
        <v>563</v>
      </c>
      <c r="BN17" s="80">
        <v>539.4490488763385</v>
      </c>
      <c r="BO17" s="80">
        <v>539.5255131581114</v>
      </c>
      <c r="BP17" s="77">
        <v>507.430545778266</v>
      </c>
      <c r="BQ17" s="77">
        <v>435.73776604395425</v>
      </c>
      <c r="BR17" s="77">
        <v>262.6645287268685</v>
      </c>
      <c r="BS17" s="88">
        <v>262.67149428664425</v>
      </c>
      <c r="BT17" s="84">
        <v>5.4</v>
      </c>
      <c r="BU17" s="84">
        <v>4.4</v>
      </c>
      <c r="BV17" s="84">
        <v>4.149337170553269</v>
      </c>
      <c r="BW17" s="85">
        <v>4.023482290947426</v>
      </c>
      <c r="BX17" s="85">
        <v>3.851881765915909</v>
      </c>
      <c r="BY17" s="85">
        <v>3.8530733994173367</v>
      </c>
      <c r="BZ17" s="85">
        <v>3.62657856590028</v>
      </c>
      <c r="CA17" s="86">
        <v>3.112644181407765</v>
      </c>
      <c r="CB17" s="86">
        <v>1.8689850588786967</v>
      </c>
      <c r="CC17" s="86">
        <v>1.8647513863852785</v>
      </c>
    </row>
    <row r="18" spans="1:81" ht="15.75" customHeight="1">
      <c r="A18" s="76" t="s">
        <v>88</v>
      </c>
      <c r="B18" s="77">
        <v>4655768</v>
      </c>
      <c r="C18" s="77">
        <v>4632156</v>
      </c>
      <c r="D18" s="77">
        <v>4655029</v>
      </c>
      <c r="E18" s="78">
        <v>4598321</v>
      </c>
      <c r="F18" s="79">
        <v>4611777</v>
      </c>
      <c r="G18" s="80">
        <v>4516328</v>
      </c>
      <c r="H18" s="77">
        <v>4546141</v>
      </c>
      <c r="I18" s="77">
        <v>4477339</v>
      </c>
      <c r="J18" s="77">
        <v>4701539</v>
      </c>
      <c r="K18" s="77">
        <v>4864397</v>
      </c>
      <c r="L18" s="77">
        <v>74393134</v>
      </c>
      <c r="M18" s="77">
        <v>74014744</v>
      </c>
      <c r="N18" s="77">
        <v>74401429</v>
      </c>
      <c r="O18" s="80">
        <v>73531516</v>
      </c>
      <c r="P18" s="79">
        <v>73840131</v>
      </c>
      <c r="Q18" s="80">
        <v>72319682</v>
      </c>
      <c r="R18" s="77">
        <v>72660726</v>
      </c>
      <c r="S18" s="77">
        <v>71501325</v>
      </c>
      <c r="T18" s="77">
        <v>75234588</v>
      </c>
      <c r="U18" s="77">
        <v>77762449</v>
      </c>
      <c r="V18" s="77">
        <v>53971666</v>
      </c>
      <c r="W18" s="77">
        <v>55605184</v>
      </c>
      <c r="X18" s="77">
        <v>59112693</v>
      </c>
      <c r="Y18" s="80">
        <v>59722085</v>
      </c>
      <c r="Z18" s="80">
        <v>61915775</v>
      </c>
      <c r="AA18" s="80">
        <v>61123804</v>
      </c>
      <c r="AB18" s="77">
        <v>63442486</v>
      </c>
      <c r="AC18" s="77">
        <v>65384922</v>
      </c>
      <c r="AD18" s="77">
        <v>71214067</v>
      </c>
      <c r="AE18" s="77">
        <v>73118146</v>
      </c>
      <c r="AF18" s="77">
        <v>23392154</v>
      </c>
      <c r="AG18" s="77">
        <v>21888062</v>
      </c>
      <c r="AH18" s="77">
        <v>20146006</v>
      </c>
      <c r="AI18" s="80">
        <v>19767376</v>
      </c>
      <c r="AJ18" s="81">
        <v>19169320</v>
      </c>
      <c r="AK18" s="80">
        <v>18524685</v>
      </c>
      <c r="AL18" s="77">
        <v>17645394</v>
      </c>
      <c r="AM18" s="77">
        <v>15970377</v>
      </c>
      <c r="AN18" s="77">
        <v>15476937</v>
      </c>
      <c r="AO18" s="77">
        <v>15955058</v>
      </c>
      <c r="AP18" s="82">
        <v>2699816</v>
      </c>
      <c r="AQ18" s="82">
        <v>2085024</v>
      </c>
      <c r="AR18" s="82">
        <v>1785236</v>
      </c>
      <c r="AS18" s="83">
        <v>1733670</v>
      </c>
      <c r="AT18" s="83">
        <v>1668868</v>
      </c>
      <c r="AU18" s="83">
        <v>1587695</v>
      </c>
      <c r="AV18" s="82">
        <v>1499735</v>
      </c>
      <c r="AW18" s="82">
        <v>1003784</v>
      </c>
      <c r="AX18" s="82">
        <v>757036</v>
      </c>
      <c r="AY18" s="82">
        <v>730867</v>
      </c>
      <c r="AZ18" s="84">
        <v>37.6</v>
      </c>
      <c r="BA18" s="84">
        <v>39.7</v>
      </c>
      <c r="BB18" s="84">
        <v>47.7</v>
      </c>
      <c r="BC18" s="85">
        <v>49.1</v>
      </c>
      <c r="BD18" s="85">
        <v>49.36847553556905</v>
      </c>
      <c r="BE18" s="85">
        <v>50.400635206300336</v>
      </c>
      <c r="BF18" s="86">
        <v>50.99993598966684</v>
      </c>
      <c r="BG18" s="86">
        <v>54.931042746595686</v>
      </c>
      <c r="BH18" s="86">
        <v>59.62479520003981</v>
      </c>
      <c r="BI18" s="87">
        <v>60.126691962025305</v>
      </c>
      <c r="BJ18" s="88">
        <v>929</v>
      </c>
      <c r="BK18" s="77">
        <v>747</v>
      </c>
      <c r="BL18" s="77">
        <v>733.0535095276147</v>
      </c>
      <c r="BM18" s="80">
        <v>740</v>
      </c>
      <c r="BN18" s="80">
        <v>714.7146504109398</v>
      </c>
      <c r="BO18" s="80">
        <v>708.7702616436094</v>
      </c>
      <c r="BP18" s="77">
        <v>673.2478546533238</v>
      </c>
      <c r="BQ18" s="77">
        <v>497.4423779294213</v>
      </c>
      <c r="BR18" s="77">
        <v>398.80606198531706</v>
      </c>
      <c r="BS18" s="88">
        <v>376.81403756246146</v>
      </c>
      <c r="BT18" s="84">
        <v>5.8</v>
      </c>
      <c r="BU18" s="84">
        <v>4.7</v>
      </c>
      <c r="BV18" s="84">
        <v>4.5804904905423705</v>
      </c>
      <c r="BW18" s="85">
        <v>4.622259150455819</v>
      </c>
      <c r="BX18" s="85">
        <v>4.4621469715387425</v>
      </c>
      <c r="BY18" s="85">
        <v>4.427393350779908</v>
      </c>
      <c r="BZ18" s="85">
        <v>4.215207146724376</v>
      </c>
      <c r="CA18" s="86">
        <v>3.1113877522010136</v>
      </c>
      <c r="CB18" s="86">
        <v>2.492515811659711</v>
      </c>
      <c r="CC18" s="86">
        <v>2.3577092573541814</v>
      </c>
    </row>
    <row r="19" spans="1:81" ht="15.75" customHeight="1">
      <c r="A19" s="76" t="s">
        <v>89</v>
      </c>
      <c r="B19" s="77">
        <v>4688595</v>
      </c>
      <c r="C19" s="77">
        <v>4508626</v>
      </c>
      <c r="D19" s="77">
        <v>4459546</v>
      </c>
      <c r="E19" s="78">
        <v>4504928</v>
      </c>
      <c r="F19" s="79">
        <v>4367978</v>
      </c>
      <c r="G19" s="80">
        <v>4343217</v>
      </c>
      <c r="H19" s="77">
        <v>4344997</v>
      </c>
      <c r="I19" s="77">
        <v>4434590</v>
      </c>
      <c r="J19" s="77">
        <v>4553363</v>
      </c>
      <c r="K19" s="77">
        <v>4652676</v>
      </c>
      <c r="L19" s="77">
        <v>84303762</v>
      </c>
      <c r="M19" s="77">
        <v>81156450</v>
      </c>
      <c r="N19" s="77">
        <v>80240246</v>
      </c>
      <c r="O19" s="80">
        <v>81105296</v>
      </c>
      <c r="P19" s="79">
        <v>78617916</v>
      </c>
      <c r="Q19" s="80">
        <v>78207671</v>
      </c>
      <c r="R19" s="77">
        <v>78206812</v>
      </c>
      <c r="S19" s="77">
        <v>79775965</v>
      </c>
      <c r="T19" s="77">
        <v>81961827</v>
      </c>
      <c r="U19" s="77">
        <v>83758548</v>
      </c>
      <c r="V19" s="77">
        <v>56218518</v>
      </c>
      <c r="W19" s="77">
        <v>56509518</v>
      </c>
      <c r="X19" s="77">
        <v>58750540</v>
      </c>
      <c r="Y19" s="80">
        <v>59605274</v>
      </c>
      <c r="Z19" s="80">
        <v>59878268</v>
      </c>
      <c r="AA19" s="80">
        <v>60782227</v>
      </c>
      <c r="AB19" s="77">
        <v>62323620</v>
      </c>
      <c r="AC19" s="77">
        <v>64887847</v>
      </c>
      <c r="AD19" s="77">
        <v>69171837</v>
      </c>
      <c r="AE19" s="77">
        <v>70884756</v>
      </c>
      <c r="AF19" s="77">
        <v>30149938</v>
      </c>
      <c r="AG19" s="77">
        <v>27351521</v>
      </c>
      <c r="AH19" s="77">
        <v>25175830</v>
      </c>
      <c r="AI19" s="80">
        <v>25136857</v>
      </c>
      <c r="AJ19" s="81">
        <v>23483891</v>
      </c>
      <c r="AK19" s="80">
        <v>22831324</v>
      </c>
      <c r="AL19" s="77">
        <v>21682713</v>
      </c>
      <c r="AM19" s="77">
        <v>21622910</v>
      </c>
      <c r="AN19" s="77">
        <v>20559718</v>
      </c>
      <c r="AO19" s="77">
        <v>20999457</v>
      </c>
      <c r="AP19" s="82">
        <v>3431541</v>
      </c>
      <c r="AQ19" s="82">
        <v>2633409</v>
      </c>
      <c r="AR19" s="82">
        <v>2245211</v>
      </c>
      <c r="AS19" s="83">
        <v>2264302</v>
      </c>
      <c r="AT19" s="83">
        <v>2063414</v>
      </c>
      <c r="AU19" s="83">
        <v>2014841</v>
      </c>
      <c r="AV19" s="82">
        <v>1901972</v>
      </c>
      <c r="AW19" s="82">
        <v>1548185</v>
      </c>
      <c r="AX19" s="82">
        <v>1097151</v>
      </c>
      <c r="AY19" s="82">
        <v>1059679</v>
      </c>
      <c r="AZ19" s="84">
        <v>36.3</v>
      </c>
      <c r="BA19" s="84">
        <v>38.4</v>
      </c>
      <c r="BB19" s="84">
        <v>43.1</v>
      </c>
      <c r="BC19" s="85">
        <v>42.8</v>
      </c>
      <c r="BD19" s="85">
        <v>45.253982506322146</v>
      </c>
      <c r="BE19" s="85">
        <v>47.35284928199535</v>
      </c>
      <c r="BF19" s="86">
        <v>47.98877881848941</v>
      </c>
      <c r="BG19" s="86">
        <v>50.90488635928011</v>
      </c>
      <c r="BH19" s="86">
        <v>55.41291129215922</v>
      </c>
      <c r="BI19" s="87">
        <v>57.27684455139365</v>
      </c>
      <c r="BJ19" s="88">
        <v>1149</v>
      </c>
      <c r="BK19" s="77">
        <v>948</v>
      </c>
      <c r="BL19" s="77">
        <v>884.4859590708609</v>
      </c>
      <c r="BM19" s="80">
        <v>879</v>
      </c>
      <c r="BN19" s="80">
        <v>862.8859521246656</v>
      </c>
      <c r="BO19" s="80">
        <v>881.1591984535856</v>
      </c>
      <c r="BP19" s="77">
        <v>841.6229845222281</v>
      </c>
      <c r="BQ19" s="77">
        <v>711.1007102349062</v>
      </c>
      <c r="BR19" s="77">
        <v>540.4120357873956</v>
      </c>
      <c r="BS19" s="88">
        <v>533.0994028484181</v>
      </c>
      <c r="BT19" s="84">
        <v>6.4</v>
      </c>
      <c r="BU19" s="84">
        <v>5.3</v>
      </c>
      <c r="BV19" s="84">
        <v>4.913997369321512</v>
      </c>
      <c r="BW19" s="85">
        <v>4.878193807842593</v>
      </c>
      <c r="BX19" s="85">
        <v>4.7932117394933815</v>
      </c>
      <c r="BY19" s="85">
        <v>4.886760459286956</v>
      </c>
      <c r="BZ19" s="85">
        <v>4.669002953617437</v>
      </c>
      <c r="CA19" s="86">
        <v>3.950469582748085</v>
      </c>
      <c r="CB19" s="86">
        <v>3.0006137147189245</v>
      </c>
      <c r="CC19" s="86">
        <v>2.959501614184999</v>
      </c>
    </row>
    <row r="20" spans="1:81" ht="15.75" customHeight="1">
      <c r="A20" s="76" t="s">
        <v>90</v>
      </c>
      <c r="B20" s="77">
        <v>6379736</v>
      </c>
      <c r="C20" s="77">
        <v>6522571</v>
      </c>
      <c r="D20" s="77">
        <v>6318493</v>
      </c>
      <c r="E20" s="78">
        <v>6160471</v>
      </c>
      <c r="F20" s="79">
        <v>6288654</v>
      </c>
      <c r="G20" s="80">
        <v>6054724</v>
      </c>
      <c r="H20" s="77">
        <v>6326768</v>
      </c>
      <c r="I20" s="77">
        <v>6224385</v>
      </c>
      <c r="J20" s="77">
        <v>6336982</v>
      </c>
      <c r="K20" s="77">
        <v>6453937</v>
      </c>
      <c r="L20" s="77">
        <v>130782945</v>
      </c>
      <c r="M20" s="77">
        <v>133706690</v>
      </c>
      <c r="N20" s="77">
        <v>129399460</v>
      </c>
      <c r="O20" s="80">
        <v>126011160</v>
      </c>
      <c r="P20" s="79">
        <v>128779518</v>
      </c>
      <c r="Q20" s="80">
        <v>124048918</v>
      </c>
      <c r="R20" s="77">
        <v>129572274</v>
      </c>
      <c r="S20" s="77">
        <v>127408828</v>
      </c>
      <c r="T20" s="77">
        <v>129828445</v>
      </c>
      <c r="U20" s="77">
        <v>132201417</v>
      </c>
      <c r="V20" s="77">
        <v>77817748</v>
      </c>
      <c r="W20" s="77">
        <v>83630471</v>
      </c>
      <c r="X20" s="77">
        <v>84710975</v>
      </c>
      <c r="Y20" s="80">
        <v>84290194</v>
      </c>
      <c r="Z20" s="80">
        <v>88502307</v>
      </c>
      <c r="AA20" s="80">
        <v>86371080</v>
      </c>
      <c r="AB20" s="77">
        <v>92697542</v>
      </c>
      <c r="AC20" s="77">
        <v>93843128</v>
      </c>
      <c r="AD20" s="77">
        <v>102162868</v>
      </c>
      <c r="AE20" s="77">
        <v>101391428</v>
      </c>
      <c r="AF20" s="77">
        <v>55009880</v>
      </c>
      <c r="AG20" s="77">
        <v>52623811</v>
      </c>
      <c r="AH20" s="77">
        <v>47896951</v>
      </c>
      <c r="AI20" s="80">
        <v>45497638</v>
      </c>
      <c r="AJ20" s="81">
        <v>45011283</v>
      </c>
      <c r="AK20" s="80">
        <v>42603059</v>
      </c>
      <c r="AL20" s="77">
        <v>43205825</v>
      </c>
      <c r="AM20" s="77">
        <v>39873449</v>
      </c>
      <c r="AN20" s="77">
        <v>36473368</v>
      </c>
      <c r="AO20" s="77">
        <v>38608077</v>
      </c>
      <c r="AP20" s="82">
        <v>6223990</v>
      </c>
      <c r="AQ20" s="82">
        <v>4944001</v>
      </c>
      <c r="AR20" s="82">
        <v>4367181</v>
      </c>
      <c r="AS20" s="83">
        <v>4023617</v>
      </c>
      <c r="AT20" s="83">
        <v>4013294</v>
      </c>
      <c r="AU20" s="83">
        <v>3753564</v>
      </c>
      <c r="AV20" s="82">
        <v>3844192</v>
      </c>
      <c r="AW20" s="82">
        <v>3154433</v>
      </c>
      <c r="AX20" s="82">
        <v>2210740</v>
      </c>
      <c r="AY20" s="82">
        <v>2299761</v>
      </c>
      <c r="AZ20" s="84">
        <v>33.4</v>
      </c>
      <c r="BA20" s="84">
        <v>37.6</v>
      </c>
      <c r="BB20" s="84">
        <v>39.8</v>
      </c>
      <c r="BC20" s="85">
        <v>41.3</v>
      </c>
      <c r="BD20" s="85">
        <v>40.917690812692186</v>
      </c>
      <c r="BE20" s="85">
        <v>42.21696975782876</v>
      </c>
      <c r="BF20" s="86">
        <v>42.65680360019524</v>
      </c>
      <c r="BG20" s="86">
        <v>47.16857970707146</v>
      </c>
      <c r="BH20" s="86">
        <v>56.868632418397276</v>
      </c>
      <c r="BI20" s="87">
        <v>55.956031179108194</v>
      </c>
      <c r="BJ20" s="88">
        <v>1464</v>
      </c>
      <c r="BK20" s="77">
        <v>1214</v>
      </c>
      <c r="BL20" s="77">
        <v>1149.074910685296</v>
      </c>
      <c r="BM20" s="80">
        <v>1113</v>
      </c>
      <c r="BN20" s="80">
        <v>1080.1543379836048</v>
      </c>
      <c r="BO20" s="80">
        <v>1072.8750875706673</v>
      </c>
      <c r="BP20" s="77">
        <v>1059.5983264474826</v>
      </c>
      <c r="BQ20" s="77">
        <v>959.2516917642487</v>
      </c>
      <c r="BR20" s="77">
        <v>808.8387828746021</v>
      </c>
      <c r="BS20" s="88">
        <v>809.0428731746272</v>
      </c>
      <c r="BT20" s="84">
        <v>7.1</v>
      </c>
      <c r="BU20" s="84">
        <v>5.9</v>
      </c>
      <c r="BV20" s="84">
        <v>5.609780039968443</v>
      </c>
      <c r="BW20" s="85">
        <v>5.43274927249724</v>
      </c>
      <c r="BX20" s="85">
        <v>5.2752654116538285</v>
      </c>
      <c r="BY20" s="85">
        <v>5.234714472496838</v>
      </c>
      <c r="BZ20" s="85">
        <v>5.16914711705421</v>
      </c>
      <c r="CA20" s="86">
        <v>4.679539458857215</v>
      </c>
      <c r="CB20" s="86">
        <v>3.9485992308774405</v>
      </c>
      <c r="CC20" s="86">
        <v>3.9419220492007114</v>
      </c>
    </row>
    <row r="21" spans="1:81" ht="15.75" customHeight="1">
      <c r="A21" s="76" t="s">
        <v>91</v>
      </c>
      <c r="B21" s="77">
        <v>5724238</v>
      </c>
      <c r="C21" s="77">
        <v>5650213</v>
      </c>
      <c r="D21" s="77">
        <v>5692051</v>
      </c>
      <c r="E21" s="78">
        <v>5722762</v>
      </c>
      <c r="F21" s="79">
        <v>5642356</v>
      </c>
      <c r="G21" s="80">
        <v>5935685</v>
      </c>
      <c r="H21" s="77">
        <v>5807690</v>
      </c>
      <c r="I21" s="77">
        <v>5805936</v>
      </c>
      <c r="J21" s="77">
        <v>5842230</v>
      </c>
      <c r="K21" s="77">
        <v>5965780</v>
      </c>
      <c r="L21" s="77">
        <v>134364721</v>
      </c>
      <c r="M21" s="77">
        <v>132575256</v>
      </c>
      <c r="N21" s="77">
        <v>133640924</v>
      </c>
      <c r="O21" s="80">
        <v>134278064</v>
      </c>
      <c r="P21" s="79">
        <v>132412213</v>
      </c>
      <c r="Q21" s="80">
        <v>139324447</v>
      </c>
      <c r="R21" s="77">
        <v>136437964</v>
      </c>
      <c r="S21" s="77">
        <v>136432863</v>
      </c>
      <c r="T21" s="77">
        <v>137160436</v>
      </c>
      <c r="U21" s="77">
        <v>139995681</v>
      </c>
      <c r="V21" s="77">
        <v>71723065</v>
      </c>
      <c r="W21" s="77">
        <v>74641180</v>
      </c>
      <c r="X21" s="77">
        <v>78328558</v>
      </c>
      <c r="Y21" s="80">
        <v>79677101</v>
      </c>
      <c r="Z21" s="80">
        <v>81169150</v>
      </c>
      <c r="AA21" s="80">
        <v>87403975</v>
      </c>
      <c r="AB21" s="77">
        <v>87641676</v>
      </c>
      <c r="AC21" s="77">
        <v>90967114</v>
      </c>
      <c r="AD21" s="77">
        <v>95806733</v>
      </c>
      <c r="AE21" s="77">
        <v>96010269</v>
      </c>
      <c r="AF21" s="77">
        <v>63955539</v>
      </c>
      <c r="AG21" s="77">
        <v>59627203</v>
      </c>
      <c r="AH21" s="77">
        <v>57639442</v>
      </c>
      <c r="AI21" s="80">
        <v>56725067</v>
      </c>
      <c r="AJ21" s="81">
        <v>54231809</v>
      </c>
      <c r="AK21" s="80">
        <v>55399757</v>
      </c>
      <c r="AL21" s="77">
        <v>52573020</v>
      </c>
      <c r="AM21" s="77">
        <v>50011817</v>
      </c>
      <c r="AN21" s="77">
        <v>47116286</v>
      </c>
      <c r="AO21" s="77">
        <v>48861646</v>
      </c>
      <c r="AP21" s="82">
        <v>7335315</v>
      </c>
      <c r="AQ21" s="82">
        <v>5648796</v>
      </c>
      <c r="AR21" s="82">
        <v>5281191</v>
      </c>
      <c r="AS21" s="83">
        <v>5091570</v>
      </c>
      <c r="AT21" s="83">
        <v>4884863</v>
      </c>
      <c r="AU21" s="83">
        <v>4904870</v>
      </c>
      <c r="AV21" s="82">
        <v>4696668</v>
      </c>
      <c r="AW21" s="82">
        <v>4143386</v>
      </c>
      <c r="AX21" s="82">
        <v>3120755</v>
      </c>
      <c r="AY21" s="82">
        <v>3080165</v>
      </c>
      <c r="AZ21" s="84">
        <v>26.8</v>
      </c>
      <c r="BA21" s="84">
        <v>35.4</v>
      </c>
      <c r="BB21" s="84">
        <v>36.3</v>
      </c>
      <c r="BC21" s="85">
        <v>38.1</v>
      </c>
      <c r="BD21" s="85">
        <v>39.15759657845056</v>
      </c>
      <c r="BE21" s="85">
        <v>40.219368109999095</v>
      </c>
      <c r="BF21" s="86">
        <v>40.84320960657335</v>
      </c>
      <c r="BG21" s="86">
        <v>44.164989073251924</v>
      </c>
      <c r="BH21" s="86">
        <v>51.29531018121505</v>
      </c>
      <c r="BI21" s="87">
        <v>53.34660346174348</v>
      </c>
      <c r="BJ21" s="88">
        <v>1751</v>
      </c>
      <c r="BK21" s="77">
        <v>1548</v>
      </c>
      <c r="BL21" s="77">
        <v>1456.9007729488058</v>
      </c>
      <c r="BM21" s="80">
        <v>1437</v>
      </c>
      <c r="BN21" s="80">
        <v>1422.9365748650212</v>
      </c>
      <c r="BO21" s="80">
        <v>1382.2804144978427</v>
      </c>
      <c r="BP21" s="77">
        <v>1367.0419190818138</v>
      </c>
      <c r="BQ21" s="77">
        <v>1278.134461532292</v>
      </c>
      <c r="BR21" s="77">
        <v>1096.7565648897885</v>
      </c>
      <c r="BS21" s="88">
        <v>1106.6836157441026</v>
      </c>
      <c r="BT21" s="84">
        <v>7.4</v>
      </c>
      <c r="BU21" s="84">
        <v>6.6</v>
      </c>
      <c r="BV21" s="84">
        <v>6.202871523797088</v>
      </c>
      <c r="BW21" s="85">
        <v>6.1276425207895</v>
      </c>
      <c r="BX21" s="85">
        <v>6.059183998403555</v>
      </c>
      <c r="BY21" s="85">
        <v>5.889770285786073</v>
      </c>
      <c r="BZ21" s="85">
        <v>5.816658497339319</v>
      </c>
      <c r="CA21" s="86">
        <v>5.434091029660382</v>
      </c>
      <c r="CB21" s="86">
        <v>4.667074617860558</v>
      </c>
      <c r="CC21" s="86">
        <v>4.7153386218636335</v>
      </c>
    </row>
    <row r="22" spans="1:81" ht="15.75" customHeight="1">
      <c r="A22" s="76" t="s">
        <v>92</v>
      </c>
      <c r="B22" s="77">
        <v>8563035</v>
      </c>
      <c r="C22" s="77">
        <v>8574575</v>
      </c>
      <c r="D22" s="77">
        <v>8541753</v>
      </c>
      <c r="E22" s="78">
        <v>8512113</v>
      </c>
      <c r="F22" s="79">
        <v>8738106</v>
      </c>
      <c r="G22" s="80">
        <v>8749761</v>
      </c>
      <c r="H22" s="77">
        <v>9005337</v>
      </c>
      <c r="I22" s="77">
        <v>8743580</v>
      </c>
      <c r="J22" s="77">
        <v>8662393</v>
      </c>
      <c r="K22" s="77">
        <v>8958261</v>
      </c>
      <c r="L22" s="77">
        <v>235155806</v>
      </c>
      <c r="M22" s="77">
        <v>234951863</v>
      </c>
      <c r="N22" s="77">
        <v>234588964</v>
      </c>
      <c r="O22" s="80">
        <v>233540422</v>
      </c>
      <c r="P22" s="79">
        <v>239954731</v>
      </c>
      <c r="Q22" s="80">
        <v>240252128</v>
      </c>
      <c r="R22" s="77">
        <v>247203999</v>
      </c>
      <c r="S22" s="77">
        <v>239916395</v>
      </c>
      <c r="T22" s="77">
        <v>237994229</v>
      </c>
      <c r="U22" s="77">
        <v>245532308</v>
      </c>
      <c r="V22" s="77">
        <v>109869726</v>
      </c>
      <c r="W22" s="77">
        <v>115640897</v>
      </c>
      <c r="X22" s="77">
        <v>122775717</v>
      </c>
      <c r="Y22" s="80">
        <v>122805010</v>
      </c>
      <c r="Z22" s="80">
        <v>130106001</v>
      </c>
      <c r="AA22" s="80">
        <v>132612665</v>
      </c>
      <c r="AB22" s="77">
        <v>140612360</v>
      </c>
      <c r="AC22" s="77">
        <v>139968922</v>
      </c>
      <c r="AD22" s="77">
        <v>146255047</v>
      </c>
      <c r="AE22" s="77">
        <v>149489828</v>
      </c>
      <c r="AF22" s="77">
        <v>126824811</v>
      </c>
      <c r="AG22" s="77">
        <v>121068620</v>
      </c>
      <c r="AH22" s="77">
        <v>114185800</v>
      </c>
      <c r="AI22" s="80">
        <v>113029248</v>
      </c>
      <c r="AJ22" s="81">
        <v>113233998</v>
      </c>
      <c r="AK22" s="80">
        <v>111592271</v>
      </c>
      <c r="AL22" s="77">
        <v>111236608</v>
      </c>
      <c r="AM22" s="77">
        <v>104419992</v>
      </c>
      <c r="AN22" s="77">
        <v>96902697</v>
      </c>
      <c r="AO22" s="77">
        <v>100893780</v>
      </c>
      <c r="AP22" s="82">
        <v>15551507</v>
      </c>
      <c r="AQ22" s="82">
        <v>12329287</v>
      </c>
      <c r="AR22" s="82">
        <v>11036040</v>
      </c>
      <c r="AS22" s="83">
        <v>10675321</v>
      </c>
      <c r="AT22" s="83">
        <v>10707197</v>
      </c>
      <c r="AU22" s="83">
        <v>10396566</v>
      </c>
      <c r="AV22" s="82">
        <v>10244160</v>
      </c>
      <c r="AW22" s="82">
        <v>9108354</v>
      </c>
      <c r="AX22" s="82">
        <v>6827564</v>
      </c>
      <c r="AY22" s="82">
        <v>6913008</v>
      </c>
      <c r="AZ22" s="84">
        <v>17.6</v>
      </c>
      <c r="BA22" s="84">
        <v>23.8</v>
      </c>
      <c r="BB22" s="84">
        <v>28.7</v>
      </c>
      <c r="BC22" s="85">
        <v>31.3</v>
      </c>
      <c r="BD22" s="85">
        <v>32.95763406852697</v>
      </c>
      <c r="BE22" s="85">
        <v>33.97288223072607</v>
      </c>
      <c r="BF22" s="86">
        <v>36.216779005605225</v>
      </c>
      <c r="BG22" s="86">
        <v>39.07951891559293</v>
      </c>
      <c r="BH22" s="86">
        <v>46.85346185517096</v>
      </c>
      <c r="BI22" s="87">
        <v>47.988353989686175</v>
      </c>
      <c r="BJ22" s="88">
        <v>2205</v>
      </c>
      <c r="BK22" s="77">
        <v>1886</v>
      </c>
      <c r="BL22" s="77">
        <v>1811.535645150409</v>
      </c>
      <c r="BM22" s="80">
        <v>1825</v>
      </c>
      <c r="BN22" s="80">
        <v>1827.7178459784718</v>
      </c>
      <c r="BO22" s="80">
        <v>1799.5809399511702</v>
      </c>
      <c r="BP22" s="77">
        <v>1783.4869515349692</v>
      </c>
      <c r="BQ22" s="77">
        <v>1709.9652669764434</v>
      </c>
      <c r="BR22" s="77">
        <v>1483.0401745355211</v>
      </c>
      <c r="BS22" s="88">
        <v>1483.6885661249376</v>
      </c>
      <c r="BT22" s="84">
        <v>8</v>
      </c>
      <c r="BU22" s="84">
        <v>6.9</v>
      </c>
      <c r="BV22" s="84">
        <v>6.581053489983943</v>
      </c>
      <c r="BW22" s="85">
        <v>6.631833287570401</v>
      </c>
      <c r="BX22" s="85">
        <v>6.634956286159017</v>
      </c>
      <c r="BY22" s="85">
        <v>6.537987965512368</v>
      </c>
      <c r="BZ22" s="85">
        <v>6.4862874591338295</v>
      </c>
      <c r="CA22" s="86">
        <v>6.22093981073738</v>
      </c>
      <c r="CB22" s="86">
        <v>5.386259845018383</v>
      </c>
      <c r="CC22" s="86">
        <v>5.396725831383076</v>
      </c>
    </row>
    <row r="23" spans="1:81" ht="15.75" customHeight="1">
      <c r="A23" s="76" t="s">
        <v>93</v>
      </c>
      <c r="B23" s="77">
        <v>13843639</v>
      </c>
      <c r="C23" s="77">
        <v>13980104</v>
      </c>
      <c r="D23" s="77">
        <v>13957258</v>
      </c>
      <c r="E23" s="78">
        <v>13915453</v>
      </c>
      <c r="F23" s="79">
        <v>13940404</v>
      </c>
      <c r="G23" s="80">
        <v>14151823</v>
      </c>
      <c r="H23" s="77">
        <v>14740807</v>
      </c>
      <c r="I23" s="77">
        <v>14554279</v>
      </c>
      <c r="J23" s="77">
        <v>14371648</v>
      </c>
      <c r="K23" s="77">
        <v>14629109</v>
      </c>
      <c r="L23" s="77">
        <v>480541398</v>
      </c>
      <c r="M23" s="77">
        <v>485696239</v>
      </c>
      <c r="N23" s="77">
        <v>484774627</v>
      </c>
      <c r="O23" s="80">
        <v>482760301</v>
      </c>
      <c r="P23" s="79">
        <v>483976301</v>
      </c>
      <c r="Q23" s="80">
        <v>492158139</v>
      </c>
      <c r="R23" s="77">
        <v>512920309</v>
      </c>
      <c r="S23" s="77">
        <v>506106712</v>
      </c>
      <c r="T23" s="77">
        <v>499879774</v>
      </c>
      <c r="U23" s="77">
        <v>508487043</v>
      </c>
      <c r="V23" s="77">
        <v>193830419</v>
      </c>
      <c r="W23" s="77">
        <v>203827001</v>
      </c>
      <c r="X23" s="77">
        <v>213265987</v>
      </c>
      <c r="Y23" s="80">
        <v>215492251</v>
      </c>
      <c r="Z23" s="80">
        <v>224426890</v>
      </c>
      <c r="AA23" s="80">
        <v>231077029</v>
      </c>
      <c r="AB23" s="77">
        <v>246334819</v>
      </c>
      <c r="AC23" s="77">
        <v>247668550</v>
      </c>
      <c r="AD23" s="77">
        <v>254425817</v>
      </c>
      <c r="AE23" s="77">
        <v>254493154</v>
      </c>
      <c r="AF23" s="77">
        <v>288448814</v>
      </c>
      <c r="AG23" s="77">
        <v>284041793</v>
      </c>
      <c r="AH23" s="77">
        <v>273848438</v>
      </c>
      <c r="AI23" s="80">
        <v>269409156</v>
      </c>
      <c r="AJ23" s="81">
        <v>263351029</v>
      </c>
      <c r="AK23" s="80">
        <v>265074214</v>
      </c>
      <c r="AL23" s="77">
        <v>271345504</v>
      </c>
      <c r="AM23" s="77">
        <v>263132648</v>
      </c>
      <c r="AN23" s="77">
        <v>249325249</v>
      </c>
      <c r="AO23" s="77">
        <v>258333540</v>
      </c>
      <c r="AP23" s="82">
        <v>38460994</v>
      </c>
      <c r="AQ23" s="82">
        <v>32654711</v>
      </c>
      <c r="AR23" s="82">
        <v>29737819</v>
      </c>
      <c r="AS23" s="83">
        <v>28213040</v>
      </c>
      <c r="AT23" s="83">
        <v>27284638</v>
      </c>
      <c r="AU23" s="83">
        <v>27293090</v>
      </c>
      <c r="AV23" s="82">
        <v>27853208</v>
      </c>
      <c r="AW23" s="82">
        <v>25551837</v>
      </c>
      <c r="AX23" s="82">
        <v>20151883</v>
      </c>
      <c r="AY23" s="82">
        <v>20974237</v>
      </c>
      <c r="AZ23" s="84">
        <v>7.2</v>
      </c>
      <c r="BA23" s="84">
        <v>10.9</v>
      </c>
      <c r="BB23" s="84">
        <v>15.1</v>
      </c>
      <c r="BC23" s="85">
        <v>18.9</v>
      </c>
      <c r="BD23" s="85">
        <v>20.32890868872954</v>
      </c>
      <c r="BE23" s="85">
        <v>21.167562652528943</v>
      </c>
      <c r="BF23" s="86">
        <v>22.168670955396124</v>
      </c>
      <c r="BG23" s="86">
        <v>26.103031280354045</v>
      </c>
      <c r="BH23" s="86">
        <v>33.2724820424213</v>
      </c>
      <c r="BI23" s="87">
        <v>32.69369310188337</v>
      </c>
      <c r="BJ23" s="88">
        <v>2994</v>
      </c>
      <c r="BK23" s="77">
        <v>2622</v>
      </c>
      <c r="BL23" s="77">
        <v>2508.2334542080134</v>
      </c>
      <c r="BM23" s="80">
        <v>2500</v>
      </c>
      <c r="BN23" s="80">
        <v>2456.643117634475</v>
      </c>
      <c r="BO23" s="80">
        <v>2446.4444834261617</v>
      </c>
      <c r="BP23" s="77">
        <v>2427.7251409966702</v>
      </c>
      <c r="BQ23" s="77">
        <v>2375.772268055989</v>
      </c>
      <c r="BR23" s="77">
        <v>2101.37756151195</v>
      </c>
      <c r="BS23" s="88">
        <v>2130.1615132486645</v>
      </c>
      <c r="BT23" s="84">
        <v>8.6</v>
      </c>
      <c r="BU23" s="84">
        <v>7.5</v>
      </c>
      <c r="BV23" s="84">
        <v>7.197891493402943</v>
      </c>
      <c r="BW23" s="85">
        <v>7.2</v>
      </c>
      <c r="BX23" s="85">
        <v>7.051891774994116</v>
      </c>
      <c r="BY23" s="85">
        <v>7.008415116202557</v>
      </c>
      <c r="BZ23" s="85">
        <v>6.948413998117968</v>
      </c>
      <c r="CA23" s="86">
        <v>6.798693586720457</v>
      </c>
      <c r="CB23" s="86">
        <v>6.016075026694697</v>
      </c>
      <c r="CC23" s="86">
        <v>6.092692008028436</v>
      </c>
    </row>
    <row r="24" spans="1:81" ht="15.75" customHeight="1">
      <c r="A24" s="76" t="s">
        <v>94</v>
      </c>
      <c r="B24" s="77">
        <v>10612617</v>
      </c>
      <c r="C24" s="77">
        <v>10550457</v>
      </c>
      <c r="D24" s="77">
        <v>10452445</v>
      </c>
      <c r="E24" s="78">
        <v>10571409</v>
      </c>
      <c r="F24" s="79">
        <v>10618507</v>
      </c>
      <c r="G24" s="80">
        <v>10687193</v>
      </c>
      <c r="H24" s="77">
        <v>11150798</v>
      </c>
      <c r="I24" s="77">
        <v>11087123</v>
      </c>
      <c r="J24" s="77">
        <v>10796412</v>
      </c>
      <c r="K24" s="77">
        <v>10995662</v>
      </c>
      <c r="L24" s="77">
        <v>475360387</v>
      </c>
      <c r="M24" s="77">
        <v>472821957</v>
      </c>
      <c r="N24" s="77">
        <v>467518980</v>
      </c>
      <c r="O24" s="80">
        <v>473380843</v>
      </c>
      <c r="P24" s="79">
        <v>475518617</v>
      </c>
      <c r="Q24" s="80">
        <v>478795699</v>
      </c>
      <c r="R24" s="77">
        <v>499464109</v>
      </c>
      <c r="S24" s="77">
        <v>496890528</v>
      </c>
      <c r="T24" s="77">
        <v>483088798</v>
      </c>
      <c r="U24" s="77">
        <v>492234179</v>
      </c>
      <c r="V24" s="77">
        <v>171668365</v>
      </c>
      <c r="W24" s="77">
        <v>176949588</v>
      </c>
      <c r="X24" s="77">
        <v>181704244</v>
      </c>
      <c r="Y24" s="80">
        <v>184621322</v>
      </c>
      <c r="Z24" s="80">
        <v>192338404</v>
      </c>
      <c r="AA24" s="80">
        <v>195839398</v>
      </c>
      <c r="AB24" s="77">
        <v>206681043</v>
      </c>
      <c r="AC24" s="77">
        <v>209603238</v>
      </c>
      <c r="AD24" s="77">
        <v>210955852</v>
      </c>
      <c r="AE24" s="77">
        <v>208616304</v>
      </c>
      <c r="AF24" s="77">
        <v>305197261</v>
      </c>
      <c r="AG24" s="77">
        <v>296662439</v>
      </c>
      <c r="AH24" s="77">
        <v>286911458</v>
      </c>
      <c r="AI24" s="80">
        <v>290236146</v>
      </c>
      <c r="AJ24" s="81">
        <v>285012457</v>
      </c>
      <c r="AK24" s="80">
        <v>284972063</v>
      </c>
      <c r="AL24" s="77">
        <v>295081893</v>
      </c>
      <c r="AM24" s="77">
        <v>289669727</v>
      </c>
      <c r="AN24" s="77">
        <v>275259781</v>
      </c>
      <c r="AO24" s="77">
        <v>285540768</v>
      </c>
      <c r="AP24" s="82">
        <v>44464949</v>
      </c>
      <c r="AQ24" s="82">
        <v>38114016</v>
      </c>
      <c r="AR24" s="82">
        <v>34635213</v>
      </c>
      <c r="AS24" s="83">
        <v>33915520</v>
      </c>
      <c r="AT24" s="83">
        <v>32877219</v>
      </c>
      <c r="AU24" s="83">
        <v>32509508</v>
      </c>
      <c r="AV24" s="82">
        <v>33514554</v>
      </c>
      <c r="AW24" s="82">
        <v>31401659</v>
      </c>
      <c r="AX24" s="82">
        <v>25404305</v>
      </c>
      <c r="AY24" s="82">
        <v>26547417</v>
      </c>
      <c r="AZ24" s="84">
        <v>2.9</v>
      </c>
      <c r="BA24" s="84">
        <v>4.9</v>
      </c>
      <c r="BB24" s="84">
        <v>7.5</v>
      </c>
      <c r="BC24" s="85">
        <v>10.4</v>
      </c>
      <c r="BD24" s="85">
        <v>12.179650114653597</v>
      </c>
      <c r="BE24" s="85">
        <v>12.702390609021478</v>
      </c>
      <c r="BF24" s="86">
        <v>12.649919763590006</v>
      </c>
      <c r="BG24" s="86">
        <v>16.0416999071806</v>
      </c>
      <c r="BH24" s="86">
        <v>22.372201060870964</v>
      </c>
      <c r="BI24" s="87">
        <v>20.629799279024766</v>
      </c>
      <c r="BJ24" s="88">
        <v>4314</v>
      </c>
      <c r="BK24" s="77">
        <v>3800</v>
      </c>
      <c r="BL24" s="77">
        <v>3582.323321231323</v>
      </c>
      <c r="BM24" s="80">
        <v>3582</v>
      </c>
      <c r="BN24" s="80">
        <v>3525.6277338526425</v>
      </c>
      <c r="BO24" s="80">
        <v>3484.5314900943913</v>
      </c>
      <c r="BP24" s="77">
        <v>3440.8376967650975</v>
      </c>
      <c r="BQ24" s="77">
        <v>3373.4174781061733</v>
      </c>
      <c r="BR24" s="77">
        <v>3031.17211192866</v>
      </c>
      <c r="BS24" s="88">
        <v>3041.8893448920335</v>
      </c>
      <c r="BT24" s="84">
        <v>9.6</v>
      </c>
      <c r="BU24" s="84">
        <v>8.5</v>
      </c>
      <c r="BV24" s="84">
        <v>7.99934678061565</v>
      </c>
      <c r="BW24" s="85">
        <v>8</v>
      </c>
      <c r="BX24" s="85">
        <v>7.864279481173518</v>
      </c>
      <c r="BY24" s="85">
        <v>7.766495394177548</v>
      </c>
      <c r="BZ24" s="85">
        <v>7.670342347142673</v>
      </c>
      <c r="CA24" s="86">
        <v>7.515557812794986</v>
      </c>
      <c r="CB24" s="86">
        <v>6.760460480826097</v>
      </c>
      <c r="CC24" s="86">
        <v>6.785411331527941</v>
      </c>
    </row>
    <row r="25" spans="1:81" ht="15.75" customHeight="1">
      <c r="A25" s="76" t="s">
        <v>95</v>
      </c>
      <c r="B25" s="77">
        <v>17559778</v>
      </c>
      <c r="C25" s="77">
        <v>17396916</v>
      </c>
      <c r="D25" s="77">
        <v>17372492</v>
      </c>
      <c r="E25" s="78">
        <v>18047126</v>
      </c>
      <c r="F25" s="79">
        <v>18351037</v>
      </c>
      <c r="G25" s="80">
        <v>18854917</v>
      </c>
      <c r="H25" s="77">
        <v>19450744</v>
      </c>
      <c r="I25" s="77">
        <v>19196461</v>
      </c>
      <c r="J25" s="77">
        <v>18694893</v>
      </c>
      <c r="K25" s="77">
        <v>18764255</v>
      </c>
      <c r="L25" s="77">
        <v>1074476035</v>
      </c>
      <c r="M25" s="77">
        <v>1066616794</v>
      </c>
      <c r="N25" s="77">
        <v>1065749827</v>
      </c>
      <c r="O25" s="80">
        <v>1109616155</v>
      </c>
      <c r="P25" s="79">
        <v>1127666344</v>
      </c>
      <c r="Q25" s="80">
        <v>1158386347</v>
      </c>
      <c r="R25" s="77">
        <v>1195768325</v>
      </c>
      <c r="S25" s="77">
        <v>1180014004</v>
      </c>
      <c r="T25" s="77">
        <v>1149068817</v>
      </c>
      <c r="U25" s="77">
        <v>1153399617</v>
      </c>
      <c r="V25" s="77">
        <v>343601152</v>
      </c>
      <c r="W25" s="77">
        <v>350940396</v>
      </c>
      <c r="X25" s="77">
        <v>359053564</v>
      </c>
      <c r="Y25" s="80">
        <v>381425867</v>
      </c>
      <c r="Z25" s="80">
        <v>400417790</v>
      </c>
      <c r="AA25" s="80">
        <v>416527454</v>
      </c>
      <c r="AB25" s="77">
        <v>436064681</v>
      </c>
      <c r="AC25" s="77">
        <v>435233256</v>
      </c>
      <c r="AD25" s="77">
        <v>430860455</v>
      </c>
      <c r="AE25" s="77">
        <v>417696787</v>
      </c>
      <c r="AF25" s="77">
        <v>731935622</v>
      </c>
      <c r="AG25" s="77">
        <v>716811409</v>
      </c>
      <c r="AH25" s="77">
        <v>707527353</v>
      </c>
      <c r="AI25" s="80">
        <v>729503069</v>
      </c>
      <c r="AJ25" s="81">
        <v>730304487</v>
      </c>
      <c r="AK25" s="80">
        <v>743787518</v>
      </c>
      <c r="AL25" s="77">
        <v>762129063</v>
      </c>
      <c r="AM25" s="77">
        <v>748729452</v>
      </c>
      <c r="AN25" s="77">
        <v>720889762</v>
      </c>
      <c r="AO25" s="77">
        <v>737510521</v>
      </c>
      <c r="AP25" s="82">
        <v>114051713</v>
      </c>
      <c r="AQ25" s="82">
        <v>101820331</v>
      </c>
      <c r="AR25" s="82">
        <v>94256193</v>
      </c>
      <c r="AS25" s="83">
        <v>92955349</v>
      </c>
      <c r="AT25" s="83">
        <v>92824047</v>
      </c>
      <c r="AU25" s="83">
        <v>94443395</v>
      </c>
      <c r="AV25" s="82">
        <v>96882330</v>
      </c>
      <c r="AW25" s="82">
        <v>92652392</v>
      </c>
      <c r="AX25" s="82">
        <v>77962073</v>
      </c>
      <c r="AY25" s="82">
        <v>80891109</v>
      </c>
      <c r="AZ25" s="84">
        <v>1</v>
      </c>
      <c r="BA25" s="84">
        <v>1.3</v>
      </c>
      <c r="BB25" s="84">
        <v>2</v>
      </c>
      <c r="BC25" s="85">
        <v>3.9</v>
      </c>
      <c r="BD25" s="85">
        <v>4.682122323659428</v>
      </c>
      <c r="BE25" s="85">
        <v>5.500178017224897</v>
      </c>
      <c r="BF25" s="86">
        <v>5.828203795186454</v>
      </c>
      <c r="BG25" s="86">
        <v>7.993228543532055</v>
      </c>
      <c r="BH25" s="86">
        <v>12.01130169613701</v>
      </c>
      <c r="BI25" s="87">
        <v>10.44933038908286</v>
      </c>
      <c r="BJ25" s="88">
        <v>6558</v>
      </c>
      <c r="BK25" s="77">
        <v>5931</v>
      </c>
      <c r="BL25" s="77">
        <v>5536.365954355971</v>
      </c>
      <c r="BM25" s="80">
        <v>5357</v>
      </c>
      <c r="BN25" s="80">
        <v>5306.712069225047</v>
      </c>
      <c r="BO25" s="80">
        <v>5300.489458247603</v>
      </c>
      <c r="BP25" s="77">
        <v>5289.1697191397225</v>
      </c>
      <c r="BQ25" s="77">
        <v>5245.847649343416</v>
      </c>
      <c r="BR25" s="77">
        <v>4739.51063118256</v>
      </c>
      <c r="BS25" s="88">
        <v>4813.939475524051</v>
      </c>
      <c r="BT25" s="84">
        <v>10.7</v>
      </c>
      <c r="BU25" s="84">
        <v>9.7</v>
      </c>
      <c r="BV25" s="84">
        <v>9.015318039981745</v>
      </c>
      <c r="BW25" s="85">
        <v>8.7</v>
      </c>
      <c r="BX25" s="85">
        <v>8.617344394255806</v>
      </c>
      <c r="BY25" s="85">
        <v>8.60597351260408</v>
      </c>
      <c r="BZ25" s="85">
        <v>8.580073230120298</v>
      </c>
      <c r="CA25" s="86">
        <v>8.504537195272997</v>
      </c>
      <c r="CB25" s="86">
        <v>7.674396289085089</v>
      </c>
      <c r="CC25" s="86">
        <v>7.798766293543606</v>
      </c>
    </row>
    <row r="26" spans="1:81" ht="15.75" customHeight="1">
      <c r="A26" s="76" t="s">
        <v>96</v>
      </c>
      <c r="B26" s="77">
        <v>8903894</v>
      </c>
      <c r="C26" s="77">
        <v>9247839</v>
      </c>
      <c r="D26" s="77">
        <v>9542599</v>
      </c>
      <c r="E26" s="78">
        <v>10119515</v>
      </c>
      <c r="F26" s="79">
        <v>10449989</v>
      </c>
      <c r="G26" s="80">
        <v>11140408</v>
      </c>
      <c r="H26" s="77">
        <v>11744132</v>
      </c>
      <c r="I26" s="77">
        <v>11729485</v>
      </c>
      <c r="J26" s="77">
        <v>11463725</v>
      </c>
      <c r="K26" s="77">
        <v>11864483</v>
      </c>
      <c r="L26" s="77">
        <v>764115039</v>
      </c>
      <c r="M26" s="77">
        <v>794489072</v>
      </c>
      <c r="N26" s="77">
        <v>820884076</v>
      </c>
      <c r="O26" s="80">
        <v>872398173</v>
      </c>
      <c r="P26" s="79">
        <v>900479216</v>
      </c>
      <c r="Q26" s="80">
        <v>960841319</v>
      </c>
      <c r="R26" s="77">
        <v>1014677916</v>
      </c>
      <c r="S26" s="77">
        <v>1013677410</v>
      </c>
      <c r="T26" s="77">
        <v>990337913</v>
      </c>
      <c r="U26" s="77">
        <v>1025651067</v>
      </c>
      <c r="V26" s="77">
        <v>217971128</v>
      </c>
      <c r="W26" s="77">
        <v>233730324</v>
      </c>
      <c r="X26" s="77">
        <v>244048161</v>
      </c>
      <c r="Y26" s="80">
        <v>262607828</v>
      </c>
      <c r="Z26" s="80">
        <v>279443967</v>
      </c>
      <c r="AA26" s="80">
        <v>301541642</v>
      </c>
      <c r="AB26" s="77">
        <v>323077310</v>
      </c>
      <c r="AC26" s="77">
        <v>326956393</v>
      </c>
      <c r="AD26" s="77">
        <v>321942749</v>
      </c>
      <c r="AE26" s="77">
        <v>320419810</v>
      </c>
      <c r="AF26" s="77">
        <v>546501718</v>
      </c>
      <c r="AG26" s="77">
        <v>561237747</v>
      </c>
      <c r="AH26" s="77">
        <v>577227012</v>
      </c>
      <c r="AI26" s="80">
        <v>610458963</v>
      </c>
      <c r="AJ26" s="81">
        <v>621931963</v>
      </c>
      <c r="AK26" s="80">
        <v>660346861</v>
      </c>
      <c r="AL26" s="77">
        <v>692808575</v>
      </c>
      <c r="AM26" s="77">
        <v>688222430</v>
      </c>
      <c r="AN26" s="77">
        <v>669533805</v>
      </c>
      <c r="AO26" s="77">
        <v>706048793</v>
      </c>
      <c r="AP26" s="82">
        <v>98746758</v>
      </c>
      <c r="AQ26" s="82">
        <v>93655145</v>
      </c>
      <c r="AR26" s="82">
        <v>84253116</v>
      </c>
      <c r="AS26" s="83">
        <v>85557202</v>
      </c>
      <c r="AT26" s="83">
        <v>85986486</v>
      </c>
      <c r="AU26" s="83">
        <v>90019371</v>
      </c>
      <c r="AV26" s="82">
        <v>93832750</v>
      </c>
      <c r="AW26" s="82">
        <v>91901542</v>
      </c>
      <c r="AX26" s="82">
        <v>80492622</v>
      </c>
      <c r="AY26" s="82">
        <v>86414427</v>
      </c>
      <c r="AZ26" s="84">
        <v>0.3</v>
      </c>
      <c r="BA26" s="84">
        <v>0.4</v>
      </c>
      <c r="BB26" s="84">
        <v>0.6</v>
      </c>
      <c r="BC26" s="85">
        <v>1</v>
      </c>
      <c r="BD26" s="85">
        <v>1.1545466698577371</v>
      </c>
      <c r="BE26" s="85">
        <v>1.429041018964469</v>
      </c>
      <c r="BF26" s="86">
        <v>1.5765745820976775</v>
      </c>
      <c r="BG26" s="86">
        <v>2.5117641567383373</v>
      </c>
      <c r="BH26" s="86">
        <v>4.157671263049309</v>
      </c>
      <c r="BI26" s="87">
        <v>3.447946277979412</v>
      </c>
      <c r="BJ26" s="88">
        <v>11124</v>
      </c>
      <c r="BK26" s="77">
        <v>10169</v>
      </c>
      <c r="BL26" s="77">
        <v>8881.722912511254</v>
      </c>
      <c r="BM26" s="80">
        <v>8538</v>
      </c>
      <c r="BN26" s="80">
        <v>8324.4906571466</v>
      </c>
      <c r="BO26" s="80">
        <v>8197.584382117559</v>
      </c>
      <c r="BP26" s="77">
        <v>8117.738273897421</v>
      </c>
      <c r="BQ26" s="77">
        <v>8036.956963560925</v>
      </c>
      <c r="BR26" s="77">
        <v>7326.101944452863</v>
      </c>
      <c r="BS26" s="88">
        <v>7543.552552760698</v>
      </c>
      <c r="BT26" s="84">
        <v>13</v>
      </c>
      <c r="BU26" s="84">
        <v>11.8</v>
      </c>
      <c r="BV26" s="84">
        <v>10.322522042042303</v>
      </c>
      <c r="BW26" s="85">
        <v>9.9</v>
      </c>
      <c r="BX26" s="85">
        <v>9.65824952458247</v>
      </c>
      <c r="BY26" s="85">
        <v>9.501387912113046</v>
      </c>
      <c r="BZ26" s="85">
        <v>9.392645695082093</v>
      </c>
      <c r="CA26" s="86">
        <v>9.294550836655638</v>
      </c>
      <c r="CB26" s="86">
        <v>8.468887398099492</v>
      </c>
      <c r="CC26" s="86">
        <v>8.719098971347956</v>
      </c>
    </row>
    <row r="27" spans="1:81" ht="15.75" customHeight="1">
      <c r="A27" s="76" t="s">
        <v>97</v>
      </c>
      <c r="B27" s="77">
        <v>8469199</v>
      </c>
      <c r="C27" s="77">
        <v>8422603</v>
      </c>
      <c r="D27" s="77">
        <v>8878643</v>
      </c>
      <c r="E27" s="78">
        <v>9735569</v>
      </c>
      <c r="F27" s="79">
        <v>10810367</v>
      </c>
      <c r="G27" s="80">
        <v>12088423</v>
      </c>
      <c r="H27" s="77">
        <v>13457876</v>
      </c>
      <c r="I27" s="77">
        <v>13851341</v>
      </c>
      <c r="J27" s="77">
        <v>13522048</v>
      </c>
      <c r="K27" s="77">
        <v>14008915</v>
      </c>
      <c r="L27" s="77">
        <v>1114318617</v>
      </c>
      <c r="M27" s="77">
        <v>1109689065</v>
      </c>
      <c r="N27" s="77">
        <v>1170179856</v>
      </c>
      <c r="O27" s="80">
        <v>1288319611</v>
      </c>
      <c r="P27" s="79">
        <v>1430580576</v>
      </c>
      <c r="Q27" s="80">
        <v>1606322715</v>
      </c>
      <c r="R27" s="77">
        <v>1793040262</v>
      </c>
      <c r="S27" s="77">
        <v>1845103256</v>
      </c>
      <c r="T27" s="77">
        <v>1801446897</v>
      </c>
      <c r="U27" s="77">
        <v>1872056039</v>
      </c>
      <c r="V27" s="77">
        <v>271710613</v>
      </c>
      <c r="W27" s="77">
        <v>277447089</v>
      </c>
      <c r="X27" s="77">
        <v>295030870</v>
      </c>
      <c r="Y27" s="80">
        <v>326060860</v>
      </c>
      <c r="Z27" s="80">
        <v>377417890</v>
      </c>
      <c r="AA27" s="80">
        <v>426410253</v>
      </c>
      <c r="AB27" s="77">
        <v>480977460</v>
      </c>
      <c r="AC27" s="77">
        <v>506485509</v>
      </c>
      <c r="AD27" s="77">
        <v>496685613</v>
      </c>
      <c r="AE27" s="77">
        <v>494708319</v>
      </c>
      <c r="AF27" s="77">
        <v>843411444</v>
      </c>
      <c r="AG27" s="77">
        <v>832980233</v>
      </c>
      <c r="AH27" s="77">
        <v>875871197</v>
      </c>
      <c r="AI27" s="80">
        <v>962802185</v>
      </c>
      <c r="AJ27" s="81">
        <v>1054728764</v>
      </c>
      <c r="AK27" s="80">
        <v>1181233605</v>
      </c>
      <c r="AL27" s="77">
        <v>1313152027</v>
      </c>
      <c r="AM27" s="77">
        <v>1340890194</v>
      </c>
      <c r="AN27" s="77">
        <v>1306333237</v>
      </c>
      <c r="AO27" s="77">
        <v>1378141139</v>
      </c>
      <c r="AP27" s="82">
        <v>185263807</v>
      </c>
      <c r="AQ27" s="82">
        <v>175140747</v>
      </c>
      <c r="AR27" s="82">
        <v>163342407</v>
      </c>
      <c r="AS27" s="83">
        <v>175205533</v>
      </c>
      <c r="AT27" s="83">
        <v>189468358</v>
      </c>
      <c r="AU27" s="83">
        <v>209381101</v>
      </c>
      <c r="AV27" s="82">
        <v>228687547</v>
      </c>
      <c r="AW27" s="82">
        <v>232270420</v>
      </c>
      <c r="AX27" s="82">
        <v>212290589</v>
      </c>
      <c r="AY27" s="82">
        <v>225145390</v>
      </c>
      <c r="AZ27" s="84">
        <v>0.1</v>
      </c>
      <c r="BA27" s="84">
        <v>0.2</v>
      </c>
      <c r="BB27" s="84">
        <v>0.2</v>
      </c>
      <c r="BC27" s="85">
        <v>0.2</v>
      </c>
      <c r="BD27" s="85">
        <v>0.3976183232262116</v>
      </c>
      <c r="BE27" s="85">
        <v>0.3891409160649033</v>
      </c>
      <c r="BF27" s="86">
        <v>0.5510453506927746</v>
      </c>
      <c r="BG27" s="86">
        <v>0.7945440084104405</v>
      </c>
      <c r="BH27" s="86">
        <v>1.0907741194233296</v>
      </c>
      <c r="BI27" s="87">
        <v>0.8157448310593622</v>
      </c>
      <c r="BJ27" s="88">
        <v>21896</v>
      </c>
      <c r="BK27" s="77">
        <v>20831</v>
      </c>
      <c r="BL27" s="77">
        <v>18432.267774226442</v>
      </c>
      <c r="BM27" s="80">
        <v>18028</v>
      </c>
      <c r="BN27" s="80">
        <v>17596.509569688384</v>
      </c>
      <c r="BO27" s="80">
        <v>17388.460975658774</v>
      </c>
      <c r="BP27" s="77">
        <v>17086.998103740538</v>
      </c>
      <c r="BQ27" s="77">
        <v>16903.10644869774</v>
      </c>
      <c r="BR27" s="77">
        <v>15872.724045431649</v>
      </c>
      <c r="BS27" s="88">
        <v>16203.760760086012</v>
      </c>
      <c r="BT27" s="84">
        <v>16.6</v>
      </c>
      <c r="BU27" s="84">
        <v>15.8</v>
      </c>
      <c r="BV27" s="84">
        <v>13.984927473791348</v>
      </c>
      <c r="BW27" s="85">
        <v>13.6</v>
      </c>
      <c r="BX27" s="85">
        <v>13.295018162796286</v>
      </c>
      <c r="BY27" s="85">
        <v>13.08218124562654</v>
      </c>
      <c r="BZ27" s="85">
        <v>12.818935792687913</v>
      </c>
      <c r="CA27" s="86">
        <v>12.683173405587855</v>
      </c>
      <c r="CB27" s="86">
        <v>11.903790689358388</v>
      </c>
      <c r="CC27" s="86">
        <v>12.11674311972375</v>
      </c>
    </row>
    <row r="28" spans="1:81" ht="15.75" customHeight="1">
      <c r="A28" s="76" t="s">
        <v>98</v>
      </c>
      <c r="B28" s="77">
        <v>2018372</v>
      </c>
      <c r="C28" s="77">
        <v>1908466</v>
      </c>
      <c r="D28" s="77">
        <v>1999016</v>
      </c>
      <c r="E28" s="78">
        <v>2348163</v>
      </c>
      <c r="F28" s="79">
        <v>2737802</v>
      </c>
      <c r="G28" s="80">
        <v>3121485</v>
      </c>
      <c r="H28" s="77">
        <v>3492353</v>
      </c>
      <c r="I28" s="77">
        <v>3476747</v>
      </c>
      <c r="J28" s="77">
        <v>3195039</v>
      </c>
      <c r="K28" s="77">
        <v>3476189</v>
      </c>
      <c r="L28" s="77">
        <v>578592628</v>
      </c>
      <c r="M28" s="77">
        <v>548814753</v>
      </c>
      <c r="N28" s="77">
        <v>576309296</v>
      </c>
      <c r="O28" s="80">
        <v>676794600</v>
      </c>
      <c r="P28" s="79">
        <v>788882363</v>
      </c>
      <c r="Q28" s="80">
        <v>895151023</v>
      </c>
      <c r="R28" s="77">
        <v>1004658688</v>
      </c>
      <c r="S28" s="77">
        <v>993426581</v>
      </c>
      <c r="T28" s="77">
        <v>905347402</v>
      </c>
      <c r="U28" s="77">
        <v>986912559</v>
      </c>
      <c r="V28" s="77">
        <v>96875261</v>
      </c>
      <c r="W28" s="77">
        <v>91780608</v>
      </c>
      <c r="X28" s="77">
        <v>93872172</v>
      </c>
      <c r="Y28" s="80">
        <v>111781085</v>
      </c>
      <c r="Z28" s="80">
        <v>132822152</v>
      </c>
      <c r="AA28" s="80">
        <v>164119623</v>
      </c>
      <c r="AB28" s="77">
        <v>185621711</v>
      </c>
      <c r="AC28" s="77">
        <v>206236357</v>
      </c>
      <c r="AD28" s="77">
        <v>188230195</v>
      </c>
      <c r="AE28" s="77">
        <v>198604829</v>
      </c>
      <c r="AF28" s="77">
        <v>482712954</v>
      </c>
      <c r="AG28" s="77">
        <v>457567015</v>
      </c>
      <c r="AH28" s="77">
        <v>482851392</v>
      </c>
      <c r="AI28" s="80">
        <v>565602397</v>
      </c>
      <c r="AJ28" s="81">
        <v>657160850</v>
      </c>
      <c r="AK28" s="80">
        <v>731857821</v>
      </c>
      <c r="AL28" s="77">
        <v>819889432</v>
      </c>
      <c r="AM28" s="77">
        <v>790018422</v>
      </c>
      <c r="AN28" s="77">
        <v>718621108</v>
      </c>
      <c r="AO28" s="77">
        <v>788698145</v>
      </c>
      <c r="AP28" s="82">
        <v>134590608</v>
      </c>
      <c r="AQ28" s="82">
        <v>124764596</v>
      </c>
      <c r="AR28" s="82">
        <v>120711552</v>
      </c>
      <c r="AS28" s="83">
        <v>139227163</v>
      </c>
      <c r="AT28" s="83">
        <v>159395393</v>
      </c>
      <c r="AU28" s="83">
        <v>177041086</v>
      </c>
      <c r="AV28" s="82">
        <v>196380629</v>
      </c>
      <c r="AW28" s="82">
        <v>193699168</v>
      </c>
      <c r="AX28" s="82">
        <v>176322148</v>
      </c>
      <c r="AY28" s="82">
        <v>194316516</v>
      </c>
      <c r="AZ28" s="84">
        <v>0.1</v>
      </c>
      <c r="BA28" s="84">
        <v>0.1</v>
      </c>
      <c r="BB28" s="84">
        <v>0.1</v>
      </c>
      <c r="BC28" s="85">
        <v>0.1</v>
      </c>
      <c r="BD28" s="85">
        <v>0.20355745229203137</v>
      </c>
      <c r="BE28" s="85">
        <v>0.1999368890127613</v>
      </c>
      <c r="BF28" s="86">
        <v>0.25753410379763864</v>
      </c>
      <c r="BG28" s="86">
        <v>0.48459091213712213</v>
      </c>
      <c r="BH28" s="86">
        <v>0.5201501452720976</v>
      </c>
      <c r="BI28" s="87">
        <v>0.4090974340002873</v>
      </c>
      <c r="BJ28" s="88">
        <v>66764</v>
      </c>
      <c r="BK28" s="77">
        <v>65452</v>
      </c>
      <c r="BL28" s="77">
        <v>60452.89357352587</v>
      </c>
      <c r="BM28" s="80">
        <v>59350</v>
      </c>
      <c r="BN28" s="80">
        <v>58338.958044878374</v>
      </c>
      <c r="BO28" s="80">
        <v>56830.56800687201</v>
      </c>
      <c r="BP28" s="77">
        <v>56376.798658995525</v>
      </c>
      <c r="BQ28" s="77">
        <v>55984.052713677476</v>
      </c>
      <c r="BR28" s="77">
        <v>55474.7792928562</v>
      </c>
      <c r="BS28" s="88">
        <v>56128.91742500219</v>
      </c>
      <c r="BT28" s="84">
        <v>23.3</v>
      </c>
      <c r="BU28" s="84">
        <v>22.8</v>
      </c>
      <c r="BV28" s="84">
        <v>20.96875664336119</v>
      </c>
      <c r="BW28" s="85">
        <v>20.6</v>
      </c>
      <c r="BX28" s="85">
        <v>20.246635125062486</v>
      </c>
      <c r="BY28" s="85">
        <v>19.817948587277627</v>
      </c>
      <c r="BZ28" s="85">
        <v>19.596307812376775</v>
      </c>
      <c r="CA28" s="86">
        <v>19.59370106437599</v>
      </c>
      <c r="CB28" s="86">
        <v>19.577337689873005</v>
      </c>
      <c r="CC28" s="86">
        <v>19.771246001053388</v>
      </c>
    </row>
    <row r="29" spans="1:81" ht="15.75" customHeight="1">
      <c r="A29" s="76" t="s">
        <v>99</v>
      </c>
      <c r="B29" s="77">
        <v>355617</v>
      </c>
      <c r="C29" s="77">
        <v>336684</v>
      </c>
      <c r="D29" s="77">
        <v>356140</v>
      </c>
      <c r="E29" s="78">
        <v>433145</v>
      </c>
      <c r="F29" s="79">
        <v>524506</v>
      </c>
      <c r="G29" s="80">
        <v>589306</v>
      </c>
      <c r="H29" s="77">
        <v>651049</v>
      </c>
      <c r="I29" s="77">
        <v>577618</v>
      </c>
      <c r="J29" s="77">
        <v>492567</v>
      </c>
      <c r="K29" s="77">
        <v>532168</v>
      </c>
      <c r="L29" s="77">
        <v>240863950</v>
      </c>
      <c r="M29" s="77">
        <v>227044247</v>
      </c>
      <c r="N29" s="77">
        <v>241211330</v>
      </c>
      <c r="O29" s="80">
        <v>293369864</v>
      </c>
      <c r="P29" s="79">
        <v>355220796</v>
      </c>
      <c r="Q29" s="80">
        <v>399608986</v>
      </c>
      <c r="R29" s="77">
        <v>441439447</v>
      </c>
      <c r="S29" s="77">
        <v>392535075</v>
      </c>
      <c r="T29" s="77">
        <v>332037478</v>
      </c>
      <c r="U29" s="77">
        <v>360835247</v>
      </c>
      <c r="V29" s="77">
        <v>29953997</v>
      </c>
      <c r="W29" s="77">
        <v>28020122</v>
      </c>
      <c r="X29" s="77">
        <v>28534605</v>
      </c>
      <c r="Y29" s="80">
        <v>33453478</v>
      </c>
      <c r="Z29" s="80">
        <v>42108871</v>
      </c>
      <c r="AA29" s="80">
        <v>51853360</v>
      </c>
      <c r="AB29" s="77">
        <v>58462757</v>
      </c>
      <c r="AC29" s="77">
        <v>62063831</v>
      </c>
      <c r="AD29" s="77">
        <v>52137658</v>
      </c>
      <c r="AE29" s="77">
        <v>54832571</v>
      </c>
      <c r="AF29" s="77">
        <v>211318031</v>
      </c>
      <c r="AG29" s="77">
        <v>199225455</v>
      </c>
      <c r="AH29" s="77">
        <v>212835816</v>
      </c>
      <c r="AI29" s="80">
        <v>260116504</v>
      </c>
      <c r="AJ29" s="81">
        <v>313445881</v>
      </c>
      <c r="AK29" s="80">
        <v>348055997</v>
      </c>
      <c r="AL29" s="77">
        <v>383494908</v>
      </c>
      <c r="AM29" s="77">
        <v>332577165</v>
      </c>
      <c r="AN29" s="77">
        <v>280537996</v>
      </c>
      <c r="AO29" s="77">
        <v>306109641</v>
      </c>
      <c r="AP29" s="82">
        <v>67781194</v>
      </c>
      <c r="AQ29" s="82">
        <v>63370780</v>
      </c>
      <c r="AR29" s="82">
        <v>60180642</v>
      </c>
      <c r="AS29" s="83">
        <v>71339306</v>
      </c>
      <c r="AT29" s="83">
        <v>84700059</v>
      </c>
      <c r="AU29" s="83">
        <v>94213951</v>
      </c>
      <c r="AV29" s="82">
        <v>103163081</v>
      </c>
      <c r="AW29" s="82">
        <v>93899363</v>
      </c>
      <c r="AX29" s="82">
        <v>80458185</v>
      </c>
      <c r="AY29" s="82">
        <v>87878007</v>
      </c>
      <c r="AZ29" s="84">
        <v>0.2</v>
      </c>
      <c r="BA29" s="84">
        <v>0.1</v>
      </c>
      <c r="BB29" s="84">
        <v>0.1</v>
      </c>
      <c r="BC29" s="85">
        <v>0.1</v>
      </c>
      <c r="BD29" s="85">
        <v>0.21067442507806788</v>
      </c>
      <c r="BE29" s="85">
        <v>0.21381082154262288</v>
      </c>
      <c r="BF29" s="86">
        <v>0.25282275220452277</v>
      </c>
      <c r="BG29" s="86">
        <v>0.5808336997808254</v>
      </c>
      <c r="BH29" s="86">
        <v>0.5406371112965331</v>
      </c>
      <c r="BI29" s="87">
        <v>0.4432810691360629</v>
      </c>
      <c r="BJ29" s="88">
        <v>190893</v>
      </c>
      <c r="BK29" s="77">
        <v>188463</v>
      </c>
      <c r="BL29" s="77">
        <v>169165.54321855237</v>
      </c>
      <c r="BM29" s="80">
        <v>164839</v>
      </c>
      <c r="BN29" s="80">
        <v>161826.32245639575</v>
      </c>
      <c r="BO29" s="80">
        <v>160215.2739751652</v>
      </c>
      <c r="BP29" s="77">
        <v>158858.33758082424</v>
      </c>
      <c r="BQ29" s="77">
        <v>163512.82078072242</v>
      </c>
      <c r="BR29" s="77">
        <v>164232.55372481138</v>
      </c>
      <c r="BS29" s="88">
        <v>165867.33520948116</v>
      </c>
      <c r="BT29" s="84">
        <v>28.1</v>
      </c>
      <c r="BU29" s="84">
        <v>27.9</v>
      </c>
      <c r="BV29" s="84">
        <v>24.977049934330108</v>
      </c>
      <c r="BW29" s="85">
        <v>24.3</v>
      </c>
      <c r="BX29" s="85">
        <v>23.894784942557443</v>
      </c>
      <c r="BY29" s="85">
        <v>23.62761697643282</v>
      </c>
      <c r="BZ29" s="85">
        <v>23.42941355151737</v>
      </c>
      <c r="CA29" s="86">
        <v>24.062213826841496</v>
      </c>
      <c r="CB29" s="86">
        <v>24.36566263941571</v>
      </c>
      <c r="CC29" s="86">
        <v>24.461162208796175</v>
      </c>
    </row>
    <row r="30" spans="1:81" ht="15.75" customHeight="1">
      <c r="A30" s="91" t="s">
        <v>100</v>
      </c>
      <c r="B30" s="82">
        <v>85479</v>
      </c>
      <c r="C30" s="82">
        <v>78121</v>
      </c>
      <c r="D30" s="82">
        <v>81695</v>
      </c>
      <c r="E30" s="83">
        <v>103964</v>
      </c>
      <c r="F30" s="92">
        <v>127925</v>
      </c>
      <c r="G30" s="93">
        <v>150431</v>
      </c>
      <c r="H30" s="82">
        <v>166362</v>
      </c>
      <c r="I30" s="82">
        <v>140635</v>
      </c>
      <c r="J30" s="82">
        <v>108096</v>
      </c>
      <c r="K30" s="82">
        <v>119810</v>
      </c>
      <c r="L30" s="77">
        <v>103192473</v>
      </c>
      <c r="M30" s="77">
        <v>94072610</v>
      </c>
      <c r="N30" s="77">
        <v>98875460</v>
      </c>
      <c r="O30" s="80">
        <v>125552749</v>
      </c>
      <c r="P30" s="79">
        <v>154799533</v>
      </c>
      <c r="Q30" s="80">
        <v>182043576</v>
      </c>
      <c r="R30" s="77">
        <v>200785834</v>
      </c>
      <c r="S30" s="77">
        <v>169852110</v>
      </c>
      <c r="T30" s="77">
        <v>130149237</v>
      </c>
      <c r="U30" s="77">
        <v>145198249</v>
      </c>
      <c r="V30" s="77">
        <v>11936828</v>
      </c>
      <c r="W30" s="77">
        <v>10634396</v>
      </c>
      <c r="X30" s="77">
        <v>10580317</v>
      </c>
      <c r="Y30" s="80">
        <v>12904342</v>
      </c>
      <c r="Z30" s="80">
        <v>16522298</v>
      </c>
      <c r="AA30" s="80">
        <v>20623649</v>
      </c>
      <c r="AB30" s="77">
        <v>23137293</v>
      </c>
      <c r="AC30" s="77">
        <v>24260132</v>
      </c>
      <c r="AD30" s="77">
        <v>18920215</v>
      </c>
      <c r="AE30" s="77">
        <v>19286858</v>
      </c>
      <c r="AF30" s="77">
        <v>91492389</v>
      </c>
      <c r="AG30" s="77">
        <v>83569923</v>
      </c>
      <c r="AH30" s="77">
        <v>88369158</v>
      </c>
      <c r="AI30" s="80">
        <v>112688920</v>
      </c>
      <c r="AJ30" s="81">
        <v>138339811</v>
      </c>
      <c r="AK30" s="80">
        <v>161556432</v>
      </c>
      <c r="AL30" s="77">
        <v>177818365</v>
      </c>
      <c r="AM30" s="77">
        <v>146685193</v>
      </c>
      <c r="AN30" s="77">
        <v>111652589</v>
      </c>
      <c r="AO30" s="77">
        <v>126018549</v>
      </c>
      <c r="AP30" s="82">
        <v>30259886</v>
      </c>
      <c r="AQ30" s="82">
        <v>27479397</v>
      </c>
      <c r="AR30" s="82">
        <v>25551466</v>
      </c>
      <c r="AS30" s="83">
        <v>31072424</v>
      </c>
      <c r="AT30" s="83">
        <v>38052580</v>
      </c>
      <c r="AU30" s="83">
        <v>44125224</v>
      </c>
      <c r="AV30" s="82">
        <v>48354319</v>
      </c>
      <c r="AW30" s="82">
        <v>41880236</v>
      </c>
      <c r="AX30" s="82">
        <v>32755871</v>
      </c>
      <c r="AY30" s="82">
        <v>36755223</v>
      </c>
      <c r="AZ30" s="84">
        <v>0.2</v>
      </c>
      <c r="BA30" s="84">
        <v>0.2</v>
      </c>
      <c r="BB30" s="84">
        <v>0.1</v>
      </c>
      <c r="BC30" s="85">
        <v>0.1</v>
      </c>
      <c r="BD30" s="85">
        <v>0.23294899355090593</v>
      </c>
      <c r="BE30" s="85">
        <v>0.22003443439184878</v>
      </c>
      <c r="BF30" s="86">
        <v>0.2350296341712692</v>
      </c>
      <c r="BG30" s="86">
        <v>0.5631599530699987</v>
      </c>
      <c r="BH30" s="86">
        <v>0.6290704558910534</v>
      </c>
      <c r="BI30" s="87">
        <v>0.42233536432685526</v>
      </c>
      <c r="BJ30" s="88">
        <v>354659</v>
      </c>
      <c r="BK30" s="77">
        <v>352318</v>
      </c>
      <c r="BL30" s="77">
        <v>313176.7661911065</v>
      </c>
      <c r="BM30" s="80">
        <v>299098</v>
      </c>
      <c r="BN30" s="80">
        <v>298154.6224544963</v>
      </c>
      <c r="BO30" s="80">
        <v>293972.17854763486</v>
      </c>
      <c r="BP30" s="77">
        <v>291341.9754053419</v>
      </c>
      <c r="BQ30" s="77">
        <v>299480.38872163784</v>
      </c>
      <c r="BR30" s="77">
        <v>304944.05861324194</v>
      </c>
      <c r="BS30" s="88">
        <v>308080.3912693623</v>
      </c>
      <c r="BT30" s="84">
        <v>29.3</v>
      </c>
      <c r="BU30" s="84">
        <v>29.3</v>
      </c>
      <c r="BV30" s="84">
        <v>25.876326721134745</v>
      </c>
      <c r="BW30" s="85">
        <v>24.8</v>
      </c>
      <c r="BX30" s="85">
        <v>24.6387592531612</v>
      </c>
      <c r="BY30" s="85">
        <v>24.292405994605357</v>
      </c>
      <c r="BZ30" s="85">
        <v>24.13951356650034</v>
      </c>
      <c r="CA30" s="86">
        <v>24.796411096151445</v>
      </c>
      <c r="CB30" s="86">
        <v>25.328746087274805</v>
      </c>
      <c r="CC30" s="86">
        <v>25.42132134945418</v>
      </c>
    </row>
    <row r="31" spans="1:81" ht="15.75" customHeight="1">
      <c r="A31" s="91" t="s">
        <v>101</v>
      </c>
      <c r="B31" s="82">
        <v>36491</v>
      </c>
      <c r="C31" s="82">
        <v>31316</v>
      </c>
      <c r="D31" s="82">
        <v>34016</v>
      </c>
      <c r="E31" s="83">
        <v>45104</v>
      </c>
      <c r="F31" s="92">
        <v>56615</v>
      </c>
      <c r="G31" s="93">
        <v>64007</v>
      </c>
      <c r="H31" s="82">
        <v>70733</v>
      </c>
      <c r="I31" s="82">
        <v>59460</v>
      </c>
      <c r="J31" s="82">
        <v>44273</v>
      </c>
      <c r="K31" s="82">
        <v>50629</v>
      </c>
      <c r="L31" s="77">
        <v>62634095</v>
      </c>
      <c r="M31" s="77">
        <v>53782124</v>
      </c>
      <c r="N31" s="77">
        <v>58497902</v>
      </c>
      <c r="O31" s="80">
        <v>77754757</v>
      </c>
      <c r="P31" s="79">
        <v>97512430</v>
      </c>
      <c r="Q31" s="80">
        <v>110211789</v>
      </c>
      <c r="R31" s="77">
        <v>121767964</v>
      </c>
      <c r="S31" s="77">
        <v>102397558</v>
      </c>
      <c r="T31" s="77">
        <v>76148200</v>
      </c>
      <c r="U31" s="77">
        <v>86882509</v>
      </c>
      <c r="V31" s="77">
        <v>7028843</v>
      </c>
      <c r="W31" s="77">
        <v>5776814</v>
      </c>
      <c r="X31" s="77">
        <v>6038155</v>
      </c>
      <c r="Y31" s="80">
        <v>7839873</v>
      </c>
      <c r="Z31" s="80">
        <v>9766863</v>
      </c>
      <c r="AA31" s="80">
        <v>12160514</v>
      </c>
      <c r="AB31" s="77">
        <v>13576811</v>
      </c>
      <c r="AC31" s="77">
        <v>14196620</v>
      </c>
      <c r="AD31" s="77">
        <v>10562482</v>
      </c>
      <c r="AE31" s="77">
        <v>11045580</v>
      </c>
      <c r="AF31" s="77">
        <v>55760182</v>
      </c>
      <c r="AG31" s="77">
        <v>48059469</v>
      </c>
      <c r="AH31" s="77">
        <v>52503976</v>
      </c>
      <c r="AI31" s="80">
        <v>69942269</v>
      </c>
      <c r="AJ31" s="81">
        <v>87812010</v>
      </c>
      <c r="AK31" s="80">
        <v>98151682</v>
      </c>
      <c r="AL31" s="77">
        <v>108291334</v>
      </c>
      <c r="AM31" s="77">
        <v>88993612</v>
      </c>
      <c r="AN31" s="77">
        <v>65749557</v>
      </c>
      <c r="AO31" s="77">
        <v>76307611</v>
      </c>
      <c r="AP31" s="82">
        <v>18477684</v>
      </c>
      <c r="AQ31" s="82">
        <v>15890811</v>
      </c>
      <c r="AR31" s="82">
        <v>15316006</v>
      </c>
      <c r="AS31" s="83">
        <v>19435625</v>
      </c>
      <c r="AT31" s="83">
        <v>23941620</v>
      </c>
      <c r="AU31" s="83">
        <v>26721295</v>
      </c>
      <c r="AV31" s="82">
        <v>29351266</v>
      </c>
      <c r="AW31" s="82">
        <v>25385118</v>
      </c>
      <c r="AX31" s="82">
        <v>19393235</v>
      </c>
      <c r="AY31" s="82">
        <v>22354073</v>
      </c>
      <c r="AZ31" s="84">
        <v>0.2</v>
      </c>
      <c r="BA31" s="84">
        <v>0.2</v>
      </c>
      <c r="BB31" s="84">
        <v>0.1</v>
      </c>
      <c r="BC31" s="85">
        <v>0.1</v>
      </c>
      <c r="BD31" s="85">
        <v>0.21195796167093306</v>
      </c>
      <c r="BE31" s="85">
        <v>0.22497539331635608</v>
      </c>
      <c r="BF31" s="86">
        <v>0.2502368060169857</v>
      </c>
      <c r="BG31" s="86">
        <v>0.6861755802219989</v>
      </c>
      <c r="BH31" s="86">
        <v>0.5827479502179642</v>
      </c>
      <c r="BI31" s="87">
        <v>0.41873234707381357</v>
      </c>
      <c r="BJ31" s="88">
        <v>507211</v>
      </c>
      <c r="BK31" s="77">
        <v>508213</v>
      </c>
      <c r="BL31" s="77">
        <v>450682.85075329564</v>
      </c>
      <c r="BM31" s="80">
        <v>431280</v>
      </c>
      <c r="BN31" s="80">
        <v>423782.98964510136</v>
      </c>
      <c r="BO31" s="80">
        <v>418415.90592361777</v>
      </c>
      <c r="BP31" s="77">
        <v>415999.574805828</v>
      </c>
      <c r="BQ31" s="77">
        <v>429877.3623247308</v>
      </c>
      <c r="BR31" s="77">
        <v>440605.13461320003</v>
      </c>
      <c r="BS31" s="88">
        <v>443383.6404387409</v>
      </c>
      <c r="BT31" s="84">
        <v>29.5</v>
      </c>
      <c r="BU31" s="84">
        <v>29.6</v>
      </c>
      <c r="BV31" s="84">
        <v>26.208042080694593</v>
      </c>
      <c r="BW31" s="85">
        <v>25</v>
      </c>
      <c r="BX31" s="85">
        <v>24.604919923393233</v>
      </c>
      <c r="BY31" s="85">
        <v>24.299803981380848</v>
      </c>
      <c r="BZ31" s="85">
        <v>24.164901950220244</v>
      </c>
      <c r="CA31" s="86">
        <v>24.960494068584296</v>
      </c>
      <c r="CB31" s="86">
        <v>25.615855870744745</v>
      </c>
      <c r="CC31" s="86">
        <v>25.837464754034762</v>
      </c>
    </row>
    <row r="32" spans="1:81" ht="15.75" customHeight="1">
      <c r="A32" s="91" t="s">
        <v>102</v>
      </c>
      <c r="B32" s="82">
        <v>52157</v>
      </c>
      <c r="C32" s="82">
        <v>44205</v>
      </c>
      <c r="D32" s="82">
        <v>48278</v>
      </c>
      <c r="E32" s="83">
        <v>65548</v>
      </c>
      <c r="F32" s="92">
        <v>84070</v>
      </c>
      <c r="G32" s="93">
        <v>98724</v>
      </c>
      <c r="H32" s="82">
        <v>108641</v>
      </c>
      <c r="I32" s="82">
        <v>86329</v>
      </c>
      <c r="J32" s="82">
        <v>61918</v>
      </c>
      <c r="K32" s="82">
        <v>70228</v>
      </c>
      <c r="L32" s="77">
        <v>154967884</v>
      </c>
      <c r="M32" s="77">
        <v>130305117</v>
      </c>
      <c r="N32" s="77">
        <v>142219690</v>
      </c>
      <c r="O32" s="80">
        <v>194470800</v>
      </c>
      <c r="P32" s="79">
        <v>250611839</v>
      </c>
      <c r="Q32" s="80">
        <v>295129497</v>
      </c>
      <c r="R32" s="77">
        <v>324592983</v>
      </c>
      <c r="S32" s="77">
        <v>257484393</v>
      </c>
      <c r="T32" s="77">
        <v>182986391</v>
      </c>
      <c r="U32" s="77">
        <v>209568732</v>
      </c>
      <c r="V32" s="77">
        <v>16780880</v>
      </c>
      <c r="W32" s="77">
        <v>13542781</v>
      </c>
      <c r="X32" s="77">
        <v>14117760</v>
      </c>
      <c r="Y32" s="80">
        <v>18613228</v>
      </c>
      <c r="Z32" s="80">
        <v>24288273</v>
      </c>
      <c r="AA32" s="80">
        <v>30378857</v>
      </c>
      <c r="AB32" s="77">
        <v>34327709</v>
      </c>
      <c r="AC32" s="77">
        <v>34101281</v>
      </c>
      <c r="AD32" s="77">
        <v>24753775</v>
      </c>
      <c r="AE32" s="77">
        <v>23628535</v>
      </c>
      <c r="AF32" s="77">
        <v>138523230</v>
      </c>
      <c r="AG32" s="77">
        <v>116903427</v>
      </c>
      <c r="AH32" s="77">
        <v>128218696</v>
      </c>
      <c r="AI32" s="80">
        <v>176063515</v>
      </c>
      <c r="AJ32" s="81">
        <v>226492549</v>
      </c>
      <c r="AK32" s="80">
        <v>265082448</v>
      </c>
      <c r="AL32" s="77">
        <v>290542207</v>
      </c>
      <c r="AM32" s="77">
        <v>225389176</v>
      </c>
      <c r="AN32" s="77">
        <v>158702289</v>
      </c>
      <c r="AO32" s="77">
        <v>185989593</v>
      </c>
      <c r="AP32" s="82">
        <v>45841881</v>
      </c>
      <c r="AQ32" s="82">
        <v>38692291</v>
      </c>
      <c r="AR32" s="82">
        <v>36905426</v>
      </c>
      <c r="AS32" s="83">
        <v>47962105</v>
      </c>
      <c r="AT32" s="83">
        <v>60871637</v>
      </c>
      <c r="AU32" s="83">
        <v>71647095</v>
      </c>
      <c r="AV32" s="82">
        <v>77554612</v>
      </c>
      <c r="AW32" s="82">
        <v>63390518</v>
      </c>
      <c r="AX32" s="82">
        <v>46943630</v>
      </c>
      <c r="AY32" s="82">
        <v>54119708</v>
      </c>
      <c r="AZ32" s="84">
        <v>0.2</v>
      </c>
      <c r="BA32" s="84">
        <v>0.1</v>
      </c>
      <c r="BB32" s="84">
        <v>0.1</v>
      </c>
      <c r="BC32" s="85">
        <v>0.1</v>
      </c>
      <c r="BD32" s="85">
        <v>0.2438444153681445</v>
      </c>
      <c r="BE32" s="85">
        <v>0.20157205947894852</v>
      </c>
      <c r="BF32" s="86">
        <v>0.2614114376708585</v>
      </c>
      <c r="BG32" s="86">
        <v>0.6880654241332564</v>
      </c>
      <c r="BH32" s="86">
        <v>0.6185600310087551</v>
      </c>
      <c r="BI32" s="87">
        <v>0.43714757646522173</v>
      </c>
      <c r="BJ32" s="88">
        <v>880863</v>
      </c>
      <c r="BK32" s="77">
        <v>876541</v>
      </c>
      <c r="BL32" s="77">
        <v>765117.1555924121</v>
      </c>
      <c r="BM32" s="80">
        <v>732235</v>
      </c>
      <c r="BN32" s="80">
        <v>725828.8558993621</v>
      </c>
      <c r="BO32" s="80">
        <v>727197.1073331641</v>
      </c>
      <c r="BP32" s="77">
        <v>715732.3661600081</v>
      </c>
      <c r="BQ32" s="77">
        <v>739377.3604712195</v>
      </c>
      <c r="BR32" s="77">
        <v>762876.8993255871</v>
      </c>
      <c r="BS32" s="88">
        <v>774012.2137841277</v>
      </c>
      <c r="BT32" s="84">
        <v>29.6</v>
      </c>
      <c r="BU32" s="84">
        <v>29.7</v>
      </c>
      <c r="BV32" s="84">
        <v>25.972942734435883</v>
      </c>
      <c r="BW32" s="85">
        <v>24.7</v>
      </c>
      <c r="BX32" s="85">
        <v>24.351704412647006</v>
      </c>
      <c r="BY32" s="85">
        <v>24.324639239345668</v>
      </c>
      <c r="BZ32" s="85">
        <v>23.954410909549654</v>
      </c>
      <c r="CA32" s="86">
        <v>24.78771600437108</v>
      </c>
      <c r="CB32" s="86">
        <v>25.82159967875001</v>
      </c>
      <c r="CC32" s="86">
        <v>25.933139855029612</v>
      </c>
    </row>
    <row r="33" spans="1:81" ht="15.75" customHeight="1">
      <c r="A33" s="91" t="s">
        <v>103</v>
      </c>
      <c r="B33" s="82">
        <v>12266</v>
      </c>
      <c r="C33" s="82">
        <v>10026</v>
      </c>
      <c r="D33" s="82">
        <v>11168</v>
      </c>
      <c r="E33" s="83">
        <v>15835</v>
      </c>
      <c r="F33" s="92">
        <v>21431</v>
      </c>
      <c r="G33" s="93">
        <v>24975</v>
      </c>
      <c r="H33" s="82">
        <v>28090</v>
      </c>
      <c r="I33" s="82">
        <v>21390</v>
      </c>
      <c r="J33" s="82">
        <v>14322</v>
      </c>
      <c r="K33" s="82">
        <v>16574</v>
      </c>
      <c r="L33" s="77">
        <v>83519500</v>
      </c>
      <c r="M33" s="77">
        <v>68251296</v>
      </c>
      <c r="N33" s="77">
        <v>76311438</v>
      </c>
      <c r="O33" s="80">
        <v>108191995</v>
      </c>
      <c r="P33" s="79">
        <v>146846621</v>
      </c>
      <c r="Q33" s="80">
        <v>171407703</v>
      </c>
      <c r="R33" s="77">
        <v>192327659</v>
      </c>
      <c r="S33" s="77">
        <v>146343478</v>
      </c>
      <c r="T33" s="77">
        <v>97493167</v>
      </c>
      <c r="U33" s="77">
        <v>114534121</v>
      </c>
      <c r="V33" s="77">
        <v>9200677</v>
      </c>
      <c r="W33" s="77">
        <v>7027686</v>
      </c>
      <c r="X33" s="77">
        <v>7809742</v>
      </c>
      <c r="Y33" s="80">
        <v>10354672</v>
      </c>
      <c r="Z33" s="80">
        <v>14074276</v>
      </c>
      <c r="AA33" s="80">
        <v>17735326</v>
      </c>
      <c r="AB33" s="77">
        <v>20131195</v>
      </c>
      <c r="AC33" s="77">
        <v>18854638</v>
      </c>
      <c r="AD33" s="77">
        <v>12908964</v>
      </c>
      <c r="AE33" s="77">
        <v>11978480</v>
      </c>
      <c r="AF33" s="77">
        <v>74551405</v>
      </c>
      <c r="AG33" s="77">
        <v>61268835</v>
      </c>
      <c r="AH33" s="77">
        <v>68513593</v>
      </c>
      <c r="AI33" s="80">
        <v>97901784</v>
      </c>
      <c r="AJ33" s="81">
        <v>132899011</v>
      </c>
      <c r="AK33" s="80">
        <v>153833151</v>
      </c>
      <c r="AL33" s="77">
        <v>172395312</v>
      </c>
      <c r="AM33" s="77">
        <v>129065855</v>
      </c>
      <c r="AN33" s="77">
        <v>84805917</v>
      </c>
      <c r="AO33" s="77">
        <v>102659691</v>
      </c>
      <c r="AP33" s="82">
        <v>24207787</v>
      </c>
      <c r="AQ33" s="82">
        <v>20044370</v>
      </c>
      <c r="AR33" s="82">
        <v>19313636</v>
      </c>
      <c r="AS33" s="83">
        <v>25756272</v>
      </c>
      <c r="AT33" s="83">
        <v>34529011</v>
      </c>
      <c r="AU33" s="83">
        <v>39556521</v>
      </c>
      <c r="AV33" s="82">
        <v>43929717</v>
      </c>
      <c r="AW33" s="82">
        <v>34805598</v>
      </c>
      <c r="AX33" s="82">
        <v>24617005</v>
      </c>
      <c r="AY33" s="82">
        <v>29056540</v>
      </c>
      <c r="AZ33" s="84">
        <v>0.3</v>
      </c>
      <c r="BA33" s="84">
        <v>0.2</v>
      </c>
      <c r="BB33" s="84">
        <v>0.1</v>
      </c>
      <c r="BC33" s="85">
        <v>0.1</v>
      </c>
      <c r="BD33" s="85">
        <v>0.24730530539872575</v>
      </c>
      <c r="BE33" s="85">
        <v>0.2042042042042027</v>
      </c>
      <c r="BF33" s="86">
        <v>0.2705589177643333</v>
      </c>
      <c r="BG33" s="86">
        <v>0.719962599345493</v>
      </c>
      <c r="BH33" s="86">
        <v>0.6004747940231709</v>
      </c>
      <c r="BI33" s="87">
        <v>0.36201279111861595</v>
      </c>
      <c r="BJ33" s="88">
        <v>1978569</v>
      </c>
      <c r="BK33" s="77">
        <v>2003435</v>
      </c>
      <c r="BL33" s="77">
        <v>1730612.5448028673</v>
      </c>
      <c r="BM33" s="80">
        <v>1627363</v>
      </c>
      <c r="BN33" s="80">
        <v>1615165.637571335</v>
      </c>
      <c r="BO33" s="80">
        <v>1587085.5801636977</v>
      </c>
      <c r="BP33" s="77">
        <v>1568134.3970871707</v>
      </c>
      <c r="BQ33" s="77">
        <v>1638990.2994914297</v>
      </c>
      <c r="BR33" s="77">
        <v>1729207.9938184884</v>
      </c>
      <c r="BS33" s="88">
        <v>1759509.5070848977</v>
      </c>
      <c r="BT33" s="84">
        <v>29</v>
      </c>
      <c r="BU33" s="84">
        <v>29.4</v>
      </c>
      <c r="BV33" s="84">
        <v>25.328089460592405</v>
      </c>
      <c r="BW33" s="85">
        <v>23.8</v>
      </c>
      <c r="BX33" s="85">
        <v>23.573357792615756</v>
      </c>
      <c r="BY33" s="85">
        <v>23.12817942866747</v>
      </c>
      <c r="BZ33" s="85">
        <v>22.902201640936376</v>
      </c>
      <c r="CA33" s="86">
        <v>23.953970021693163</v>
      </c>
      <c r="CB33" s="86">
        <v>25.39751534621623</v>
      </c>
      <c r="CC33" s="86">
        <v>25.459177113634507</v>
      </c>
    </row>
    <row r="34" spans="1:81" ht="15.75" customHeight="1">
      <c r="A34" s="94" t="s">
        <v>104</v>
      </c>
      <c r="B34" s="95">
        <v>6836</v>
      </c>
      <c r="C34" s="95">
        <v>5309</v>
      </c>
      <c r="D34" s="95">
        <v>6126</v>
      </c>
      <c r="E34" s="95">
        <v>9677</v>
      </c>
      <c r="F34" s="96">
        <v>13776</v>
      </c>
      <c r="G34" s="97">
        <v>15956</v>
      </c>
      <c r="H34" s="95">
        <v>18394</v>
      </c>
      <c r="I34" s="95">
        <v>13480</v>
      </c>
      <c r="J34" s="95">
        <v>8274</v>
      </c>
      <c r="K34" s="95">
        <v>10755</v>
      </c>
      <c r="L34" s="98">
        <v>174988989</v>
      </c>
      <c r="M34" s="98">
        <v>129421398</v>
      </c>
      <c r="N34" s="98">
        <v>159126112</v>
      </c>
      <c r="O34" s="99">
        <v>256932933</v>
      </c>
      <c r="P34" s="100">
        <v>376274843</v>
      </c>
      <c r="Q34" s="99">
        <v>452475087</v>
      </c>
      <c r="R34" s="98">
        <v>561612712</v>
      </c>
      <c r="S34" s="98">
        <v>399968769</v>
      </c>
      <c r="T34" s="98">
        <v>240133885</v>
      </c>
      <c r="U34" s="98">
        <v>283401313</v>
      </c>
      <c r="V34" s="98">
        <v>21743397</v>
      </c>
      <c r="W34" s="98">
        <v>15845882</v>
      </c>
      <c r="X34" s="98">
        <v>19031382</v>
      </c>
      <c r="Y34" s="99">
        <v>29166907</v>
      </c>
      <c r="Z34" s="99">
        <v>42107503</v>
      </c>
      <c r="AA34" s="99">
        <v>53539719</v>
      </c>
      <c r="AB34" s="98">
        <v>65622537</v>
      </c>
      <c r="AC34" s="98">
        <v>53446223</v>
      </c>
      <c r="AD34" s="98">
        <v>35179172</v>
      </c>
      <c r="AE34" s="98">
        <v>27852922</v>
      </c>
      <c r="AF34" s="98">
        <v>153369759</v>
      </c>
      <c r="AG34" s="98">
        <v>113696760</v>
      </c>
      <c r="AH34" s="98">
        <v>140179982</v>
      </c>
      <c r="AI34" s="99">
        <v>227893131</v>
      </c>
      <c r="AJ34" s="101">
        <v>334359818</v>
      </c>
      <c r="AK34" s="99">
        <v>399093365</v>
      </c>
      <c r="AL34" s="98">
        <v>496274351</v>
      </c>
      <c r="AM34" s="98">
        <v>348239073</v>
      </c>
      <c r="AN34" s="98">
        <v>205554127</v>
      </c>
      <c r="AO34" s="98">
        <v>255548446</v>
      </c>
      <c r="AP34" s="95">
        <v>45332386</v>
      </c>
      <c r="AQ34" s="95">
        <v>33738065</v>
      </c>
      <c r="AR34" s="95">
        <v>35416509</v>
      </c>
      <c r="AS34" s="95">
        <v>54202568</v>
      </c>
      <c r="AT34" s="95">
        <v>78268719</v>
      </c>
      <c r="AU34" s="95">
        <v>91013554</v>
      </c>
      <c r="AV34" s="95">
        <v>110843388</v>
      </c>
      <c r="AW34" s="95">
        <v>83558216</v>
      </c>
      <c r="AX34" s="95">
        <v>53790324</v>
      </c>
      <c r="AY34" s="95">
        <v>64413425</v>
      </c>
      <c r="AZ34" s="102">
        <v>0.2</v>
      </c>
      <c r="BA34" s="102">
        <v>0.2</v>
      </c>
      <c r="BB34" s="102">
        <v>0.2</v>
      </c>
      <c r="BC34" s="103">
        <v>0.1</v>
      </c>
      <c r="BD34" s="103">
        <v>0.2540650406504028</v>
      </c>
      <c r="BE34" s="103">
        <v>0.1692153421910234</v>
      </c>
      <c r="BF34" s="103">
        <v>0.173969772751974</v>
      </c>
      <c r="BG34" s="103">
        <v>0.7863501483679585</v>
      </c>
      <c r="BH34" s="103">
        <v>0.7614213197969519</v>
      </c>
      <c r="BI34" s="104">
        <v>0.36262203626220924</v>
      </c>
      <c r="BJ34" s="99">
        <v>6642108</v>
      </c>
      <c r="BK34" s="98">
        <v>6370481</v>
      </c>
      <c r="BL34" s="98">
        <v>5792690.382728165</v>
      </c>
      <c r="BM34" s="99">
        <v>5604070</v>
      </c>
      <c r="BN34" s="99">
        <v>5695998.762826577</v>
      </c>
      <c r="BO34" s="99">
        <v>5713701.676188085</v>
      </c>
      <c r="BP34" s="98">
        <v>6036563.99085067</v>
      </c>
      <c r="BQ34" s="98">
        <v>6247810.378346045</v>
      </c>
      <c r="BR34" s="98">
        <v>6551007.672634271</v>
      </c>
      <c r="BS34" s="99">
        <v>6010957.913400522</v>
      </c>
      <c r="BT34" s="102">
        <v>27.4</v>
      </c>
      <c r="BU34" s="102">
        <v>26.1</v>
      </c>
      <c r="BV34" s="102">
        <v>22.35115766679886</v>
      </c>
      <c r="BW34" s="103">
        <v>21.1</v>
      </c>
      <c r="BX34" s="103">
        <v>20.858788360711134</v>
      </c>
      <c r="BY34" s="103">
        <v>20.142943538789655</v>
      </c>
      <c r="BZ34" s="103">
        <v>19.81619042862742</v>
      </c>
      <c r="CA34" s="103">
        <v>21.0634870608731</v>
      </c>
      <c r="CB34" s="103">
        <v>22.57894425933632</v>
      </c>
      <c r="CC34" s="103">
        <v>22.916237788297696</v>
      </c>
    </row>
    <row r="35" spans="1:81" ht="15.75" customHeight="1">
      <c r="A35" s="105" t="s">
        <v>105</v>
      </c>
      <c r="B35" s="100">
        <f>SUM(B30:B34)</f>
        <v>193229</v>
      </c>
      <c r="C35" s="100">
        <f aca="true" t="shared" si="0" ref="C35:K35">SUM(C30:C34)</f>
        <v>168977</v>
      </c>
      <c r="D35" s="100">
        <f t="shared" si="0"/>
        <v>181283</v>
      </c>
      <c r="E35" s="100">
        <f t="shared" si="0"/>
        <v>240128</v>
      </c>
      <c r="F35" s="100">
        <f t="shared" si="0"/>
        <v>303817</v>
      </c>
      <c r="G35" s="100">
        <f t="shared" si="0"/>
        <v>354093</v>
      </c>
      <c r="H35" s="100">
        <f t="shared" si="0"/>
        <v>392220</v>
      </c>
      <c r="I35" s="100">
        <f t="shared" si="0"/>
        <v>321294</v>
      </c>
      <c r="J35" s="100">
        <f t="shared" si="0"/>
        <v>236883</v>
      </c>
      <c r="K35" s="100">
        <f t="shared" si="0"/>
        <v>267996</v>
      </c>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6">
        <f>SUM(AP30:AP34)</f>
        <v>164119624</v>
      </c>
      <c r="AQ35" s="106">
        <f aca="true" t="shared" si="1" ref="AQ35:AY35">SUM(AQ30:AQ34)</f>
        <v>135844934</v>
      </c>
      <c r="AR35" s="106">
        <f t="shared" si="1"/>
        <v>132503043</v>
      </c>
      <c r="AS35" s="106">
        <f t="shared" si="1"/>
        <v>178428994</v>
      </c>
      <c r="AT35" s="106">
        <f t="shared" si="1"/>
        <v>235663567</v>
      </c>
      <c r="AU35" s="106">
        <f t="shared" si="1"/>
        <v>273063689</v>
      </c>
      <c r="AV35" s="106">
        <f t="shared" si="1"/>
        <v>310033302</v>
      </c>
      <c r="AW35" s="106">
        <f t="shared" si="1"/>
        <v>249019686</v>
      </c>
      <c r="AX35" s="106">
        <f t="shared" si="1"/>
        <v>177500065</v>
      </c>
      <c r="AY35" s="106">
        <f t="shared" si="1"/>
        <v>206698969</v>
      </c>
      <c r="AZ35" s="107"/>
      <c r="BA35" s="107"/>
      <c r="BB35" s="107"/>
      <c r="BC35" s="108"/>
      <c r="BD35" s="108"/>
      <c r="BE35" s="108"/>
      <c r="BF35" s="108"/>
      <c r="BG35" s="108"/>
      <c r="BH35" s="108"/>
      <c r="BI35" s="108"/>
      <c r="BJ35" s="100"/>
      <c r="BK35" s="100"/>
      <c r="BL35" s="100"/>
      <c r="BM35" s="100"/>
      <c r="BN35" s="100"/>
      <c r="BO35" s="100"/>
      <c r="BP35" s="100"/>
      <c r="BQ35" s="100"/>
      <c r="BR35" s="100"/>
      <c r="BS35" s="100"/>
      <c r="BT35" s="107"/>
      <c r="BU35" s="107"/>
      <c r="BV35" s="107"/>
      <c r="BW35" s="108"/>
      <c r="BX35" s="108"/>
      <c r="BY35" s="108"/>
      <c r="BZ35" s="108"/>
      <c r="CA35" s="108"/>
      <c r="CB35" s="108"/>
      <c r="CC35" s="108"/>
    </row>
    <row r="36" spans="1:81" ht="15.75" customHeight="1">
      <c r="A36" s="105" t="s">
        <v>106</v>
      </c>
      <c r="B36" s="109">
        <f>B35/B8</f>
        <v>0.0014834643462358446</v>
      </c>
      <c r="C36" s="109">
        <f aca="true" t="shared" si="2" ref="C36:K36">C35/C8</f>
        <v>0.0012990592001351083</v>
      </c>
      <c r="D36" s="109">
        <f t="shared" si="2"/>
        <v>0.0013899552217632716</v>
      </c>
      <c r="E36" s="109">
        <f t="shared" si="2"/>
        <v>0.001816041653882372</v>
      </c>
      <c r="F36" s="109">
        <f t="shared" si="2"/>
        <v>0.002261002791058462</v>
      </c>
      <c r="G36" s="109">
        <f t="shared" si="2"/>
        <v>0.002558572415252098</v>
      </c>
      <c r="H36" s="109">
        <f t="shared" si="2"/>
        <v>0.002743203772452821</v>
      </c>
      <c r="I36" s="109">
        <f t="shared" si="2"/>
        <v>0.0022554771262444026</v>
      </c>
      <c r="J36" s="109">
        <f t="shared" si="2"/>
        <v>0.00168607047894607</v>
      </c>
      <c r="K36" s="109">
        <f t="shared" si="2"/>
        <v>0.001875983304675394</v>
      </c>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10">
        <f>AP35/AP8</f>
        <v>0.18482481459411432</v>
      </c>
      <c r="AQ36" s="110">
        <f aca="true" t="shared" si="3" ref="AQ36:AY36">AQ35/AQ8</f>
        <v>0.1704482742731522</v>
      </c>
      <c r="AR36" s="110">
        <f t="shared" si="3"/>
        <v>0.17713896416282718</v>
      </c>
      <c r="AS36" s="110">
        <f t="shared" si="3"/>
        <v>0.21446402610589646</v>
      </c>
      <c r="AT36" s="110">
        <f t="shared" si="3"/>
        <v>0.2520908750122932</v>
      </c>
      <c r="AU36" s="110">
        <f t="shared" si="3"/>
        <v>0.26668455731975793</v>
      </c>
      <c r="AV36" s="110">
        <f t="shared" si="3"/>
        <v>0.2779067774597349</v>
      </c>
      <c r="AW36" s="110">
        <f t="shared" si="3"/>
        <v>0.24139617207713718</v>
      </c>
      <c r="AX36" s="110">
        <f t="shared" si="3"/>
        <v>0.20497757664499974</v>
      </c>
      <c r="AY36" s="110">
        <f t="shared" si="3"/>
        <v>0.21884364545756738</v>
      </c>
      <c r="AZ36" s="107"/>
      <c r="BA36" s="107"/>
      <c r="BB36" s="107"/>
      <c r="BC36" s="108"/>
      <c r="BD36" s="108"/>
      <c r="BE36" s="108"/>
      <c r="BF36" s="108"/>
      <c r="BG36" s="108"/>
      <c r="BH36" s="108"/>
      <c r="BI36" s="108"/>
      <c r="BJ36" s="100"/>
      <c r="BK36" s="100"/>
      <c r="BL36" s="100"/>
      <c r="BM36" s="100"/>
      <c r="BN36" s="100"/>
      <c r="BO36" s="100"/>
      <c r="BP36" s="100"/>
      <c r="BQ36" s="100"/>
      <c r="BR36" s="100"/>
      <c r="BS36" s="100"/>
      <c r="BT36" s="107"/>
      <c r="BU36" s="107"/>
      <c r="BV36" s="107"/>
      <c r="BW36" s="108"/>
      <c r="BX36" s="108"/>
      <c r="BY36" s="108"/>
      <c r="BZ36" s="108"/>
      <c r="CA36" s="108"/>
      <c r="CB36" s="108"/>
      <c r="CC36" s="108"/>
    </row>
    <row r="37" spans="1:81" ht="15.75" customHeight="1">
      <c r="A37" s="105"/>
      <c r="B37" s="109"/>
      <c r="C37" s="109"/>
      <c r="D37" s="109"/>
      <c r="E37" s="109"/>
      <c r="F37" s="109"/>
      <c r="G37" s="109"/>
      <c r="H37" s="109"/>
      <c r="I37" s="109"/>
      <c r="J37" s="109"/>
      <c r="K37" s="109"/>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13" t="s">
        <v>114</v>
      </c>
      <c r="AQ37" s="113" t="s">
        <v>115</v>
      </c>
      <c r="AR37" s="113" t="s">
        <v>116</v>
      </c>
      <c r="AS37" s="113" t="s">
        <v>117</v>
      </c>
      <c r="AT37" s="113" t="s">
        <v>118</v>
      </c>
      <c r="AU37" s="113" t="s">
        <v>119</v>
      </c>
      <c r="AV37" s="113" t="s">
        <v>120</v>
      </c>
      <c r="AW37" s="113" t="s">
        <v>121</v>
      </c>
      <c r="AX37" s="113" t="s">
        <v>122</v>
      </c>
      <c r="AY37" s="113" t="s">
        <v>123</v>
      </c>
      <c r="AZ37" s="107"/>
      <c r="BA37" s="107"/>
      <c r="BB37" s="107"/>
      <c r="BC37" s="108"/>
      <c r="BD37" s="108"/>
      <c r="BE37" s="108"/>
      <c r="BF37" s="108"/>
      <c r="BG37" s="108"/>
      <c r="BH37" s="108"/>
      <c r="BI37" s="108"/>
      <c r="BJ37" s="100"/>
      <c r="BK37" s="100"/>
      <c r="BL37" s="100"/>
      <c r="BM37" s="100"/>
      <c r="BN37" s="100"/>
      <c r="BO37" s="100"/>
      <c r="BP37" s="100"/>
      <c r="BQ37" s="100"/>
      <c r="BR37" s="100"/>
      <c r="BS37" s="100"/>
      <c r="BT37" s="107"/>
      <c r="BU37" s="107"/>
      <c r="BV37" s="107"/>
      <c r="BW37" s="108"/>
      <c r="BX37" s="108"/>
      <c r="BY37" s="108"/>
      <c r="BZ37" s="108"/>
      <c r="CA37" s="108"/>
      <c r="CB37" s="108"/>
      <c r="CC37" s="108"/>
    </row>
    <row r="38" spans="1:81" ht="15.75" customHeight="1">
      <c r="A38" s="156" t="s">
        <v>107</v>
      </c>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6"/>
      <c r="BQ38" s="156"/>
      <c r="BR38" s="156"/>
      <c r="BS38" s="156"/>
      <c r="BT38" s="156"/>
      <c r="BU38" s="156"/>
      <c r="BV38" s="156"/>
      <c r="BW38" s="156"/>
      <c r="BX38" s="156"/>
      <c r="BY38" s="156"/>
      <c r="BZ38" s="156"/>
      <c r="CA38" s="156"/>
      <c r="CB38" s="156"/>
      <c r="CC38" s="156"/>
    </row>
    <row r="39" spans="1:81" ht="29.25" customHeight="1">
      <c r="A39" s="157" t="s">
        <v>108</v>
      </c>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BS39" s="157"/>
      <c r="BT39" s="157"/>
      <c r="BU39" s="157"/>
      <c r="BV39" s="157"/>
      <c r="BW39" s="157"/>
      <c r="BX39" s="157"/>
      <c r="BY39" s="157"/>
      <c r="BZ39" s="157"/>
      <c r="CA39" s="157"/>
      <c r="CB39" s="157"/>
      <c r="CC39" s="157"/>
    </row>
    <row r="40" spans="1:81" ht="27" customHeight="1">
      <c r="A40" s="158" t="s">
        <v>109</v>
      </c>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8"/>
      <c r="BR40" s="158"/>
      <c r="BS40" s="158"/>
      <c r="BT40" s="158"/>
      <c r="BU40" s="158"/>
      <c r="BV40" s="158"/>
      <c r="BW40" s="158"/>
      <c r="BX40" s="158"/>
      <c r="BY40" s="158"/>
      <c r="BZ40" s="158"/>
      <c r="CA40" s="158"/>
      <c r="CB40" s="158"/>
      <c r="CC40" s="158"/>
    </row>
    <row r="41" spans="1:81" ht="13.5" customHeight="1">
      <c r="A41" s="155" t="s">
        <v>110</v>
      </c>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c r="BX41" s="155"/>
      <c r="BY41" s="155"/>
      <c r="BZ41" s="155"/>
      <c r="CA41" s="155"/>
      <c r="CB41" s="155"/>
      <c r="CC41" s="155"/>
    </row>
    <row r="42" spans="1:81" ht="13.5" customHeight="1">
      <c r="A42" s="155" t="s">
        <v>111</v>
      </c>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c r="CA42" s="155"/>
      <c r="CB42" s="155"/>
      <c r="CC42" s="155"/>
    </row>
    <row r="43" spans="1:81" ht="47.25" customHeight="1">
      <c r="A43" s="158" t="s">
        <v>112</v>
      </c>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row>
    <row r="44" spans="1:81" ht="13.5" customHeight="1">
      <c r="A44" s="155" t="s">
        <v>113</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5"/>
      <c r="BR44" s="155"/>
      <c r="BS44" s="155"/>
      <c r="BT44" s="155"/>
      <c r="BU44" s="155"/>
      <c r="BV44" s="155"/>
      <c r="BW44" s="155"/>
      <c r="BX44" s="155"/>
      <c r="BY44" s="155"/>
      <c r="BZ44" s="155"/>
      <c r="CA44" s="155"/>
      <c r="CB44" s="155"/>
      <c r="CC44" s="155"/>
    </row>
    <row r="45" spans="1:81" ht="11.25">
      <c r="A45" s="111"/>
      <c r="B45" s="111"/>
      <c r="C45" s="111"/>
      <c r="D45" s="111"/>
      <c r="E45" s="112"/>
      <c r="F45" s="112"/>
      <c r="G45" s="112"/>
      <c r="H45" s="112"/>
      <c r="I45" s="112"/>
      <c r="J45" s="112"/>
      <c r="K45" s="112"/>
      <c r="L45" s="112"/>
      <c r="M45" s="112"/>
      <c r="N45" s="112"/>
      <c r="U45" s="112"/>
      <c r="AE45" s="112"/>
      <c r="AO45" s="112"/>
      <c r="AY45" s="112"/>
      <c r="BI45" s="112"/>
      <c r="BS45" s="112"/>
      <c r="CC45" s="112"/>
    </row>
    <row r="46" spans="1:81" ht="11.25">
      <c r="A46" s="112"/>
      <c r="B46" s="112"/>
      <c r="C46" s="112"/>
      <c r="D46" s="112"/>
      <c r="E46" s="112"/>
      <c r="F46" s="112"/>
      <c r="G46" s="112"/>
      <c r="H46" s="112"/>
      <c r="I46" s="112"/>
      <c r="J46" s="112"/>
      <c r="K46" s="112"/>
      <c r="L46" s="112"/>
      <c r="M46" s="112"/>
      <c r="N46" s="112"/>
      <c r="U46" s="112"/>
      <c r="AE46" s="112"/>
      <c r="AO46" s="112"/>
      <c r="AY46" s="112"/>
      <c r="BI46" s="112"/>
      <c r="BS46" s="112"/>
      <c r="CC46" s="112"/>
    </row>
    <row r="47" spans="1:81" ht="11.25">
      <c r="A47" s="112"/>
      <c r="B47" s="112"/>
      <c r="C47" s="112"/>
      <c r="D47" s="112"/>
      <c r="E47" s="112"/>
      <c r="F47" s="112"/>
      <c r="G47" s="112"/>
      <c r="H47" s="112"/>
      <c r="I47" s="112"/>
      <c r="J47" s="112"/>
      <c r="K47" s="112"/>
      <c r="L47" s="112"/>
      <c r="M47" s="112"/>
      <c r="N47" s="112"/>
      <c r="U47" s="112"/>
      <c r="AE47" s="112"/>
      <c r="AO47" s="112"/>
      <c r="AY47" s="112"/>
      <c r="BI47" s="112"/>
      <c r="BS47" s="112"/>
      <c r="CC47" s="112"/>
    </row>
    <row r="48" spans="1:81" ht="11.25">
      <c r="A48" s="112"/>
      <c r="B48" s="112"/>
      <c r="C48" s="112"/>
      <c r="D48" s="112"/>
      <c r="E48" s="112"/>
      <c r="F48" s="112"/>
      <c r="G48" s="112"/>
      <c r="H48" s="112"/>
      <c r="I48" s="112"/>
      <c r="J48" s="112"/>
      <c r="K48" s="112"/>
      <c r="L48" s="112"/>
      <c r="M48" s="112"/>
      <c r="N48" s="112"/>
      <c r="U48" s="112"/>
      <c r="AE48" s="112"/>
      <c r="AO48" s="112"/>
      <c r="AY48" s="112"/>
      <c r="BI48" s="112"/>
      <c r="BS48" s="112"/>
      <c r="CC48" s="112"/>
    </row>
    <row r="49" spans="1:81" ht="11.25">
      <c r="A49" s="112"/>
      <c r="B49" s="112"/>
      <c r="C49" s="112"/>
      <c r="D49" s="112"/>
      <c r="E49" s="112"/>
      <c r="F49" s="112"/>
      <c r="G49" s="112"/>
      <c r="H49" s="112"/>
      <c r="I49" s="112"/>
      <c r="J49" s="112"/>
      <c r="K49" s="112"/>
      <c r="L49" s="112"/>
      <c r="M49" s="112"/>
      <c r="N49" s="112"/>
      <c r="U49" s="112"/>
      <c r="AE49" s="112"/>
      <c r="AO49" s="112"/>
      <c r="AY49" s="112"/>
      <c r="BI49" s="112"/>
      <c r="BS49" s="112"/>
      <c r="CC49" s="112"/>
    </row>
    <row r="50" spans="1:81" ht="11.25">
      <c r="A50" s="112"/>
      <c r="B50" s="112"/>
      <c r="C50" s="112"/>
      <c r="D50" s="112"/>
      <c r="E50" s="112"/>
      <c r="F50" s="112"/>
      <c r="G50" s="112"/>
      <c r="H50" s="112"/>
      <c r="I50" s="112"/>
      <c r="J50" s="112"/>
      <c r="K50" s="112"/>
      <c r="L50" s="112"/>
      <c r="M50" s="112"/>
      <c r="N50" s="112"/>
      <c r="U50" s="112"/>
      <c r="AE50" s="112"/>
      <c r="AO50" s="112"/>
      <c r="AY50" s="112"/>
      <c r="BI50" s="112"/>
      <c r="BS50" s="112"/>
      <c r="CC50" s="112"/>
    </row>
    <row r="51" spans="1:81" ht="11.25">
      <c r="A51" s="112"/>
      <c r="B51" s="112"/>
      <c r="C51" s="112"/>
      <c r="D51" s="112"/>
      <c r="E51" s="112"/>
      <c r="F51" s="112"/>
      <c r="G51" s="112"/>
      <c r="H51" s="112"/>
      <c r="I51" s="112"/>
      <c r="J51" s="112"/>
      <c r="K51" s="112"/>
      <c r="L51" s="112"/>
      <c r="M51" s="112"/>
      <c r="N51" s="112"/>
      <c r="U51" s="112"/>
      <c r="AE51" s="112"/>
      <c r="AO51" s="112"/>
      <c r="AY51" s="112"/>
      <c r="BI51" s="112"/>
      <c r="BS51" s="112"/>
      <c r="CC51" s="112"/>
    </row>
    <row r="52" spans="1:81" ht="11.25">
      <c r="A52" s="112"/>
      <c r="B52" s="112"/>
      <c r="C52" s="112"/>
      <c r="D52" s="112"/>
      <c r="E52" s="112"/>
      <c r="F52" s="112"/>
      <c r="G52" s="112"/>
      <c r="H52" s="112"/>
      <c r="I52" s="112"/>
      <c r="J52" s="112"/>
      <c r="K52" s="112"/>
      <c r="L52" s="112"/>
      <c r="M52" s="112"/>
      <c r="N52" s="112"/>
      <c r="U52" s="112"/>
      <c r="AE52" s="112"/>
      <c r="AO52" s="112"/>
      <c r="AY52" s="112"/>
      <c r="BI52" s="112"/>
      <c r="BS52" s="112"/>
      <c r="CC52" s="112"/>
    </row>
    <row r="53" spans="1:81" ht="11.25">
      <c r="A53" s="112"/>
      <c r="B53" s="112"/>
      <c r="C53" s="112"/>
      <c r="D53" s="112"/>
      <c r="E53" s="112"/>
      <c r="F53" s="112"/>
      <c r="G53" s="112"/>
      <c r="H53" s="112"/>
      <c r="I53" s="112"/>
      <c r="J53" s="112"/>
      <c r="K53" s="112"/>
      <c r="L53" s="112"/>
      <c r="M53" s="112"/>
      <c r="N53" s="112"/>
      <c r="U53" s="112"/>
      <c r="AE53" s="112"/>
      <c r="AO53" s="112"/>
      <c r="AY53" s="112"/>
      <c r="BI53" s="112"/>
      <c r="BS53" s="112"/>
      <c r="CC53" s="112"/>
    </row>
    <row r="54" spans="1:81" ht="11.25">
      <c r="A54" s="112"/>
      <c r="B54" s="112"/>
      <c r="C54" s="112"/>
      <c r="D54" s="112"/>
      <c r="E54" s="112"/>
      <c r="F54" s="112"/>
      <c r="G54" s="112"/>
      <c r="H54" s="112"/>
      <c r="I54" s="112"/>
      <c r="J54" s="112"/>
      <c r="K54" s="112"/>
      <c r="L54" s="112"/>
      <c r="M54" s="112"/>
      <c r="N54" s="112"/>
      <c r="U54" s="112"/>
      <c r="AE54" s="112"/>
      <c r="AO54" s="112"/>
      <c r="AY54" s="112"/>
      <c r="BI54" s="112"/>
      <c r="BS54" s="112"/>
      <c r="CC54" s="112"/>
    </row>
    <row r="55" spans="5:81" ht="11.25">
      <c r="E55" s="112"/>
      <c r="F55" s="112"/>
      <c r="G55" s="112"/>
      <c r="H55" s="112"/>
      <c r="I55" s="112"/>
      <c r="J55" s="112"/>
      <c r="K55" s="112"/>
      <c r="L55" s="112"/>
      <c r="M55" s="112"/>
      <c r="N55" s="112"/>
      <c r="U55" s="112"/>
      <c r="AE55" s="112"/>
      <c r="AO55" s="112"/>
      <c r="AY55" s="112"/>
      <c r="BI55" s="112"/>
      <c r="BS55" s="112"/>
      <c r="CC55" s="112"/>
    </row>
  </sheetData>
  <sheetProtection/>
  <mergeCells count="99">
    <mergeCell ref="A1:CC1"/>
    <mergeCell ref="A2:CC2"/>
    <mergeCell ref="A3:A6"/>
    <mergeCell ref="B3:K4"/>
    <mergeCell ref="L3:U4"/>
    <mergeCell ref="V3:AE4"/>
    <mergeCell ref="AF3:AO4"/>
    <mergeCell ref="AP3:AY4"/>
    <mergeCell ref="AZ3:BI4"/>
    <mergeCell ref="BJ3:CC3"/>
    <mergeCell ref="BJ4:BS4"/>
    <mergeCell ref="BT4:CC4"/>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A44:CC44"/>
    <mergeCell ref="A38:CC38"/>
    <mergeCell ref="A39:CC39"/>
    <mergeCell ref="A40:CC40"/>
    <mergeCell ref="A41:CC41"/>
    <mergeCell ref="A42:CC42"/>
    <mergeCell ref="A43:CC43"/>
  </mergeCells>
  <printOptions/>
  <pageMargins left="0.8" right="0.8" top="1" bottom="1" header="0.5" footer="0.5"/>
  <pageSetup horizontalDpi="1200" verticalDpi="1200" orientation="portrait" scale="92" r:id="rId1"/>
  <rowBreaks count="1" manualBreakCount="1">
    <brk id="45" max="24" man="1"/>
  </rowBreaks>
</worksheet>
</file>

<file path=xl/worksheets/sheet4.xml><?xml version="1.0" encoding="utf-8"?>
<worksheet xmlns="http://schemas.openxmlformats.org/spreadsheetml/2006/main" xmlns:r="http://schemas.openxmlformats.org/officeDocument/2006/relationships">
  <sheetPr>
    <pageSetUpPr fitToPage="1"/>
  </sheetPr>
  <dimension ref="A1:R42"/>
  <sheetViews>
    <sheetView showGridLines="0" zoomScalePageLayoutView="0" workbookViewId="0" topLeftCell="A7">
      <selection activeCell="A25" sqref="A25"/>
    </sheetView>
  </sheetViews>
  <sheetFormatPr defaultColWidth="9.33203125" defaultRowHeight="12.75"/>
  <cols>
    <col min="1" max="1" width="17.16015625" style="38" customWidth="1"/>
    <col min="2" max="2" width="3.16015625" style="38" customWidth="1"/>
    <col min="3" max="3" width="1.0078125" style="38" customWidth="1"/>
    <col min="4" max="4" width="12.5" style="38" customWidth="1"/>
    <col min="5" max="5" width="3.16015625" style="38" customWidth="1"/>
    <col min="6" max="6" width="1.0078125" style="38" customWidth="1"/>
    <col min="7" max="7" width="12.5" style="38" customWidth="1"/>
    <col min="8" max="8" width="3.16015625" style="38" customWidth="1"/>
    <col min="9" max="9" width="1.0078125" style="38" customWidth="1"/>
    <col min="10" max="10" width="12.5" style="38" customWidth="1"/>
    <col min="11" max="11" width="3.16015625" style="38" customWidth="1"/>
    <col min="12" max="12" width="1.0078125" style="38" customWidth="1"/>
    <col min="13" max="13" width="12.5" style="38" customWidth="1"/>
    <col min="14" max="14" width="3.16015625" style="38" customWidth="1"/>
    <col min="15" max="15" width="1.0078125" style="38" customWidth="1"/>
    <col min="16" max="16" width="12.5" style="38" customWidth="1"/>
    <col min="17" max="17" width="3.16015625" style="38" customWidth="1"/>
    <col min="18" max="18" width="1.0078125" style="38" customWidth="1"/>
    <col min="19" max="16384" width="9.33203125" style="38" customWidth="1"/>
  </cols>
  <sheetData>
    <row r="1" spans="1:18" ht="12.75">
      <c r="A1" s="34">
        <v>40737</v>
      </c>
      <c r="B1" s="35"/>
      <c r="C1" s="35"/>
      <c r="D1" s="36" t="s">
        <v>14</v>
      </c>
      <c r="E1" s="35"/>
      <c r="F1" s="35"/>
      <c r="G1" s="35"/>
      <c r="H1" s="35"/>
      <c r="I1" s="35"/>
      <c r="J1" s="35"/>
      <c r="K1" s="35"/>
      <c r="L1" s="35"/>
      <c r="M1" s="35"/>
      <c r="N1" s="35"/>
      <c r="O1" s="35"/>
      <c r="P1" s="35"/>
      <c r="Q1" s="35"/>
      <c r="R1" s="37" t="s">
        <v>15</v>
      </c>
    </row>
    <row r="2" spans="1:18" ht="12.75">
      <c r="A2" s="143" t="s">
        <v>38</v>
      </c>
      <c r="B2" s="143"/>
      <c r="C2" s="143"/>
      <c r="D2" s="143"/>
      <c r="E2" s="143"/>
      <c r="F2" s="143"/>
      <c r="G2" s="143"/>
      <c r="H2" s="143"/>
      <c r="I2" s="143"/>
      <c r="J2" s="143"/>
      <c r="K2" s="143"/>
      <c r="L2" s="143"/>
      <c r="M2" s="143"/>
      <c r="N2" s="143"/>
      <c r="O2" s="143"/>
      <c r="P2" s="143"/>
      <c r="Q2" s="143"/>
      <c r="R2" s="143"/>
    </row>
    <row r="3" spans="1:18" s="40" customFormat="1" ht="12.75">
      <c r="A3" s="39"/>
      <c r="B3" s="39"/>
      <c r="C3" s="39"/>
      <c r="D3" s="39"/>
      <c r="E3" s="39"/>
      <c r="F3" s="39"/>
      <c r="G3" s="39"/>
      <c r="H3" s="39"/>
      <c r="I3" s="39"/>
      <c r="J3" s="39"/>
      <c r="K3" s="39"/>
      <c r="L3" s="39"/>
      <c r="M3" s="39"/>
      <c r="N3" s="39"/>
      <c r="O3" s="39"/>
      <c r="P3" s="39"/>
      <c r="Q3" s="39"/>
      <c r="R3" s="39"/>
    </row>
    <row r="4" spans="1:18" ht="12.75">
      <c r="A4" s="41"/>
      <c r="B4" s="35"/>
      <c r="C4" s="35"/>
      <c r="D4" s="35"/>
      <c r="E4" s="35"/>
      <c r="F4" s="35"/>
      <c r="G4" s="35"/>
      <c r="H4" s="35"/>
      <c r="I4" s="35"/>
      <c r="J4" s="35"/>
      <c r="K4" s="35"/>
      <c r="L4" s="35"/>
      <c r="M4" s="35"/>
      <c r="N4" s="35"/>
      <c r="O4" s="35"/>
      <c r="P4" s="35"/>
      <c r="Q4" s="35"/>
      <c r="R4" s="35"/>
    </row>
    <row r="5" spans="1:18" ht="15.75">
      <c r="A5" s="144" t="s">
        <v>39</v>
      </c>
      <c r="B5" s="144"/>
      <c r="C5" s="144"/>
      <c r="D5" s="144"/>
      <c r="E5" s="144"/>
      <c r="F5" s="144"/>
      <c r="G5" s="144"/>
      <c r="H5" s="144"/>
      <c r="I5" s="144"/>
      <c r="J5" s="144"/>
      <c r="K5" s="144"/>
      <c r="L5" s="144"/>
      <c r="M5" s="144"/>
      <c r="N5" s="144"/>
      <c r="O5" s="144"/>
      <c r="P5" s="144"/>
      <c r="Q5" s="144"/>
      <c r="R5" s="144"/>
    </row>
    <row r="6" spans="1:18" ht="15.75">
      <c r="A6" s="144" t="s">
        <v>40</v>
      </c>
      <c r="B6" s="144"/>
      <c r="C6" s="144"/>
      <c r="D6" s="144"/>
      <c r="E6" s="144"/>
      <c r="F6" s="144"/>
      <c r="G6" s="144"/>
      <c r="H6" s="144"/>
      <c r="I6" s="144"/>
      <c r="J6" s="144"/>
      <c r="K6" s="144"/>
      <c r="L6" s="144"/>
      <c r="M6" s="144"/>
      <c r="N6" s="144"/>
      <c r="O6" s="144"/>
      <c r="P6" s="144"/>
      <c r="Q6" s="144"/>
      <c r="R6" s="144"/>
    </row>
    <row r="7" spans="1:18" ht="18">
      <c r="A7" s="144" t="s">
        <v>41</v>
      </c>
      <c r="B7" s="144"/>
      <c r="C7" s="144"/>
      <c r="D7" s="144"/>
      <c r="E7" s="144"/>
      <c r="F7" s="144"/>
      <c r="G7" s="144"/>
      <c r="H7" s="144"/>
      <c r="I7" s="144"/>
      <c r="J7" s="144"/>
      <c r="K7" s="144"/>
      <c r="L7" s="144"/>
      <c r="M7" s="144"/>
      <c r="N7" s="144"/>
      <c r="O7" s="144"/>
      <c r="P7" s="144"/>
      <c r="Q7" s="144"/>
      <c r="R7" s="144"/>
    </row>
    <row r="8" spans="1:18" ht="13.5" thickBot="1">
      <c r="A8" s="42"/>
      <c r="B8" s="42"/>
      <c r="C8" s="42"/>
      <c r="D8" s="42"/>
      <c r="E8" s="42"/>
      <c r="F8" s="42"/>
      <c r="G8" s="42"/>
      <c r="H8" s="42"/>
      <c r="I8" s="42"/>
      <c r="J8" s="42"/>
      <c r="K8" s="42"/>
      <c r="L8" s="42"/>
      <c r="M8" s="42"/>
      <c r="N8" s="42"/>
      <c r="O8" s="42"/>
      <c r="P8" s="42"/>
      <c r="Q8" s="42"/>
      <c r="R8" s="42"/>
    </row>
    <row r="9" spans="1:18" ht="13.5" customHeight="1" thickTop="1">
      <c r="A9" s="145" t="s">
        <v>42</v>
      </c>
      <c r="B9" s="43"/>
      <c r="C9" s="44"/>
      <c r="D9" s="148" t="s">
        <v>43</v>
      </c>
      <c r="E9" s="149"/>
      <c r="F9" s="43"/>
      <c r="G9" s="152" t="s">
        <v>44</v>
      </c>
      <c r="H9" s="149"/>
      <c r="I9" s="45"/>
      <c r="J9" s="145" t="s">
        <v>45</v>
      </c>
      <c r="K9" s="145"/>
      <c r="L9" s="46"/>
      <c r="M9" s="145" t="s">
        <v>46</v>
      </c>
      <c r="N9" s="145"/>
      <c r="O9" s="44"/>
      <c r="P9" s="145" t="s">
        <v>47</v>
      </c>
      <c r="Q9" s="145"/>
      <c r="R9" s="149"/>
    </row>
    <row r="10" spans="1:18" ht="12.75">
      <c r="A10" s="146"/>
      <c r="B10" s="47"/>
      <c r="C10" s="48"/>
      <c r="D10" s="150"/>
      <c r="E10" s="150"/>
      <c r="F10" s="47"/>
      <c r="G10" s="150"/>
      <c r="H10" s="150"/>
      <c r="I10" s="49"/>
      <c r="J10" s="153"/>
      <c r="K10" s="153"/>
      <c r="L10" s="50"/>
      <c r="M10" s="153"/>
      <c r="N10" s="153"/>
      <c r="O10" s="48"/>
      <c r="P10" s="153"/>
      <c r="Q10" s="153"/>
      <c r="R10" s="150"/>
    </row>
    <row r="11" spans="1:18" ht="12.75" customHeight="1">
      <c r="A11" s="146"/>
      <c r="B11" s="47"/>
      <c r="C11" s="48"/>
      <c r="D11" s="150"/>
      <c r="E11" s="150"/>
      <c r="F11" s="48"/>
      <c r="G11" s="150"/>
      <c r="H11" s="150"/>
      <c r="I11" s="51"/>
      <c r="J11" s="153"/>
      <c r="K11" s="153"/>
      <c r="L11" s="50"/>
      <c r="M11" s="153"/>
      <c r="N11" s="153"/>
      <c r="O11" s="48"/>
      <c r="P11" s="153"/>
      <c r="Q11" s="153"/>
      <c r="R11" s="150"/>
    </row>
    <row r="12" spans="1:18" ht="12.75">
      <c r="A12" s="147"/>
      <c r="B12" s="52"/>
      <c r="C12" s="48"/>
      <c r="D12" s="151"/>
      <c r="E12" s="151"/>
      <c r="F12" s="53"/>
      <c r="G12" s="151"/>
      <c r="H12" s="151"/>
      <c r="I12" s="51"/>
      <c r="J12" s="154"/>
      <c r="K12" s="154"/>
      <c r="L12" s="50"/>
      <c r="M12" s="154"/>
      <c r="N12" s="154"/>
      <c r="O12" s="48"/>
      <c r="P12" s="154"/>
      <c r="Q12" s="154"/>
      <c r="R12" s="151"/>
    </row>
    <row r="13" spans="1:18" ht="12.75">
      <c r="A13" s="35"/>
      <c r="B13" s="35"/>
      <c r="C13" s="35"/>
      <c r="D13" s="35"/>
      <c r="E13" s="35"/>
      <c r="F13" s="35"/>
      <c r="G13" s="35"/>
      <c r="H13" s="35"/>
      <c r="I13" s="35"/>
      <c r="J13" s="35"/>
      <c r="K13" s="35"/>
      <c r="L13" s="35"/>
      <c r="M13" s="35"/>
      <c r="N13" s="35"/>
      <c r="O13" s="35"/>
      <c r="P13" s="35"/>
      <c r="Q13" s="35"/>
      <c r="R13" s="35"/>
    </row>
    <row r="14" spans="1:18" ht="12.75">
      <c r="A14" s="54" t="s">
        <v>60</v>
      </c>
      <c r="B14" s="35"/>
      <c r="C14" s="35"/>
      <c r="D14" s="55">
        <v>21065.27</v>
      </c>
      <c r="E14" s="35"/>
      <c r="F14" s="35"/>
      <c r="G14" s="56">
        <v>12.669143985330466</v>
      </c>
      <c r="H14" s="35"/>
      <c r="I14" s="35"/>
      <c r="J14" s="55">
        <v>20962.09</v>
      </c>
      <c r="K14" s="35"/>
      <c r="L14" s="35"/>
      <c r="M14" s="56">
        <v>32.222078122048416</v>
      </c>
      <c r="N14" s="35"/>
      <c r="O14" s="35"/>
      <c r="P14" s="56">
        <v>99.5101890457611</v>
      </c>
      <c r="Q14" s="35"/>
      <c r="R14" s="35"/>
    </row>
    <row r="15" spans="1:18" ht="12.75">
      <c r="A15" s="54" t="s">
        <v>124</v>
      </c>
      <c r="B15" s="35"/>
      <c r="C15" s="35"/>
      <c r="D15" s="55">
        <v>27358.822</v>
      </c>
      <c r="E15" s="35"/>
      <c r="F15" s="35"/>
      <c r="G15" s="56">
        <v>16.454232734117667</v>
      </c>
      <c r="H15" s="35"/>
      <c r="I15" s="35"/>
      <c r="J15" s="55">
        <v>21494.556</v>
      </c>
      <c r="K15" s="35"/>
      <c r="L15" s="35"/>
      <c r="M15" s="56">
        <v>33.04056335178146</v>
      </c>
      <c r="N15" s="35"/>
      <c r="O15" s="35"/>
      <c r="P15" s="56">
        <v>78.565356359276</v>
      </c>
      <c r="Q15" s="35"/>
      <c r="R15" s="35"/>
    </row>
    <row r="16" spans="1:18" ht="12.75">
      <c r="A16" s="54" t="s">
        <v>125</v>
      </c>
      <c r="B16" s="35"/>
      <c r="C16" s="35"/>
      <c r="D16" s="55">
        <v>20377.167</v>
      </c>
      <c r="E16" s="35"/>
      <c r="F16" s="35"/>
      <c r="G16" s="56">
        <v>12.255302815303317</v>
      </c>
      <c r="H16" s="35"/>
      <c r="I16" s="35"/>
      <c r="J16" s="55">
        <v>11723.986</v>
      </c>
      <c r="K16" s="35"/>
      <c r="L16" s="35"/>
      <c r="M16" s="56">
        <v>18.02163776578585</v>
      </c>
      <c r="N16" s="35"/>
      <c r="O16" s="35"/>
      <c r="P16" s="56">
        <v>57.534916409135775</v>
      </c>
      <c r="Q16" s="35"/>
      <c r="R16" s="35"/>
    </row>
    <row r="17" spans="1:18" ht="12.75">
      <c r="A17" s="54" t="s">
        <v>126</v>
      </c>
      <c r="B17" s="35"/>
      <c r="C17" s="35"/>
      <c r="D17" s="55">
        <v>16958.509</v>
      </c>
      <c r="E17" s="35"/>
      <c r="F17" s="35"/>
      <c r="G17" s="56">
        <v>10.199242274014175</v>
      </c>
      <c r="H17" s="35"/>
      <c r="I17" s="35"/>
      <c r="J17" s="55">
        <v>5335.823</v>
      </c>
      <c r="K17" s="35"/>
      <c r="L17" s="35"/>
      <c r="M17" s="56">
        <v>8.202011610074317</v>
      </c>
      <c r="N17" s="35"/>
      <c r="O17" s="35"/>
      <c r="P17" s="56">
        <v>31.46398660401101</v>
      </c>
      <c r="Q17" s="35"/>
      <c r="R17" s="35"/>
    </row>
    <row r="18" spans="1:18" ht="12.75">
      <c r="A18" s="54" t="s">
        <v>127</v>
      </c>
      <c r="B18" s="35"/>
      <c r="C18" s="35"/>
      <c r="D18" s="55">
        <v>13305.26</v>
      </c>
      <c r="E18" s="35"/>
      <c r="F18" s="35"/>
      <c r="G18" s="56">
        <v>8.002093241731915</v>
      </c>
      <c r="H18" s="35"/>
      <c r="I18" s="35"/>
      <c r="J18" s="55">
        <v>2361.521</v>
      </c>
      <c r="K18" s="35"/>
      <c r="L18" s="35"/>
      <c r="M18" s="56">
        <v>3.630034703069107</v>
      </c>
      <c r="N18" s="35"/>
      <c r="O18" s="35"/>
      <c r="P18" s="56">
        <v>17.748777551133912</v>
      </c>
      <c r="Q18" s="35"/>
      <c r="R18" s="35"/>
    </row>
    <row r="19" spans="1:18" ht="12.75">
      <c r="A19" s="54" t="s">
        <v>128</v>
      </c>
      <c r="B19" s="35"/>
      <c r="C19" s="35"/>
      <c r="D19" s="55">
        <v>22765.253</v>
      </c>
      <c r="E19" s="35"/>
      <c r="F19" s="35"/>
      <c r="G19" s="56">
        <v>13.691553353907942</v>
      </c>
      <c r="H19" s="35"/>
      <c r="I19" s="35"/>
      <c r="J19" s="55">
        <v>1391.493</v>
      </c>
      <c r="K19" s="35"/>
      <c r="L19" s="35"/>
      <c r="M19" s="56">
        <v>2.138946839379256</v>
      </c>
      <c r="N19" s="35"/>
      <c r="O19" s="35"/>
      <c r="P19" s="56">
        <v>6.112354648551457</v>
      </c>
      <c r="Q19" s="35"/>
      <c r="R19" s="35"/>
    </row>
    <row r="20" spans="1:18" ht="12.75">
      <c r="A20" s="54" t="s">
        <v>129</v>
      </c>
      <c r="B20" s="35"/>
      <c r="C20" s="35"/>
      <c r="D20" s="55">
        <v>14636.2</v>
      </c>
      <c r="E20" s="35"/>
      <c r="F20" s="35"/>
      <c r="G20" s="56">
        <v>8.802551555147112</v>
      </c>
      <c r="H20" s="35"/>
      <c r="I20" s="35"/>
      <c r="J20" s="55">
        <v>305.416</v>
      </c>
      <c r="K20" s="35"/>
      <c r="L20" s="35"/>
      <c r="M20" s="56">
        <v>0.4694731399265788</v>
      </c>
      <c r="N20" s="35"/>
      <c r="O20" s="35"/>
      <c r="P20" s="56">
        <v>2.0867164974515244</v>
      </c>
      <c r="Q20" s="35"/>
      <c r="R20" s="35"/>
    </row>
    <row r="21" spans="1:18" ht="12.75">
      <c r="A21" s="54" t="s">
        <v>130</v>
      </c>
      <c r="B21" s="35"/>
      <c r="C21" s="35"/>
      <c r="D21" s="55">
        <v>20880.981</v>
      </c>
      <c r="E21" s="35"/>
      <c r="F21" s="35"/>
      <c r="G21" s="56">
        <v>12.558308288664222</v>
      </c>
      <c r="H21" s="35"/>
      <c r="I21" s="35"/>
      <c r="J21" s="55">
        <v>195.359</v>
      </c>
      <c r="K21" s="35"/>
      <c r="L21" s="35"/>
      <c r="M21" s="56">
        <v>0.3002979645562659</v>
      </c>
      <c r="N21" s="35"/>
      <c r="O21" s="35"/>
      <c r="P21" s="56">
        <v>0.9355834383451621</v>
      </c>
      <c r="Q21" s="35"/>
      <c r="R21" s="35"/>
    </row>
    <row r="22" spans="1:18" ht="12.75">
      <c r="A22" s="54" t="s">
        <v>131</v>
      </c>
      <c r="B22" s="35"/>
      <c r="C22" s="35"/>
      <c r="D22" s="55">
        <v>6084.156</v>
      </c>
      <c r="E22" s="35"/>
      <c r="F22" s="35"/>
      <c r="G22" s="56">
        <v>3.659153117582271</v>
      </c>
      <c r="H22" s="35"/>
      <c r="I22" s="35"/>
      <c r="J22" s="55">
        <v>42.309</v>
      </c>
      <c r="K22" s="35"/>
      <c r="L22" s="35"/>
      <c r="M22" s="56">
        <v>0.06503568600582033</v>
      </c>
      <c r="N22" s="35"/>
      <c r="O22" s="35"/>
      <c r="P22" s="56">
        <v>0.6953963705072651</v>
      </c>
      <c r="Q22" s="35"/>
      <c r="R22" s="35"/>
    </row>
    <row r="23" spans="1:18" ht="12.75">
      <c r="A23" s="54" t="s">
        <v>132</v>
      </c>
      <c r="B23" s="35"/>
      <c r="C23" s="35"/>
      <c r="D23" s="55">
        <v>1050.585</v>
      </c>
      <c r="E23" s="35"/>
      <c r="F23" s="35"/>
      <c r="G23" s="56">
        <v>0.6318462869846154</v>
      </c>
      <c r="H23" s="35"/>
      <c r="I23" s="35"/>
      <c r="J23" s="55">
        <v>11.051</v>
      </c>
      <c r="K23" s="35"/>
      <c r="L23" s="35"/>
      <c r="M23" s="56">
        <v>0.016987150867435307</v>
      </c>
      <c r="N23" s="35"/>
      <c r="O23" s="35"/>
      <c r="P23" s="56">
        <v>1.0518901373996392</v>
      </c>
      <c r="Q23" s="35"/>
      <c r="R23" s="35"/>
    </row>
    <row r="24" spans="1:18" ht="12.75">
      <c r="A24" s="54" t="s">
        <v>61</v>
      </c>
      <c r="B24" s="35"/>
      <c r="C24" s="35"/>
      <c r="D24" s="55">
        <v>534.276</v>
      </c>
      <c r="E24" s="35"/>
      <c r="F24" s="35"/>
      <c r="G24" s="56">
        <v>0.32132602961682527</v>
      </c>
      <c r="H24" s="35"/>
      <c r="I24" s="35"/>
      <c r="J24" s="55">
        <v>3.344</v>
      </c>
      <c r="K24" s="35"/>
      <c r="L24" s="35"/>
      <c r="M24" s="56">
        <v>0.005140261741082588</v>
      </c>
      <c r="N24" s="35"/>
      <c r="O24" s="35"/>
      <c r="P24" s="56">
        <v>0.6258937328272279</v>
      </c>
      <c r="Q24" s="35"/>
      <c r="R24" s="35"/>
    </row>
    <row r="25" spans="1:18" ht="12.75">
      <c r="A25" s="54" t="s">
        <v>7</v>
      </c>
      <c r="B25" s="35"/>
      <c r="C25" s="35"/>
      <c r="D25" s="55">
        <v>166272.244</v>
      </c>
      <c r="E25" s="35"/>
      <c r="F25" s="35"/>
      <c r="G25" s="56">
        <v>100</v>
      </c>
      <c r="H25" s="35"/>
      <c r="I25" s="35"/>
      <c r="J25" s="55">
        <v>65055.053</v>
      </c>
      <c r="K25" s="35"/>
      <c r="L25" s="35"/>
      <c r="M25" s="56">
        <v>100</v>
      </c>
      <c r="N25" s="35"/>
      <c r="O25" s="35"/>
      <c r="P25" s="56">
        <v>39.12562399771305</v>
      </c>
      <c r="Q25" s="35"/>
      <c r="R25" s="35"/>
    </row>
    <row r="26" spans="1:18" ht="12.75">
      <c r="A26" s="54"/>
      <c r="B26" s="35"/>
      <c r="C26" s="35"/>
      <c r="D26" s="55"/>
      <c r="E26" s="35"/>
      <c r="F26" s="35"/>
      <c r="G26" s="56"/>
      <c r="H26" s="35"/>
      <c r="I26" s="35"/>
      <c r="J26" s="55"/>
      <c r="K26" s="35"/>
      <c r="L26" s="35"/>
      <c r="M26" s="56"/>
      <c r="N26" s="35"/>
      <c r="O26" s="35"/>
      <c r="P26" s="56"/>
      <c r="Q26" s="35"/>
      <c r="R26" s="35"/>
    </row>
    <row r="27" spans="1:18" ht="12.75">
      <c r="A27" s="54" t="s">
        <v>8</v>
      </c>
      <c r="B27" s="35"/>
      <c r="C27" s="35"/>
      <c r="D27" s="55"/>
      <c r="E27" s="35"/>
      <c r="F27" s="35"/>
      <c r="G27" s="56"/>
      <c r="H27" s="35"/>
      <c r="I27" s="35"/>
      <c r="J27" s="55"/>
      <c r="K27" s="35"/>
      <c r="L27" s="35"/>
      <c r="M27" s="56"/>
      <c r="N27" s="35"/>
      <c r="O27" s="35"/>
      <c r="P27" s="56"/>
      <c r="Q27" s="35"/>
      <c r="R27" s="35"/>
    </row>
    <row r="28" spans="1:18" ht="12.75">
      <c r="A28" s="140" t="s">
        <v>48</v>
      </c>
      <c r="B28" s="140"/>
      <c r="C28" s="140"/>
      <c r="D28" s="140"/>
      <c r="E28" s="140"/>
      <c r="F28" s="140"/>
      <c r="G28" s="140"/>
      <c r="H28" s="140"/>
      <c r="I28" s="140"/>
      <c r="J28" s="140"/>
      <c r="K28" s="140"/>
      <c r="L28" s="140"/>
      <c r="M28" s="140"/>
      <c r="N28" s="140"/>
      <c r="O28" s="140"/>
      <c r="P28" s="140"/>
      <c r="Q28" s="140"/>
      <c r="R28" s="140"/>
    </row>
    <row r="29" spans="1:18" ht="12.75">
      <c r="A29" s="54"/>
      <c r="B29" s="35"/>
      <c r="C29" s="35"/>
      <c r="D29" s="141" t="s">
        <v>49</v>
      </c>
      <c r="E29" s="141"/>
      <c r="F29" s="141"/>
      <c r="G29" s="141"/>
      <c r="H29" s="141"/>
      <c r="I29" s="141"/>
      <c r="J29" s="141"/>
      <c r="K29" s="141"/>
      <c r="L29" s="141"/>
      <c r="M29" s="141"/>
      <c r="N29" s="141"/>
      <c r="O29" s="141"/>
      <c r="P29" s="141"/>
      <c r="Q29" s="141"/>
      <c r="R29" s="141"/>
    </row>
    <row r="30" spans="1:18" ht="12.75">
      <c r="A30" s="54"/>
      <c r="B30" s="35"/>
      <c r="C30" s="35"/>
      <c r="D30" s="142" t="s">
        <v>50</v>
      </c>
      <c r="E30" s="142"/>
      <c r="F30" s="57"/>
      <c r="G30" s="142" t="s">
        <v>51</v>
      </c>
      <c r="H30" s="142"/>
      <c r="I30" s="57"/>
      <c r="J30" s="142" t="s">
        <v>52</v>
      </c>
      <c r="K30" s="142"/>
      <c r="L30" s="57"/>
      <c r="M30" s="142" t="s">
        <v>53</v>
      </c>
      <c r="N30" s="142"/>
      <c r="O30" s="57"/>
      <c r="P30" s="142" t="s">
        <v>54</v>
      </c>
      <c r="Q30" s="142"/>
      <c r="R30" s="57"/>
    </row>
    <row r="31" spans="1:18" ht="12.75">
      <c r="A31" s="54" t="s">
        <v>55</v>
      </c>
      <c r="B31" s="35"/>
      <c r="C31" s="35"/>
      <c r="D31" s="55">
        <v>-3093.31</v>
      </c>
      <c r="E31" s="55"/>
      <c r="F31" s="55"/>
      <c r="G31" s="55">
        <v>-463.216</v>
      </c>
      <c r="H31" s="55"/>
      <c r="I31" s="55"/>
      <c r="J31" s="55">
        <v>0</v>
      </c>
      <c r="K31" s="55"/>
      <c r="L31" s="55"/>
      <c r="M31" s="55">
        <v>0</v>
      </c>
      <c r="N31" s="55"/>
      <c r="O31" s="55"/>
      <c r="P31" s="55">
        <v>0</v>
      </c>
      <c r="Q31" s="55"/>
      <c r="R31" s="35"/>
    </row>
    <row r="32" spans="1:18" ht="12.75">
      <c r="A32" s="58"/>
      <c r="B32" s="58"/>
      <c r="C32" s="58"/>
      <c r="D32" s="58"/>
      <c r="E32" s="58"/>
      <c r="F32" s="58"/>
      <c r="G32" s="58"/>
      <c r="H32" s="58"/>
      <c r="I32" s="58"/>
      <c r="J32" s="58"/>
      <c r="K32" s="58"/>
      <c r="L32" s="58"/>
      <c r="M32" s="58"/>
      <c r="N32" s="58"/>
      <c r="O32" s="58"/>
      <c r="P32" s="58"/>
      <c r="Q32" s="58"/>
      <c r="R32" s="58"/>
    </row>
    <row r="33" spans="1:18" ht="12.75">
      <c r="A33" s="59" t="s">
        <v>56</v>
      </c>
      <c r="B33" s="59"/>
      <c r="C33" s="35"/>
      <c r="D33" s="35"/>
      <c r="E33" s="35"/>
      <c r="F33" s="35"/>
      <c r="G33" s="35"/>
      <c r="H33" s="35"/>
      <c r="I33" s="35"/>
      <c r="J33" s="35"/>
      <c r="K33" s="35"/>
      <c r="L33" s="35"/>
      <c r="M33" s="35"/>
      <c r="N33" s="35"/>
      <c r="O33" s="35"/>
      <c r="P33" s="35"/>
      <c r="Q33" s="35"/>
      <c r="R33" s="35"/>
    </row>
    <row r="34" spans="1:18" ht="12.75" customHeight="1">
      <c r="A34" s="135" t="s">
        <v>57</v>
      </c>
      <c r="B34" s="135"/>
      <c r="C34" s="135"/>
      <c r="D34" s="135"/>
      <c r="E34" s="135"/>
      <c r="F34" s="135"/>
      <c r="G34" s="135"/>
      <c r="H34" s="135"/>
      <c r="I34" s="135"/>
      <c r="J34" s="135"/>
      <c r="K34" s="135"/>
      <c r="L34" s="135"/>
      <c r="M34" s="135"/>
      <c r="N34" s="135"/>
      <c r="O34" s="135"/>
      <c r="P34" s="135"/>
      <c r="Q34" s="135"/>
      <c r="R34" s="135"/>
    </row>
    <row r="35" spans="1:18" ht="12.75" customHeight="1">
      <c r="A35" s="136"/>
      <c r="B35" s="136"/>
      <c r="C35" s="136"/>
      <c r="D35" s="136"/>
      <c r="E35" s="136"/>
      <c r="F35" s="136"/>
      <c r="G35" s="136"/>
      <c r="H35" s="136"/>
      <c r="I35" s="136"/>
      <c r="J35" s="136"/>
      <c r="K35" s="136"/>
      <c r="L35" s="136"/>
      <c r="M35" s="136"/>
      <c r="N35" s="136"/>
      <c r="O35" s="136"/>
      <c r="P35" s="136"/>
      <c r="Q35" s="136"/>
      <c r="R35" s="136"/>
    </row>
    <row r="36" spans="1:18" ht="12.75">
      <c r="A36" s="137" t="s">
        <v>58</v>
      </c>
      <c r="B36" s="138"/>
      <c r="C36" s="138"/>
      <c r="D36" s="138"/>
      <c r="E36" s="138"/>
      <c r="F36" s="138"/>
      <c r="G36" s="138"/>
      <c r="H36" s="138"/>
      <c r="I36" s="138"/>
      <c r="J36" s="138"/>
      <c r="K36" s="138"/>
      <c r="L36" s="138"/>
      <c r="M36" s="138"/>
      <c r="N36" s="138"/>
      <c r="O36" s="138"/>
      <c r="P36" s="138"/>
      <c r="Q36" s="138"/>
      <c r="R36" s="138"/>
    </row>
    <row r="37" spans="1:18" ht="12.75">
      <c r="A37" s="139"/>
      <c r="B37" s="139"/>
      <c r="C37" s="139"/>
      <c r="D37" s="139"/>
      <c r="E37" s="139"/>
      <c r="F37" s="139"/>
      <c r="G37" s="139"/>
      <c r="H37" s="139"/>
      <c r="I37" s="139"/>
      <c r="J37" s="139"/>
      <c r="K37" s="139"/>
      <c r="L37" s="139"/>
      <c r="M37" s="139"/>
      <c r="N37" s="139"/>
      <c r="O37" s="139"/>
      <c r="P37" s="139"/>
      <c r="Q37" s="139"/>
      <c r="R37" s="139"/>
    </row>
    <row r="38" spans="1:18" ht="12.75">
      <c r="A38" s="35" t="s">
        <v>59</v>
      </c>
      <c r="B38" s="35"/>
      <c r="C38" s="35"/>
      <c r="D38" s="35"/>
      <c r="E38" s="35"/>
      <c r="F38" s="35"/>
      <c r="G38" s="35"/>
      <c r="H38" s="35"/>
      <c r="I38" s="35"/>
      <c r="J38" s="35"/>
      <c r="K38" s="35"/>
      <c r="L38" s="35"/>
      <c r="M38" s="35"/>
      <c r="N38" s="35"/>
      <c r="O38" s="35"/>
      <c r="P38" s="35"/>
      <c r="Q38" s="35"/>
      <c r="R38" s="35"/>
    </row>
    <row r="39" spans="1:18" ht="12.75">
      <c r="A39" s="60"/>
      <c r="B39" s="60"/>
      <c r="C39" s="60"/>
      <c r="D39" s="60"/>
      <c r="E39" s="60"/>
      <c r="F39" s="60"/>
      <c r="G39" s="60"/>
      <c r="H39" s="60"/>
      <c r="I39" s="60"/>
      <c r="J39" s="60"/>
      <c r="K39" s="60"/>
      <c r="L39" s="60"/>
      <c r="M39" s="60"/>
      <c r="N39" s="60"/>
      <c r="O39" s="60"/>
      <c r="P39" s="60"/>
      <c r="Q39" s="60"/>
      <c r="R39" s="60"/>
    </row>
    <row r="40" spans="1:18" ht="12.75">
      <c r="A40" s="60"/>
      <c r="B40" s="60"/>
      <c r="C40" s="60"/>
      <c r="D40" s="60"/>
      <c r="E40" s="60"/>
      <c r="F40" s="60"/>
      <c r="G40" s="60"/>
      <c r="H40" s="60"/>
      <c r="I40" s="60"/>
      <c r="J40" s="60"/>
      <c r="K40" s="60"/>
      <c r="L40" s="60"/>
      <c r="M40" s="60"/>
      <c r="N40" s="60"/>
      <c r="O40" s="60"/>
      <c r="P40" s="60"/>
      <c r="Q40" s="60"/>
      <c r="R40" s="60"/>
    </row>
    <row r="41" spans="1:18" ht="12.75">
      <c r="A41" s="60"/>
      <c r="B41" s="60"/>
      <c r="C41" s="60"/>
      <c r="D41" s="60"/>
      <c r="E41" s="60"/>
      <c r="F41" s="60"/>
      <c r="G41" s="60"/>
      <c r="H41" s="60"/>
      <c r="I41" s="60"/>
      <c r="J41" s="60"/>
      <c r="K41" s="60"/>
      <c r="L41" s="60"/>
      <c r="M41" s="60"/>
      <c r="N41" s="60"/>
      <c r="O41" s="60"/>
      <c r="P41" s="60"/>
      <c r="Q41" s="60"/>
      <c r="R41" s="60"/>
    </row>
    <row r="42" spans="1:18" ht="12.75">
      <c r="A42" s="60"/>
      <c r="B42" s="60"/>
      <c r="C42" s="60"/>
      <c r="D42" s="60"/>
      <c r="E42" s="60"/>
      <c r="F42" s="60"/>
      <c r="G42" s="60"/>
      <c r="H42" s="60"/>
      <c r="I42" s="60"/>
      <c r="J42" s="60"/>
      <c r="K42" s="60"/>
      <c r="L42" s="60"/>
      <c r="M42" s="60"/>
      <c r="N42" s="60"/>
      <c r="O42" s="60"/>
      <c r="P42" s="60"/>
      <c r="Q42" s="60"/>
      <c r="R42" s="60"/>
    </row>
  </sheetData>
  <sheetProtection/>
  <mergeCells count="19">
    <mergeCell ref="A2:R2"/>
    <mergeCell ref="A5:R5"/>
    <mergeCell ref="A6:R6"/>
    <mergeCell ref="A7:R7"/>
    <mergeCell ref="A9:A12"/>
    <mergeCell ref="D9:E12"/>
    <mergeCell ref="G9:H12"/>
    <mergeCell ref="J9:K12"/>
    <mergeCell ref="M9:N12"/>
    <mergeCell ref="P9:R12"/>
    <mergeCell ref="A34:R35"/>
    <mergeCell ref="A36:R37"/>
    <mergeCell ref="A28:R28"/>
    <mergeCell ref="D29:R29"/>
    <mergeCell ref="D30:E30"/>
    <mergeCell ref="G30:H30"/>
    <mergeCell ref="J30:K30"/>
    <mergeCell ref="M30:N30"/>
    <mergeCell ref="P30:Q30"/>
  </mergeCells>
  <hyperlinks>
    <hyperlink ref="R1" r:id="rId1" display="http://www.taxpolicycenter.org"/>
  </hyperlinks>
  <printOptions horizontalCentered="1"/>
  <pageMargins left="0.3" right="0.3" top="0.5" bottom="0.5" header="0.5" footer="0.5"/>
  <pageSetup fitToHeight="1" fitToWidth="1"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admined</dc:creator>
  <cp:keywords/>
  <dc:description/>
  <cp:lastModifiedBy>Rachmat</cp:lastModifiedBy>
  <cp:lastPrinted>2013-07-29T19:51:33Z</cp:lastPrinted>
  <dcterms:created xsi:type="dcterms:W3CDTF">2008-05-23T13:57:31Z</dcterms:created>
  <dcterms:modified xsi:type="dcterms:W3CDTF">2013-07-29T19:52:42Z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