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80" windowWidth="19155" windowHeight="7875" activeTab="0"/>
  </bookViews>
  <sheets>
    <sheet name="President's FY14" sheetId="1" r:id="rId1"/>
    <sheet name="Mandatory Chart" sheetId="2" r:id="rId2"/>
    <sheet name="Data Table" sheetId="3" r:id="rId3"/>
    <sheet name="Historical Table 8.3" sheetId="4" r:id="rId4"/>
    <sheet name="Sheet3" sheetId="5" r:id="rId5"/>
  </sheets>
  <definedNames>
    <definedName name="_xlnm.Print_Area" localSheetId="3">'Historical Table 8.3'!$B$4:$BP$47</definedName>
    <definedName name="_xlnm.Print_Titles" localSheetId="3">'Historical Table 8.3'!$A:$A,'Historical Table 8.3'!$1:$3</definedName>
  </definedNames>
  <calcPr fullCalcOnLoad="1"/>
</workbook>
</file>

<file path=xl/sharedStrings.xml><?xml version="1.0" encoding="utf-8"?>
<sst xmlns="http://schemas.openxmlformats.org/spreadsheetml/2006/main" count="163" uniqueCount="114">
  <si>
    <t>Mandatory Programs</t>
  </si>
  <si>
    <t>Social Security</t>
  </si>
  <si>
    <t>Medicare</t>
  </si>
  <si>
    <t>Medicaid</t>
  </si>
  <si>
    <t>Allowance for chained CPI</t>
  </si>
  <si>
    <t>Other Mandatory Programs</t>
  </si>
  <si>
    <t>-</t>
  </si>
  <si>
    <t>Total Outlays</t>
  </si>
  <si>
    <t>Net Interest</t>
  </si>
  <si>
    <t>(in billions of nominal dollars)</t>
  </si>
  <si>
    <t>Fiscal Year</t>
  </si>
  <si>
    <t>(%)</t>
  </si>
  <si>
    <t>2014-2023</t>
  </si>
  <si>
    <t xml:space="preserve">Proposed Budget bv Category </t>
  </si>
  <si>
    <t>TABLE S-5.</t>
  </si>
  <si>
    <t>http://www.whitehouse.gov/sites/default/files/omb/budget/fy2014/assets/tables.pdf</t>
  </si>
  <si>
    <t>Category Share of Budget</t>
  </si>
  <si>
    <t>Major Entitlements</t>
  </si>
  <si>
    <t>Mandatory Programs (Entitlements)</t>
  </si>
  <si>
    <t>Table 8.3—PERCENTAGE DISTRIBUTION OF OUTLAYS BY BUDGET ENFORCEMENT ACT CATEGORY: 1962–2018</t>
  </si>
  <si>
    <r>
      <t xml:space="preserve">Total Outlays </t>
    </r>
    <r>
      <rPr>
        <b/>
        <vertAlign val="superscript"/>
        <sz val="10"/>
        <rFont val="Arial"/>
        <family val="2"/>
      </rPr>
      <t>1</t>
    </r>
  </si>
  <si>
    <t>Discretionary</t>
  </si>
  <si>
    <t>Mandatory and Net Interest</t>
  </si>
  <si>
    <t>Total</t>
  </si>
  <si>
    <r>
      <t xml:space="preserve">National Defense </t>
    </r>
    <r>
      <rPr>
        <b/>
        <vertAlign val="superscript"/>
        <sz val="10"/>
        <rFont val="Arial"/>
        <family val="2"/>
      </rPr>
      <t>2</t>
    </r>
  </si>
  <si>
    <r>
      <t xml:space="preserve">Non-defense </t>
    </r>
    <r>
      <rPr>
        <b/>
        <vertAlign val="superscript"/>
        <sz val="10"/>
        <rFont val="Arial"/>
        <family val="2"/>
      </rPr>
      <t>2</t>
    </r>
  </si>
  <si>
    <t>Mandatory</t>
  </si>
  <si>
    <t>Programmatic</t>
  </si>
  <si>
    <r>
      <t xml:space="preserve">Undistributed Offsetting Receipts </t>
    </r>
    <r>
      <rPr>
        <b/>
        <vertAlign val="superscript"/>
        <sz val="10"/>
        <rFont val="Arial"/>
        <family val="2"/>
      </rPr>
      <t>4</t>
    </r>
  </si>
  <si>
    <t>Deposit Insurance</t>
  </si>
  <si>
    <r>
      <t xml:space="preserve">Means Tested Entitlements </t>
    </r>
    <r>
      <rPr>
        <b/>
        <vertAlign val="superscript"/>
        <sz val="10"/>
        <rFont val="Arial"/>
        <family val="2"/>
      </rPr>
      <t>3</t>
    </r>
  </si>
  <si>
    <t>Other</t>
  </si>
  <si>
    <t>1962</t>
  </si>
  <si>
    <t>1963</t>
  </si>
  <si>
    <t>1964</t>
  </si>
  <si>
    <t>1965</t>
  </si>
  <si>
    <t>1966</t>
  </si>
  <si>
    <t>1967</t>
  </si>
  <si>
    <t>1968</t>
  </si>
  <si>
    <t>1969</t>
  </si>
  <si>
    <t>1970</t>
  </si>
  <si>
    <t>1971</t>
  </si>
  <si>
    <t>1972</t>
  </si>
  <si>
    <t>1973</t>
  </si>
  <si>
    <t>1974</t>
  </si>
  <si>
    <t>1975</t>
  </si>
  <si>
    <t>1976</t>
  </si>
  <si>
    <t>TQ</t>
  </si>
  <si>
    <t>1977</t>
  </si>
  <si>
    <t>1978</t>
  </si>
  <si>
    <t>1979</t>
  </si>
  <si>
    <t>1980</t>
  </si>
  <si>
    <t>1981</t>
  </si>
  <si>
    <t>1982</t>
  </si>
  <si>
    <t>1983</t>
  </si>
  <si>
    <t>1984</t>
  </si>
  <si>
    <t>1985</t>
  </si>
  <si>
    <t>1986</t>
  </si>
  <si>
    <t>1987</t>
  </si>
  <si>
    <t>1988</t>
  </si>
  <si>
    <t>1989</t>
  </si>
  <si>
    <t>1990</t>
  </si>
  <si>
    <t>1991</t>
  </si>
  <si>
    <t>1992</t>
  </si>
  <si>
    <t>1993</t>
  </si>
  <si>
    <t>1994</t>
  </si>
  <si>
    <t>1995</t>
  </si>
  <si>
    <t>1996</t>
  </si>
  <si>
    <t>1997</t>
  </si>
  <si>
    <t>1998</t>
  </si>
  <si>
    <t>1999</t>
  </si>
  <si>
    <t>2000</t>
  </si>
  <si>
    <t>2001</t>
  </si>
  <si>
    <t>2002</t>
  </si>
  <si>
    <t>2003</t>
  </si>
  <si>
    <t>2004</t>
  </si>
  <si>
    <t>2005</t>
  </si>
  <si>
    <t>2006</t>
  </si>
  <si>
    <t>−*</t>
  </si>
  <si>
    <t>2007</t>
  </si>
  <si>
    <t>2008</t>
  </si>
  <si>
    <t>2009</t>
  </si>
  <si>
    <t>2010</t>
  </si>
  <si>
    <t>2011</t>
  </si>
  <si>
    <t>2012</t>
  </si>
  <si>
    <t>2013 estimate</t>
  </si>
  <si>
    <t>2014 estimate</t>
  </si>
  <si>
    <t>2015 estimate</t>
  </si>
  <si>
    <t>2016 estimate</t>
  </si>
  <si>
    <t>2017 estimate</t>
  </si>
  <si>
    <t>2018 estimate</t>
  </si>
  <si>
    <t>* 0.05 percent or less.</t>
  </si>
  <si>
    <r>
      <t>1</t>
    </r>
    <r>
      <rPr>
        <sz val="10"/>
        <rFont val="Arial"/>
        <family val="2"/>
      </rPr>
      <t xml:space="preserve"> Total Outlays includes an Allowance for Future Disaster Costs that is not displayed in the table by category. See the Allowances section of Table 3.2 for these amounts.</t>
    </r>
  </si>
  <si>
    <r>
      <t>2</t>
    </r>
    <r>
      <rPr>
        <sz val="10"/>
        <rFont val="Arial"/>
        <family val="2"/>
      </rPr>
      <t xml:space="preserve"> Discretionary outlays include a placeholder for outyear Overseas Contingency Operations that includes some funding that would be categorized as national defense once the placeholder is allocated in the FY 2015 and subsequent Budgets. See the Allowances section of Table 3.2 for the amount of this placeholder.</t>
    </r>
  </si>
  <si>
    <r>
      <t>3</t>
    </r>
    <r>
      <rPr>
        <sz val="10"/>
        <rFont val="Arial"/>
        <family val="2"/>
      </rPr>
      <t xml:space="preserve"> See the Section Notes for Section 8 in the Historical Tables Introduction for a list of mandatory accounts classified as means-tested entitlements.</t>
    </r>
  </si>
  <si>
    <r>
      <t>4</t>
    </r>
    <r>
      <rPr>
        <sz val="10"/>
        <rFont val="Arial"/>
        <family val="2"/>
      </rPr>
      <t xml:space="preserve"> Including asset sales.</t>
    </r>
  </si>
  <si>
    <t>Total Mandatory</t>
  </si>
  <si>
    <t>Total Mandatry (Entitlements + Interest)</t>
  </si>
  <si>
    <t>2013</t>
  </si>
  <si>
    <t>2014</t>
  </si>
  <si>
    <t>2015</t>
  </si>
  <si>
    <t>2016</t>
  </si>
  <si>
    <t>2017</t>
  </si>
  <si>
    <t>2018</t>
  </si>
  <si>
    <t>2019</t>
  </si>
  <si>
    <t>2020</t>
  </si>
  <si>
    <t>2021</t>
  </si>
  <si>
    <t>2022</t>
  </si>
  <si>
    <t>2023</t>
  </si>
  <si>
    <t>http://www.whitehouse.gov/omb/budget/Historicals</t>
  </si>
  <si>
    <t>National Defense</t>
  </si>
  <si>
    <t>NonDefense</t>
  </si>
  <si>
    <t>Defense</t>
  </si>
  <si>
    <t>Nondefense</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</si>
</sst>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0_);_(* \(#,##0.000\);_(* &quot;-&quot;??_);_(@_)"/>
    <numFmt numFmtId="165" formatCode="_(* #,##0.0000_);_(* \(#,##0.0000\);_(* &quot;-&quot;??_);_(@_)"/>
    <numFmt numFmtId="166" formatCode="_(* #,##0.00000_);_(* \(#,##0.00000\);_(* &quot;-&quot;??_);_(@_)"/>
    <numFmt numFmtId="167" formatCode="_(* #,##0.0_);_(* \(#,##0.0\);_(* &quot;-&quot;??_);_(@_)"/>
    <numFmt numFmtId="168" formatCode="_(* #,##0_);_(* \(#,##0\);_(* &quot;-&quot;??_);_(@_)"/>
    <numFmt numFmtId="169" formatCode="0.0%"/>
    <numFmt numFmtId="170" formatCode="&quot;Yes&quot;;&quot;Yes&quot;;&quot;No&quot;"/>
    <numFmt numFmtId="171" formatCode="&quot;True&quot;;&quot;True&quot;;&quot;False&quot;"/>
    <numFmt numFmtId="172" formatCode="&quot;On&quot;;&quot;On&quot;;&quot;Off&quot;"/>
    <numFmt numFmtId="173" formatCode="[$€-2]\ #,##0.00_);[Red]\([$€-2]\ #,##0.00\)"/>
    <numFmt numFmtId="174" formatCode="#,##0.0"/>
  </numFmts>
  <fonts count="68">
    <font>
      <sz val="11"/>
      <color theme="1"/>
      <name val="Calibri"/>
      <family val="2"/>
    </font>
    <font>
      <sz val="11"/>
      <color indexed="8"/>
      <name val="Calibri"/>
      <family val="2"/>
    </font>
    <font>
      <b/>
      <sz val="10"/>
      <name val="Arial"/>
      <family val="2"/>
    </font>
    <font>
      <sz val="10"/>
      <name val="Arial"/>
      <family val="2"/>
    </font>
    <font>
      <b/>
      <vertAlign val="superscript"/>
      <sz val="10"/>
      <name val="Arial"/>
      <family val="2"/>
    </font>
    <font>
      <vertAlign val="superscript"/>
      <sz val="10"/>
      <name val="Arial"/>
      <family val="2"/>
    </font>
    <font>
      <sz val="16"/>
      <color indexed="8"/>
      <name val="Arial"/>
      <family val="0"/>
    </font>
    <font>
      <b/>
      <sz val="16"/>
      <color indexed="8"/>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sz val="10"/>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8"/>
      <name val="Calibri"/>
      <family val="2"/>
    </font>
    <font>
      <i/>
      <sz val="11"/>
      <color indexed="8"/>
      <name val="Calibri"/>
      <family val="2"/>
    </font>
    <font>
      <sz val="10"/>
      <color indexed="10"/>
      <name val="Arial"/>
      <family val="2"/>
    </font>
    <font>
      <b/>
      <sz val="14"/>
      <color indexed="36"/>
      <name val="Calibri"/>
      <family val="2"/>
    </font>
    <font>
      <b/>
      <sz val="14"/>
      <color indexed="30"/>
      <name val="Calibri"/>
      <family val="2"/>
    </font>
    <font>
      <b/>
      <sz val="14"/>
      <color indexed="10"/>
      <name val="Calibri"/>
      <family val="2"/>
    </font>
    <font>
      <sz val="12"/>
      <color indexed="8"/>
      <name val="Arial"/>
      <family val="0"/>
    </font>
    <font>
      <sz val="11"/>
      <color indexed="8"/>
      <name val="Arial"/>
      <family val="0"/>
    </font>
    <font>
      <sz val="20"/>
      <color indexed="8"/>
      <name val="Arial"/>
      <family val="0"/>
    </font>
    <font>
      <b/>
      <sz val="14"/>
      <color indexed="8"/>
      <name val="Arial"/>
      <family val="0"/>
    </font>
    <font>
      <b/>
      <sz val="16"/>
      <color indexed="9"/>
      <name val="Arial"/>
      <family val="0"/>
    </font>
    <font>
      <b/>
      <sz val="14"/>
      <color indexed="9"/>
      <name val="Arial"/>
      <family val="0"/>
    </font>
    <font>
      <b/>
      <sz val="12"/>
      <color indexed="9"/>
      <name val="Arial"/>
      <family val="0"/>
    </font>
    <font>
      <sz val="12"/>
      <color indexed="9"/>
      <name val="Arial"/>
      <family val="0"/>
    </font>
    <font>
      <b/>
      <sz val="9"/>
      <color indexed="9"/>
      <name val="Arial"/>
      <family val="0"/>
    </font>
    <font>
      <b/>
      <sz val="12"/>
      <color indexed="8"/>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8"/>
      <color theme="1"/>
      <name val="Calibri"/>
      <family val="2"/>
    </font>
    <font>
      <i/>
      <sz val="11"/>
      <color theme="1"/>
      <name val="Calibri"/>
      <family val="2"/>
    </font>
    <font>
      <sz val="10"/>
      <color rgb="FFFF0000"/>
      <name val="Arial"/>
      <family val="2"/>
    </font>
    <font>
      <b/>
      <sz val="14"/>
      <color rgb="FF7030A0"/>
      <name val="Calibri"/>
      <family val="2"/>
    </font>
    <font>
      <b/>
      <sz val="14"/>
      <color rgb="FF0070C0"/>
      <name val="Calibri"/>
      <family val="2"/>
    </font>
    <font>
      <b/>
      <sz val="14"/>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style="thin"/>
    </border>
    <border>
      <left style="thin">
        <color rgb="FF000000"/>
      </left>
      <right>
        <color indexed="63"/>
      </right>
      <top style="thin">
        <color rgb="FF000000"/>
      </top>
      <bottom style="thin">
        <color rgb="FF000000"/>
      </bottom>
    </border>
    <border>
      <left style="thin">
        <color rgb="FF000000"/>
      </left>
      <right>
        <color indexed="63"/>
      </right>
      <top>
        <color indexed="63"/>
      </top>
      <bottom>
        <color indexed="63"/>
      </bottom>
    </border>
    <border>
      <left>
        <color indexed="63"/>
      </left>
      <right>
        <color indexed="63"/>
      </right>
      <top>
        <color indexed="63"/>
      </top>
      <bottom style="thin">
        <color rgb="FF000000"/>
      </bottom>
    </border>
    <border>
      <left style="thin">
        <color rgb="FF000000"/>
      </left>
      <right>
        <color indexed="63"/>
      </right>
      <top>
        <color indexed="63"/>
      </top>
      <bottom style="thin">
        <color rgb="FF000000"/>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rgb="FF000000"/>
      </left>
      <right>
        <color indexed="63"/>
      </right>
      <top style="thin">
        <color rgb="FF000000"/>
      </top>
      <bottom>
        <color indexed="63"/>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style="thin">
        <color rgb="FF000000"/>
      </right>
      <top>
        <color indexed="63"/>
      </top>
      <bottom>
        <color indexed="63"/>
      </bottom>
    </border>
    <border>
      <left>
        <color indexed="63"/>
      </left>
      <right style="thin">
        <color rgb="FF000000"/>
      </right>
      <top>
        <color indexed="63"/>
      </top>
      <bottom style="thin">
        <color rgb="FF000000"/>
      </bottom>
    </border>
    <border>
      <left style="thin">
        <color rgb="FF000000"/>
      </left>
      <right style="thin">
        <color rgb="FF000000"/>
      </right>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57" fillId="0" borderId="0">
      <alignment/>
      <protection/>
    </xf>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79">
    <xf numFmtId="0" fontId="0" fillId="0" borderId="0" xfId="0" applyFont="1" applyAlignment="1">
      <alignment/>
    </xf>
    <xf numFmtId="0" fontId="0" fillId="0" borderId="10" xfId="0" applyBorder="1" applyAlignment="1">
      <alignment/>
    </xf>
    <xf numFmtId="168" fontId="0" fillId="0" borderId="0" xfId="42" applyNumberFormat="1" applyFont="1" applyBorder="1" applyAlignment="1">
      <alignment/>
    </xf>
    <xf numFmtId="168" fontId="0" fillId="0" borderId="10" xfId="42" applyNumberFormat="1" applyFont="1" applyBorder="1" applyAlignment="1">
      <alignment/>
    </xf>
    <xf numFmtId="168" fontId="0" fillId="0" borderId="11" xfId="42" applyNumberFormat="1" applyFont="1" applyBorder="1" applyAlignment="1">
      <alignment/>
    </xf>
    <xf numFmtId="0" fontId="60" fillId="0" borderId="0" xfId="0" applyFont="1" applyFill="1" applyBorder="1" applyAlignment="1">
      <alignment/>
    </xf>
    <xf numFmtId="0" fontId="0" fillId="0" borderId="12" xfId="0" applyBorder="1" applyAlignment="1">
      <alignment/>
    </xf>
    <xf numFmtId="0" fontId="0" fillId="0" borderId="13" xfId="0" applyBorder="1" applyAlignment="1">
      <alignment/>
    </xf>
    <xf numFmtId="0" fontId="60" fillId="0" borderId="12" xfId="0" applyFont="1" applyBorder="1" applyAlignment="1">
      <alignment/>
    </xf>
    <xf numFmtId="0" fontId="60" fillId="0" borderId="14" xfId="0" applyFont="1" applyBorder="1" applyAlignment="1">
      <alignment/>
    </xf>
    <xf numFmtId="0" fontId="0" fillId="0" borderId="15" xfId="0" applyBorder="1" applyAlignment="1">
      <alignment/>
    </xf>
    <xf numFmtId="168" fontId="0" fillId="0" borderId="16" xfId="42" applyNumberFormat="1" applyFont="1" applyBorder="1" applyAlignment="1">
      <alignment/>
    </xf>
    <xf numFmtId="168" fontId="0" fillId="0" borderId="15" xfId="42" applyNumberFormat="1" applyFont="1" applyBorder="1" applyAlignment="1">
      <alignment/>
    </xf>
    <xf numFmtId="168" fontId="0" fillId="0" borderId="17" xfId="42" applyNumberFormat="1" applyFont="1" applyBorder="1" applyAlignment="1">
      <alignment/>
    </xf>
    <xf numFmtId="9" fontId="0" fillId="0" borderId="0" xfId="60" applyNumberFormat="1" applyFont="1" applyBorder="1" applyAlignment="1">
      <alignment/>
    </xf>
    <xf numFmtId="9" fontId="0" fillId="0" borderId="16" xfId="60" applyNumberFormat="1" applyFont="1" applyBorder="1" applyAlignment="1">
      <alignment/>
    </xf>
    <xf numFmtId="9" fontId="0" fillId="0" borderId="10" xfId="60" applyNumberFormat="1" applyFont="1" applyBorder="1" applyAlignment="1">
      <alignment/>
    </xf>
    <xf numFmtId="9" fontId="0" fillId="0" borderId="15" xfId="60" applyNumberFormat="1" applyFont="1" applyBorder="1" applyAlignment="1">
      <alignment/>
    </xf>
    <xf numFmtId="0" fontId="0" fillId="0" borderId="14" xfId="0" applyBorder="1" applyAlignment="1">
      <alignment horizontal="right"/>
    </xf>
    <xf numFmtId="0" fontId="0" fillId="0" borderId="11" xfId="0" applyBorder="1" applyAlignment="1">
      <alignment/>
    </xf>
    <xf numFmtId="0" fontId="0" fillId="0" borderId="17" xfId="0" applyBorder="1" applyAlignment="1">
      <alignment/>
    </xf>
    <xf numFmtId="169" fontId="0" fillId="0" borderId="0" xfId="60" applyNumberFormat="1" applyFont="1" applyBorder="1" applyAlignment="1">
      <alignment/>
    </xf>
    <xf numFmtId="0" fontId="62" fillId="0" borderId="0" xfId="0" applyFont="1" applyAlignment="1">
      <alignment/>
    </xf>
    <xf numFmtId="0" fontId="53" fillId="0" borderId="0" xfId="53" applyAlignment="1">
      <alignment/>
    </xf>
    <xf numFmtId="0" fontId="0" fillId="0" borderId="17" xfId="0" applyBorder="1" applyAlignment="1">
      <alignment horizontal="center"/>
    </xf>
    <xf numFmtId="0" fontId="63" fillId="0" borderId="13" xfId="0" applyFont="1" applyBorder="1" applyAlignment="1">
      <alignment horizontal="left" indent="2"/>
    </xf>
    <xf numFmtId="9" fontId="63" fillId="0" borderId="0" xfId="60" applyNumberFormat="1" applyFont="1" applyBorder="1" applyAlignment="1">
      <alignment/>
    </xf>
    <xf numFmtId="168" fontId="63" fillId="0" borderId="0" xfId="42" applyNumberFormat="1" applyFont="1" applyBorder="1" applyAlignment="1">
      <alignment/>
    </xf>
    <xf numFmtId="0" fontId="0" fillId="0" borderId="14" xfId="0" applyBorder="1" applyAlignment="1">
      <alignment/>
    </xf>
    <xf numFmtId="9" fontId="0" fillId="0" borderId="11" xfId="60" applyNumberFormat="1" applyFont="1" applyBorder="1" applyAlignment="1">
      <alignment/>
    </xf>
    <xf numFmtId="9" fontId="0" fillId="0" borderId="17" xfId="60" applyNumberFormat="1" applyFont="1" applyBorder="1" applyAlignment="1">
      <alignment/>
    </xf>
    <xf numFmtId="9" fontId="0" fillId="0" borderId="0" xfId="0" applyNumberFormat="1" applyAlignment="1">
      <alignment/>
    </xf>
    <xf numFmtId="0" fontId="3" fillId="0" borderId="0" xfId="57" applyFont="1" applyProtection="1">
      <alignment/>
      <protection/>
    </xf>
    <xf numFmtId="0" fontId="2" fillId="0" borderId="18" xfId="57" applyFont="1" applyBorder="1" applyAlignment="1" applyProtection="1">
      <alignment horizontal="center" vertical="center" wrapText="1"/>
      <protection/>
    </xf>
    <xf numFmtId="0" fontId="3" fillId="0" borderId="0" xfId="57" applyFont="1" applyAlignment="1" applyProtection="1">
      <alignment wrapText="1"/>
      <protection/>
    </xf>
    <xf numFmtId="174" fontId="3" fillId="0" borderId="19" xfId="57" applyNumberFormat="1" applyFont="1" applyBorder="1" applyAlignment="1" applyProtection="1">
      <alignment horizontal="right" wrapText="1"/>
      <protection/>
    </xf>
    <xf numFmtId="0" fontId="64" fillId="0" borderId="0" xfId="57" applyFont="1" applyAlignment="1" applyProtection="1">
      <alignment wrapText="1"/>
      <protection/>
    </xf>
    <xf numFmtId="174" fontId="64" fillId="0" borderId="19" xfId="57" applyNumberFormat="1" applyFont="1" applyBorder="1" applyAlignment="1" applyProtection="1">
      <alignment horizontal="right" wrapText="1"/>
      <protection/>
    </xf>
    <xf numFmtId="0" fontId="64" fillId="0" borderId="0" xfId="57" applyFont="1" applyProtection="1">
      <alignment/>
      <protection/>
    </xf>
    <xf numFmtId="0" fontId="3" fillId="0" borderId="20" xfId="57" applyFont="1" applyBorder="1" applyAlignment="1" applyProtection="1">
      <alignment wrapText="1"/>
      <protection/>
    </xf>
    <xf numFmtId="174" fontId="3" fillId="0" borderId="21" xfId="57" applyNumberFormat="1" applyFont="1" applyBorder="1" applyAlignment="1" applyProtection="1">
      <alignment horizontal="right" wrapText="1"/>
      <protection/>
    </xf>
    <xf numFmtId="0" fontId="57" fillId="0" borderId="0" xfId="57">
      <alignment/>
      <protection/>
    </xf>
    <xf numFmtId="3" fontId="57" fillId="0" borderId="0" xfId="57" applyNumberFormat="1">
      <alignment/>
      <protection/>
    </xf>
    <xf numFmtId="9" fontId="57" fillId="0" borderId="0" xfId="60" applyFont="1" applyAlignment="1">
      <alignment/>
    </xf>
    <xf numFmtId="9" fontId="64" fillId="0" borderId="19" xfId="60" applyFont="1" applyBorder="1" applyAlignment="1" applyProtection="1">
      <alignment horizontal="right" wrapText="1"/>
      <protection/>
    </xf>
    <xf numFmtId="9" fontId="3" fillId="0" borderId="19" xfId="60" applyFont="1" applyBorder="1" applyAlignment="1" applyProtection="1">
      <alignment horizontal="right" wrapText="1"/>
      <protection/>
    </xf>
    <xf numFmtId="3" fontId="64" fillId="0" borderId="0" xfId="57" applyNumberFormat="1" applyFont="1">
      <alignment/>
      <protection/>
    </xf>
    <xf numFmtId="9" fontId="64" fillId="0" borderId="0" xfId="60" applyFont="1" applyAlignment="1">
      <alignment/>
    </xf>
    <xf numFmtId="0" fontId="0" fillId="0" borderId="0" xfId="0" applyFill="1" applyBorder="1" applyAlignment="1">
      <alignment/>
    </xf>
    <xf numFmtId="9" fontId="0" fillId="0" borderId="0" xfId="60" applyFont="1" applyFill="1" applyBorder="1" applyAlignment="1">
      <alignment/>
    </xf>
    <xf numFmtId="0" fontId="0" fillId="0" borderId="0" xfId="0" applyNumberFormat="1" applyFill="1" applyBorder="1" applyAlignment="1">
      <alignment/>
    </xf>
    <xf numFmtId="9" fontId="60" fillId="0" borderId="0" xfId="60" applyFont="1" applyFill="1" applyBorder="1" applyAlignment="1">
      <alignment/>
    </xf>
    <xf numFmtId="0" fontId="57" fillId="0" borderId="0" xfId="60" applyNumberFormat="1" applyFont="1" applyAlignment="1">
      <alignment/>
    </xf>
    <xf numFmtId="9" fontId="57" fillId="0" borderId="0" xfId="57" applyNumberFormat="1">
      <alignment/>
      <protection/>
    </xf>
    <xf numFmtId="0" fontId="0" fillId="0" borderId="10" xfId="0" applyBorder="1" applyAlignment="1">
      <alignment horizontal="center"/>
    </xf>
    <xf numFmtId="0" fontId="0" fillId="0" borderId="22" xfId="0" applyBorder="1" applyAlignment="1">
      <alignment horizontal="center"/>
    </xf>
    <xf numFmtId="0" fontId="65" fillId="0" borderId="23" xfId="0" applyFont="1" applyFill="1" applyBorder="1" applyAlignment="1">
      <alignment horizontal="left"/>
    </xf>
    <xf numFmtId="0" fontId="65" fillId="0" borderId="24" xfId="0" applyFont="1" applyFill="1" applyBorder="1" applyAlignment="1">
      <alignment horizontal="left"/>
    </xf>
    <xf numFmtId="0" fontId="65" fillId="0" borderId="25" xfId="0" applyFont="1" applyFill="1" applyBorder="1" applyAlignment="1">
      <alignment horizontal="left"/>
    </xf>
    <xf numFmtId="0" fontId="66" fillId="0" borderId="23" xfId="0" applyFont="1" applyBorder="1" applyAlignment="1">
      <alignment horizontal="left" wrapText="1"/>
    </xf>
    <xf numFmtId="0" fontId="66" fillId="0" borderId="24" xfId="0" applyFont="1" applyBorder="1" applyAlignment="1">
      <alignment horizontal="left" wrapText="1"/>
    </xf>
    <xf numFmtId="0" fontId="66" fillId="0" borderId="25" xfId="0" applyFont="1" applyBorder="1" applyAlignment="1">
      <alignment horizontal="left" wrapText="1"/>
    </xf>
    <xf numFmtId="0" fontId="0" fillId="0" borderId="12" xfId="0" applyBorder="1" applyAlignment="1">
      <alignment horizontal="center"/>
    </xf>
    <xf numFmtId="0" fontId="67" fillId="0" borderId="0" xfId="0" applyFont="1" applyFill="1" applyBorder="1" applyAlignment="1">
      <alignment horizontal="center"/>
    </xf>
    <xf numFmtId="0" fontId="5" fillId="0" borderId="0" xfId="57" applyFont="1" applyAlignment="1" applyProtection="1">
      <alignment wrapText="1"/>
      <protection/>
    </xf>
    <xf numFmtId="0" fontId="2" fillId="0" borderId="26" xfId="57" applyFont="1" applyBorder="1" applyAlignment="1" applyProtection="1">
      <alignment horizontal="center" vertical="center" wrapText="1"/>
      <protection/>
    </xf>
    <xf numFmtId="0" fontId="2" fillId="0" borderId="19" xfId="57" applyFont="1" applyBorder="1" applyAlignment="1" applyProtection="1">
      <alignment horizontal="center" vertical="center" wrapText="1"/>
      <protection/>
    </xf>
    <xf numFmtId="0" fontId="2" fillId="0" borderId="21" xfId="57" applyFont="1" applyBorder="1" applyAlignment="1" applyProtection="1">
      <alignment horizontal="center" vertical="center" wrapText="1"/>
      <protection/>
    </xf>
    <xf numFmtId="0" fontId="2" fillId="0" borderId="27" xfId="57" applyFont="1" applyBorder="1" applyAlignment="1" applyProtection="1">
      <alignment horizontal="center" vertical="center" wrapText="1"/>
      <protection/>
    </xf>
    <xf numFmtId="0" fontId="2" fillId="0" borderId="28" xfId="57" applyFont="1" applyBorder="1" applyAlignment="1" applyProtection="1">
      <alignment horizontal="center" vertical="center" wrapText="1"/>
      <protection/>
    </xf>
    <xf numFmtId="0" fontId="2" fillId="0" borderId="18" xfId="57" applyFont="1" applyBorder="1" applyAlignment="1" applyProtection="1">
      <alignment horizontal="center" vertical="center" wrapText="1"/>
      <protection/>
    </xf>
    <xf numFmtId="0" fontId="2" fillId="0" borderId="29" xfId="57" applyFont="1" applyBorder="1" applyAlignment="1" applyProtection="1">
      <alignment horizontal="center" vertical="center" wrapText="1"/>
      <protection/>
    </xf>
    <xf numFmtId="0" fontId="2" fillId="0" borderId="30" xfId="57" applyFont="1" applyBorder="1" applyAlignment="1" applyProtection="1">
      <alignment horizontal="center" vertical="center" wrapText="1"/>
      <protection/>
    </xf>
    <xf numFmtId="0" fontId="3" fillId="0" borderId="31" xfId="57" applyFont="1" applyBorder="1" applyAlignment="1" applyProtection="1">
      <alignment wrapText="1"/>
      <protection/>
    </xf>
    <xf numFmtId="0" fontId="2" fillId="0" borderId="20" xfId="57" applyFont="1" applyBorder="1" applyAlignment="1" applyProtection="1">
      <alignment horizontal="center" wrapText="1"/>
      <protection/>
    </xf>
    <xf numFmtId="0" fontId="2" fillId="0" borderId="32" xfId="57" applyFont="1" applyBorder="1" applyAlignment="1" applyProtection="1">
      <alignment horizontal="center" vertical="center" wrapText="1"/>
      <protection/>
    </xf>
    <xf numFmtId="0" fontId="2" fillId="0" borderId="33" xfId="57" applyFont="1" applyBorder="1" applyAlignment="1" applyProtection="1">
      <alignment horizontal="center" vertical="center" wrapText="1"/>
      <protection/>
    </xf>
    <xf numFmtId="0" fontId="2" fillId="0" borderId="34" xfId="57" applyFont="1" applyBorder="1" applyAlignment="1" applyProtection="1">
      <alignment horizontal="center" vertical="center" wrapText="1"/>
      <protection/>
    </xf>
    <xf numFmtId="0" fontId="2" fillId="0" borderId="35" xfId="57" applyFont="1" applyBorder="1" applyAlignment="1" applyProtection="1">
      <alignment horizontal="center" vertic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25"/>
          <c:y val="0.06525"/>
          <c:w val="0.9435"/>
          <c:h val="0.80525"/>
        </c:manualLayout>
      </c:layout>
      <c:areaChart>
        <c:grouping val="stacked"/>
        <c:varyColors val="0"/>
        <c:ser>
          <c:idx val="2"/>
          <c:order val="0"/>
          <c:tx>
            <c:v>Defense</c:v>
          </c:tx>
          <c:spPr>
            <a:solidFill>
              <a:srgbClr val="93CDDD"/>
            </a:solidFill>
            <a:ln w="3175">
              <a:noFill/>
            </a:ln>
          </c:spPr>
          <c:extLst>
            <c:ext xmlns:c14="http://schemas.microsoft.com/office/drawing/2007/8/2/chart" uri="{6F2FDCE9-48DA-4B69-8628-5D25D57E5C99}">
              <c14:invertSolidFillFmt>
                <c14:spPr>
                  <a:solidFill>
                    <a:srgbClr val="FFFFFF"/>
                  </a:solidFill>
                </c14:spPr>
              </c14:invertSolidFillFmt>
            </c:ext>
          </c:extLst>
          <c:val>
            <c:numRef>
              <c:f>'Data Table'!$C$11:$AG$11</c:f>
              <c:numCache>
                <c:ptCount val="31"/>
                <c:pt idx="0">
                  <c:v>0.207</c:v>
                </c:pt>
                <c:pt idx="1">
                  <c:v>0.193</c:v>
                </c:pt>
                <c:pt idx="2">
                  <c:v>0.18</c:v>
                </c:pt>
                <c:pt idx="3">
                  <c:v>0.17</c:v>
                </c:pt>
                <c:pt idx="4">
                  <c:v>0.17</c:v>
                </c:pt>
                <c:pt idx="5">
                  <c:v>0.16399999999999998</c:v>
                </c:pt>
                <c:pt idx="6">
                  <c:v>0.162</c:v>
                </c:pt>
                <c:pt idx="7">
                  <c:v>0.165</c:v>
                </c:pt>
                <c:pt idx="8">
                  <c:v>0.16399999999999998</c:v>
                </c:pt>
                <c:pt idx="9">
                  <c:v>0.174</c:v>
                </c:pt>
                <c:pt idx="10">
                  <c:v>0.187</c:v>
                </c:pt>
                <c:pt idx="11">
                  <c:v>0.198</c:v>
                </c:pt>
                <c:pt idx="12">
                  <c:v>0.2</c:v>
                </c:pt>
                <c:pt idx="13">
                  <c:v>0.196</c:v>
                </c:pt>
                <c:pt idx="14">
                  <c:v>0.201</c:v>
                </c:pt>
                <c:pt idx="15">
                  <c:v>0.205</c:v>
                </c:pt>
                <c:pt idx="16">
                  <c:v>0.187</c:v>
                </c:pt>
                <c:pt idx="17">
                  <c:v>0.19899999999999998</c:v>
                </c:pt>
                <c:pt idx="18">
                  <c:v>0.19399999999999998</c:v>
                </c:pt>
                <c:pt idx="19">
                  <c:v>0.18970879276222788</c:v>
                </c:pt>
                <c:pt idx="20">
                  <c:v>0.17666214382632292</c:v>
                </c:pt>
                <c:pt idx="21">
                  <c:v>0.16357861302276336</c:v>
                </c:pt>
                <c:pt idx="22">
                  <c:v>0.15455475946775846</c:v>
                </c:pt>
                <c:pt idx="23">
                  <c:v>0.14205378973105134</c:v>
                </c:pt>
                <c:pt idx="24">
                  <c:v>0.13680244878737932</c:v>
                </c:pt>
                <c:pt idx="25">
                  <c:v>0.1310406832996179</c:v>
                </c:pt>
                <c:pt idx="26">
                  <c:v>0.12468247248094835</c:v>
                </c:pt>
                <c:pt idx="27">
                  <c:v>0.12099859069861083</c:v>
                </c:pt>
                <c:pt idx="28">
                  <c:v>0.11748896141293914</c:v>
                </c:pt>
                <c:pt idx="29">
                  <c:v>0.11371115173674588</c:v>
                </c:pt>
                <c:pt idx="30">
                  <c:v>0.11148409893992933</c:v>
                </c:pt>
              </c:numCache>
            </c:numRef>
          </c:val>
        </c:ser>
        <c:ser>
          <c:idx val="3"/>
          <c:order val="1"/>
          <c:tx>
            <c:v>Non-defense</c:v>
          </c:tx>
          <c:spPr>
            <a:solidFill>
              <a:srgbClr val="4BACC6"/>
            </a:solidFill>
            <a:ln w="3175">
              <a:noFill/>
            </a:ln>
          </c:spPr>
          <c:extLst>
            <c:ext xmlns:c14="http://schemas.microsoft.com/office/drawing/2007/8/2/chart" uri="{6F2FDCE9-48DA-4B69-8628-5D25D57E5C99}">
              <c14:invertSolidFillFmt>
                <c14:spPr>
                  <a:solidFill>
                    <a:srgbClr val="FFFFFF"/>
                  </a:solidFill>
                </c14:spPr>
              </c14:invertSolidFillFmt>
            </c:ext>
          </c:extLst>
          <c:val>
            <c:numRef>
              <c:f>'Data Table'!$C$12:$AG$12</c:f>
              <c:numCache>
                <c:ptCount val="31"/>
                <c:pt idx="0">
                  <c:v>0.175</c:v>
                </c:pt>
                <c:pt idx="1">
                  <c:v>0.177</c:v>
                </c:pt>
                <c:pt idx="2">
                  <c:v>0.179</c:v>
                </c:pt>
                <c:pt idx="3">
                  <c:v>0.171</c:v>
                </c:pt>
                <c:pt idx="4">
                  <c:v>0.172</c:v>
                </c:pt>
                <c:pt idx="5">
                  <c:v>0.171</c:v>
                </c:pt>
                <c:pt idx="6">
                  <c:v>0.174</c:v>
                </c:pt>
                <c:pt idx="7">
                  <c:v>0.179</c:v>
                </c:pt>
                <c:pt idx="8">
                  <c:v>0.184</c:v>
                </c:pt>
                <c:pt idx="9">
                  <c:v>0.191</c:v>
                </c:pt>
                <c:pt idx="10">
                  <c:v>0.19399999999999998</c:v>
                </c:pt>
                <c:pt idx="11">
                  <c:v>0.192</c:v>
                </c:pt>
                <c:pt idx="12">
                  <c:v>0.192</c:v>
                </c:pt>
                <c:pt idx="13">
                  <c:v>0.187</c:v>
                </c:pt>
                <c:pt idx="14">
                  <c:v>0.18100000000000002</c:v>
                </c:pt>
                <c:pt idx="15">
                  <c:v>0.175</c:v>
                </c:pt>
                <c:pt idx="16">
                  <c:v>0.165</c:v>
                </c:pt>
                <c:pt idx="17">
                  <c:v>0.19</c:v>
                </c:pt>
                <c:pt idx="18">
                  <c:v>0.18</c:v>
                </c:pt>
                <c:pt idx="19">
                  <c:v>0.17359344076901329</c:v>
                </c:pt>
                <c:pt idx="20">
                  <c:v>0.16445047489823608</c:v>
                </c:pt>
                <c:pt idx="21">
                  <c:v>0.16516675489677077</c:v>
                </c:pt>
                <c:pt idx="22">
                  <c:v>0.16069600818833163</c:v>
                </c:pt>
                <c:pt idx="23">
                  <c:v>0.15574572127139363</c:v>
                </c:pt>
                <c:pt idx="24">
                  <c:v>0.15022368730868849</c:v>
                </c:pt>
                <c:pt idx="25">
                  <c:v>0.1440773207462351</c:v>
                </c:pt>
                <c:pt idx="26">
                  <c:v>0.13696020321761218</c:v>
                </c:pt>
                <c:pt idx="27">
                  <c:v>0.13227300181195892</c:v>
                </c:pt>
                <c:pt idx="28">
                  <c:v>0.1270877327702054</c:v>
                </c:pt>
                <c:pt idx="29">
                  <c:v>0.11846435100548446</c:v>
                </c:pt>
                <c:pt idx="30">
                  <c:v>0.11431095406360424</c:v>
                </c:pt>
              </c:numCache>
            </c:numRef>
          </c:val>
        </c:ser>
        <c:ser>
          <c:idx val="1"/>
          <c:order val="2"/>
          <c:tx>
            <c:v>Interest</c:v>
          </c:tx>
          <c:spPr>
            <a:solidFill>
              <a:srgbClr val="C00000"/>
            </a:solidFill>
            <a:ln w="3175">
              <a:noFill/>
            </a:ln>
          </c:spPr>
          <c:extLst>
            <c:ext xmlns:c14="http://schemas.microsoft.com/office/drawing/2007/8/2/chart" uri="{6F2FDCE9-48DA-4B69-8628-5D25D57E5C99}">
              <c14:invertSolidFillFmt>
                <c14:spPr>
                  <a:solidFill>
                    <a:srgbClr val="FFFFFF"/>
                  </a:solidFill>
                </c14:spPr>
              </c14:invertSolidFillFmt>
            </c:ext>
          </c:extLst>
          <c:cat>
            <c:strRef>
              <c:f>'Data Table'!$C$5:$AG$5</c:f>
              <c:strCache>
                <c:ptCount val="31"/>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pt idx="18">
                  <c:v>2011</c:v>
                </c:pt>
                <c:pt idx="19">
                  <c:v>2012</c:v>
                </c:pt>
                <c:pt idx="20">
                  <c:v>2013</c:v>
                </c:pt>
                <c:pt idx="21">
                  <c:v>2014</c:v>
                </c:pt>
                <c:pt idx="22">
                  <c:v>2015</c:v>
                </c:pt>
                <c:pt idx="23">
                  <c:v>2016</c:v>
                </c:pt>
                <c:pt idx="24">
                  <c:v>2017</c:v>
                </c:pt>
                <c:pt idx="25">
                  <c:v>2018</c:v>
                </c:pt>
                <c:pt idx="26">
                  <c:v>2019</c:v>
                </c:pt>
                <c:pt idx="27">
                  <c:v>2020</c:v>
                </c:pt>
                <c:pt idx="28">
                  <c:v>2021</c:v>
                </c:pt>
                <c:pt idx="29">
                  <c:v>2022</c:v>
                </c:pt>
                <c:pt idx="30">
                  <c:v>2023</c:v>
                </c:pt>
              </c:strCache>
            </c:strRef>
          </c:cat>
          <c:val>
            <c:numRef>
              <c:f>'Data Table'!$C$7:$AG$7</c:f>
              <c:numCache>
                <c:ptCount val="31"/>
                <c:pt idx="0">
                  <c:v>0.141</c:v>
                </c:pt>
                <c:pt idx="1">
                  <c:v>0.139</c:v>
                </c:pt>
                <c:pt idx="2">
                  <c:v>0.153</c:v>
                </c:pt>
                <c:pt idx="3">
                  <c:v>0.154</c:v>
                </c:pt>
                <c:pt idx="4">
                  <c:v>0.152</c:v>
                </c:pt>
                <c:pt idx="5">
                  <c:v>0.146</c:v>
                </c:pt>
                <c:pt idx="6">
                  <c:v>0.135</c:v>
                </c:pt>
                <c:pt idx="7">
                  <c:v>0.125</c:v>
                </c:pt>
                <c:pt idx="8">
                  <c:v>0.111</c:v>
                </c:pt>
                <c:pt idx="9">
                  <c:v>0.085</c:v>
                </c:pt>
                <c:pt idx="10">
                  <c:v>0.071</c:v>
                </c:pt>
                <c:pt idx="11">
                  <c:v>0.07</c:v>
                </c:pt>
                <c:pt idx="12">
                  <c:v>0.07400000000000001</c:v>
                </c:pt>
                <c:pt idx="13">
                  <c:v>0.085</c:v>
                </c:pt>
                <c:pt idx="14">
                  <c:v>0.087</c:v>
                </c:pt>
                <c:pt idx="15">
                  <c:v>0.085</c:v>
                </c:pt>
                <c:pt idx="16">
                  <c:v>0.053</c:v>
                </c:pt>
                <c:pt idx="17">
                  <c:v>0.057</c:v>
                </c:pt>
                <c:pt idx="18">
                  <c:v>0.064</c:v>
                </c:pt>
                <c:pt idx="19">
                  <c:v>0.06219960418433701</c:v>
                </c:pt>
                <c:pt idx="20">
                  <c:v>0.060515603799185885</c:v>
                </c:pt>
                <c:pt idx="21">
                  <c:v>0.05902593965060879</c:v>
                </c:pt>
                <c:pt idx="22">
                  <c:v>0.06499488229273286</c:v>
                </c:pt>
                <c:pt idx="23">
                  <c:v>0.07334963325183375</c:v>
                </c:pt>
                <c:pt idx="24">
                  <c:v>0.08782670120084765</c:v>
                </c:pt>
                <c:pt idx="25">
                  <c:v>0.10361879073949203</c:v>
                </c:pt>
                <c:pt idx="26">
                  <c:v>0.11494496189669771</c:v>
                </c:pt>
                <c:pt idx="27">
                  <c:v>0.12260922085766056</c:v>
                </c:pt>
                <c:pt idx="28">
                  <c:v>0.12727970819735074</c:v>
                </c:pt>
                <c:pt idx="29">
                  <c:v>0.13071297989031078</c:v>
                </c:pt>
                <c:pt idx="30">
                  <c:v>0.13480565371024736</c:v>
                </c:pt>
              </c:numCache>
            </c:numRef>
          </c:val>
        </c:ser>
        <c:ser>
          <c:idx val="0"/>
          <c:order val="3"/>
          <c:tx>
            <c:v>Mandatory Programs</c:v>
          </c:tx>
          <c:spPr>
            <a:solidFill>
              <a:srgbClr val="FF0000"/>
            </a:solidFill>
            <a:ln w="3175">
              <a:noFill/>
            </a:ln>
          </c:spPr>
          <c:extLst>
            <c:ext xmlns:c14="http://schemas.microsoft.com/office/drawing/2007/8/2/chart" uri="{6F2FDCE9-48DA-4B69-8628-5D25D57E5C99}">
              <c14:invertSolidFillFmt>
                <c14:spPr>
                  <a:solidFill>
                    <a:srgbClr val="FFFFFF"/>
                  </a:solidFill>
                </c14:spPr>
              </c14:invertSolidFillFmt>
            </c:ext>
          </c:extLst>
          <c:cat>
            <c:strRef>
              <c:f>'Data Table'!$C$5:$AG$5</c:f>
              <c:strCache>
                <c:ptCount val="31"/>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pt idx="18">
                  <c:v>2011</c:v>
                </c:pt>
                <c:pt idx="19">
                  <c:v>2012</c:v>
                </c:pt>
                <c:pt idx="20">
                  <c:v>2013</c:v>
                </c:pt>
                <c:pt idx="21">
                  <c:v>2014</c:v>
                </c:pt>
                <c:pt idx="22">
                  <c:v>2015</c:v>
                </c:pt>
                <c:pt idx="23">
                  <c:v>2016</c:v>
                </c:pt>
                <c:pt idx="24">
                  <c:v>2017</c:v>
                </c:pt>
                <c:pt idx="25">
                  <c:v>2018</c:v>
                </c:pt>
                <c:pt idx="26">
                  <c:v>2019</c:v>
                </c:pt>
                <c:pt idx="27">
                  <c:v>2020</c:v>
                </c:pt>
                <c:pt idx="28">
                  <c:v>2021</c:v>
                </c:pt>
                <c:pt idx="29">
                  <c:v>2022</c:v>
                </c:pt>
                <c:pt idx="30">
                  <c:v>2023</c:v>
                </c:pt>
              </c:strCache>
            </c:strRef>
          </c:cat>
          <c:val>
            <c:numRef>
              <c:f>'Data Table'!$C$6:$AG$6</c:f>
              <c:numCache>
                <c:ptCount val="31"/>
                <c:pt idx="0">
                  <c:v>0.47600000000000003</c:v>
                </c:pt>
                <c:pt idx="1">
                  <c:v>0.491</c:v>
                </c:pt>
                <c:pt idx="2">
                  <c:v>0.48700000000000004</c:v>
                </c:pt>
                <c:pt idx="3">
                  <c:v>0.504</c:v>
                </c:pt>
                <c:pt idx="4">
                  <c:v>0.506</c:v>
                </c:pt>
                <c:pt idx="5">
                  <c:v>0.52</c:v>
                </c:pt>
                <c:pt idx="6">
                  <c:v>0.529</c:v>
                </c:pt>
                <c:pt idx="7">
                  <c:v>0.532</c:v>
                </c:pt>
                <c:pt idx="8">
                  <c:v>0.541</c:v>
                </c:pt>
                <c:pt idx="9">
                  <c:v>0.55</c:v>
                </c:pt>
                <c:pt idx="10">
                  <c:v>0.547</c:v>
                </c:pt>
                <c:pt idx="11">
                  <c:v>0.54</c:v>
                </c:pt>
                <c:pt idx="12">
                  <c:v>0.534</c:v>
                </c:pt>
                <c:pt idx="13">
                  <c:v>0.532</c:v>
                </c:pt>
                <c:pt idx="14">
                  <c:v>0.531</c:v>
                </c:pt>
                <c:pt idx="15">
                  <c:v>0.535</c:v>
                </c:pt>
                <c:pt idx="16">
                  <c:v>0.595</c:v>
                </c:pt>
                <c:pt idx="17">
                  <c:v>0.5539999999999999</c:v>
                </c:pt>
                <c:pt idx="18">
                  <c:v>0.562</c:v>
                </c:pt>
                <c:pt idx="19">
                  <c:v>0.574</c:v>
                </c:pt>
                <c:pt idx="20">
                  <c:v>0.5978290366350067</c:v>
                </c:pt>
                <c:pt idx="21">
                  <c:v>0.6109052408681842</c:v>
                </c:pt>
                <c:pt idx="22">
                  <c:v>0.6179631525076765</c:v>
                </c:pt>
                <c:pt idx="23">
                  <c:v>0.6268948655256724</c:v>
                </c:pt>
                <c:pt idx="24">
                  <c:v>0.6230280197786673</c:v>
                </c:pt>
                <c:pt idx="25">
                  <c:v>0.6190155091031693</c:v>
                </c:pt>
                <c:pt idx="26">
                  <c:v>0.6210838272650296</c:v>
                </c:pt>
                <c:pt idx="27">
                  <c:v>0.6221058989329575</c:v>
                </c:pt>
                <c:pt idx="28">
                  <c:v>0.6264158187751968</c:v>
                </c:pt>
                <c:pt idx="29">
                  <c:v>0.6352833638025595</c:v>
                </c:pt>
                <c:pt idx="30">
                  <c:v>0.6376325088339223</c:v>
                </c:pt>
              </c:numCache>
            </c:numRef>
          </c:val>
        </c:ser>
        <c:axId val="41848046"/>
        <c:axId val="41088095"/>
      </c:areaChart>
      <c:catAx>
        <c:axId val="41848046"/>
        <c:scaling>
          <c:orientation val="minMax"/>
        </c:scaling>
        <c:axPos val="b"/>
        <c:title>
          <c:tx>
            <c:rich>
              <a:bodyPr vert="horz" rot="0" anchor="ctr"/>
              <a:lstStyle/>
              <a:p>
                <a:pPr algn="ctr">
                  <a:defRPr/>
                </a:pPr>
                <a:r>
                  <a:rPr lang="en-US" cap="none" sz="1200" b="0" i="0" u="none" baseline="0">
                    <a:solidFill>
                      <a:srgbClr val="000000"/>
                    </a:solidFill>
                  </a:rPr>
                  <a:t>Fiscal Year</a:t>
                </a:r>
              </a:p>
            </c:rich>
          </c:tx>
          <c:layout>
            <c:manualLayout>
              <c:xMode val="factor"/>
              <c:yMode val="factor"/>
              <c:x val="-0.008"/>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1600" b="1" i="0" u="none" baseline="0">
                <a:solidFill>
                  <a:srgbClr val="000000"/>
                </a:solidFill>
              </a:defRPr>
            </a:pPr>
          </a:p>
        </c:txPr>
        <c:crossAx val="41088095"/>
        <c:crosses val="autoZero"/>
        <c:auto val="1"/>
        <c:lblOffset val="100"/>
        <c:tickLblSkip val="6"/>
        <c:noMultiLvlLbl val="0"/>
      </c:catAx>
      <c:valAx>
        <c:axId val="41088095"/>
        <c:scaling>
          <c:orientation val="minMax"/>
          <c:max val="1"/>
        </c:scaling>
        <c:axPos val="l"/>
        <c:title>
          <c:tx>
            <c:rich>
              <a:bodyPr vert="horz" rot="-5400000" anchor="ctr"/>
              <a:lstStyle/>
              <a:p>
                <a:pPr algn="ctr">
                  <a:defRPr/>
                </a:pPr>
                <a:r>
                  <a:rPr lang="en-US" cap="none" sz="1600" b="1" i="0" u="none" baseline="0">
                    <a:solidFill>
                      <a:srgbClr val="000000"/>
                    </a:solidFill>
                  </a:rPr>
                  <a:t>Percentage distribution of outlays</a:t>
                </a:r>
              </a:p>
            </c:rich>
          </c:tx>
          <c:layout>
            <c:manualLayout>
              <c:xMode val="factor"/>
              <c:yMode val="factor"/>
              <c:x val="-0.011"/>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1600" b="1" i="0" u="none" baseline="0">
                <a:solidFill>
                  <a:srgbClr val="000000"/>
                </a:solidFill>
              </a:defRPr>
            </a:pPr>
          </a:p>
        </c:txPr>
        <c:crossAx val="41848046"/>
        <c:crossesAt val="1"/>
        <c:crossBetween val="midCat"/>
        <c:dispUnits/>
        <c:majorUnit val="0.25"/>
      </c:valAx>
      <c:spPr>
        <a:solidFill>
          <a:srgbClr val="FFFFFF"/>
        </a:solidFill>
        <a:ln w="3175">
          <a:noFill/>
        </a:ln>
      </c:spPr>
    </c:plotArea>
    <c:plotVisOnly val="1"/>
    <c:dispBlanksAs val="zero"/>
    <c:showDLblsOverMax val="0"/>
  </c:chart>
  <c:spPr>
    <a:solidFill>
      <a:srgbClr val="FFFFFF"/>
    </a:solidFill>
    <a:ln w="3175">
      <a:noFill/>
    </a:ln>
  </c:spPr>
  <c:txPr>
    <a:bodyPr vert="horz" rot="0"/>
    <a:lstStyle/>
    <a:p>
      <a:pPr>
        <a:defRPr lang="en-US" cap="none" sz="1600" b="0" i="0" u="none" baseline="0">
          <a:solidFill>
            <a:srgbClr val="000000"/>
          </a:solidFil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sheetViews>
  <pageMargins left="0.7" right="0.7" top="0.75" bottom="0.75" header="0.3" footer="0.3"/>
  <pageSetup horizontalDpi="600" verticalDpi="600" orientation="landscape"/>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0.86125</cdr:x>
      <cdr:y>0.90075</cdr:y>
    </cdr:from>
    <cdr:to>
      <cdr:x>0.966</cdr:x>
      <cdr:y>0.97375</cdr:y>
    </cdr:to>
    <cdr:sp>
      <cdr:nvSpPr>
        <cdr:cNvPr id="1" name="TextBox 1"/>
        <cdr:cNvSpPr txBox="1">
          <a:spLocks noChangeArrowheads="1"/>
        </cdr:cNvSpPr>
      </cdr:nvSpPr>
      <cdr:spPr>
        <a:xfrm>
          <a:off x="7543800" y="5753100"/>
          <a:ext cx="914400" cy="466725"/>
        </a:xfrm>
        <a:prstGeom prst="rect">
          <a:avLst/>
        </a:prstGeom>
        <a:noFill/>
        <a:ln w="9525" cmpd="sng">
          <a:noFill/>
        </a:ln>
      </cdr:spPr>
      <cdr:txBody>
        <a:bodyPr vertOverflow="clip" wrap="square"/>
        <a:p>
          <a:pPr algn="r">
            <a:defRPr/>
          </a:pPr>
          <a:r>
            <a:rPr lang="en-US" cap="none" sz="1100" b="0" i="0" u="none" baseline="0">
              <a:solidFill>
                <a:srgbClr val="000000"/>
              </a:solidFill>
              <a:latin typeface="Arial"/>
              <a:ea typeface="Arial"/>
              <a:cs typeface="Arial"/>
            </a:rPr>
            <a:t>Source:</a:t>
          </a:r>
          <a:r>
            <a:rPr lang="en-US" cap="none" sz="1100" b="0" i="0" u="none" baseline="0">
              <a:solidFill>
                <a:srgbClr val="000000"/>
              </a:solidFill>
              <a:latin typeface="Arial"/>
              <a:ea typeface="Arial"/>
              <a:cs typeface="Arial"/>
            </a:rPr>
            <a:t> President's FY 2014 Budget; OMB Historical Table 8.3.
</a:t>
          </a:r>
          <a:r>
            <a:rPr lang="en-US" cap="none" sz="1100" b="0" i="0" u="none" baseline="0">
              <a:solidFill>
                <a:srgbClr val="000000"/>
              </a:solidFill>
              <a:latin typeface="Arial"/>
              <a:ea typeface="Arial"/>
              <a:cs typeface="Arial"/>
            </a:rPr>
            <a:t>Produced by Veronique de Rugy, Mercatus Center at George Mason University.</a:t>
          </a:r>
        </a:p>
      </cdr:txBody>
    </cdr:sp>
  </cdr:relSizeAnchor>
  <cdr:relSizeAnchor xmlns:cdr="http://schemas.openxmlformats.org/drawingml/2006/chartDrawing">
    <cdr:from>
      <cdr:x>0.70475</cdr:x>
      <cdr:y>0.09375</cdr:y>
    </cdr:from>
    <cdr:to>
      <cdr:x>0.70575</cdr:x>
      <cdr:y>0.7795</cdr:y>
    </cdr:to>
    <cdr:sp>
      <cdr:nvSpPr>
        <cdr:cNvPr id="2" name="Straight Connector 3"/>
        <cdr:cNvSpPr>
          <a:spLocks/>
        </cdr:cNvSpPr>
      </cdr:nvSpPr>
      <cdr:spPr>
        <a:xfrm flipH="1" flipV="1">
          <a:off x="6172200" y="590550"/>
          <a:ext cx="9525" cy="4381500"/>
        </a:xfrm>
        <a:prstGeom prst="line">
          <a:avLst/>
        </a:prstGeom>
        <a:noFill/>
        <a:ln w="25400" cmpd="sng">
          <a:solidFill>
            <a:srgbClr val="000000">
              <a:alpha val="41960"/>
            </a:srgbClr>
          </a:solidFill>
          <a:prstDash val="dash"/>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0.483</cdr:x>
      <cdr:y>0.0085</cdr:y>
    </cdr:from>
    <cdr:to>
      <cdr:x>0.588</cdr:x>
      <cdr:y>0.151</cdr:y>
    </cdr:to>
    <cdr:sp>
      <cdr:nvSpPr>
        <cdr:cNvPr id="3" name="TextBox 4"/>
        <cdr:cNvSpPr txBox="1">
          <a:spLocks noChangeArrowheads="1"/>
        </cdr:cNvSpPr>
      </cdr:nvSpPr>
      <cdr:spPr>
        <a:xfrm>
          <a:off x="4229100" y="47625"/>
          <a:ext cx="923925" cy="914400"/>
        </a:xfrm>
        <a:prstGeom prst="rect">
          <a:avLst/>
        </a:prstGeom>
        <a:noFill/>
        <a:ln w="9525" cmpd="sng">
          <a:noFill/>
        </a:ln>
      </cdr:spPr>
      <cdr:txBody>
        <a:bodyPr vertOverflow="clip" wrap="square"/>
        <a:p>
          <a:pPr algn="ctr">
            <a:defRPr/>
          </a:pPr>
          <a:r>
            <a:rPr lang="en-US" cap="none" sz="2000" b="0" i="0" u="none" baseline="0">
              <a:solidFill>
                <a:srgbClr val="000000"/>
              </a:solidFill>
              <a:latin typeface="Arial"/>
              <a:ea typeface="Arial"/>
              <a:cs typeface="Arial"/>
            </a:rPr>
            <a:t>Mandatory Spending Consumes 77% </a:t>
          </a:r>
          <a:r>
            <a:rPr lang="en-US" cap="none" sz="2000" b="0" i="0" u="none" baseline="0">
              <a:solidFill>
                <a:srgbClr val="000000"/>
              </a:solidFill>
              <a:latin typeface="Arial"/>
              <a:ea typeface="Arial"/>
              <a:cs typeface="Arial"/>
            </a:rPr>
            <a:t>of Budget by FY 2023
</a:t>
          </a:r>
        </a:p>
      </cdr:txBody>
    </cdr:sp>
  </cdr:relSizeAnchor>
  <cdr:relSizeAnchor xmlns:cdr="http://schemas.openxmlformats.org/drawingml/2006/chartDrawing">
    <cdr:from>
      <cdr:x>0.107</cdr:x>
      <cdr:y>0.79075</cdr:y>
    </cdr:from>
    <cdr:to>
      <cdr:x>0.96175</cdr:x>
      <cdr:y>0.79325</cdr:y>
    </cdr:to>
    <cdr:sp>
      <cdr:nvSpPr>
        <cdr:cNvPr id="4" name="Straight Connector 6"/>
        <cdr:cNvSpPr>
          <a:spLocks/>
        </cdr:cNvSpPr>
      </cdr:nvSpPr>
      <cdr:spPr>
        <a:xfrm flipV="1">
          <a:off x="933450" y="5048250"/>
          <a:ext cx="7486650" cy="19050"/>
        </a:xfrm>
        <a:prstGeom prst="line">
          <a:avLst/>
        </a:prstGeom>
        <a:noFill/>
        <a:ln w="19050" cmpd="sng">
          <a:solidFill>
            <a:srgbClr val="000000"/>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0.14975</cdr:x>
      <cdr:y>0.11825</cdr:y>
    </cdr:from>
    <cdr:to>
      <cdr:x>0.53225</cdr:x>
      <cdr:y>0.254</cdr:y>
    </cdr:to>
    <cdr:sp fLocksText="0">
      <cdr:nvSpPr>
        <cdr:cNvPr id="5" name="TextBox 7"/>
        <cdr:cNvSpPr txBox="1">
          <a:spLocks noChangeArrowheads="1"/>
        </cdr:cNvSpPr>
      </cdr:nvSpPr>
      <cdr:spPr>
        <a:xfrm>
          <a:off x="1304925" y="752475"/>
          <a:ext cx="3352800" cy="86677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0.72925</cdr:x>
      <cdr:y>0.10125</cdr:y>
    </cdr:from>
    <cdr:to>
      <cdr:x>0.83425</cdr:x>
      <cdr:y>0.247</cdr:y>
    </cdr:to>
    <cdr:sp>
      <cdr:nvSpPr>
        <cdr:cNvPr id="6" name="TextBox 9"/>
        <cdr:cNvSpPr txBox="1">
          <a:spLocks noChangeArrowheads="1"/>
        </cdr:cNvSpPr>
      </cdr:nvSpPr>
      <cdr:spPr>
        <a:xfrm>
          <a:off x="6381750" y="638175"/>
          <a:ext cx="923925" cy="933450"/>
        </a:xfrm>
        <a:prstGeom prst="rect">
          <a:avLst/>
        </a:prstGeom>
        <a:noFill/>
        <a:ln w="9525" cmpd="sng">
          <a:noFill/>
        </a:ln>
      </cdr:spPr>
      <cdr:txBody>
        <a:bodyPr vertOverflow="clip" wrap="square"/>
        <a:p>
          <a:pPr algn="l">
            <a:defRPr/>
          </a:pPr>
          <a:r>
            <a:rPr lang="en-US" cap="none" sz="1400" b="1" i="0" u="none" baseline="0">
              <a:solidFill>
                <a:srgbClr val="000000"/>
              </a:solidFill>
              <a:latin typeface="Arial"/>
              <a:ea typeface="Arial"/>
              <a:cs typeface="Arial"/>
            </a:rPr>
            <a:t>President's </a:t>
          </a:r>
          <a:r>
            <a:rPr lang="en-US" cap="none" sz="1400" b="1" i="0" u="none" baseline="0">
              <a:solidFill>
                <a:srgbClr val="000000"/>
              </a:solidFill>
              <a:latin typeface="Arial"/>
              <a:ea typeface="Arial"/>
              <a:cs typeface="Arial"/>
            </a:rPr>
            <a:t>Budget</a:t>
          </a:r>
        </a:p>
      </cdr:txBody>
    </cdr:sp>
  </cdr:relSizeAnchor>
  <cdr:relSizeAnchor xmlns:cdr="http://schemas.openxmlformats.org/drawingml/2006/chartDrawing">
    <cdr:from>
      <cdr:x>0.363</cdr:x>
      <cdr:y>0.09375</cdr:y>
    </cdr:from>
    <cdr:to>
      <cdr:x>0.46875</cdr:x>
      <cdr:y>0.23925</cdr:y>
    </cdr:to>
    <cdr:sp>
      <cdr:nvSpPr>
        <cdr:cNvPr id="7" name="TextBox 10"/>
        <cdr:cNvSpPr txBox="1">
          <a:spLocks noChangeArrowheads="1"/>
        </cdr:cNvSpPr>
      </cdr:nvSpPr>
      <cdr:spPr>
        <a:xfrm>
          <a:off x="3171825" y="590550"/>
          <a:ext cx="923925" cy="933450"/>
        </a:xfrm>
        <a:prstGeom prst="rect">
          <a:avLst/>
        </a:prstGeom>
        <a:noFill/>
        <a:ln w="9525" cmpd="sng">
          <a:noFill/>
        </a:ln>
      </cdr:spPr>
      <cdr:txBody>
        <a:bodyPr vertOverflow="clip" wrap="square"/>
        <a:p>
          <a:pPr algn="l">
            <a:defRPr/>
          </a:pPr>
          <a:r>
            <a:rPr lang="en-US" cap="none" sz="1400" b="1" i="0" u="none" baseline="0">
              <a:solidFill>
                <a:srgbClr val="000000"/>
              </a:solidFill>
            </a:rPr>
            <a:t>Historical</a:t>
          </a:r>
        </a:p>
      </cdr:txBody>
    </cdr:sp>
  </cdr:relSizeAnchor>
  <cdr:relSizeAnchor xmlns:cdr="http://schemas.openxmlformats.org/drawingml/2006/chartDrawing">
    <cdr:from>
      <cdr:x>0.77925</cdr:x>
      <cdr:y>0.53925</cdr:y>
    </cdr:from>
    <cdr:to>
      <cdr:x>0.88425</cdr:x>
      <cdr:y>0.68475</cdr:y>
    </cdr:to>
    <cdr:sp>
      <cdr:nvSpPr>
        <cdr:cNvPr id="8" name="TextBox 11"/>
        <cdr:cNvSpPr txBox="1">
          <a:spLocks noChangeArrowheads="1"/>
        </cdr:cNvSpPr>
      </cdr:nvSpPr>
      <cdr:spPr>
        <a:xfrm>
          <a:off x="6819900" y="3438525"/>
          <a:ext cx="923925" cy="933450"/>
        </a:xfrm>
        <a:prstGeom prst="rect">
          <a:avLst/>
        </a:prstGeom>
        <a:noFill/>
        <a:ln w="9525" cmpd="sng">
          <a:noFill/>
        </a:ln>
      </cdr:spPr>
      <cdr:txBody>
        <a:bodyPr vertOverflow="clip" wrap="square"/>
        <a:p>
          <a:pPr algn="l">
            <a:defRPr/>
          </a:pPr>
          <a:r>
            <a:rPr lang="en-US" cap="none" sz="1600" b="1" i="0" u="none" baseline="0">
              <a:solidFill>
                <a:srgbClr val="FFFFFF"/>
              </a:solidFill>
            </a:rPr>
            <a:t>Interest Costs</a:t>
          </a:r>
        </a:p>
      </cdr:txBody>
    </cdr:sp>
  </cdr:relSizeAnchor>
  <cdr:relSizeAnchor xmlns:cdr="http://schemas.openxmlformats.org/drawingml/2006/chartDrawing">
    <cdr:from>
      <cdr:x>0.7005</cdr:x>
      <cdr:y>0.2415</cdr:y>
    </cdr:from>
    <cdr:to>
      <cdr:x>0.80625</cdr:x>
      <cdr:y>0.38725</cdr:y>
    </cdr:to>
    <cdr:sp>
      <cdr:nvSpPr>
        <cdr:cNvPr id="9" name="TextBox 12"/>
        <cdr:cNvSpPr txBox="1">
          <a:spLocks noChangeArrowheads="1"/>
        </cdr:cNvSpPr>
      </cdr:nvSpPr>
      <cdr:spPr>
        <a:xfrm>
          <a:off x="6134100" y="1543050"/>
          <a:ext cx="923925" cy="933450"/>
        </a:xfrm>
        <a:prstGeom prst="rect">
          <a:avLst/>
        </a:prstGeom>
        <a:noFill/>
        <a:ln w="9525" cmpd="sng">
          <a:noFill/>
        </a:ln>
      </cdr:spPr>
      <cdr:txBody>
        <a:bodyPr vertOverflow="clip" wrap="square"/>
        <a:p>
          <a:pPr algn="l">
            <a:defRPr/>
          </a:pPr>
          <a:r>
            <a:rPr lang="en-US" cap="none" sz="1600" b="1" i="0" u="none" baseline="0">
              <a:solidFill>
                <a:srgbClr val="FFFFFF"/>
              </a:solidFill>
              <a:latin typeface="Arial"/>
              <a:ea typeface="Arial"/>
              <a:cs typeface="Arial"/>
            </a:rPr>
            <a:t>Mandatory</a:t>
          </a:r>
          <a:r>
            <a:rPr lang="en-US" cap="none" sz="1600" b="1" i="0" u="none" baseline="0">
              <a:solidFill>
                <a:srgbClr val="FFFFFF"/>
              </a:solidFill>
              <a:latin typeface="Arial"/>
              <a:ea typeface="Arial"/>
              <a:cs typeface="Arial"/>
            </a:rPr>
            <a:t> Programs</a:t>
          </a:r>
        </a:p>
      </cdr:txBody>
    </cdr:sp>
  </cdr:relSizeAnchor>
  <cdr:relSizeAnchor xmlns:cdr="http://schemas.openxmlformats.org/drawingml/2006/chartDrawing">
    <cdr:from>
      <cdr:x>0.14275</cdr:x>
      <cdr:y>0.18825</cdr:y>
    </cdr:from>
    <cdr:to>
      <cdr:x>0.5525</cdr:x>
      <cdr:y>0.36125</cdr:y>
    </cdr:to>
    <cdr:sp>
      <cdr:nvSpPr>
        <cdr:cNvPr id="10" name="TextBox 1"/>
        <cdr:cNvSpPr txBox="1">
          <a:spLocks noChangeArrowheads="1"/>
        </cdr:cNvSpPr>
      </cdr:nvSpPr>
      <cdr:spPr>
        <a:xfrm>
          <a:off x="1247775" y="1200150"/>
          <a:ext cx="3590925" cy="1104900"/>
        </a:xfrm>
        <a:prstGeom prst="rect">
          <a:avLst/>
        </a:prstGeom>
        <a:noFill/>
        <a:ln w="9525" cmpd="sng">
          <a:solidFill>
            <a:srgbClr val="FFFFFF"/>
          </a:solidFill>
          <a:headEnd type="none"/>
          <a:tailEnd type="none"/>
        </a:ln>
      </cdr:spPr>
      <cdr:txBody>
        <a:bodyPr vertOverflow="clip" wrap="square"/>
        <a:p>
          <a:pPr algn="ctr">
            <a:defRPr/>
          </a:pPr>
          <a:r>
            <a:rPr lang="en-US" cap="none" sz="1600" b="1" i="0" u="none" baseline="0">
              <a:solidFill>
                <a:srgbClr val="FFFFFF"/>
              </a:solidFill>
              <a:latin typeface="Arial"/>
              <a:ea typeface="Arial"/>
              <a:cs typeface="Arial"/>
            </a:rPr>
            <a:t>Mandatory Share of Total Budget</a:t>
          </a:r>
          <a:r>
            <a:rPr lang="en-US" cap="none" sz="1400" b="1" i="0" u="none" baseline="0">
              <a:solidFill>
                <a:srgbClr val="FFFFFF"/>
              </a:solidFill>
              <a:latin typeface="Arial"/>
              <a:ea typeface="Arial"/>
              <a:cs typeface="Arial"/>
            </a:rPr>
            <a:t>   
</a:t>
          </a:r>
          <a:r>
            <a:rPr lang="en-US" cap="none" sz="1200" b="1" i="0" u="none" baseline="0">
              <a:solidFill>
                <a:srgbClr val="FFFFFF"/>
              </a:solidFill>
              <a:latin typeface="Arial"/>
              <a:ea typeface="Arial"/>
              <a:cs typeface="Arial"/>
            </a:rPr>
            <a:t>   1993:</a:t>
          </a:r>
          <a:r>
            <a:rPr lang="en-US" cap="none" sz="1200" b="0" i="0" u="none" baseline="0">
              <a:solidFill>
                <a:srgbClr val="FFFFFF"/>
              </a:solidFill>
              <a:latin typeface="Arial"/>
              <a:ea typeface="Arial"/>
              <a:cs typeface="Arial"/>
            </a:rPr>
            <a:t>   </a:t>
          </a:r>
          <a:r>
            <a:rPr lang="en-US" cap="none" sz="1200" b="1" i="0" u="none" baseline="0">
              <a:solidFill>
                <a:srgbClr val="FFFFFF"/>
              </a:solidFill>
              <a:latin typeface="Arial"/>
              <a:ea typeface="Arial"/>
              <a:cs typeface="Arial"/>
            </a:rPr>
            <a:t>48% </a:t>
          </a:r>
          <a:r>
            <a:rPr lang="en-US" cap="none" sz="1200" b="0" i="0" u="none" baseline="0">
              <a:solidFill>
                <a:srgbClr val="FFFFFF"/>
              </a:solidFill>
              <a:latin typeface="Arial"/>
              <a:ea typeface="Arial"/>
              <a:cs typeface="Arial"/>
            </a:rPr>
            <a:t>Programs |</a:t>
          </a:r>
          <a:r>
            <a:rPr lang="en-US" cap="none" sz="1200" b="1" i="0" u="none" baseline="0">
              <a:solidFill>
                <a:srgbClr val="FFFFFF"/>
              </a:solidFill>
              <a:latin typeface="Arial"/>
              <a:ea typeface="Arial"/>
              <a:cs typeface="Arial"/>
            </a:rPr>
            <a:t>14%</a:t>
          </a:r>
          <a:r>
            <a:rPr lang="en-US" cap="none" sz="1200" b="0" i="0" u="none" baseline="0">
              <a:solidFill>
                <a:srgbClr val="FFFFFF"/>
              </a:solidFill>
              <a:latin typeface="Arial"/>
              <a:ea typeface="Arial"/>
              <a:cs typeface="Arial"/>
            </a:rPr>
            <a:t> Net Interest
</a:t>
          </a:r>
          <a:r>
            <a:rPr lang="en-US" cap="none" sz="1200" b="1" i="0" u="none" baseline="0">
              <a:solidFill>
                <a:srgbClr val="FFFFFF"/>
              </a:solidFill>
              <a:latin typeface="Arial"/>
              <a:ea typeface="Arial"/>
              <a:cs typeface="Arial"/>
            </a:rPr>
            <a:t>  2003:   55</a:t>
          </a:r>
          <a:r>
            <a:rPr lang="en-US" cap="none" sz="1200" b="1" i="0" u="none" baseline="0">
              <a:solidFill>
                <a:srgbClr val="FFFFFF"/>
              </a:solidFill>
              <a:latin typeface="Arial"/>
              <a:ea typeface="Arial"/>
              <a:cs typeface="Arial"/>
            </a:rPr>
            <a:t>%</a:t>
          </a:r>
          <a:r>
            <a:rPr lang="en-US" cap="none" sz="1200" b="0" i="0" u="none" baseline="0">
              <a:solidFill>
                <a:srgbClr val="FFFFFF"/>
              </a:solidFill>
              <a:latin typeface="Arial"/>
              <a:ea typeface="Arial"/>
              <a:cs typeface="Arial"/>
            </a:rPr>
            <a:t> Programs | </a:t>
          </a:r>
          <a:r>
            <a:rPr lang="en-US" cap="none" sz="1200" b="1" i="0" u="none" baseline="0">
              <a:solidFill>
                <a:srgbClr val="FFFFFF"/>
              </a:solidFill>
              <a:latin typeface="Arial"/>
              <a:ea typeface="Arial"/>
              <a:cs typeface="Arial"/>
            </a:rPr>
            <a:t>7%</a:t>
          </a:r>
          <a:r>
            <a:rPr lang="en-US" cap="none" sz="1200" b="0" i="0" u="none" baseline="0">
              <a:solidFill>
                <a:srgbClr val="FFFFFF"/>
              </a:solidFill>
              <a:latin typeface="Arial"/>
              <a:ea typeface="Arial"/>
              <a:cs typeface="Arial"/>
            </a:rPr>
            <a:t> Net Interest
</a:t>
          </a:r>
          <a:r>
            <a:rPr lang="en-US" cap="none" sz="1200" b="1" i="0" u="none" baseline="0">
              <a:solidFill>
                <a:srgbClr val="FFFFFF"/>
              </a:solidFill>
              <a:latin typeface="Arial"/>
              <a:ea typeface="Arial"/>
              <a:cs typeface="Arial"/>
            </a:rPr>
            <a:t>  2013:   </a:t>
          </a:r>
          <a:r>
            <a:rPr lang="en-US" cap="none" sz="1200" b="1" i="0" u="none" baseline="0">
              <a:solidFill>
                <a:srgbClr val="FFFFFF"/>
              </a:solidFill>
              <a:latin typeface="Arial"/>
              <a:ea typeface="Arial"/>
              <a:cs typeface="Arial"/>
            </a:rPr>
            <a:t>60%</a:t>
          </a:r>
          <a:r>
            <a:rPr lang="en-US" cap="none" sz="1200" b="0" i="0" u="none" baseline="0">
              <a:solidFill>
                <a:srgbClr val="FFFFFF"/>
              </a:solidFill>
              <a:latin typeface="Arial"/>
              <a:ea typeface="Arial"/>
              <a:cs typeface="Arial"/>
            </a:rPr>
            <a:t> Programs | </a:t>
          </a:r>
          <a:r>
            <a:rPr lang="en-US" cap="none" sz="1200" b="1" i="0" u="none" baseline="0">
              <a:solidFill>
                <a:srgbClr val="FFFFFF"/>
              </a:solidFill>
              <a:latin typeface="Arial"/>
              <a:ea typeface="Arial"/>
              <a:cs typeface="Arial"/>
            </a:rPr>
            <a:t>6%</a:t>
          </a:r>
          <a:r>
            <a:rPr lang="en-US" cap="none" sz="1200" b="0" i="0" u="none" baseline="0">
              <a:solidFill>
                <a:srgbClr val="FFFFFF"/>
              </a:solidFill>
              <a:latin typeface="Arial"/>
              <a:ea typeface="Arial"/>
              <a:cs typeface="Arial"/>
            </a:rPr>
            <a:t> Net Interest</a:t>
          </a:r>
          <a:r>
            <a:rPr lang="en-US" cap="none" sz="1200" b="0" i="0" u="none" baseline="0">
              <a:solidFill>
                <a:srgbClr val="FFFFFF"/>
              </a:solidFill>
              <a:latin typeface="Arial"/>
              <a:ea typeface="Arial"/>
              <a:cs typeface="Arial"/>
            </a:rPr>
            <a:t>
</a:t>
          </a:r>
          <a:r>
            <a:rPr lang="en-US" cap="none" sz="1200" b="1" i="0" u="none" baseline="0">
              <a:solidFill>
                <a:srgbClr val="FFFFFF"/>
              </a:solidFill>
              <a:latin typeface="Arial"/>
              <a:ea typeface="Arial"/>
              <a:cs typeface="Arial"/>
            </a:rPr>
            <a:t>2023</a:t>
          </a:r>
          <a:r>
            <a:rPr lang="en-US" cap="none" sz="900" b="1" i="0" u="none" baseline="0">
              <a:solidFill>
                <a:srgbClr val="FFFFFF"/>
              </a:solidFill>
              <a:latin typeface="Arial"/>
              <a:ea typeface="Arial"/>
              <a:cs typeface="Arial"/>
            </a:rPr>
            <a:t>(p)</a:t>
          </a:r>
          <a:r>
            <a:rPr lang="en-US" cap="none" sz="1200" b="1" i="0" u="none" baseline="0">
              <a:solidFill>
                <a:srgbClr val="FFFFFF"/>
              </a:solidFill>
              <a:latin typeface="Arial"/>
              <a:ea typeface="Arial"/>
              <a:cs typeface="Arial"/>
            </a:rPr>
            <a:t>:  </a:t>
          </a:r>
          <a:r>
            <a:rPr lang="en-US" cap="none" sz="1200" b="1" i="0" u="none" baseline="0">
              <a:solidFill>
                <a:srgbClr val="FFFFFF"/>
              </a:solidFill>
              <a:latin typeface="Arial"/>
              <a:ea typeface="Arial"/>
              <a:cs typeface="Arial"/>
            </a:rPr>
            <a:t>64%</a:t>
          </a:r>
          <a:r>
            <a:rPr lang="en-US" cap="none" sz="1200" b="0" i="0" u="none" baseline="0">
              <a:solidFill>
                <a:srgbClr val="FFFFFF"/>
              </a:solidFill>
              <a:latin typeface="Arial"/>
              <a:ea typeface="Arial"/>
              <a:cs typeface="Arial"/>
            </a:rPr>
            <a:t> Programs |</a:t>
          </a:r>
          <a:r>
            <a:rPr lang="en-US" cap="none" sz="1200" b="1" i="0" u="none" baseline="0">
              <a:solidFill>
                <a:srgbClr val="FFFFFF"/>
              </a:solidFill>
              <a:latin typeface="Arial"/>
              <a:ea typeface="Arial"/>
              <a:cs typeface="Arial"/>
            </a:rPr>
            <a:t>13%</a:t>
          </a:r>
          <a:r>
            <a:rPr lang="en-US" cap="none" sz="1200" b="0" i="0" u="none" baseline="0">
              <a:solidFill>
                <a:srgbClr val="FFFFFF"/>
              </a:solidFill>
              <a:latin typeface="Arial"/>
              <a:ea typeface="Arial"/>
              <a:cs typeface="Arial"/>
            </a:rPr>
            <a:t> Net Interest</a:t>
          </a:r>
        </a:p>
      </cdr:txBody>
    </cdr:sp>
  </cdr:relSizeAnchor>
  <cdr:relSizeAnchor xmlns:cdr="http://schemas.openxmlformats.org/drawingml/2006/chartDrawing">
    <cdr:from>
      <cdr:x>0.44675</cdr:x>
      <cdr:y>0.6905</cdr:y>
    </cdr:from>
    <cdr:to>
      <cdr:x>0.5525</cdr:x>
      <cdr:y>0.83625</cdr:y>
    </cdr:to>
    <cdr:sp>
      <cdr:nvSpPr>
        <cdr:cNvPr id="11" name="TextBox 2"/>
        <cdr:cNvSpPr txBox="1">
          <a:spLocks noChangeArrowheads="1"/>
        </cdr:cNvSpPr>
      </cdr:nvSpPr>
      <cdr:spPr>
        <a:xfrm>
          <a:off x="3914775" y="4410075"/>
          <a:ext cx="923925" cy="933450"/>
        </a:xfrm>
        <a:prstGeom prst="rect">
          <a:avLst/>
        </a:prstGeom>
        <a:noFill/>
        <a:ln w="9525" cmpd="sng">
          <a:noFill/>
        </a:ln>
      </cdr:spPr>
      <cdr:txBody>
        <a:bodyPr vertOverflow="clip" wrap="square"/>
        <a:p>
          <a:pPr algn="l">
            <a:defRPr/>
          </a:pPr>
          <a:r>
            <a:rPr lang="en-US" cap="none" sz="1200" b="1" i="0" u="none" baseline="0">
              <a:solidFill>
                <a:srgbClr val="000000"/>
              </a:solidFill>
              <a:latin typeface="Arial"/>
              <a:ea typeface="Arial"/>
              <a:cs typeface="Arial"/>
            </a:rPr>
            <a:t>Defense</a:t>
          </a:r>
          <a:r>
            <a:rPr lang="en-US" cap="none" sz="1200" b="1" i="0" u="none" baseline="0">
              <a:solidFill>
                <a:srgbClr val="000000"/>
              </a:solidFill>
              <a:latin typeface="Arial"/>
              <a:ea typeface="Arial"/>
              <a:cs typeface="Arial"/>
            </a:rPr>
            <a:t> Discretionary
</a:t>
          </a:r>
        </a:p>
      </cdr:txBody>
    </cdr:sp>
  </cdr:relSizeAnchor>
  <cdr:relSizeAnchor xmlns:cdr="http://schemas.openxmlformats.org/drawingml/2006/chartDrawing">
    <cdr:from>
      <cdr:x>0.42975</cdr:x>
      <cdr:y>0.57975</cdr:y>
    </cdr:from>
    <cdr:to>
      <cdr:x>0.53475</cdr:x>
      <cdr:y>0.7255</cdr:y>
    </cdr:to>
    <cdr:sp>
      <cdr:nvSpPr>
        <cdr:cNvPr id="12" name="TextBox 14"/>
        <cdr:cNvSpPr txBox="1">
          <a:spLocks noChangeArrowheads="1"/>
        </cdr:cNvSpPr>
      </cdr:nvSpPr>
      <cdr:spPr>
        <a:xfrm>
          <a:off x="3762375" y="3705225"/>
          <a:ext cx="923925" cy="933450"/>
        </a:xfrm>
        <a:prstGeom prst="rect">
          <a:avLst/>
        </a:prstGeom>
        <a:noFill/>
        <a:ln w="9525" cmpd="sng">
          <a:noFill/>
        </a:ln>
      </cdr:spPr>
      <cdr:txBody>
        <a:bodyPr vertOverflow="clip" wrap="square"/>
        <a:p>
          <a:pPr algn="l">
            <a:defRPr/>
          </a:pPr>
          <a:r>
            <a:rPr lang="en-US" cap="none" sz="1200" b="1" i="0" u="none" baseline="0">
              <a:solidFill>
                <a:srgbClr val="000000"/>
              </a:solidFill>
              <a:latin typeface="Arial"/>
              <a:ea typeface="Arial"/>
              <a:cs typeface="Arial"/>
            </a:rPr>
            <a:t>Non-defense</a:t>
          </a:r>
          <a:r>
            <a:rPr lang="en-US" cap="none" sz="1200" b="1" i="0" u="none" baseline="0">
              <a:solidFill>
                <a:srgbClr val="000000"/>
              </a:solidFill>
              <a:latin typeface="Arial"/>
              <a:ea typeface="Arial"/>
              <a:cs typeface="Arial"/>
            </a:rPr>
            <a:t> Discretionary
</a:t>
          </a:r>
        </a:p>
      </cdr:txBody>
    </cdr:sp>
  </cdr:relSizeAnchor>
  <cdr:relSizeAnchor xmlns:cdr="http://schemas.openxmlformats.org/drawingml/2006/chartDrawing">
    <cdr:from>
      <cdr:x>0.11325</cdr:x>
      <cdr:y>0.091</cdr:y>
    </cdr:from>
    <cdr:to>
      <cdr:x>0.96125</cdr:x>
      <cdr:y>0.79275</cdr:y>
    </cdr:to>
    <cdr:sp>
      <cdr:nvSpPr>
        <cdr:cNvPr id="13" name="Rectangle 5"/>
        <cdr:cNvSpPr>
          <a:spLocks/>
        </cdr:cNvSpPr>
      </cdr:nvSpPr>
      <cdr:spPr>
        <a:xfrm>
          <a:off x="990600" y="581025"/>
          <a:ext cx="7429500" cy="4486275"/>
        </a:xfrm>
        <a:prstGeom prst="rect">
          <a:avLst/>
        </a:prstGeom>
        <a:noFill/>
        <a:ln w="25400" cmpd="sng">
          <a:solidFill>
            <a:srgbClr val="000000"/>
          </a:solidFill>
          <a:headEnd type="none"/>
          <a:tailEnd type="none"/>
        </a:ln>
      </cdr:spPr>
      <cdr:txBody>
        <a:bodyPr vertOverflow="clip" wrap="square"/>
        <a:p>
          <a:pPr algn="l">
            <a:defRPr/>
          </a:pPr>
          <a:r>
            <a:rPr lang="en-US" cap="none" u="none" baseline="0">
              <a:latin typeface="Calibri"/>
              <a:ea typeface="Calibri"/>
              <a:cs typeface="Calibri"/>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91275"/>
    <xdr:graphicFrame>
      <xdr:nvGraphicFramePr>
        <xdr:cNvPr id="1" name="Shape 1025"/>
        <xdr:cNvGraphicFramePr/>
      </xdr:nvGraphicFramePr>
      <xdr:xfrm>
        <a:off x="0" y="0"/>
        <a:ext cx="8763000" cy="63912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whitehouse.gov/sites/default/files/omb/budget/fy2014/assets/tables.pdf" TargetMode="Externa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www.whitehouse.gov/omb/budget/Historicals" TargetMode="External" /></Relationships>
</file>

<file path=xl/worksheets/sheet1.xml><?xml version="1.0" encoding="utf-8"?>
<worksheet xmlns="http://schemas.openxmlformats.org/spreadsheetml/2006/main" xmlns:r="http://schemas.openxmlformats.org/officeDocument/2006/relationships">
  <dimension ref="A3:N49"/>
  <sheetViews>
    <sheetView tabSelected="1" zoomScale="70" zoomScaleNormal="70" zoomScalePageLayoutView="0" workbookViewId="0" topLeftCell="A1">
      <selection activeCell="B36" sqref="B36"/>
    </sheetView>
  </sheetViews>
  <sheetFormatPr defaultColWidth="9.140625" defaultRowHeight="15"/>
  <cols>
    <col min="1" max="1" width="46.28125" style="0" customWidth="1"/>
    <col min="2" max="13" width="10.140625" style="0" bestFit="1" customWidth="1"/>
    <col min="14" max="14" width="14.8515625" style="0" bestFit="1" customWidth="1"/>
  </cols>
  <sheetData>
    <row r="3" spans="1:2" ht="23.25">
      <c r="A3" s="22" t="s">
        <v>14</v>
      </c>
      <c r="B3" s="23" t="s">
        <v>15</v>
      </c>
    </row>
    <row r="4" spans="1:14" ht="22.5" customHeight="1">
      <c r="A4" s="59" t="s">
        <v>13</v>
      </c>
      <c r="B4" s="60"/>
      <c r="C4" s="60"/>
      <c r="D4" s="60"/>
      <c r="E4" s="60"/>
      <c r="F4" s="60"/>
      <c r="G4" s="60"/>
      <c r="H4" s="60"/>
      <c r="I4" s="60"/>
      <c r="J4" s="60"/>
      <c r="K4" s="60"/>
      <c r="L4" s="60"/>
      <c r="M4" s="60"/>
      <c r="N4" s="61"/>
    </row>
    <row r="5" spans="1:14" ht="15">
      <c r="A5" s="6"/>
      <c r="B5" s="54" t="s">
        <v>9</v>
      </c>
      <c r="C5" s="54"/>
      <c r="D5" s="54"/>
      <c r="E5" s="54"/>
      <c r="F5" s="54"/>
      <c r="G5" s="54"/>
      <c r="H5" s="54"/>
      <c r="I5" s="54"/>
      <c r="J5" s="54"/>
      <c r="K5" s="54"/>
      <c r="L5" s="54"/>
      <c r="M5" s="54"/>
      <c r="N5" s="55"/>
    </row>
    <row r="6" spans="1:14" ht="15">
      <c r="A6" s="18" t="s">
        <v>10</v>
      </c>
      <c r="B6" s="19">
        <v>2012</v>
      </c>
      <c r="C6" s="19">
        <v>2013</v>
      </c>
      <c r="D6" s="19">
        <v>2014</v>
      </c>
      <c r="E6" s="19">
        <v>2015</v>
      </c>
      <c r="F6" s="19">
        <v>2016</v>
      </c>
      <c r="G6" s="19">
        <v>2017</v>
      </c>
      <c r="H6" s="19">
        <v>2018</v>
      </c>
      <c r="I6" s="19">
        <v>2019</v>
      </c>
      <c r="J6" s="19">
        <v>2020</v>
      </c>
      <c r="K6" s="19">
        <v>2021</v>
      </c>
      <c r="L6" s="19">
        <v>2022</v>
      </c>
      <c r="M6" s="19">
        <v>2023</v>
      </c>
      <c r="N6" s="24" t="s">
        <v>12</v>
      </c>
    </row>
    <row r="7" spans="1:14" ht="15">
      <c r="A7" s="6" t="s">
        <v>0</v>
      </c>
      <c r="B7" s="1"/>
      <c r="C7" s="1"/>
      <c r="D7" s="1"/>
      <c r="E7" s="1"/>
      <c r="F7" s="1"/>
      <c r="G7" s="1"/>
      <c r="H7" s="1"/>
      <c r="I7" s="1"/>
      <c r="J7" s="1"/>
      <c r="K7" s="1"/>
      <c r="L7" s="1"/>
      <c r="M7" s="1"/>
      <c r="N7" s="10"/>
    </row>
    <row r="8" spans="1:14" ht="15">
      <c r="A8" s="7" t="s">
        <v>1</v>
      </c>
      <c r="B8" s="2">
        <v>768</v>
      </c>
      <c r="C8" s="2">
        <v>813</v>
      </c>
      <c r="D8" s="2">
        <v>860</v>
      </c>
      <c r="E8" s="2">
        <v>911</v>
      </c>
      <c r="F8" s="2">
        <v>965</v>
      </c>
      <c r="G8" s="2">
        <v>1021</v>
      </c>
      <c r="H8" s="2">
        <v>1080</v>
      </c>
      <c r="I8" s="2">
        <v>1142</v>
      </c>
      <c r="J8" s="2">
        <v>1208</v>
      </c>
      <c r="K8" s="2">
        <v>1275</v>
      </c>
      <c r="L8" s="2">
        <v>1347</v>
      </c>
      <c r="M8" s="2">
        <v>1424</v>
      </c>
      <c r="N8" s="11">
        <v>11234</v>
      </c>
    </row>
    <row r="9" spans="1:14" ht="15">
      <c r="A9" s="7" t="s">
        <v>2</v>
      </c>
      <c r="B9" s="2">
        <v>466</v>
      </c>
      <c r="C9" s="2">
        <v>504</v>
      </c>
      <c r="D9" s="2">
        <v>524</v>
      </c>
      <c r="E9" s="2">
        <v>537</v>
      </c>
      <c r="F9" s="2">
        <v>578</v>
      </c>
      <c r="G9" s="2">
        <v>587</v>
      </c>
      <c r="H9" s="2">
        <v>607</v>
      </c>
      <c r="I9" s="2">
        <v>665</v>
      </c>
      <c r="J9" s="2">
        <v>709</v>
      </c>
      <c r="K9" s="2">
        <v>758</v>
      </c>
      <c r="L9" s="2">
        <v>837</v>
      </c>
      <c r="M9" s="2">
        <v>867</v>
      </c>
      <c r="N9" s="11">
        <v>6668</v>
      </c>
    </row>
    <row r="10" spans="1:14" ht="15">
      <c r="A10" s="7" t="s">
        <v>3</v>
      </c>
      <c r="B10" s="2">
        <v>251</v>
      </c>
      <c r="C10" s="2">
        <v>267</v>
      </c>
      <c r="D10" s="2">
        <v>304</v>
      </c>
      <c r="E10" s="2">
        <v>328</v>
      </c>
      <c r="F10" s="2">
        <v>351</v>
      </c>
      <c r="G10" s="2">
        <v>371</v>
      </c>
      <c r="H10" s="2">
        <v>391</v>
      </c>
      <c r="I10" s="2">
        <v>414</v>
      </c>
      <c r="J10" s="2">
        <v>438</v>
      </c>
      <c r="K10" s="2">
        <v>465</v>
      </c>
      <c r="L10" s="2">
        <v>493</v>
      </c>
      <c r="M10" s="2">
        <v>523</v>
      </c>
      <c r="N10" s="11">
        <v>4076</v>
      </c>
    </row>
    <row r="11" spans="1:14" ht="15">
      <c r="A11" s="25" t="s">
        <v>17</v>
      </c>
      <c r="B11" s="27">
        <f>SUM(B8:B10)</f>
        <v>1485</v>
      </c>
      <c r="C11" s="27">
        <f aca="true" t="shared" si="0" ref="C11:L11">SUM(C8:C10)</f>
        <v>1584</v>
      </c>
      <c r="D11" s="27">
        <f t="shared" si="0"/>
        <v>1688</v>
      </c>
      <c r="E11" s="27">
        <f t="shared" si="0"/>
        <v>1776</v>
      </c>
      <c r="F11" s="27">
        <f t="shared" si="0"/>
        <v>1894</v>
      </c>
      <c r="G11" s="27">
        <f t="shared" si="0"/>
        <v>1979</v>
      </c>
      <c r="H11" s="27">
        <f t="shared" si="0"/>
        <v>2078</v>
      </c>
      <c r="I11" s="27">
        <f t="shared" si="0"/>
        <v>2221</v>
      </c>
      <c r="J11" s="27">
        <f t="shared" si="0"/>
        <v>2355</v>
      </c>
      <c r="K11" s="27">
        <f t="shared" si="0"/>
        <v>2498</v>
      </c>
      <c r="L11" s="27">
        <f t="shared" si="0"/>
        <v>2677</v>
      </c>
      <c r="M11" s="27">
        <f>SUM(M8:M10)</f>
        <v>2814</v>
      </c>
      <c r="N11" s="11"/>
    </row>
    <row r="12" spans="1:14" ht="15">
      <c r="A12" s="7" t="s">
        <v>4</v>
      </c>
      <c r="B12" s="2" t="s">
        <v>6</v>
      </c>
      <c r="C12" s="2" t="s">
        <v>6</v>
      </c>
      <c r="D12" s="2" t="s">
        <v>6</v>
      </c>
      <c r="E12" s="2">
        <v>-2</v>
      </c>
      <c r="F12" s="2">
        <v>-5</v>
      </c>
      <c r="G12" s="2">
        <v>-8</v>
      </c>
      <c r="H12" s="2">
        <v>-11</v>
      </c>
      <c r="I12" s="2">
        <v>-14</v>
      </c>
      <c r="J12" s="2">
        <v>-18</v>
      </c>
      <c r="K12" s="2">
        <v>-21</v>
      </c>
      <c r="L12" s="2">
        <v>-24</v>
      </c>
      <c r="M12" s="2">
        <v>-27</v>
      </c>
      <c r="N12" s="11">
        <v>-130</v>
      </c>
    </row>
    <row r="13" spans="1:14" ht="15">
      <c r="A13" s="6" t="s">
        <v>5</v>
      </c>
      <c r="B13" s="3">
        <v>548</v>
      </c>
      <c r="C13" s="3">
        <v>620</v>
      </c>
      <c r="D13" s="3">
        <v>621</v>
      </c>
      <c r="E13" s="3">
        <v>642</v>
      </c>
      <c r="F13" s="3">
        <v>676</v>
      </c>
      <c r="G13" s="3">
        <v>675</v>
      </c>
      <c r="H13" s="3">
        <v>688</v>
      </c>
      <c r="I13" s="3">
        <v>728</v>
      </c>
      <c r="J13" s="3">
        <v>753</v>
      </c>
      <c r="K13" s="3">
        <v>786</v>
      </c>
      <c r="L13" s="3">
        <v>821</v>
      </c>
      <c r="M13" s="3">
        <v>822</v>
      </c>
      <c r="N13" s="12">
        <v>7211</v>
      </c>
    </row>
    <row r="14" spans="1:14" ht="15">
      <c r="A14" s="7"/>
      <c r="B14" s="2"/>
      <c r="C14" s="2"/>
      <c r="D14" s="2"/>
      <c r="E14" s="2"/>
      <c r="F14" s="2"/>
      <c r="G14" s="2"/>
      <c r="H14" s="2"/>
      <c r="I14" s="2"/>
      <c r="J14" s="2"/>
      <c r="K14" s="2"/>
      <c r="L14" s="2"/>
      <c r="M14" s="2"/>
      <c r="N14" s="11"/>
    </row>
    <row r="15" spans="1:14" ht="15">
      <c r="A15" s="8" t="s">
        <v>18</v>
      </c>
      <c r="B15" s="3">
        <v>2032</v>
      </c>
      <c r="C15" s="3">
        <v>2203</v>
      </c>
      <c r="D15" s="3">
        <v>2308</v>
      </c>
      <c r="E15" s="3">
        <v>2415</v>
      </c>
      <c r="F15" s="3">
        <v>2564</v>
      </c>
      <c r="G15" s="3">
        <v>2646</v>
      </c>
      <c r="H15" s="3">
        <v>2754</v>
      </c>
      <c r="I15" s="3">
        <v>2934</v>
      </c>
      <c r="J15" s="3">
        <v>3090</v>
      </c>
      <c r="K15" s="3">
        <v>3263</v>
      </c>
      <c r="L15" s="3">
        <v>3475</v>
      </c>
      <c r="M15" s="3">
        <v>3609</v>
      </c>
      <c r="N15" s="12">
        <v>29059</v>
      </c>
    </row>
    <row r="16" spans="1:14" ht="15">
      <c r="A16" s="9" t="s">
        <v>8</v>
      </c>
      <c r="B16" s="4">
        <v>220</v>
      </c>
      <c r="C16" s="4">
        <v>223</v>
      </c>
      <c r="D16" s="4">
        <v>223</v>
      </c>
      <c r="E16" s="4">
        <v>254</v>
      </c>
      <c r="F16" s="4">
        <v>300</v>
      </c>
      <c r="G16" s="4">
        <v>373</v>
      </c>
      <c r="H16" s="4">
        <v>461</v>
      </c>
      <c r="I16" s="4">
        <v>543</v>
      </c>
      <c r="J16" s="4">
        <v>609</v>
      </c>
      <c r="K16" s="4">
        <v>663</v>
      </c>
      <c r="L16" s="4">
        <v>715</v>
      </c>
      <c r="M16" s="4">
        <v>763</v>
      </c>
      <c r="N16" s="13">
        <v>4905</v>
      </c>
    </row>
    <row r="17" spans="1:14" ht="15">
      <c r="A17" s="9" t="s">
        <v>7</v>
      </c>
      <c r="B17" s="4">
        <v>3537</v>
      </c>
      <c r="C17" s="4">
        <v>3685</v>
      </c>
      <c r="D17" s="4">
        <v>3778</v>
      </c>
      <c r="E17" s="4">
        <v>3908</v>
      </c>
      <c r="F17" s="4">
        <v>4090</v>
      </c>
      <c r="G17" s="4">
        <v>4247</v>
      </c>
      <c r="H17" s="4">
        <v>4449</v>
      </c>
      <c r="I17" s="4">
        <v>4724</v>
      </c>
      <c r="J17" s="4">
        <v>4967</v>
      </c>
      <c r="K17" s="4">
        <v>5209</v>
      </c>
      <c r="L17" s="4">
        <v>5470</v>
      </c>
      <c r="M17" s="4">
        <v>5660</v>
      </c>
      <c r="N17" s="13">
        <v>46502</v>
      </c>
    </row>
    <row r="19" spans="1:14" ht="18.75">
      <c r="A19" s="56" t="s">
        <v>16</v>
      </c>
      <c r="B19" s="57"/>
      <c r="C19" s="57"/>
      <c r="D19" s="57"/>
      <c r="E19" s="57"/>
      <c r="F19" s="57"/>
      <c r="G19" s="57"/>
      <c r="H19" s="57"/>
      <c r="I19" s="57"/>
      <c r="J19" s="57"/>
      <c r="K19" s="57"/>
      <c r="L19" s="57"/>
      <c r="M19" s="57"/>
      <c r="N19" s="58"/>
    </row>
    <row r="20" spans="1:14" ht="15">
      <c r="A20" s="62" t="s">
        <v>11</v>
      </c>
      <c r="B20" s="54"/>
      <c r="C20" s="54"/>
      <c r="D20" s="54"/>
      <c r="E20" s="54"/>
      <c r="F20" s="54"/>
      <c r="G20" s="54"/>
      <c r="H20" s="54"/>
      <c r="I20" s="54"/>
      <c r="J20" s="54"/>
      <c r="K20" s="54"/>
      <c r="L20" s="54"/>
      <c r="M20" s="54"/>
      <c r="N20" s="55"/>
    </row>
    <row r="21" spans="1:14" ht="15">
      <c r="A21" s="18" t="s">
        <v>10</v>
      </c>
      <c r="B21" s="19">
        <v>2012</v>
      </c>
      <c r="C21" s="19">
        <v>2013</v>
      </c>
      <c r="D21" s="19">
        <v>2014</v>
      </c>
      <c r="E21" s="19">
        <v>2015</v>
      </c>
      <c r="F21" s="19">
        <v>2016</v>
      </c>
      <c r="G21" s="19">
        <v>2017</v>
      </c>
      <c r="H21" s="19">
        <v>2018</v>
      </c>
      <c r="I21" s="19">
        <v>2019</v>
      </c>
      <c r="J21" s="19">
        <v>2020</v>
      </c>
      <c r="K21" s="19">
        <v>2021</v>
      </c>
      <c r="L21" s="19">
        <v>2022</v>
      </c>
      <c r="M21" s="19">
        <v>2023</v>
      </c>
      <c r="N21" s="24" t="s">
        <v>12</v>
      </c>
    </row>
    <row r="22" spans="1:14" ht="15">
      <c r="A22" s="28" t="s">
        <v>0</v>
      </c>
      <c r="B22" s="19"/>
      <c r="C22" s="19"/>
      <c r="D22" s="19"/>
      <c r="E22" s="19"/>
      <c r="F22" s="19"/>
      <c r="G22" s="19"/>
      <c r="H22" s="19"/>
      <c r="I22" s="19"/>
      <c r="J22" s="19"/>
      <c r="K22" s="19"/>
      <c r="L22" s="19"/>
      <c r="M22" s="19"/>
      <c r="N22" s="20"/>
    </row>
    <row r="23" spans="1:14" ht="15">
      <c r="A23" s="7" t="s">
        <v>1</v>
      </c>
      <c r="B23" s="14">
        <f aca="true" t="shared" si="1" ref="B23:N23">B8/B17</f>
        <v>0.2171331636980492</v>
      </c>
      <c r="C23" s="14">
        <f t="shared" si="1"/>
        <v>0.22062415196743554</v>
      </c>
      <c r="D23" s="14">
        <f t="shared" si="1"/>
        <v>0.22763366860772896</v>
      </c>
      <c r="E23" s="14">
        <f t="shared" si="1"/>
        <v>0.23311156601842375</v>
      </c>
      <c r="F23" s="14">
        <f t="shared" si="1"/>
        <v>0.23594132029339854</v>
      </c>
      <c r="G23" s="14">
        <f t="shared" si="1"/>
        <v>0.24040499175888863</v>
      </c>
      <c r="H23" s="14">
        <f t="shared" si="1"/>
        <v>0.24275118004045854</v>
      </c>
      <c r="I23" s="14">
        <f t="shared" si="1"/>
        <v>0.24174428450465707</v>
      </c>
      <c r="J23" s="14">
        <f t="shared" si="1"/>
        <v>0.24320515401650897</v>
      </c>
      <c r="K23" s="14">
        <f t="shared" si="1"/>
        <v>0.2447686696102899</v>
      </c>
      <c r="L23" s="14">
        <f t="shared" si="1"/>
        <v>0.24625228519195613</v>
      </c>
      <c r="M23" s="14">
        <f t="shared" si="1"/>
        <v>0.25159010600706716</v>
      </c>
      <c r="N23" s="15">
        <f t="shared" si="1"/>
        <v>0.2415810072685046</v>
      </c>
    </row>
    <row r="24" spans="1:14" ht="15">
      <c r="A24" s="7" t="s">
        <v>2</v>
      </c>
      <c r="B24" s="14">
        <f aca="true" t="shared" si="2" ref="B24:N24">B9/B17</f>
        <v>0.1317500706813684</v>
      </c>
      <c r="C24" s="14">
        <f t="shared" si="2"/>
        <v>0.1367706919945726</v>
      </c>
      <c r="D24" s="14">
        <f t="shared" si="2"/>
        <v>0.13869772366331393</v>
      </c>
      <c r="E24" s="14">
        <f t="shared" si="2"/>
        <v>0.13741044012282497</v>
      </c>
      <c r="F24" s="14">
        <f t="shared" si="2"/>
        <v>0.141320293398533</v>
      </c>
      <c r="G24" s="14">
        <f t="shared" si="2"/>
        <v>0.1382152107369908</v>
      </c>
      <c r="H24" s="14">
        <f t="shared" si="2"/>
        <v>0.13643515396718364</v>
      </c>
      <c r="I24" s="14">
        <f t="shared" si="2"/>
        <v>0.140770533446232</v>
      </c>
      <c r="J24" s="14">
        <f t="shared" si="2"/>
        <v>0.14274209784578215</v>
      </c>
      <c r="K24" s="14">
        <f t="shared" si="2"/>
        <v>0.14551737377615664</v>
      </c>
      <c r="L24" s="14">
        <f t="shared" si="2"/>
        <v>0.15301645338208408</v>
      </c>
      <c r="M24" s="14">
        <f t="shared" si="2"/>
        <v>0.1531802120141343</v>
      </c>
      <c r="N24" s="15">
        <f t="shared" si="2"/>
        <v>0.1433916820781902</v>
      </c>
    </row>
    <row r="25" spans="1:14" ht="15">
      <c r="A25" s="7" t="s">
        <v>3</v>
      </c>
      <c r="B25" s="14">
        <f aca="true" t="shared" si="3" ref="B25:N25">B10/B17</f>
        <v>0.07096409386485722</v>
      </c>
      <c r="C25" s="14">
        <f t="shared" si="3"/>
        <v>0.07245590230664857</v>
      </c>
      <c r="D25" s="14">
        <f t="shared" si="3"/>
        <v>0.08046585494970884</v>
      </c>
      <c r="E25" s="14">
        <f t="shared" si="3"/>
        <v>0.08393039918116683</v>
      </c>
      <c r="F25" s="14">
        <f t="shared" si="3"/>
        <v>0.08581907090464548</v>
      </c>
      <c r="G25" s="14">
        <f t="shared" si="3"/>
        <v>0.08735578055097716</v>
      </c>
      <c r="H25" s="14">
        <f t="shared" si="3"/>
        <v>0.08788491795909192</v>
      </c>
      <c r="I25" s="14">
        <f t="shared" si="3"/>
        <v>0.08763759525825572</v>
      </c>
      <c r="J25" s="14">
        <f t="shared" si="3"/>
        <v>0.08818200120797262</v>
      </c>
      <c r="K25" s="14">
        <f t="shared" si="3"/>
        <v>0.08926857362257631</v>
      </c>
      <c r="L25" s="14">
        <f t="shared" si="3"/>
        <v>0.09012797074954296</v>
      </c>
      <c r="M25" s="14">
        <f t="shared" si="3"/>
        <v>0.09240282685512367</v>
      </c>
      <c r="N25" s="15">
        <f t="shared" si="3"/>
        <v>0.08765214399380672</v>
      </c>
    </row>
    <row r="26" spans="1:14" ht="15">
      <c r="A26" s="25" t="s">
        <v>17</v>
      </c>
      <c r="B26" s="26">
        <f>B11/B17</f>
        <v>0.4198473282442748</v>
      </c>
      <c r="C26" s="26">
        <f aca="true" t="shared" si="4" ref="C26:M26">C11/C17</f>
        <v>0.4298507462686567</v>
      </c>
      <c r="D26" s="26">
        <f t="shared" si="4"/>
        <v>0.4467972472207517</v>
      </c>
      <c r="E26" s="26">
        <f t="shared" si="4"/>
        <v>0.45445240532241554</v>
      </c>
      <c r="F26" s="26">
        <f t="shared" si="4"/>
        <v>0.46308068459657703</v>
      </c>
      <c r="G26" s="26">
        <f t="shared" si="4"/>
        <v>0.4659759830468566</v>
      </c>
      <c r="H26" s="26">
        <f t="shared" si="4"/>
        <v>0.4670712519667341</v>
      </c>
      <c r="I26" s="26">
        <f t="shared" si="4"/>
        <v>0.4701524132091448</v>
      </c>
      <c r="J26" s="26">
        <f t="shared" si="4"/>
        <v>0.47412925307026377</v>
      </c>
      <c r="K26" s="26">
        <f t="shared" si="4"/>
        <v>0.47955461700902285</v>
      </c>
      <c r="L26" s="26">
        <f t="shared" si="4"/>
        <v>0.4893967093235832</v>
      </c>
      <c r="M26" s="26">
        <f t="shared" si="4"/>
        <v>0.4971731448763251</v>
      </c>
      <c r="N26" s="14"/>
    </row>
    <row r="27" spans="1:14" ht="15">
      <c r="A27" s="7" t="s">
        <v>4</v>
      </c>
      <c r="B27" s="14" t="s">
        <v>6</v>
      </c>
      <c r="C27" s="14" t="s">
        <v>6</v>
      </c>
      <c r="D27" s="14" t="s">
        <v>6</v>
      </c>
      <c r="E27" s="21">
        <f aca="true" t="shared" si="5" ref="E27:N27">E12/E17</f>
        <v>-0.0005117707267144319</v>
      </c>
      <c r="F27" s="21">
        <f t="shared" si="5"/>
        <v>-0.0012224938875305623</v>
      </c>
      <c r="G27" s="21">
        <f t="shared" si="5"/>
        <v>-0.0018836825994819873</v>
      </c>
      <c r="H27" s="21">
        <f t="shared" si="5"/>
        <v>-0.0024724657226342997</v>
      </c>
      <c r="I27" s="21">
        <f t="shared" si="5"/>
        <v>-0.0029635901778154107</v>
      </c>
      <c r="J27" s="21">
        <f t="shared" si="5"/>
        <v>-0.0036239178578618887</v>
      </c>
      <c r="K27" s="21">
        <f t="shared" si="5"/>
        <v>-0.004031483970051834</v>
      </c>
      <c r="L27" s="21">
        <f t="shared" si="5"/>
        <v>-0.0043875685557586835</v>
      </c>
      <c r="M27" s="21">
        <f t="shared" si="5"/>
        <v>-0.004770318021201414</v>
      </c>
      <c r="N27" s="15">
        <f t="shared" si="5"/>
        <v>-0.002795578684787751</v>
      </c>
    </row>
    <row r="28" spans="1:14" ht="15">
      <c r="A28" s="6" t="s">
        <v>5</v>
      </c>
      <c r="B28" s="16">
        <f>B13/B17</f>
        <v>0.15493355951371218</v>
      </c>
      <c r="C28" s="16">
        <f aca="true" t="shared" si="6" ref="C28:N28">C13/C17</f>
        <v>0.16824966078697423</v>
      </c>
      <c r="D28" s="16">
        <f t="shared" si="6"/>
        <v>0.16437268395976706</v>
      </c>
      <c r="E28" s="16">
        <f t="shared" si="6"/>
        <v>0.16427840327533266</v>
      </c>
      <c r="F28" s="16">
        <f t="shared" si="6"/>
        <v>0.16528117359413202</v>
      </c>
      <c r="G28" s="16">
        <f t="shared" si="6"/>
        <v>0.1589357193312927</v>
      </c>
      <c r="H28" s="16">
        <f t="shared" si="6"/>
        <v>0.15464149247021802</v>
      </c>
      <c r="I28" s="16">
        <f t="shared" si="6"/>
        <v>0.15410668924640136</v>
      </c>
      <c r="J28" s="16">
        <f t="shared" si="6"/>
        <v>0.15160056372055566</v>
      </c>
      <c r="K28" s="16">
        <f t="shared" si="6"/>
        <v>0.15089268573622577</v>
      </c>
      <c r="L28" s="16">
        <f t="shared" si="6"/>
        <v>0.15009140767824497</v>
      </c>
      <c r="M28" s="16">
        <f t="shared" si="6"/>
        <v>0.1452296819787986</v>
      </c>
      <c r="N28" s="17">
        <f t="shared" si="6"/>
        <v>0.1550685992000344</v>
      </c>
    </row>
    <row r="29" spans="1:14" ht="15">
      <c r="A29" s="7"/>
      <c r="B29" s="14"/>
      <c r="C29" s="14"/>
      <c r="D29" s="14"/>
      <c r="E29" s="14"/>
      <c r="F29" s="14"/>
      <c r="G29" s="14"/>
      <c r="H29" s="14"/>
      <c r="I29" s="14"/>
      <c r="J29" s="14"/>
      <c r="K29" s="14"/>
      <c r="L29" s="14"/>
      <c r="M29" s="14"/>
      <c r="N29" s="15"/>
    </row>
    <row r="30" spans="1:14" ht="15">
      <c r="A30" s="8" t="s">
        <v>18</v>
      </c>
      <c r="B30" s="16">
        <f>B15/B17</f>
        <v>0.5744981622844219</v>
      </c>
      <c r="C30" s="16">
        <f aca="true" t="shared" si="7" ref="C30:N30">C15/C17</f>
        <v>0.5978290366350067</v>
      </c>
      <c r="D30" s="16">
        <f t="shared" si="7"/>
        <v>0.6109052408681842</v>
      </c>
      <c r="E30" s="16">
        <f t="shared" si="7"/>
        <v>0.6179631525076765</v>
      </c>
      <c r="F30" s="16">
        <f t="shared" si="7"/>
        <v>0.6268948655256724</v>
      </c>
      <c r="G30" s="16">
        <f t="shared" si="7"/>
        <v>0.6230280197786673</v>
      </c>
      <c r="H30" s="16">
        <f t="shared" si="7"/>
        <v>0.6190155091031693</v>
      </c>
      <c r="I30" s="16">
        <f t="shared" si="7"/>
        <v>0.6210838272650296</v>
      </c>
      <c r="J30" s="16">
        <f t="shared" si="7"/>
        <v>0.6221058989329575</v>
      </c>
      <c r="K30" s="16">
        <f t="shared" si="7"/>
        <v>0.6264158187751968</v>
      </c>
      <c r="L30" s="16">
        <f t="shared" si="7"/>
        <v>0.6352833638025595</v>
      </c>
      <c r="M30" s="16">
        <f t="shared" si="7"/>
        <v>0.6376325088339223</v>
      </c>
      <c r="N30" s="17">
        <f t="shared" si="7"/>
        <v>0.6248978538557481</v>
      </c>
    </row>
    <row r="31" spans="1:14" ht="15">
      <c r="A31" s="9" t="s">
        <v>8</v>
      </c>
      <c r="B31" s="29">
        <f>B16/B17</f>
        <v>0.06219960418433701</v>
      </c>
      <c r="C31" s="29">
        <f aca="true" t="shared" si="8" ref="C31:N31">C16/C17</f>
        <v>0.060515603799185885</v>
      </c>
      <c r="D31" s="29">
        <f t="shared" si="8"/>
        <v>0.05902593965060879</v>
      </c>
      <c r="E31" s="29">
        <f t="shared" si="8"/>
        <v>0.06499488229273286</v>
      </c>
      <c r="F31" s="29">
        <f>F16/F17</f>
        <v>0.07334963325183375</v>
      </c>
      <c r="G31" s="29">
        <f t="shared" si="8"/>
        <v>0.08782670120084765</v>
      </c>
      <c r="H31" s="29">
        <f t="shared" si="8"/>
        <v>0.10361879073949203</v>
      </c>
      <c r="I31" s="29">
        <f t="shared" si="8"/>
        <v>0.11494496189669771</v>
      </c>
      <c r="J31" s="29">
        <f t="shared" si="8"/>
        <v>0.12260922085766056</v>
      </c>
      <c r="K31" s="29">
        <f t="shared" si="8"/>
        <v>0.12727970819735074</v>
      </c>
      <c r="L31" s="29">
        <f t="shared" si="8"/>
        <v>0.13071297989031078</v>
      </c>
      <c r="M31" s="29">
        <f t="shared" si="8"/>
        <v>0.13480565371024736</v>
      </c>
      <c r="N31" s="30">
        <f t="shared" si="8"/>
        <v>0.10547933422218399</v>
      </c>
    </row>
    <row r="32" spans="1:14" ht="15">
      <c r="A32" s="8" t="s">
        <v>97</v>
      </c>
      <c r="B32" s="16">
        <f>SUM(B30:B31)</f>
        <v>0.6366977664687589</v>
      </c>
      <c r="C32" s="16">
        <f aca="true" t="shared" si="9" ref="C32:M32">SUM(C30:C31)</f>
        <v>0.6583446404341926</v>
      </c>
      <c r="D32" s="16">
        <f t="shared" si="9"/>
        <v>0.669931180518793</v>
      </c>
      <c r="E32" s="16">
        <f t="shared" si="9"/>
        <v>0.6829580348004094</v>
      </c>
      <c r="F32" s="16">
        <f t="shared" si="9"/>
        <v>0.7002444987775062</v>
      </c>
      <c r="G32" s="16">
        <f t="shared" si="9"/>
        <v>0.710854720979515</v>
      </c>
      <c r="H32" s="16">
        <f t="shared" si="9"/>
        <v>0.7226342998426613</v>
      </c>
      <c r="I32" s="16">
        <f t="shared" si="9"/>
        <v>0.7360287891617273</v>
      </c>
      <c r="J32" s="16">
        <f t="shared" si="9"/>
        <v>0.7447151197906181</v>
      </c>
      <c r="K32" s="16">
        <f t="shared" si="9"/>
        <v>0.7536955269725476</v>
      </c>
      <c r="L32" s="16">
        <f t="shared" si="9"/>
        <v>0.7659963436928703</v>
      </c>
      <c r="M32" s="16">
        <f t="shared" si="9"/>
        <v>0.7724381625441696</v>
      </c>
      <c r="N32" s="17">
        <f>SUM(N30:N31)</f>
        <v>0.7303771880779322</v>
      </c>
    </row>
    <row r="33" spans="1:14" ht="15">
      <c r="A33" s="8" t="s">
        <v>7</v>
      </c>
      <c r="B33" s="16">
        <f>B17/B17</f>
        <v>1</v>
      </c>
      <c r="C33" s="16">
        <f aca="true" t="shared" si="10" ref="C33:N33">C17/C17</f>
        <v>1</v>
      </c>
      <c r="D33" s="16">
        <f t="shared" si="10"/>
        <v>1</v>
      </c>
      <c r="E33" s="16">
        <f t="shared" si="10"/>
        <v>1</v>
      </c>
      <c r="F33" s="16">
        <f t="shared" si="10"/>
        <v>1</v>
      </c>
      <c r="G33" s="16">
        <f t="shared" si="10"/>
        <v>1</v>
      </c>
      <c r="H33" s="16">
        <f t="shared" si="10"/>
        <v>1</v>
      </c>
      <c r="I33" s="16">
        <f t="shared" si="10"/>
        <v>1</v>
      </c>
      <c r="J33" s="16">
        <f t="shared" si="10"/>
        <v>1</v>
      </c>
      <c r="K33" s="16">
        <f t="shared" si="10"/>
        <v>1</v>
      </c>
      <c r="L33" s="16">
        <f t="shared" si="10"/>
        <v>1</v>
      </c>
      <c r="M33" s="16">
        <f t="shared" si="10"/>
        <v>1</v>
      </c>
      <c r="N33" s="17">
        <f t="shared" si="10"/>
        <v>1</v>
      </c>
    </row>
    <row r="34" spans="2:13" ht="15">
      <c r="B34" s="31"/>
      <c r="M34" s="31">
        <f>SUM(M30:M31)</f>
        <v>0.7724381625441696</v>
      </c>
    </row>
    <row r="35" spans="1:2" ht="18.75">
      <c r="A35" s="63"/>
      <c r="B35" s="63"/>
    </row>
    <row r="36" spans="1:2" ht="15">
      <c r="A36" s="48"/>
      <c r="B36" s="48"/>
    </row>
    <row r="37" spans="1:2" ht="15">
      <c r="A37" s="48"/>
      <c r="B37" s="49"/>
    </row>
    <row r="38" spans="1:2" ht="15">
      <c r="A38" s="48"/>
      <c r="B38" s="49"/>
    </row>
    <row r="39" spans="1:2" ht="15">
      <c r="A39" s="48"/>
      <c r="B39" s="49"/>
    </row>
    <row r="40" spans="1:2" ht="15">
      <c r="A40" s="48"/>
      <c r="B40" s="50"/>
    </row>
    <row r="41" spans="1:2" ht="15">
      <c r="A41" s="48"/>
      <c r="B41" s="49"/>
    </row>
    <row r="42" spans="1:2" ht="15">
      <c r="A42" s="48"/>
      <c r="B42" s="49"/>
    </row>
    <row r="43" spans="1:2" ht="15">
      <c r="A43" s="5"/>
      <c r="B43" s="51"/>
    </row>
    <row r="44" spans="1:2" ht="15">
      <c r="A44" s="5"/>
      <c r="B44" s="51"/>
    </row>
    <row r="45" spans="1:2" ht="15">
      <c r="A45" s="5"/>
      <c r="B45" s="51"/>
    </row>
    <row r="46" spans="1:2" ht="15">
      <c r="A46" s="5"/>
      <c r="B46" s="48"/>
    </row>
    <row r="47" spans="1:2" ht="15">
      <c r="A47" s="48"/>
      <c r="B47" s="48"/>
    </row>
    <row r="48" spans="1:2" ht="15">
      <c r="A48" s="48"/>
      <c r="B48" s="48"/>
    </row>
    <row r="49" spans="1:2" ht="15">
      <c r="A49" s="48"/>
      <c r="B49" s="48"/>
    </row>
  </sheetData>
  <sheetProtection/>
  <mergeCells count="5">
    <mergeCell ref="B5:N5"/>
    <mergeCell ref="A19:N19"/>
    <mergeCell ref="A4:N4"/>
    <mergeCell ref="A20:N20"/>
    <mergeCell ref="A35:B35"/>
  </mergeCells>
  <hyperlinks>
    <hyperlink ref="B3" r:id="rId1" display="http://www.whitehouse.gov/sites/default/files/omb/budget/fy2014/assets/tables.pdf"/>
  </hyperlinks>
  <printOptions/>
  <pageMargins left="0.7" right="0.7" top="0.75" bottom="0.75" header="0.3" footer="0.3"/>
  <pageSetup horizontalDpi="600" verticalDpi="600" orientation="portrait" r:id="rId2"/>
</worksheet>
</file>

<file path=xl/worksheets/sheet2.xml><?xml version="1.0" encoding="utf-8"?>
<worksheet xmlns="http://schemas.openxmlformats.org/spreadsheetml/2006/main" xmlns:r="http://schemas.openxmlformats.org/officeDocument/2006/relationships">
  <dimension ref="B5:AH24"/>
  <sheetViews>
    <sheetView zoomScalePageLayoutView="0" workbookViewId="0" topLeftCell="A1">
      <selection activeCell="AG19" sqref="AG19"/>
    </sheetView>
  </sheetViews>
  <sheetFormatPr defaultColWidth="9.140625" defaultRowHeight="15"/>
  <cols>
    <col min="1" max="1" width="9.140625" style="41" customWidth="1"/>
    <col min="2" max="2" width="18.57421875" style="41" bestFit="1" customWidth="1"/>
    <col min="3" max="20" width="9.140625" style="41" customWidth="1"/>
    <col min="21" max="21" width="12.00390625" style="41" bestFit="1" customWidth="1"/>
    <col min="22" max="16384" width="9.140625" style="41" customWidth="1"/>
  </cols>
  <sheetData>
    <row r="5" spans="3:33" ht="12.75">
      <c r="C5" s="34" t="s">
        <v>64</v>
      </c>
      <c r="D5" s="34" t="s">
        <v>65</v>
      </c>
      <c r="E5" s="34" t="s">
        <v>66</v>
      </c>
      <c r="F5" s="34" t="s">
        <v>67</v>
      </c>
      <c r="G5" s="34" t="s">
        <v>68</v>
      </c>
      <c r="H5" s="34" t="s">
        <v>69</v>
      </c>
      <c r="I5" s="34" t="s">
        <v>70</v>
      </c>
      <c r="J5" s="34" t="s">
        <v>71</v>
      </c>
      <c r="K5" s="34" t="s">
        <v>72</v>
      </c>
      <c r="L5" s="34" t="s">
        <v>73</v>
      </c>
      <c r="M5" s="36" t="s">
        <v>74</v>
      </c>
      <c r="N5" s="34" t="s">
        <v>75</v>
      </c>
      <c r="O5" s="34" t="s">
        <v>76</v>
      </c>
      <c r="P5" s="34" t="s">
        <v>77</v>
      </c>
      <c r="Q5" s="34" t="s">
        <v>79</v>
      </c>
      <c r="R5" s="34" t="s">
        <v>80</v>
      </c>
      <c r="S5" s="34" t="s">
        <v>81</v>
      </c>
      <c r="T5" s="34" t="s">
        <v>82</v>
      </c>
      <c r="U5" s="34" t="s">
        <v>83</v>
      </c>
      <c r="V5" s="34" t="s">
        <v>84</v>
      </c>
      <c r="W5" s="34" t="s">
        <v>98</v>
      </c>
      <c r="X5" s="34" t="s">
        <v>99</v>
      </c>
      <c r="Y5" s="34" t="s">
        <v>100</v>
      </c>
      <c r="Z5" s="34" t="s">
        <v>101</v>
      </c>
      <c r="AA5" s="34" t="s">
        <v>102</v>
      </c>
      <c r="AB5" s="34" t="s">
        <v>103</v>
      </c>
      <c r="AC5" s="34" t="s">
        <v>104</v>
      </c>
      <c r="AD5" s="34" t="s">
        <v>105</v>
      </c>
      <c r="AE5" s="34" t="s">
        <v>106</v>
      </c>
      <c r="AF5" s="34" t="s">
        <v>107</v>
      </c>
      <c r="AG5" s="34" t="s">
        <v>108</v>
      </c>
    </row>
    <row r="6" spans="2:33" ht="12.75">
      <c r="B6" s="41" t="s">
        <v>0</v>
      </c>
      <c r="C6" s="44">
        <v>0.47600000000000003</v>
      </c>
      <c r="D6" s="45">
        <v>0.491</v>
      </c>
      <c r="E6" s="45">
        <v>0.48700000000000004</v>
      </c>
      <c r="F6" s="45">
        <v>0.504</v>
      </c>
      <c r="G6" s="45">
        <v>0.506</v>
      </c>
      <c r="H6" s="45">
        <v>0.52</v>
      </c>
      <c r="I6" s="45">
        <v>0.529</v>
      </c>
      <c r="J6" s="45">
        <v>0.532</v>
      </c>
      <c r="K6" s="45">
        <v>0.541</v>
      </c>
      <c r="L6" s="45">
        <v>0.55</v>
      </c>
      <c r="M6" s="44">
        <v>0.547</v>
      </c>
      <c r="N6" s="45">
        <v>0.54</v>
      </c>
      <c r="O6" s="45">
        <v>0.534</v>
      </c>
      <c r="P6" s="45">
        <v>0.532</v>
      </c>
      <c r="Q6" s="45">
        <v>0.531</v>
      </c>
      <c r="R6" s="45">
        <v>0.535</v>
      </c>
      <c r="S6" s="45">
        <v>0.595</v>
      </c>
      <c r="T6" s="45">
        <v>0.5539999999999999</v>
      </c>
      <c r="U6" s="45">
        <v>0.562</v>
      </c>
      <c r="V6" s="44">
        <v>0.574</v>
      </c>
      <c r="W6" s="47">
        <v>0.5978290366350067</v>
      </c>
      <c r="X6" s="43">
        <v>0.6109052408681842</v>
      </c>
      <c r="Y6" s="43">
        <v>0.6179631525076765</v>
      </c>
      <c r="Z6" s="43">
        <v>0.6268948655256724</v>
      </c>
      <c r="AA6" s="43">
        <v>0.6230280197786673</v>
      </c>
      <c r="AB6" s="43">
        <v>0.6190155091031693</v>
      </c>
      <c r="AC6" s="43">
        <v>0.6210838272650296</v>
      </c>
      <c r="AD6" s="43">
        <v>0.6221058989329575</v>
      </c>
      <c r="AE6" s="43">
        <v>0.6264158187751968</v>
      </c>
      <c r="AF6" s="43">
        <v>0.6352833638025595</v>
      </c>
      <c r="AG6" s="43">
        <v>0.6376325088339223</v>
      </c>
    </row>
    <row r="7" spans="2:33" ht="12.75">
      <c r="B7" s="41" t="s">
        <v>8</v>
      </c>
      <c r="C7" s="44">
        <v>0.141</v>
      </c>
      <c r="D7" s="45">
        <v>0.139</v>
      </c>
      <c r="E7" s="45">
        <v>0.153</v>
      </c>
      <c r="F7" s="45">
        <v>0.154</v>
      </c>
      <c r="G7" s="45">
        <v>0.152</v>
      </c>
      <c r="H7" s="45">
        <v>0.146</v>
      </c>
      <c r="I7" s="45">
        <v>0.135</v>
      </c>
      <c r="J7" s="45">
        <v>0.125</v>
      </c>
      <c r="K7" s="45">
        <v>0.111</v>
      </c>
      <c r="L7" s="45">
        <v>0.085</v>
      </c>
      <c r="M7" s="44">
        <v>0.071</v>
      </c>
      <c r="N7" s="45">
        <v>0.07</v>
      </c>
      <c r="O7" s="45">
        <v>0.07400000000000001</v>
      </c>
      <c r="P7" s="45">
        <v>0.085</v>
      </c>
      <c r="Q7" s="45">
        <v>0.087</v>
      </c>
      <c r="R7" s="45">
        <v>0.085</v>
      </c>
      <c r="S7" s="45">
        <v>0.053</v>
      </c>
      <c r="T7" s="45">
        <v>0.057</v>
      </c>
      <c r="U7" s="45">
        <v>0.064</v>
      </c>
      <c r="V7" s="43">
        <v>0.06219960418433701</v>
      </c>
      <c r="W7" s="47">
        <v>0.060515603799185885</v>
      </c>
      <c r="X7" s="43">
        <v>0.05902593965060879</v>
      </c>
      <c r="Y7" s="43">
        <v>0.06499488229273286</v>
      </c>
      <c r="Z7" s="43">
        <v>0.07334963325183375</v>
      </c>
      <c r="AA7" s="43">
        <v>0.08782670120084765</v>
      </c>
      <c r="AB7" s="43">
        <v>0.10361879073949203</v>
      </c>
      <c r="AC7" s="43">
        <v>0.11494496189669771</v>
      </c>
      <c r="AD7" s="43">
        <v>0.12260922085766056</v>
      </c>
      <c r="AE7" s="43">
        <v>0.12727970819735074</v>
      </c>
      <c r="AF7" s="43">
        <v>0.13071297989031078</v>
      </c>
      <c r="AG7" s="43">
        <v>0.13480565371024736</v>
      </c>
    </row>
    <row r="8" spans="3:22" ht="12.75">
      <c r="C8" s="42"/>
      <c r="D8" s="42"/>
      <c r="E8" s="42"/>
      <c r="F8" s="42"/>
      <c r="G8" s="42"/>
      <c r="H8" s="42"/>
      <c r="I8" s="42"/>
      <c r="J8" s="42"/>
      <c r="K8" s="42"/>
      <c r="L8" s="42"/>
      <c r="M8" s="46"/>
      <c r="N8" s="42"/>
      <c r="O8" s="42"/>
      <c r="P8" s="42"/>
      <c r="Q8" s="42"/>
      <c r="R8" s="42"/>
      <c r="S8" s="42"/>
      <c r="T8" s="42"/>
      <c r="U8" s="42"/>
      <c r="V8" s="42"/>
    </row>
    <row r="9" spans="2:33" ht="12.75">
      <c r="B9" s="41" t="s">
        <v>96</v>
      </c>
      <c r="C9" s="44">
        <v>0.617</v>
      </c>
      <c r="D9" s="45">
        <v>0.63</v>
      </c>
      <c r="E9" s="45">
        <v>0.6409999999999999</v>
      </c>
      <c r="F9" s="45">
        <v>0.659</v>
      </c>
      <c r="G9" s="45">
        <v>0.6579999999999999</v>
      </c>
      <c r="H9" s="45">
        <v>0.6659999999999999</v>
      </c>
      <c r="I9" s="45">
        <v>0.664</v>
      </c>
      <c r="J9" s="45">
        <v>0.6559999999999999</v>
      </c>
      <c r="K9" s="45">
        <v>0.652</v>
      </c>
      <c r="L9" s="45">
        <v>0.635</v>
      </c>
      <c r="M9" s="44">
        <v>0.618</v>
      </c>
      <c r="N9" s="45">
        <v>0.61</v>
      </c>
      <c r="O9" s="45">
        <v>0.608</v>
      </c>
      <c r="P9" s="45">
        <v>0.617</v>
      </c>
      <c r="Q9" s="45">
        <v>0.618</v>
      </c>
      <c r="R9" s="45">
        <v>0.619</v>
      </c>
      <c r="S9" s="45">
        <v>0.648</v>
      </c>
      <c r="T9" s="45">
        <v>0.61</v>
      </c>
      <c r="U9" s="45">
        <v>0.626</v>
      </c>
      <c r="V9" s="44">
        <v>0.636</v>
      </c>
      <c r="W9" s="43">
        <v>0.6583446404341926</v>
      </c>
      <c r="X9" s="43">
        <v>0.669931180518793</v>
      </c>
      <c r="Y9" s="43">
        <v>0.6829580348004094</v>
      </c>
      <c r="Z9" s="43">
        <v>0.7002444987775062</v>
      </c>
      <c r="AA9" s="43">
        <v>0.710854720979515</v>
      </c>
      <c r="AB9" s="43">
        <v>0.7226342998426613</v>
      </c>
      <c r="AC9" s="43">
        <v>0.7360287891617273</v>
      </c>
      <c r="AD9" s="43">
        <v>0.7447151197906181</v>
      </c>
      <c r="AE9" s="43">
        <v>0.7536955269725476</v>
      </c>
      <c r="AF9" s="43">
        <v>0.7659963436928703</v>
      </c>
      <c r="AG9" s="43">
        <v>0.7724381625441696</v>
      </c>
    </row>
    <row r="10" spans="3:22" ht="12.75">
      <c r="C10" s="42"/>
      <c r="D10" s="42"/>
      <c r="E10" s="42"/>
      <c r="F10" s="42"/>
      <c r="G10" s="42"/>
      <c r="H10" s="42"/>
      <c r="I10" s="42"/>
      <c r="J10" s="42"/>
      <c r="K10" s="42"/>
      <c r="L10" s="42"/>
      <c r="M10" s="42"/>
      <c r="N10" s="42"/>
      <c r="O10" s="42"/>
      <c r="P10" s="42"/>
      <c r="Q10" s="42"/>
      <c r="R10" s="42"/>
      <c r="S10" s="42"/>
      <c r="T10" s="42"/>
      <c r="U10" s="42"/>
      <c r="V10" s="42"/>
    </row>
    <row r="11" spans="2:34" ht="12.75">
      <c r="B11" s="41" t="s">
        <v>110</v>
      </c>
      <c r="C11" s="44">
        <v>0.207</v>
      </c>
      <c r="D11" s="45">
        <v>0.193</v>
      </c>
      <c r="E11" s="45">
        <v>0.18</v>
      </c>
      <c r="F11" s="45">
        <v>0.17</v>
      </c>
      <c r="G11" s="45">
        <v>0.17</v>
      </c>
      <c r="H11" s="45">
        <v>0.16399999999999998</v>
      </c>
      <c r="I11" s="45">
        <v>0.162</v>
      </c>
      <c r="J11" s="45">
        <v>0.165</v>
      </c>
      <c r="K11" s="45">
        <v>0.16399999999999998</v>
      </c>
      <c r="L11" s="45">
        <v>0.174</v>
      </c>
      <c r="M11" s="45">
        <v>0.187</v>
      </c>
      <c r="N11" s="45">
        <v>0.198</v>
      </c>
      <c r="O11" s="45">
        <v>0.2</v>
      </c>
      <c r="P11" s="45">
        <v>0.196</v>
      </c>
      <c r="Q11" s="45">
        <v>0.201</v>
      </c>
      <c r="R11" s="45">
        <v>0.205</v>
      </c>
      <c r="S11" s="45">
        <v>0.187</v>
      </c>
      <c r="T11" s="45">
        <v>0.19899999999999998</v>
      </c>
      <c r="U11" s="45">
        <v>0.19399999999999998</v>
      </c>
      <c r="V11" s="44">
        <v>0.18970879276222788</v>
      </c>
      <c r="W11" s="43">
        <v>0.17666214382632292</v>
      </c>
      <c r="X11" s="43">
        <v>0.16357861302276336</v>
      </c>
      <c r="Y11" s="43">
        <v>0.15455475946775846</v>
      </c>
      <c r="Z11" s="43">
        <v>0.14205378973105134</v>
      </c>
      <c r="AA11" s="43">
        <v>0.13680244878737932</v>
      </c>
      <c r="AB11" s="43">
        <v>0.1310406832996179</v>
      </c>
      <c r="AC11" s="43">
        <v>0.12468247248094835</v>
      </c>
      <c r="AD11" s="43">
        <v>0.12099859069861083</v>
      </c>
      <c r="AE11" s="43">
        <v>0.11748896141293914</v>
      </c>
      <c r="AF11" s="43">
        <v>0.11371115173674588</v>
      </c>
      <c r="AG11" s="43">
        <v>0.11148409893992933</v>
      </c>
      <c r="AH11" s="43"/>
    </row>
    <row r="12" spans="2:34" ht="12.75">
      <c r="B12" s="41" t="s">
        <v>111</v>
      </c>
      <c r="C12" s="44">
        <v>0.175</v>
      </c>
      <c r="D12" s="45">
        <v>0.177</v>
      </c>
      <c r="E12" s="45">
        <v>0.179</v>
      </c>
      <c r="F12" s="45">
        <v>0.171</v>
      </c>
      <c r="G12" s="45">
        <v>0.172</v>
      </c>
      <c r="H12" s="45">
        <v>0.171</v>
      </c>
      <c r="I12" s="45">
        <v>0.174</v>
      </c>
      <c r="J12" s="45">
        <v>0.179</v>
      </c>
      <c r="K12" s="45">
        <v>0.184</v>
      </c>
      <c r="L12" s="45">
        <v>0.191</v>
      </c>
      <c r="M12" s="45">
        <v>0.19399999999999998</v>
      </c>
      <c r="N12" s="45">
        <v>0.192</v>
      </c>
      <c r="O12" s="45">
        <v>0.192</v>
      </c>
      <c r="P12" s="45">
        <v>0.187</v>
      </c>
      <c r="Q12" s="45">
        <v>0.18100000000000002</v>
      </c>
      <c r="R12" s="45">
        <v>0.175</v>
      </c>
      <c r="S12" s="45">
        <v>0.165</v>
      </c>
      <c r="T12" s="45">
        <v>0.19</v>
      </c>
      <c r="U12" s="45">
        <v>0.18</v>
      </c>
      <c r="V12" s="44">
        <v>0.17359344076901329</v>
      </c>
      <c r="W12" s="43">
        <v>0.16445047489823608</v>
      </c>
      <c r="X12" s="43">
        <v>0.16516675489677077</v>
      </c>
      <c r="Y12" s="43">
        <v>0.16069600818833163</v>
      </c>
      <c r="Z12" s="43">
        <v>0.15574572127139363</v>
      </c>
      <c r="AA12" s="43">
        <v>0.15022368730868849</v>
      </c>
      <c r="AB12" s="43">
        <v>0.1440773207462351</v>
      </c>
      <c r="AC12" s="43">
        <v>0.13696020321761218</v>
      </c>
      <c r="AD12" s="43">
        <v>0.13227300181195892</v>
      </c>
      <c r="AE12" s="43">
        <v>0.1270877327702054</v>
      </c>
      <c r="AF12" s="43">
        <v>0.11846435100548446</v>
      </c>
      <c r="AG12" s="43">
        <v>0.11431095406360424</v>
      </c>
      <c r="AH12" s="43"/>
    </row>
    <row r="13" spans="3:33" ht="12.75">
      <c r="C13" s="53">
        <f aca="true" t="shared" si="0" ref="C13:U13">SUM(C11:C12)</f>
        <v>0.382</v>
      </c>
      <c r="D13" s="53">
        <f t="shared" si="0"/>
        <v>0.37</v>
      </c>
      <c r="E13" s="53">
        <f t="shared" si="0"/>
        <v>0.359</v>
      </c>
      <c r="F13" s="53">
        <f t="shared" si="0"/>
        <v>0.341</v>
      </c>
      <c r="G13" s="53">
        <f t="shared" si="0"/>
        <v>0.34199999999999997</v>
      </c>
      <c r="H13" s="53">
        <f t="shared" si="0"/>
        <v>0.33499999999999996</v>
      </c>
      <c r="I13" s="53">
        <f t="shared" si="0"/>
        <v>0.33599999999999997</v>
      </c>
      <c r="J13" s="53">
        <f t="shared" si="0"/>
        <v>0.344</v>
      </c>
      <c r="K13" s="53">
        <f t="shared" si="0"/>
        <v>0.348</v>
      </c>
      <c r="L13" s="53">
        <f t="shared" si="0"/>
        <v>0.365</v>
      </c>
      <c r="M13" s="53">
        <f t="shared" si="0"/>
        <v>0.381</v>
      </c>
      <c r="N13" s="53">
        <f t="shared" si="0"/>
        <v>0.39</v>
      </c>
      <c r="O13" s="53">
        <f t="shared" si="0"/>
        <v>0.392</v>
      </c>
      <c r="P13" s="53">
        <f t="shared" si="0"/>
        <v>0.383</v>
      </c>
      <c r="Q13" s="53">
        <f t="shared" si="0"/>
        <v>0.382</v>
      </c>
      <c r="R13" s="53">
        <f t="shared" si="0"/>
        <v>0.38</v>
      </c>
      <c r="S13" s="53">
        <f t="shared" si="0"/>
        <v>0.352</v>
      </c>
      <c r="T13" s="53">
        <f t="shared" si="0"/>
        <v>0.389</v>
      </c>
      <c r="U13" s="53">
        <f t="shared" si="0"/>
        <v>0.374</v>
      </c>
      <c r="V13" s="53">
        <f aca="true" t="shared" si="1" ref="V13:AG13">SUM(V11:V12)</f>
        <v>0.36330223353124114</v>
      </c>
      <c r="W13" s="53">
        <f t="shared" si="1"/>
        <v>0.341112618724559</v>
      </c>
      <c r="X13" s="53">
        <f t="shared" si="1"/>
        <v>0.3287453679195341</v>
      </c>
      <c r="Y13" s="53">
        <f t="shared" si="1"/>
        <v>0.31525076765609006</v>
      </c>
      <c r="Z13" s="53">
        <f t="shared" si="1"/>
        <v>0.29779951100244495</v>
      </c>
      <c r="AA13" s="53">
        <f t="shared" si="1"/>
        <v>0.2870261360960678</v>
      </c>
      <c r="AB13" s="53">
        <f t="shared" si="1"/>
        <v>0.275118004045853</v>
      </c>
      <c r="AC13" s="53">
        <f t="shared" si="1"/>
        <v>0.26164267569856053</v>
      </c>
      <c r="AD13" s="53">
        <f t="shared" si="1"/>
        <v>0.25327159251056974</v>
      </c>
      <c r="AE13" s="53">
        <f t="shared" si="1"/>
        <v>0.24457669418314454</v>
      </c>
      <c r="AF13" s="53">
        <f t="shared" si="1"/>
        <v>0.23217550274223034</v>
      </c>
      <c r="AG13" s="53">
        <f t="shared" si="1"/>
        <v>0.22579505300353359</v>
      </c>
    </row>
    <row r="14" spans="3:22" ht="12.75">
      <c r="C14" s="52"/>
      <c r="D14" s="52"/>
      <c r="E14" s="52"/>
      <c r="F14" s="52"/>
      <c r="G14" s="52"/>
      <c r="H14" s="52"/>
      <c r="I14" s="52"/>
      <c r="J14" s="52"/>
      <c r="K14" s="52"/>
      <c r="L14" s="52"/>
      <c r="M14" s="52"/>
      <c r="N14" s="52"/>
      <c r="O14" s="52"/>
      <c r="P14" s="52"/>
      <c r="Q14" s="52"/>
      <c r="R14" s="52"/>
      <c r="S14" s="52"/>
      <c r="T14" s="52"/>
      <c r="U14" s="52"/>
      <c r="V14" s="52"/>
    </row>
    <row r="16" spans="21:33" ht="12.75">
      <c r="U16" s="41" t="s">
        <v>112</v>
      </c>
      <c r="V16" s="41">
        <v>671</v>
      </c>
      <c r="W16" s="41">
        <v>651</v>
      </c>
      <c r="X16" s="41">
        <v>618</v>
      </c>
      <c r="Y16" s="41">
        <v>604</v>
      </c>
      <c r="Z16" s="41">
        <v>581</v>
      </c>
      <c r="AA16" s="41">
        <v>581</v>
      </c>
      <c r="AB16" s="41">
        <v>583</v>
      </c>
      <c r="AC16" s="41">
        <v>589</v>
      </c>
      <c r="AD16" s="41">
        <v>601</v>
      </c>
      <c r="AE16" s="41">
        <v>612</v>
      </c>
      <c r="AF16" s="41">
        <v>622</v>
      </c>
      <c r="AG16" s="41">
        <v>631</v>
      </c>
    </row>
    <row r="17" spans="21:33" ht="12.75">
      <c r="U17" s="41" t="s">
        <v>113</v>
      </c>
      <c r="V17" s="41">
        <v>614</v>
      </c>
      <c r="W17" s="41">
        <v>606</v>
      </c>
      <c r="X17" s="41">
        <v>624</v>
      </c>
      <c r="Y17" s="41">
        <v>628</v>
      </c>
      <c r="Z17" s="41">
        <v>637</v>
      </c>
      <c r="AA17" s="41">
        <v>638</v>
      </c>
      <c r="AB17" s="41">
        <v>641</v>
      </c>
      <c r="AC17" s="41">
        <v>647</v>
      </c>
      <c r="AD17" s="41">
        <v>657</v>
      </c>
      <c r="AE17" s="41">
        <v>662</v>
      </c>
      <c r="AF17" s="41">
        <v>648</v>
      </c>
      <c r="AG17" s="41">
        <v>647</v>
      </c>
    </row>
    <row r="18" spans="22:34" ht="12.75">
      <c r="V18" s="41">
        <f>SUM(V16:V17)</f>
        <v>1285</v>
      </c>
      <c r="W18" s="41">
        <f aca="true" t="shared" si="2" ref="W18:AG18">SUM(W16:W17)</f>
        <v>1257</v>
      </c>
      <c r="X18" s="41">
        <f t="shared" si="2"/>
        <v>1242</v>
      </c>
      <c r="Y18" s="41">
        <f t="shared" si="2"/>
        <v>1232</v>
      </c>
      <c r="Z18" s="41">
        <f t="shared" si="2"/>
        <v>1218</v>
      </c>
      <c r="AA18" s="41">
        <f t="shared" si="2"/>
        <v>1219</v>
      </c>
      <c r="AB18" s="41">
        <f t="shared" si="2"/>
        <v>1224</v>
      </c>
      <c r="AC18" s="41">
        <f t="shared" si="2"/>
        <v>1236</v>
      </c>
      <c r="AD18" s="41">
        <f t="shared" si="2"/>
        <v>1258</v>
      </c>
      <c r="AE18" s="41">
        <f t="shared" si="2"/>
        <v>1274</v>
      </c>
      <c r="AF18" s="41">
        <f t="shared" si="2"/>
        <v>1270</v>
      </c>
      <c r="AG18" s="41">
        <f t="shared" si="2"/>
        <v>1278</v>
      </c>
      <c r="AH18" s="43"/>
    </row>
    <row r="19" spans="21:33" ht="12.75">
      <c r="U19" s="41" t="s">
        <v>7</v>
      </c>
      <c r="V19" s="41">
        <v>3537</v>
      </c>
      <c r="W19" s="41">
        <v>3685</v>
      </c>
      <c r="X19" s="41">
        <v>3778</v>
      </c>
      <c r="Y19" s="41">
        <v>3908</v>
      </c>
      <c r="Z19" s="41">
        <v>4090</v>
      </c>
      <c r="AA19" s="41">
        <v>4247</v>
      </c>
      <c r="AB19" s="41">
        <v>4449</v>
      </c>
      <c r="AC19" s="41">
        <v>4724</v>
      </c>
      <c r="AD19" s="41">
        <v>4967</v>
      </c>
      <c r="AE19" s="41">
        <v>5209</v>
      </c>
      <c r="AF19" s="41">
        <v>5470</v>
      </c>
      <c r="AG19" s="41">
        <v>5660</v>
      </c>
    </row>
    <row r="22" spans="21:33" ht="12.75">
      <c r="U22" s="41" t="s">
        <v>112</v>
      </c>
      <c r="V22" s="43">
        <f>V16/V19</f>
        <v>0.18970879276222788</v>
      </c>
      <c r="W22" s="43">
        <f aca="true" t="shared" si="3" ref="W22:AG22">W16/W19</f>
        <v>0.17666214382632292</v>
      </c>
      <c r="X22" s="43">
        <f t="shared" si="3"/>
        <v>0.16357861302276336</v>
      </c>
      <c r="Y22" s="43">
        <f t="shared" si="3"/>
        <v>0.15455475946775846</v>
      </c>
      <c r="Z22" s="43">
        <f t="shared" si="3"/>
        <v>0.14205378973105134</v>
      </c>
      <c r="AA22" s="43">
        <f t="shared" si="3"/>
        <v>0.13680244878737932</v>
      </c>
      <c r="AB22" s="43">
        <f t="shared" si="3"/>
        <v>0.1310406832996179</v>
      </c>
      <c r="AC22" s="43">
        <f t="shared" si="3"/>
        <v>0.12468247248094835</v>
      </c>
      <c r="AD22" s="43">
        <f t="shared" si="3"/>
        <v>0.12099859069861083</v>
      </c>
      <c r="AE22" s="43">
        <f t="shared" si="3"/>
        <v>0.11748896141293914</v>
      </c>
      <c r="AF22" s="43">
        <f t="shared" si="3"/>
        <v>0.11371115173674588</v>
      </c>
      <c r="AG22" s="43">
        <f t="shared" si="3"/>
        <v>0.11148409893992933</v>
      </c>
    </row>
    <row r="23" spans="21:33" ht="12.75">
      <c r="U23" s="41" t="s">
        <v>113</v>
      </c>
      <c r="V23" s="43">
        <f>V17/V19</f>
        <v>0.17359344076901329</v>
      </c>
      <c r="W23" s="43">
        <f aca="true" t="shared" si="4" ref="W23:AG23">W17/W19</f>
        <v>0.16445047489823608</v>
      </c>
      <c r="X23" s="43">
        <f t="shared" si="4"/>
        <v>0.16516675489677077</v>
      </c>
      <c r="Y23" s="43">
        <f t="shared" si="4"/>
        <v>0.16069600818833163</v>
      </c>
      <c r="Z23" s="43">
        <f t="shared" si="4"/>
        <v>0.15574572127139363</v>
      </c>
      <c r="AA23" s="43">
        <f t="shared" si="4"/>
        <v>0.15022368730868849</v>
      </c>
      <c r="AB23" s="43">
        <f t="shared" si="4"/>
        <v>0.1440773207462351</v>
      </c>
      <c r="AC23" s="43">
        <f t="shared" si="4"/>
        <v>0.13696020321761218</v>
      </c>
      <c r="AD23" s="43">
        <f t="shared" si="4"/>
        <v>0.13227300181195892</v>
      </c>
      <c r="AE23" s="43">
        <f t="shared" si="4"/>
        <v>0.1270877327702054</v>
      </c>
      <c r="AF23" s="43">
        <f t="shared" si="4"/>
        <v>0.11846435100548446</v>
      </c>
      <c r="AG23" s="43">
        <f t="shared" si="4"/>
        <v>0.11431095406360424</v>
      </c>
    </row>
    <row r="24" spans="21:33" ht="12.75">
      <c r="U24" s="41" t="s">
        <v>7</v>
      </c>
      <c r="V24" s="43">
        <f>V19/V19</f>
        <v>1</v>
      </c>
      <c r="W24" s="43">
        <f aca="true" t="shared" si="5" ref="W24:AG24">W19/W19</f>
        <v>1</v>
      </c>
      <c r="X24" s="43">
        <f t="shared" si="5"/>
        <v>1</v>
      </c>
      <c r="Y24" s="43">
        <f t="shared" si="5"/>
        <v>1</v>
      </c>
      <c r="Z24" s="43">
        <f t="shared" si="5"/>
        <v>1</v>
      </c>
      <c r="AA24" s="43">
        <f t="shared" si="5"/>
        <v>1</v>
      </c>
      <c r="AB24" s="43">
        <f t="shared" si="5"/>
        <v>1</v>
      </c>
      <c r="AC24" s="43">
        <f t="shared" si="5"/>
        <v>1</v>
      </c>
      <c r="AD24" s="43">
        <f t="shared" si="5"/>
        <v>1</v>
      </c>
      <c r="AE24" s="43">
        <f t="shared" si="5"/>
        <v>1</v>
      </c>
      <c r="AF24" s="43">
        <f t="shared" si="5"/>
        <v>1</v>
      </c>
      <c r="AG24" s="43">
        <f t="shared" si="5"/>
        <v>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O68"/>
  <sheetViews>
    <sheetView defaultGridColor="0" zoomScale="87" zoomScaleNormal="87" zoomScalePageLayoutView="0" colorId="22" workbookViewId="0" topLeftCell="A1">
      <pane xSplit="1" ySplit="5" topLeftCell="B21" activePane="bottomRight" state="frozen"/>
      <selection pane="topLeft" activeCell="F16" sqref="F16"/>
      <selection pane="topRight" activeCell="F16" sqref="F16"/>
      <selection pane="bottomLeft" activeCell="F16" sqref="F16"/>
      <selection pane="bottomRight" activeCell="A66" sqref="A66:J66"/>
    </sheetView>
  </sheetViews>
  <sheetFormatPr defaultColWidth="9.140625" defaultRowHeight="15"/>
  <cols>
    <col min="1" max="1" width="15.7109375" style="32" customWidth="1"/>
    <col min="2" max="9" width="10.7109375" style="41" customWidth="1"/>
    <col min="10" max="10" width="12.7109375" style="41" customWidth="1"/>
    <col min="11" max="11" width="15.7109375" style="41" customWidth="1"/>
    <col min="12" max="12" width="10.7109375" style="41" customWidth="1"/>
    <col min="13" max="13" width="14.7109375" style="41" customWidth="1"/>
    <col min="14" max="14" width="10.7109375" style="41" customWidth="1"/>
    <col min="15" max="16384" width="9.140625" style="41" customWidth="1"/>
  </cols>
  <sheetData>
    <row r="1" spans="1:15" s="32" customFormat="1" ht="15">
      <c r="A1" s="74" t="s">
        <v>19</v>
      </c>
      <c r="B1" s="74"/>
      <c r="C1" s="74"/>
      <c r="D1" s="74"/>
      <c r="E1" s="74"/>
      <c r="F1" s="74"/>
      <c r="G1" s="74"/>
      <c r="H1" s="74"/>
      <c r="I1" s="74"/>
      <c r="J1" s="74"/>
      <c r="K1" s="74"/>
      <c r="O1" s="23" t="s">
        <v>109</v>
      </c>
    </row>
    <row r="2" spans="1:14" s="32" customFormat="1" ht="12.75">
      <c r="A2" s="75" t="s">
        <v>10</v>
      </c>
      <c r="B2" s="68" t="s">
        <v>20</v>
      </c>
      <c r="C2" s="70" t="s">
        <v>21</v>
      </c>
      <c r="D2" s="71"/>
      <c r="E2" s="72"/>
      <c r="F2" s="70" t="s">
        <v>22</v>
      </c>
      <c r="G2" s="71"/>
      <c r="H2" s="71"/>
      <c r="I2" s="71"/>
      <c r="J2" s="71"/>
      <c r="K2" s="71"/>
      <c r="L2" s="71"/>
      <c r="M2" s="71"/>
      <c r="N2" s="71"/>
    </row>
    <row r="3" spans="1:14" s="32" customFormat="1" ht="12.75">
      <c r="A3" s="76"/>
      <c r="B3" s="78"/>
      <c r="C3" s="68" t="s">
        <v>23</v>
      </c>
      <c r="D3" s="68" t="s">
        <v>24</v>
      </c>
      <c r="E3" s="68" t="s">
        <v>25</v>
      </c>
      <c r="F3" s="68" t="s">
        <v>23</v>
      </c>
      <c r="G3" s="70" t="s">
        <v>26</v>
      </c>
      <c r="H3" s="71"/>
      <c r="I3" s="71"/>
      <c r="J3" s="71"/>
      <c r="K3" s="71"/>
      <c r="L3" s="71"/>
      <c r="M3" s="72"/>
      <c r="N3" s="65" t="s">
        <v>8</v>
      </c>
    </row>
    <row r="4" spans="1:14" s="32" customFormat="1" ht="24.75" customHeight="1">
      <c r="A4" s="76"/>
      <c r="B4" s="78"/>
      <c r="C4" s="78"/>
      <c r="D4" s="78"/>
      <c r="E4" s="78"/>
      <c r="F4" s="78"/>
      <c r="G4" s="68" t="s">
        <v>23</v>
      </c>
      <c r="H4" s="70" t="s">
        <v>27</v>
      </c>
      <c r="I4" s="71"/>
      <c r="J4" s="71"/>
      <c r="K4" s="71"/>
      <c r="L4" s="72"/>
      <c r="M4" s="68" t="s">
        <v>28</v>
      </c>
      <c r="N4" s="66"/>
    </row>
    <row r="5" spans="1:14" s="32" customFormat="1" ht="27">
      <c r="A5" s="77"/>
      <c r="B5" s="69"/>
      <c r="C5" s="69"/>
      <c r="D5" s="69"/>
      <c r="E5" s="69"/>
      <c r="F5" s="69"/>
      <c r="G5" s="69"/>
      <c r="H5" s="33" t="s">
        <v>23</v>
      </c>
      <c r="I5" s="33" t="s">
        <v>1</v>
      </c>
      <c r="J5" s="33" t="s">
        <v>29</v>
      </c>
      <c r="K5" s="33" t="s">
        <v>30</v>
      </c>
      <c r="L5" s="33" t="s">
        <v>31</v>
      </c>
      <c r="M5" s="69"/>
      <c r="N5" s="67"/>
    </row>
    <row r="6" spans="1:14" s="32" customFormat="1" ht="12.75">
      <c r="A6" s="34" t="s">
        <v>32</v>
      </c>
      <c r="B6" s="35">
        <v>100</v>
      </c>
      <c r="C6" s="35">
        <v>67.5</v>
      </c>
      <c r="D6" s="35">
        <v>49.2</v>
      </c>
      <c r="E6" s="35">
        <v>18.3</v>
      </c>
      <c r="F6" s="35">
        <v>32.5</v>
      </c>
      <c r="G6" s="35">
        <v>26.1</v>
      </c>
      <c r="H6" s="35">
        <v>31</v>
      </c>
      <c r="I6" s="35">
        <v>13.2</v>
      </c>
      <c r="J6" s="35">
        <v>-0.4</v>
      </c>
      <c r="K6" s="35">
        <v>4.1</v>
      </c>
      <c r="L6" s="35">
        <v>14.2</v>
      </c>
      <c r="M6" s="35">
        <v>-4.9</v>
      </c>
      <c r="N6" s="35">
        <v>6.4</v>
      </c>
    </row>
    <row r="7" spans="1:14" s="32" customFormat="1" ht="12.75">
      <c r="A7" s="34" t="s">
        <v>33</v>
      </c>
      <c r="B7" s="35">
        <v>100</v>
      </c>
      <c r="C7" s="35">
        <v>67.6</v>
      </c>
      <c r="D7" s="35">
        <v>48.3</v>
      </c>
      <c r="E7" s="35">
        <v>19.4</v>
      </c>
      <c r="F7" s="35">
        <v>32.4</v>
      </c>
      <c r="G7" s="35">
        <v>25.4</v>
      </c>
      <c r="H7" s="35">
        <v>30.6</v>
      </c>
      <c r="I7" s="35">
        <v>13.9</v>
      </c>
      <c r="J7" s="35">
        <v>-0.4</v>
      </c>
      <c r="K7" s="35">
        <v>4.2</v>
      </c>
      <c r="L7" s="35">
        <v>12.9</v>
      </c>
      <c r="M7" s="35">
        <v>-5.2</v>
      </c>
      <c r="N7" s="35">
        <v>7</v>
      </c>
    </row>
    <row r="8" spans="1:14" s="32" customFormat="1" ht="12.75">
      <c r="A8" s="34" t="s">
        <v>34</v>
      </c>
      <c r="B8" s="35">
        <v>100</v>
      </c>
      <c r="C8" s="35">
        <v>66.8</v>
      </c>
      <c r="D8" s="35">
        <v>46.4</v>
      </c>
      <c r="E8" s="35">
        <v>20.3</v>
      </c>
      <c r="F8" s="35">
        <v>33.2</v>
      </c>
      <c r="G8" s="35">
        <v>26.3</v>
      </c>
      <c r="H8" s="35">
        <v>31.1</v>
      </c>
      <c r="I8" s="35">
        <v>13.7</v>
      </c>
      <c r="J8" s="35">
        <v>-0.4</v>
      </c>
      <c r="K8" s="35">
        <v>4.2</v>
      </c>
      <c r="L8" s="35">
        <v>13.6</v>
      </c>
      <c r="M8" s="35">
        <v>-4.8</v>
      </c>
      <c r="N8" s="35">
        <v>6.9</v>
      </c>
    </row>
    <row r="9" spans="1:14" s="32" customFormat="1" ht="12.75">
      <c r="A9" s="34" t="s">
        <v>35</v>
      </c>
      <c r="B9" s="35">
        <v>100</v>
      </c>
      <c r="C9" s="35">
        <v>65.8</v>
      </c>
      <c r="D9" s="35">
        <v>43.2</v>
      </c>
      <c r="E9" s="35">
        <v>22.6</v>
      </c>
      <c r="F9" s="35">
        <v>34.2</v>
      </c>
      <c r="G9" s="35">
        <v>26.9</v>
      </c>
      <c r="H9" s="35">
        <v>31.9</v>
      </c>
      <c r="I9" s="35">
        <v>14.4</v>
      </c>
      <c r="J9" s="35">
        <v>-0.3</v>
      </c>
      <c r="K9" s="35">
        <v>4.4</v>
      </c>
      <c r="L9" s="35">
        <v>13.4</v>
      </c>
      <c r="M9" s="35">
        <v>-5</v>
      </c>
      <c r="N9" s="35">
        <v>7.3</v>
      </c>
    </row>
    <row r="10" spans="1:14" s="32" customFormat="1" ht="12.75">
      <c r="A10" s="34" t="s">
        <v>36</v>
      </c>
      <c r="B10" s="35">
        <v>100</v>
      </c>
      <c r="C10" s="35">
        <v>67</v>
      </c>
      <c r="D10" s="35">
        <v>43.9</v>
      </c>
      <c r="E10" s="35">
        <v>23.2</v>
      </c>
      <c r="F10" s="35">
        <v>33</v>
      </c>
      <c r="G10" s="35">
        <v>26</v>
      </c>
      <c r="H10" s="35">
        <v>30.9</v>
      </c>
      <c r="I10" s="35">
        <v>15.1</v>
      </c>
      <c r="J10" s="35">
        <v>-0.4</v>
      </c>
      <c r="K10" s="35">
        <v>4.3</v>
      </c>
      <c r="L10" s="35">
        <v>11.9</v>
      </c>
      <c r="M10" s="35">
        <v>-4.9</v>
      </c>
      <c r="N10" s="35">
        <v>7</v>
      </c>
    </row>
    <row r="11" spans="1:14" s="32" customFormat="1" ht="12.75">
      <c r="A11" s="34" t="s">
        <v>37</v>
      </c>
      <c r="B11" s="35">
        <v>100</v>
      </c>
      <c r="C11" s="35">
        <v>67.6</v>
      </c>
      <c r="D11" s="35">
        <v>45.7</v>
      </c>
      <c r="E11" s="35">
        <v>21.9</v>
      </c>
      <c r="F11" s="35">
        <v>32.4</v>
      </c>
      <c r="G11" s="35">
        <v>25.9</v>
      </c>
      <c r="H11" s="35">
        <v>30.5</v>
      </c>
      <c r="I11" s="35">
        <v>13.5</v>
      </c>
      <c r="J11" s="35">
        <v>-0.3</v>
      </c>
      <c r="K11" s="35">
        <v>3.9</v>
      </c>
      <c r="L11" s="35">
        <v>13.3</v>
      </c>
      <c r="M11" s="35">
        <v>-4.6</v>
      </c>
      <c r="N11" s="35">
        <v>6.5</v>
      </c>
    </row>
    <row r="12" spans="1:14" s="32" customFormat="1" ht="12.75">
      <c r="A12" s="34" t="s">
        <v>38</v>
      </c>
      <c r="B12" s="35">
        <v>100</v>
      </c>
      <c r="C12" s="35">
        <v>66.2</v>
      </c>
      <c r="D12" s="35">
        <v>46.1</v>
      </c>
      <c r="E12" s="35">
        <v>20.1</v>
      </c>
      <c r="F12" s="35">
        <v>33.8</v>
      </c>
      <c r="G12" s="35">
        <v>27.5</v>
      </c>
      <c r="H12" s="35">
        <v>32.1</v>
      </c>
      <c r="I12" s="35">
        <v>13.1</v>
      </c>
      <c r="J12" s="35">
        <v>-0.3</v>
      </c>
      <c r="K12" s="35">
        <v>4.2</v>
      </c>
      <c r="L12" s="35">
        <v>15.1</v>
      </c>
      <c r="M12" s="35">
        <v>-4.5</v>
      </c>
      <c r="N12" s="35">
        <v>6.2</v>
      </c>
    </row>
    <row r="13" spans="1:14" s="32" customFormat="1" ht="12.75">
      <c r="A13" s="34" t="s">
        <v>39</v>
      </c>
      <c r="B13" s="35">
        <v>100</v>
      </c>
      <c r="C13" s="35">
        <v>63.9</v>
      </c>
      <c r="D13" s="35">
        <v>45</v>
      </c>
      <c r="E13" s="35">
        <v>18.8</v>
      </c>
      <c r="F13" s="35">
        <v>36.1</v>
      </c>
      <c r="G13" s="35">
        <v>29.2</v>
      </c>
      <c r="H13" s="35">
        <v>33.5</v>
      </c>
      <c r="I13" s="35">
        <v>14.5</v>
      </c>
      <c r="J13" s="35">
        <v>-0.3</v>
      </c>
      <c r="K13" s="35">
        <v>4.7</v>
      </c>
      <c r="L13" s="35">
        <v>14.6</v>
      </c>
      <c r="M13" s="35">
        <v>-4.3</v>
      </c>
      <c r="N13" s="35">
        <v>6.9</v>
      </c>
    </row>
    <row r="14" spans="1:14" s="32" customFormat="1" ht="12.75">
      <c r="A14" s="34" t="s">
        <v>40</v>
      </c>
      <c r="B14" s="35">
        <v>100</v>
      </c>
      <c r="C14" s="35">
        <v>61.5</v>
      </c>
      <c r="D14" s="35">
        <v>41.9</v>
      </c>
      <c r="E14" s="35">
        <v>19.6</v>
      </c>
      <c r="F14" s="35">
        <v>38.5</v>
      </c>
      <c r="G14" s="35">
        <v>31.2</v>
      </c>
      <c r="H14" s="35">
        <v>35.6</v>
      </c>
      <c r="I14" s="35">
        <v>15.2</v>
      </c>
      <c r="J14" s="35">
        <v>-0.3</v>
      </c>
      <c r="K14" s="35">
        <v>5.2</v>
      </c>
      <c r="L14" s="35">
        <v>15.5</v>
      </c>
      <c r="M14" s="35">
        <v>-4.4</v>
      </c>
      <c r="N14" s="35">
        <v>7.4</v>
      </c>
    </row>
    <row r="15" spans="1:14" s="32" customFormat="1" ht="12.75">
      <c r="A15" s="34" t="s">
        <v>41</v>
      </c>
      <c r="B15" s="35">
        <v>100</v>
      </c>
      <c r="C15" s="35">
        <v>58.3</v>
      </c>
      <c r="D15" s="35">
        <v>37.6</v>
      </c>
      <c r="E15" s="35">
        <v>20.7</v>
      </c>
      <c r="F15" s="35">
        <v>41.7</v>
      </c>
      <c r="G15" s="35">
        <v>34.6</v>
      </c>
      <c r="H15" s="35">
        <v>39.4</v>
      </c>
      <c r="I15" s="35">
        <v>16.7</v>
      </c>
      <c r="J15" s="35">
        <v>-0.2</v>
      </c>
      <c r="K15" s="35">
        <v>6.4</v>
      </c>
      <c r="L15" s="35">
        <v>16.6</v>
      </c>
      <c r="M15" s="35">
        <v>-4.8</v>
      </c>
      <c r="N15" s="35">
        <v>7.1</v>
      </c>
    </row>
    <row r="16" spans="1:14" s="32" customFormat="1" ht="12.75">
      <c r="A16" s="34" t="s">
        <v>42</v>
      </c>
      <c r="B16" s="35">
        <v>100</v>
      </c>
      <c r="C16" s="35">
        <v>55.7</v>
      </c>
      <c r="D16" s="35">
        <v>34.4</v>
      </c>
      <c r="E16" s="35">
        <v>21.3</v>
      </c>
      <c r="F16" s="35">
        <v>44.3</v>
      </c>
      <c r="G16" s="35">
        <v>37.6</v>
      </c>
      <c r="H16" s="35">
        <v>41.7</v>
      </c>
      <c r="I16" s="35">
        <v>17.1</v>
      </c>
      <c r="J16" s="35">
        <v>-0.3</v>
      </c>
      <c r="K16" s="35">
        <v>7.3</v>
      </c>
      <c r="L16" s="35">
        <v>17.6</v>
      </c>
      <c r="M16" s="35">
        <v>-4.2</v>
      </c>
      <c r="N16" s="35">
        <v>6.7</v>
      </c>
    </row>
    <row r="17" spans="1:14" s="32" customFormat="1" ht="12.75">
      <c r="A17" s="34" t="s">
        <v>43</v>
      </c>
      <c r="B17" s="35">
        <v>100</v>
      </c>
      <c r="C17" s="35">
        <v>53.1</v>
      </c>
      <c r="D17" s="35">
        <v>31.4</v>
      </c>
      <c r="E17" s="35">
        <v>21.7</v>
      </c>
      <c r="F17" s="35">
        <v>46.9</v>
      </c>
      <c r="G17" s="35">
        <v>39.9</v>
      </c>
      <c r="H17" s="35">
        <v>45.3</v>
      </c>
      <c r="I17" s="35">
        <v>19.6</v>
      </c>
      <c r="J17" s="35">
        <v>-0.3</v>
      </c>
      <c r="K17" s="35">
        <v>6.8</v>
      </c>
      <c r="L17" s="35">
        <v>19.2</v>
      </c>
      <c r="M17" s="35">
        <v>-5.5</v>
      </c>
      <c r="N17" s="35">
        <v>7.1</v>
      </c>
    </row>
    <row r="18" spans="1:14" s="32" customFormat="1" ht="12.75">
      <c r="A18" s="34" t="s">
        <v>44</v>
      </c>
      <c r="B18" s="35">
        <v>100</v>
      </c>
      <c r="C18" s="35">
        <v>51.3</v>
      </c>
      <c r="D18" s="35">
        <v>30</v>
      </c>
      <c r="E18" s="35">
        <v>21.3</v>
      </c>
      <c r="F18" s="35">
        <v>48.7</v>
      </c>
      <c r="G18" s="35">
        <v>40.7</v>
      </c>
      <c r="H18" s="35">
        <v>46.9</v>
      </c>
      <c r="I18" s="35">
        <v>20.4</v>
      </c>
      <c r="J18" s="35">
        <v>-0.2</v>
      </c>
      <c r="K18" s="35">
        <v>7.5</v>
      </c>
      <c r="L18" s="35">
        <v>19.3</v>
      </c>
      <c r="M18" s="35">
        <v>-6.2</v>
      </c>
      <c r="N18" s="35">
        <v>8</v>
      </c>
    </row>
    <row r="19" spans="1:14" s="32" customFormat="1" ht="12.75">
      <c r="A19" s="34" t="s">
        <v>45</v>
      </c>
      <c r="B19" s="35">
        <v>100</v>
      </c>
      <c r="C19" s="35">
        <v>47.5</v>
      </c>
      <c r="D19" s="35">
        <v>26.4</v>
      </c>
      <c r="E19" s="35">
        <v>21.2</v>
      </c>
      <c r="F19" s="35">
        <v>52.5</v>
      </c>
      <c r="G19" s="35">
        <v>45.5</v>
      </c>
      <c r="H19" s="35">
        <v>49.6</v>
      </c>
      <c r="I19" s="35">
        <v>19.1</v>
      </c>
      <c r="J19" s="35">
        <v>0.2</v>
      </c>
      <c r="K19" s="35">
        <v>7.7</v>
      </c>
      <c r="L19" s="35">
        <v>22.6</v>
      </c>
      <c r="M19" s="35">
        <v>-4.1</v>
      </c>
      <c r="N19" s="35">
        <v>7</v>
      </c>
    </row>
    <row r="20" spans="1:14" s="32" customFormat="1" ht="12.75">
      <c r="A20" s="34" t="s">
        <v>46</v>
      </c>
      <c r="B20" s="35">
        <v>100</v>
      </c>
      <c r="C20" s="35">
        <v>47.2</v>
      </c>
      <c r="D20" s="35">
        <v>24.2</v>
      </c>
      <c r="E20" s="35">
        <v>23.1</v>
      </c>
      <c r="F20" s="35">
        <v>52.8</v>
      </c>
      <c r="G20" s="35">
        <v>45.6</v>
      </c>
      <c r="H20" s="35">
        <v>49.5</v>
      </c>
      <c r="I20" s="35">
        <v>19.6</v>
      </c>
      <c r="J20" s="35">
        <v>-0.2</v>
      </c>
      <c r="K20" s="35">
        <v>8.2</v>
      </c>
      <c r="L20" s="35">
        <v>21.9</v>
      </c>
      <c r="M20" s="35">
        <v>-3.9</v>
      </c>
      <c r="N20" s="35">
        <v>7.2</v>
      </c>
    </row>
    <row r="21" spans="1:14" s="32" customFormat="1" ht="12.75">
      <c r="A21" s="34" t="s">
        <v>47</v>
      </c>
      <c r="B21" s="35">
        <v>100</v>
      </c>
      <c r="C21" s="35">
        <v>50.1</v>
      </c>
      <c r="D21" s="35">
        <v>23.2</v>
      </c>
      <c r="E21" s="35">
        <v>26.8</v>
      </c>
      <c r="F21" s="35">
        <v>49.9</v>
      </c>
      <c r="G21" s="35">
        <v>42.7</v>
      </c>
      <c r="H21" s="35">
        <v>47.1</v>
      </c>
      <c r="I21" s="35">
        <v>20.3</v>
      </c>
      <c r="J21" s="35">
        <v>-0.1</v>
      </c>
      <c r="K21" s="35">
        <v>7.9</v>
      </c>
      <c r="L21" s="35">
        <v>19</v>
      </c>
      <c r="M21" s="35">
        <v>-4.4</v>
      </c>
      <c r="N21" s="35">
        <v>7.2</v>
      </c>
    </row>
    <row r="22" spans="1:14" s="32" customFormat="1" ht="12.75">
      <c r="A22" s="34" t="s">
        <v>48</v>
      </c>
      <c r="B22" s="35">
        <v>100</v>
      </c>
      <c r="C22" s="35">
        <v>48.2</v>
      </c>
      <c r="D22" s="35">
        <v>23.8</v>
      </c>
      <c r="E22" s="35">
        <v>24.3</v>
      </c>
      <c r="F22" s="35">
        <v>51.8</v>
      </c>
      <c r="G22" s="35">
        <v>44.5</v>
      </c>
      <c r="H22" s="35">
        <v>48.2</v>
      </c>
      <c r="I22" s="35">
        <v>20.5</v>
      </c>
      <c r="J22" s="35">
        <v>-0.7</v>
      </c>
      <c r="K22" s="35">
        <v>8.1</v>
      </c>
      <c r="L22" s="35">
        <v>20.3</v>
      </c>
      <c r="M22" s="35">
        <v>-3.6</v>
      </c>
      <c r="N22" s="35">
        <v>7.3</v>
      </c>
    </row>
    <row r="23" spans="1:14" s="32" customFormat="1" ht="12.75">
      <c r="A23" s="34" t="s">
        <v>49</v>
      </c>
      <c r="B23" s="35">
        <v>100</v>
      </c>
      <c r="C23" s="35">
        <v>47.7</v>
      </c>
      <c r="D23" s="35">
        <v>22.8</v>
      </c>
      <c r="E23" s="35">
        <v>24.9</v>
      </c>
      <c r="F23" s="35">
        <v>52.3</v>
      </c>
      <c r="G23" s="35">
        <v>44.6</v>
      </c>
      <c r="H23" s="35">
        <v>48</v>
      </c>
      <c r="I23" s="35">
        <v>20.2</v>
      </c>
      <c r="J23" s="35">
        <v>-0.2</v>
      </c>
      <c r="K23" s="35">
        <v>7.7</v>
      </c>
      <c r="L23" s="35">
        <v>20.4</v>
      </c>
      <c r="M23" s="35">
        <v>-3.4</v>
      </c>
      <c r="N23" s="35">
        <v>7.7</v>
      </c>
    </row>
    <row r="24" spans="1:14" s="32" customFormat="1" ht="12.75">
      <c r="A24" s="34" t="s">
        <v>50</v>
      </c>
      <c r="B24" s="35">
        <v>100</v>
      </c>
      <c r="C24" s="35">
        <v>47.6</v>
      </c>
      <c r="D24" s="35">
        <v>23.2</v>
      </c>
      <c r="E24" s="35">
        <v>24.4</v>
      </c>
      <c r="F24" s="35">
        <v>52.4</v>
      </c>
      <c r="G24" s="35">
        <v>43.9</v>
      </c>
      <c r="H24" s="35">
        <v>47.4</v>
      </c>
      <c r="I24" s="35">
        <v>20.4</v>
      </c>
      <c r="J24" s="35">
        <v>-0.3</v>
      </c>
      <c r="K24" s="35">
        <v>7.6</v>
      </c>
      <c r="L24" s="35">
        <v>19.8</v>
      </c>
      <c r="M24" s="35">
        <v>-3.5</v>
      </c>
      <c r="N24" s="35">
        <v>8.5</v>
      </c>
    </row>
    <row r="25" spans="1:14" s="32" customFormat="1" ht="12.75">
      <c r="A25" s="34" t="s">
        <v>51</v>
      </c>
      <c r="B25" s="35">
        <v>100</v>
      </c>
      <c r="C25" s="35">
        <v>46.8</v>
      </c>
      <c r="D25" s="35">
        <v>22.8</v>
      </c>
      <c r="E25" s="35">
        <v>24</v>
      </c>
      <c r="F25" s="35">
        <v>53.2</v>
      </c>
      <c r="G25" s="35">
        <v>44.4</v>
      </c>
      <c r="H25" s="35">
        <v>47.7</v>
      </c>
      <c r="I25" s="35">
        <v>19.8</v>
      </c>
      <c r="J25" s="35">
        <v>-0.1</v>
      </c>
      <c r="K25" s="35">
        <v>7.6</v>
      </c>
      <c r="L25" s="35">
        <v>20.4</v>
      </c>
      <c r="M25" s="35">
        <v>-3.4</v>
      </c>
      <c r="N25" s="35">
        <v>8.9</v>
      </c>
    </row>
    <row r="26" spans="1:14" s="32" customFormat="1" ht="12.75">
      <c r="A26" s="34" t="s">
        <v>52</v>
      </c>
      <c r="B26" s="35">
        <v>100</v>
      </c>
      <c r="C26" s="35">
        <v>45.4</v>
      </c>
      <c r="D26" s="35">
        <v>23.3</v>
      </c>
      <c r="E26" s="35">
        <v>22.1</v>
      </c>
      <c r="F26" s="35">
        <v>54.6</v>
      </c>
      <c r="G26" s="35">
        <v>44.5</v>
      </c>
      <c r="H26" s="35">
        <v>48.6</v>
      </c>
      <c r="I26" s="35">
        <v>20.3</v>
      </c>
      <c r="J26" s="35">
        <v>-0.2</v>
      </c>
      <c r="K26" s="35">
        <v>7.7</v>
      </c>
      <c r="L26" s="35">
        <v>20.8</v>
      </c>
      <c r="M26" s="35">
        <v>-4.1</v>
      </c>
      <c r="N26" s="35">
        <v>10.1</v>
      </c>
    </row>
    <row r="27" spans="1:14" s="32" customFormat="1" ht="12.75">
      <c r="A27" s="34" t="s">
        <v>53</v>
      </c>
      <c r="B27" s="35">
        <v>100</v>
      </c>
      <c r="C27" s="35">
        <v>43.7</v>
      </c>
      <c r="D27" s="35">
        <v>24.9</v>
      </c>
      <c r="E27" s="35">
        <v>18.8</v>
      </c>
      <c r="F27" s="35">
        <v>56.3</v>
      </c>
      <c r="G27" s="35">
        <v>44.9</v>
      </c>
      <c r="H27" s="35">
        <v>48.4</v>
      </c>
      <c r="I27" s="35">
        <v>20.6</v>
      </c>
      <c r="J27" s="35">
        <v>-0.3</v>
      </c>
      <c r="K27" s="35">
        <v>7</v>
      </c>
      <c r="L27" s="35">
        <v>21</v>
      </c>
      <c r="M27" s="35">
        <v>-3.5</v>
      </c>
      <c r="N27" s="35">
        <v>11.4</v>
      </c>
    </row>
    <row r="28" spans="1:14" s="32" customFormat="1" ht="12.75">
      <c r="A28" s="34" t="s">
        <v>54</v>
      </c>
      <c r="B28" s="35">
        <v>100</v>
      </c>
      <c r="C28" s="35">
        <v>43.7</v>
      </c>
      <c r="D28" s="35">
        <v>26</v>
      </c>
      <c r="E28" s="35">
        <v>17.7</v>
      </c>
      <c r="F28" s="35">
        <v>56.3</v>
      </c>
      <c r="G28" s="35">
        <v>45.2</v>
      </c>
      <c r="H28" s="35">
        <v>49.4</v>
      </c>
      <c r="I28" s="35">
        <v>20.8</v>
      </c>
      <c r="J28" s="35">
        <v>-0.1</v>
      </c>
      <c r="K28" s="35">
        <v>7.1</v>
      </c>
      <c r="L28" s="35">
        <v>21.6</v>
      </c>
      <c r="M28" s="35">
        <v>-4.2</v>
      </c>
      <c r="N28" s="35">
        <v>11.1</v>
      </c>
    </row>
    <row r="29" spans="1:14" s="32" customFormat="1" ht="12.75">
      <c r="A29" s="34" t="s">
        <v>55</v>
      </c>
      <c r="B29" s="35">
        <v>100</v>
      </c>
      <c r="C29" s="35">
        <v>44.5</v>
      </c>
      <c r="D29" s="35">
        <v>26.8</v>
      </c>
      <c r="E29" s="35">
        <v>17.8</v>
      </c>
      <c r="F29" s="35">
        <v>55.5</v>
      </c>
      <c r="G29" s="35">
        <v>42.4</v>
      </c>
      <c r="H29" s="35">
        <v>46.2</v>
      </c>
      <c r="I29" s="35">
        <v>20.7</v>
      </c>
      <c r="J29" s="35">
        <v>-0.1</v>
      </c>
      <c r="K29" s="35">
        <v>6.9</v>
      </c>
      <c r="L29" s="35">
        <v>18.7</v>
      </c>
      <c r="M29" s="35">
        <v>-3.8</v>
      </c>
      <c r="N29" s="35">
        <v>13</v>
      </c>
    </row>
    <row r="30" spans="1:14" s="32" customFormat="1" ht="12.75">
      <c r="A30" s="34" t="s">
        <v>56</v>
      </c>
      <c r="B30" s="35">
        <v>100</v>
      </c>
      <c r="C30" s="35">
        <v>43.9</v>
      </c>
      <c r="D30" s="35">
        <v>26.7</v>
      </c>
      <c r="E30" s="35">
        <v>17.2</v>
      </c>
      <c r="F30" s="35">
        <v>56.1</v>
      </c>
      <c r="G30" s="35">
        <v>42.4</v>
      </c>
      <c r="H30" s="35">
        <v>45.8</v>
      </c>
      <c r="I30" s="35">
        <v>19.7</v>
      </c>
      <c r="J30" s="35">
        <v>-0.2</v>
      </c>
      <c r="K30" s="35">
        <v>6.6</v>
      </c>
      <c r="L30" s="35">
        <v>19.7</v>
      </c>
      <c r="M30" s="35">
        <v>-3.5</v>
      </c>
      <c r="N30" s="35">
        <v>13.7</v>
      </c>
    </row>
    <row r="31" spans="1:14" s="32" customFormat="1" ht="12.75">
      <c r="A31" s="34" t="s">
        <v>57</v>
      </c>
      <c r="B31" s="35">
        <v>100</v>
      </c>
      <c r="C31" s="35">
        <v>44.3</v>
      </c>
      <c r="D31" s="35">
        <v>27.6</v>
      </c>
      <c r="E31" s="35">
        <v>16.6</v>
      </c>
      <c r="F31" s="35">
        <v>55.7</v>
      </c>
      <c r="G31" s="35">
        <v>42</v>
      </c>
      <c r="H31" s="35">
        <v>45.3</v>
      </c>
      <c r="I31" s="35">
        <v>19.8</v>
      </c>
      <c r="J31" s="35">
        <v>0.2</v>
      </c>
      <c r="K31" s="35">
        <v>6.8</v>
      </c>
      <c r="L31" s="35">
        <v>18.6</v>
      </c>
      <c r="M31" s="35">
        <v>-3.3</v>
      </c>
      <c r="N31" s="35">
        <v>13.7</v>
      </c>
    </row>
    <row r="32" spans="1:14" s="32" customFormat="1" ht="12.75">
      <c r="A32" s="34" t="s">
        <v>58</v>
      </c>
      <c r="B32" s="35">
        <v>100</v>
      </c>
      <c r="C32" s="35">
        <v>44.2</v>
      </c>
      <c r="D32" s="35">
        <v>28.1</v>
      </c>
      <c r="E32" s="35">
        <v>16.1</v>
      </c>
      <c r="F32" s="35">
        <v>55.8</v>
      </c>
      <c r="G32" s="35">
        <v>42</v>
      </c>
      <c r="H32" s="35">
        <v>46.2</v>
      </c>
      <c r="I32" s="35">
        <v>20.4</v>
      </c>
      <c r="J32" s="35">
        <v>0.3</v>
      </c>
      <c r="K32" s="35">
        <v>7</v>
      </c>
      <c r="L32" s="35">
        <v>18.4</v>
      </c>
      <c r="M32" s="35">
        <v>-4.2</v>
      </c>
      <c r="N32" s="35">
        <v>13.8</v>
      </c>
    </row>
    <row r="33" spans="1:14" s="32" customFormat="1" ht="12.75">
      <c r="A33" s="34" t="s">
        <v>59</v>
      </c>
      <c r="B33" s="35">
        <v>100</v>
      </c>
      <c r="C33" s="35">
        <v>43.6</v>
      </c>
      <c r="D33" s="35">
        <v>27.3</v>
      </c>
      <c r="E33" s="35">
        <v>16.3</v>
      </c>
      <c r="F33" s="35">
        <v>56.4</v>
      </c>
      <c r="G33" s="35">
        <v>42.1</v>
      </c>
      <c r="H33" s="35">
        <v>46.3</v>
      </c>
      <c r="I33" s="35">
        <v>20.4</v>
      </c>
      <c r="J33" s="35">
        <v>0.9</v>
      </c>
      <c r="K33" s="35">
        <v>7.3</v>
      </c>
      <c r="L33" s="35">
        <v>17.7</v>
      </c>
      <c r="M33" s="35">
        <v>-4.2</v>
      </c>
      <c r="N33" s="35">
        <v>14.3</v>
      </c>
    </row>
    <row r="34" spans="1:14" s="32" customFormat="1" ht="12.75">
      <c r="A34" s="34" t="s">
        <v>60</v>
      </c>
      <c r="B34" s="35">
        <v>100</v>
      </c>
      <c r="C34" s="35">
        <v>42.7</v>
      </c>
      <c r="D34" s="35">
        <v>26.6</v>
      </c>
      <c r="E34" s="35">
        <v>16.2</v>
      </c>
      <c r="F34" s="35">
        <v>57.3</v>
      </c>
      <c r="G34" s="35">
        <v>42.5</v>
      </c>
      <c r="H34" s="35">
        <v>46.4</v>
      </c>
      <c r="I34" s="35">
        <v>20.1</v>
      </c>
      <c r="J34" s="35">
        <v>1.9</v>
      </c>
      <c r="K34" s="35">
        <v>7.5</v>
      </c>
      <c r="L34" s="35">
        <v>16.8</v>
      </c>
      <c r="M34" s="35">
        <v>-3.9</v>
      </c>
      <c r="N34" s="35">
        <v>14.8</v>
      </c>
    </row>
    <row r="35" spans="1:14" s="32" customFormat="1" ht="12.75">
      <c r="A35" s="34" t="s">
        <v>61</v>
      </c>
      <c r="B35" s="35">
        <v>100</v>
      </c>
      <c r="C35" s="35">
        <v>40</v>
      </c>
      <c r="D35" s="35">
        <v>24</v>
      </c>
      <c r="E35" s="35">
        <v>16</v>
      </c>
      <c r="F35" s="35">
        <v>60</v>
      </c>
      <c r="G35" s="35">
        <v>45.3</v>
      </c>
      <c r="H35" s="35">
        <v>48.3</v>
      </c>
      <c r="I35" s="35">
        <v>19.7</v>
      </c>
      <c r="J35" s="35">
        <v>4.6</v>
      </c>
      <c r="K35" s="35">
        <v>7.6</v>
      </c>
      <c r="L35" s="35">
        <v>16.3</v>
      </c>
      <c r="M35" s="35">
        <v>-2.9</v>
      </c>
      <c r="N35" s="35">
        <v>14.7</v>
      </c>
    </row>
    <row r="36" spans="1:14" s="32" customFormat="1" ht="12.75">
      <c r="A36" s="34" t="s">
        <v>62</v>
      </c>
      <c r="B36" s="35">
        <v>100</v>
      </c>
      <c r="C36" s="35">
        <v>40.3</v>
      </c>
      <c r="D36" s="35">
        <v>24.1</v>
      </c>
      <c r="E36" s="35">
        <v>16.1</v>
      </c>
      <c r="F36" s="35">
        <v>59.7</v>
      </c>
      <c r="G36" s="35">
        <v>45</v>
      </c>
      <c r="H36" s="35">
        <v>48</v>
      </c>
      <c r="I36" s="35">
        <v>20.1</v>
      </c>
      <c r="J36" s="35">
        <v>5</v>
      </c>
      <c r="K36" s="35">
        <v>8.9</v>
      </c>
      <c r="L36" s="35">
        <v>14</v>
      </c>
      <c r="M36" s="35">
        <v>-3</v>
      </c>
      <c r="N36" s="35">
        <v>14.7</v>
      </c>
    </row>
    <row r="37" spans="1:14" s="32" customFormat="1" ht="12.75">
      <c r="A37" s="34" t="s">
        <v>63</v>
      </c>
      <c r="B37" s="35">
        <v>100</v>
      </c>
      <c r="C37" s="35">
        <v>38.6</v>
      </c>
      <c r="D37" s="35">
        <v>21.9</v>
      </c>
      <c r="E37" s="35">
        <v>16.7</v>
      </c>
      <c r="F37" s="35">
        <v>61.4</v>
      </c>
      <c r="G37" s="35">
        <v>46.9</v>
      </c>
      <c r="H37" s="35">
        <v>49.8</v>
      </c>
      <c r="I37" s="35">
        <v>20.6</v>
      </c>
      <c r="J37" s="35">
        <v>0.2</v>
      </c>
      <c r="K37" s="35">
        <v>10.4</v>
      </c>
      <c r="L37" s="35">
        <v>18.6</v>
      </c>
      <c r="M37" s="35">
        <v>-2.8</v>
      </c>
      <c r="N37" s="35">
        <v>14.4</v>
      </c>
    </row>
    <row r="38" spans="1:14" s="38" customFormat="1" ht="12.75">
      <c r="A38" s="36" t="s">
        <v>64</v>
      </c>
      <c r="B38" s="37">
        <v>100</v>
      </c>
      <c r="C38" s="37">
        <v>38.3</v>
      </c>
      <c r="D38" s="37">
        <v>20.7</v>
      </c>
      <c r="E38" s="37">
        <v>17.5</v>
      </c>
      <c r="F38" s="37">
        <v>61.7</v>
      </c>
      <c r="G38" s="37">
        <v>47.6</v>
      </c>
      <c r="H38" s="37">
        <v>50.3</v>
      </c>
      <c r="I38" s="37">
        <v>21.4</v>
      </c>
      <c r="J38" s="37">
        <v>-2</v>
      </c>
      <c r="K38" s="37">
        <v>11.3</v>
      </c>
      <c r="L38" s="37">
        <v>19.5</v>
      </c>
      <c r="M38" s="37">
        <v>-2.7</v>
      </c>
      <c r="N38" s="37">
        <v>14.1</v>
      </c>
    </row>
    <row r="39" spans="1:14" s="32" customFormat="1" ht="12.75">
      <c r="A39" s="34" t="s">
        <v>65</v>
      </c>
      <c r="B39" s="35">
        <v>100</v>
      </c>
      <c r="C39" s="35">
        <v>37</v>
      </c>
      <c r="D39" s="35">
        <v>19.3</v>
      </c>
      <c r="E39" s="35">
        <v>17.7</v>
      </c>
      <c r="F39" s="35">
        <v>63</v>
      </c>
      <c r="G39" s="35">
        <v>49.1</v>
      </c>
      <c r="H39" s="35">
        <v>51.7</v>
      </c>
      <c r="I39" s="35">
        <v>21.7</v>
      </c>
      <c r="J39" s="35">
        <v>-0.5</v>
      </c>
      <c r="K39" s="35">
        <v>11.9</v>
      </c>
      <c r="L39" s="35">
        <v>18.6</v>
      </c>
      <c r="M39" s="35">
        <v>-2.6</v>
      </c>
      <c r="N39" s="35">
        <v>13.9</v>
      </c>
    </row>
    <row r="40" spans="1:14" s="32" customFormat="1" ht="12.75">
      <c r="A40" s="34" t="s">
        <v>66</v>
      </c>
      <c r="B40" s="35">
        <v>100</v>
      </c>
      <c r="C40" s="35">
        <v>35.9</v>
      </c>
      <c r="D40" s="35">
        <v>18</v>
      </c>
      <c r="E40" s="35">
        <v>17.9</v>
      </c>
      <c r="F40" s="35">
        <v>64.1</v>
      </c>
      <c r="G40" s="35">
        <v>48.7</v>
      </c>
      <c r="H40" s="35">
        <v>51.7</v>
      </c>
      <c r="I40" s="35">
        <v>22</v>
      </c>
      <c r="J40" s="35">
        <v>-1.2</v>
      </c>
      <c r="K40" s="35">
        <v>12.2</v>
      </c>
      <c r="L40" s="35">
        <v>18.7</v>
      </c>
      <c r="M40" s="35">
        <v>-2.9</v>
      </c>
      <c r="N40" s="35">
        <v>15.3</v>
      </c>
    </row>
    <row r="41" spans="1:14" s="32" customFormat="1" ht="12.75">
      <c r="A41" s="34" t="s">
        <v>67</v>
      </c>
      <c r="B41" s="35">
        <v>100</v>
      </c>
      <c r="C41" s="35">
        <v>34.1</v>
      </c>
      <c r="D41" s="35">
        <v>17</v>
      </c>
      <c r="E41" s="35">
        <v>17.1</v>
      </c>
      <c r="F41" s="35">
        <v>65.9</v>
      </c>
      <c r="G41" s="35">
        <v>50.4</v>
      </c>
      <c r="H41" s="35">
        <v>52.8</v>
      </c>
      <c r="I41" s="35">
        <v>22.2</v>
      </c>
      <c r="J41" s="35">
        <v>-0.5</v>
      </c>
      <c r="K41" s="35">
        <v>12.3</v>
      </c>
      <c r="L41" s="35">
        <v>18.9</v>
      </c>
      <c r="M41" s="35">
        <v>-2.4</v>
      </c>
      <c r="N41" s="35">
        <v>15.4</v>
      </c>
    </row>
    <row r="42" spans="1:14" s="32" customFormat="1" ht="12.75">
      <c r="A42" s="34" t="s">
        <v>68</v>
      </c>
      <c r="B42" s="35">
        <v>100</v>
      </c>
      <c r="C42" s="35">
        <v>34.2</v>
      </c>
      <c r="D42" s="35">
        <v>17</v>
      </c>
      <c r="E42" s="35">
        <v>17.2</v>
      </c>
      <c r="F42" s="35">
        <v>65.8</v>
      </c>
      <c r="G42" s="35">
        <v>50.6</v>
      </c>
      <c r="H42" s="35">
        <v>53.7</v>
      </c>
      <c r="I42" s="35">
        <v>22.6</v>
      </c>
      <c r="J42" s="35">
        <v>-0.9</v>
      </c>
      <c r="K42" s="35">
        <v>12.4</v>
      </c>
      <c r="L42" s="35">
        <v>19.6</v>
      </c>
      <c r="M42" s="35">
        <v>-3.1</v>
      </c>
      <c r="N42" s="35">
        <v>15.2</v>
      </c>
    </row>
    <row r="43" spans="1:14" s="32" customFormat="1" ht="12.75">
      <c r="A43" s="34" t="s">
        <v>69</v>
      </c>
      <c r="B43" s="35">
        <v>100</v>
      </c>
      <c r="C43" s="35">
        <v>33.4</v>
      </c>
      <c r="D43" s="35">
        <v>16.4</v>
      </c>
      <c r="E43" s="35">
        <v>17.1</v>
      </c>
      <c r="F43" s="35">
        <v>66.6</v>
      </c>
      <c r="G43" s="35">
        <v>52</v>
      </c>
      <c r="H43" s="35">
        <v>54.9</v>
      </c>
      <c r="I43" s="35">
        <v>22.8</v>
      </c>
      <c r="J43" s="35">
        <v>-0.3</v>
      </c>
      <c r="K43" s="35">
        <v>12.4</v>
      </c>
      <c r="L43" s="35">
        <v>20</v>
      </c>
      <c r="M43" s="35">
        <v>-2.9</v>
      </c>
      <c r="N43" s="35">
        <v>14.6</v>
      </c>
    </row>
    <row r="44" spans="1:14" s="32" customFormat="1" ht="12.75">
      <c r="A44" s="34" t="s">
        <v>70</v>
      </c>
      <c r="B44" s="35">
        <v>100</v>
      </c>
      <c r="C44" s="35">
        <v>33.6</v>
      </c>
      <c r="D44" s="35">
        <v>16.2</v>
      </c>
      <c r="E44" s="35">
        <v>17.4</v>
      </c>
      <c r="F44" s="35">
        <v>66.4</v>
      </c>
      <c r="G44" s="35">
        <v>52.9</v>
      </c>
      <c r="H44" s="35">
        <v>55.3</v>
      </c>
      <c r="I44" s="35">
        <v>22.7</v>
      </c>
      <c r="J44" s="35">
        <v>-0.3</v>
      </c>
      <c r="K44" s="35">
        <v>12.8</v>
      </c>
      <c r="L44" s="35">
        <v>20.1</v>
      </c>
      <c r="M44" s="35">
        <v>-2.4</v>
      </c>
      <c r="N44" s="35">
        <v>13.5</v>
      </c>
    </row>
    <row r="45" spans="1:14" s="32" customFormat="1" ht="12.75">
      <c r="A45" s="34" t="s">
        <v>71</v>
      </c>
      <c r="B45" s="35">
        <v>100</v>
      </c>
      <c r="C45" s="35">
        <v>34.4</v>
      </c>
      <c r="D45" s="35">
        <v>16.5</v>
      </c>
      <c r="E45" s="35">
        <v>17.9</v>
      </c>
      <c r="F45" s="35">
        <v>65.6</v>
      </c>
      <c r="G45" s="35">
        <v>53.2</v>
      </c>
      <c r="H45" s="35">
        <v>55.6</v>
      </c>
      <c r="I45" s="35">
        <v>22.7</v>
      </c>
      <c r="J45" s="35">
        <v>-0.2</v>
      </c>
      <c r="K45" s="35">
        <v>13</v>
      </c>
      <c r="L45" s="35">
        <v>20</v>
      </c>
      <c r="M45" s="35">
        <v>-2.4</v>
      </c>
      <c r="N45" s="35">
        <v>12.5</v>
      </c>
    </row>
    <row r="46" spans="1:14" s="32" customFormat="1" ht="12.75">
      <c r="A46" s="34" t="s">
        <v>72</v>
      </c>
      <c r="B46" s="35">
        <v>100</v>
      </c>
      <c r="C46" s="35">
        <v>34.8</v>
      </c>
      <c r="D46" s="35">
        <v>16.4</v>
      </c>
      <c r="E46" s="35">
        <v>18.4</v>
      </c>
      <c r="F46" s="35">
        <v>65.2</v>
      </c>
      <c r="G46" s="35">
        <v>54.1</v>
      </c>
      <c r="H46" s="35">
        <v>56.6</v>
      </c>
      <c r="I46" s="35">
        <v>23</v>
      </c>
      <c r="J46" s="35">
        <v>-0.1</v>
      </c>
      <c r="K46" s="35">
        <v>13.3</v>
      </c>
      <c r="L46" s="35">
        <v>20.3</v>
      </c>
      <c r="M46" s="35">
        <v>-2.5</v>
      </c>
      <c r="N46" s="35">
        <v>11.1</v>
      </c>
    </row>
    <row r="47" spans="1:14" s="32" customFormat="1" ht="12.75">
      <c r="A47" s="34" t="s">
        <v>73</v>
      </c>
      <c r="B47" s="35">
        <v>100</v>
      </c>
      <c r="C47" s="35">
        <v>36.5</v>
      </c>
      <c r="D47" s="35">
        <v>17.4</v>
      </c>
      <c r="E47" s="35">
        <v>19.1</v>
      </c>
      <c r="F47" s="35">
        <v>63.5</v>
      </c>
      <c r="G47" s="35">
        <v>55</v>
      </c>
      <c r="H47" s="35">
        <v>57.4</v>
      </c>
      <c r="I47" s="35">
        <v>22.5</v>
      </c>
      <c r="J47" s="35">
        <v>-0.1</v>
      </c>
      <c r="K47" s="35">
        <v>14</v>
      </c>
      <c r="L47" s="35">
        <v>21</v>
      </c>
      <c r="M47" s="35">
        <v>-2.4</v>
      </c>
      <c r="N47" s="35">
        <v>8.5</v>
      </c>
    </row>
    <row r="48" spans="1:14" s="32" customFormat="1" ht="12.75">
      <c r="A48" s="34" t="s">
        <v>74</v>
      </c>
      <c r="B48" s="35">
        <v>100</v>
      </c>
      <c r="C48" s="35">
        <v>38.2</v>
      </c>
      <c r="D48" s="35">
        <v>18.7</v>
      </c>
      <c r="E48" s="35">
        <v>19.4</v>
      </c>
      <c r="F48" s="35">
        <v>61.8</v>
      </c>
      <c r="G48" s="35">
        <v>54.7</v>
      </c>
      <c r="H48" s="35">
        <v>57.3</v>
      </c>
      <c r="I48" s="35">
        <v>21.8</v>
      </c>
      <c r="J48" s="35">
        <v>-0.1</v>
      </c>
      <c r="K48" s="35">
        <v>14.2</v>
      </c>
      <c r="L48" s="35">
        <v>21.3</v>
      </c>
      <c r="M48" s="35">
        <v>-2.5</v>
      </c>
      <c r="N48" s="35">
        <v>7.1</v>
      </c>
    </row>
    <row r="49" spans="1:14" s="32" customFormat="1" ht="12.75">
      <c r="A49" s="34" t="s">
        <v>75</v>
      </c>
      <c r="B49" s="35">
        <v>100</v>
      </c>
      <c r="C49" s="35">
        <v>39</v>
      </c>
      <c r="D49" s="35">
        <v>19.8</v>
      </c>
      <c r="E49" s="35">
        <v>19.2</v>
      </c>
      <c r="F49" s="35">
        <v>61</v>
      </c>
      <c r="G49" s="35">
        <v>54</v>
      </c>
      <c r="H49" s="35">
        <v>56.5</v>
      </c>
      <c r="I49" s="35">
        <v>21.4</v>
      </c>
      <c r="J49" s="35">
        <v>-0.1</v>
      </c>
      <c r="K49" s="35">
        <v>14.3</v>
      </c>
      <c r="L49" s="35">
        <v>20.8</v>
      </c>
      <c r="M49" s="35">
        <v>-2.6</v>
      </c>
      <c r="N49" s="35">
        <v>7</v>
      </c>
    </row>
    <row r="50" spans="1:14" s="32" customFormat="1" ht="12.75">
      <c r="A50" s="34" t="s">
        <v>76</v>
      </c>
      <c r="B50" s="35">
        <v>100</v>
      </c>
      <c r="C50" s="35">
        <v>39.2</v>
      </c>
      <c r="D50" s="35">
        <v>20</v>
      </c>
      <c r="E50" s="35">
        <v>19.2</v>
      </c>
      <c r="F50" s="35">
        <v>60.8</v>
      </c>
      <c r="G50" s="35">
        <v>53.4</v>
      </c>
      <c r="H50" s="35">
        <v>56</v>
      </c>
      <c r="I50" s="35">
        <v>21</v>
      </c>
      <c r="J50" s="35">
        <v>-0.1</v>
      </c>
      <c r="K50" s="35">
        <v>14.2</v>
      </c>
      <c r="L50" s="35">
        <v>20.9</v>
      </c>
      <c r="M50" s="35">
        <v>-2.6</v>
      </c>
      <c r="N50" s="35">
        <v>7.4</v>
      </c>
    </row>
    <row r="51" spans="1:14" s="32" customFormat="1" ht="12.75">
      <c r="A51" s="34" t="s">
        <v>77</v>
      </c>
      <c r="B51" s="35">
        <v>100</v>
      </c>
      <c r="C51" s="35">
        <v>38.3</v>
      </c>
      <c r="D51" s="35">
        <v>19.6</v>
      </c>
      <c r="E51" s="35">
        <v>18.7</v>
      </c>
      <c r="F51" s="35">
        <v>61.7</v>
      </c>
      <c r="G51" s="35">
        <v>53.2</v>
      </c>
      <c r="H51" s="35">
        <v>55.7</v>
      </c>
      <c r="I51" s="35">
        <v>20.5</v>
      </c>
      <c r="J51" s="35" t="s">
        <v>78</v>
      </c>
      <c r="K51" s="35">
        <v>13.4</v>
      </c>
      <c r="L51" s="35">
        <v>21.9</v>
      </c>
      <c r="M51" s="35">
        <v>-2.6</v>
      </c>
      <c r="N51" s="35">
        <v>8.5</v>
      </c>
    </row>
    <row r="52" spans="1:14" s="32" customFormat="1" ht="12.75">
      <c r="A52" s="34" t="s">
        <v>79</v>
      </c>
      <c r="B52" s="35">
        <v>100</v>
      </c>
      <c r="C52" s="35">
        <v>38.2</v>
      </c>
      <c r="D52" s="35">
        <v>20.1</v>
      </c>
      <c r="E52" s="35">
        <v>18.1</v>
      </c>
      <c r="F52" s="35">
        <v>61.8</v>
      </c>
      <c r="G52" s="35">
        <v>53.1</v>
      </c>
      <c r="H52" s="35">
        <v>56.2</v>
      </c>
      <c r="I52" s="35">
        <v>21.3</v>
      </c>
      <c r="J52" s="35">
        <v>-0.1</v>
      </c>
      <c r="K52" s="35">
        <v>13.4</v>
      </c>
      <c r="L52" s="35">
        <v>21.5</v>
      </c>
      <c r="M52" s="35">
        <v>-3</v>
      </c>
      <c r="N52" s="35">
        <v>8.7</v>
      </c>
    </row>
    <row r="53" spans="1:14" s="32" customFormat="1" ht="12.75">
      <c r="A53" s="34" t="s">
        <v>80</v>
      </c>
      <c r="B53" s="35">
        <v>100</v>
      </c>
      <c r="C53" s="35">
        <v>38.1</v>
      </c>
      <c r="D53" s="35">
        <v>20.5</v>
      </c>
      <c r="E53" s="35">
        <v>17.5</v>
      </c>
      <c r="F53" s="35">
        <v>61.9</v>
      </c>
      <c r="G53" s="35">
        <v>53.5</v>
      </c>
      <c r="H53" s="35">
        <v>56.4</v>
      </c>
      <c r="I53" s="35">
        <v>20.5</v>
      </c>
      <c r="J53" s="35">
        <v>0.6</v>
      </c>
      <c r="K53" s="35">
        <v>14.3</v>
      </c>
      <c r="L53" s="35">
        <v>20.9</v>
      </c>
      <c r="M53" s="35">
        <v>-2.9</v>
      </c>
      <c r="N53" s="35">
        <v>8.5</v>
      </c>
    </row>
    <row r="54" spans="1:14" s="32" customFormat="1" ht="12.75">
      <c r="A54" s="34" t="s">
        <v>81</v>
      </c>
      <c r="B54" s="35">
        <v>100</v>
      </c>
      <c r="C54" s="35">
        <v>35.2</v>
      </c>
      <c r="D54" s="35">
        <v>18.7</v>
      </c>
      <c r="E54" s="35">
        <v>16.5</v>
      </c>
      <c r="F54" s="35">
        <v>64.8</v>
      </c>
      <c r="G54" s="35">
        <v>59.5</v>
      </c>
      <c r="H54" s="35">
        <v>62.1</v>
      </c>
      <c r="I54" s="35">
        <v>19.3</v>
      </c>
      <c r="J54" s="35">
        <v>0.6</v>
      </c>
      <c r="K54" s="35">
        <v>13.9</v>
      </c>
      <c r="L54" s="35">
        <v>28.3</v>
      </c>
      <c r="M54" s="35">
        <v>-2.6</v>
      </c>
      <c r="N54" s="35">
        <v>5.3</v>
      </c>
    </row>
    <row r="55" spans="1:14" s="32" customFormat="1" ht="12.75">
      <c r="A55" s="34" t="s">
        <v>82</v>
      </c>
      <c r="B55" s="35">
        <v>100</v>
      </c>
      <c r="C55" s="35">
        <v>39</v>
      </c>
      <c r="D55" s="35">
        <v>19.9</v>
      </c>
      <c r="E55" s="35">
        <v>19</v>
      </c>
      <c r="F55" s="35">
        <v>61</v>
      </c>
      <c r="G55" s="35">
        <v>55.4</v>
      </c>
      <c r="H55" s="35">
        <v>57.7</v>
      </c>
      <c r="I55" s="35">
        <v>20.3</v>
      </c>
      <c r="J55" s="35">
        <v>-0.9</v>
      </c>
      <c r="K55" s="35">
        <v>16.3</v>
      </c>
      <c r="L55" s="35">
        <v>22.1</v>
      </c>
      <c r="M55" s="35">
        <v>-2.4</v>
      </c>
      <c r="N55" s="35">
        <v>5.7</v>
      </c>
    </row>
    <row r="56" spans="1:14" s="32" customFormat="1" ht="12.75">
      <c r="A56" s="34" t="s">
        <v>83</v>
      </c>
      <c r="B56" s="35">
        <v>100</v>
      </c>
      <c r="C56" s="35">
        <v>37.4</v>
      </c>
      <c r="D56" s="35">
        <v>19.4</v>
      </c>
      <c r="E56" s="35">
        <v>18</v>
      </c>
      <c r="F56" s="35">
        <v>62.6</v>
      </c>
      <c r="G56" s="35">
        <v>56.2</v>
      </c>
      <c r="H56" s="35">
        <v>58.7</v>
      </c>
      <c r="I56" s="35">
        <v>20.1</v>
      </c>
      <c r="J56" s="35">
        <v>-0.2</v>
      </c>
      <c r="K56" s="35">
        <v>16.2</v>
      </c>
      <c r="L56" s="35">
        <v>22.6</v>
      </c>
      <c r="M56" s="35">
        <v>-2.5</v>
      </c>
      <c r="N56" s="35">
        <v>6.4</v>
      </c>
    </row>
    <row r="57" spans="1:14" s="38" customFormat="1" ht="12.75">
      <c r="A57" s="36" t="s">
        <v>84</v>
      </c>
      <c r="B57" s="37">
        <v>100</v>
      </c>
      <c r="C57" s="37">
        <v>36.4</v>
      </c>
      <c r="D57" s="37">
        <v>19</v>
      </c>
      <c r="E57" s="37">
        <v>17.4</v>
      </c>
      <c r="F57" s="37">
        <v>63.6</v>
      </c>
      <c r="G57" s="37">
        <v>57.4</v>
      </c>
      <c r="H57" s="37">
        <v>60.3</v>
      </c>
      <c r="I57" s="37">
        <v>21.7</v>
      </c>
      <c r="J57" s="37">
        <v>0.2</v>
      </c>
      <c r="K57" s="37">
        <v>15.1</v>
      </c>
      <c r="L57" s="37">
        <v>23.3</v>
      </c>
      <c r="M57" s="37">
        <v>-2.9</v>
      </c>
      <c r="N57" s="37">
        <v>6.2</v>
      </c>
    </row>
    <row r="58" spans="1:14" s="32" customFormat="1" ht="12.75">
      <c r="A58" s="34" t="s">
        <v>85</v>
      </c>
      <c r="B58" s="35">
        <v>100</v>
      </c>
      <c r="C58" s="35">
        <v>34.1</v>
      </c>
      <c r="D58" s="35">
        <v>17.7</v>
      </c>
      <c r="E58" s="35">
        <v>16.5</v>
      </c>
      <c r="F58" s="35">
        <v>65.8</v>
      </c>
      <c r="G58" s="35">
        <v>59.8</v>
      </c>
      <c r="H58" s="35">
        <v>62.4</v>
      </c>
      <c r="I58" s="35">
        <v>22.1</v>
      </c>
      <c r="J58" s="35">
        <v>0.5</v>
      </c>
      <c r="K58" s="35">
        <v>15.3</v>
      </c>
      <c r="L58" s="35">
        <v>24.5</v>
      </c>
      <c r="M58" s="35">
        <v>-2.6</v>
      </c>
      <c r="N58" s="35">
        <v>6</v>
      </c>
    </row>
    <row r="59" spans="1:14" s="32" customFormat="1" ht="12.75">
      <c r="A59" s="34" t="s">
        <v>86</v>
      </c>
      <c r="B59" s="35">
        <v>100</v>
      </c>
      <c r="C59" s="35">
        <v>32.9</v>
      </c>
      <c r="D59" s="35">
        <v>16.4</v>
      </c>
      <c r="E59" s="35">
        <v>16.5</v>
      </c>
      <c r="F59" s="35">
        <v>67</v>
      </c>
      <c r="G59" s="35">
        <v>61.1</v>
      </c>
      <c r="H59" s="35">
        <v>63.6</v>
      </c>
      <c r="I59" s="35">
        <v>22.8</v>
      </c>
      <c r="J59" s="35">
        <v>-0.2</v>
      </c>
      <c r="K59" s="35">
        <v>16.9</v>
      </c>
      <c r="L59" s="35">
        <v>24</v>
      </c>
      <c r="M59" s="35">
        <v>-2.5</v>
      </c>
      <c r="N59" s="35">
        <v>5.9</v>
      </c>
    </row>
    <row r="60" spans="1:14" s="32" customFormat="1" ht="12.75">
      <c r="A60" s="34" t="s">
        <v>87</v>
      </c>
      <c r="B60" s="35">
        <v>100</v>
      </c>
      <c r="C60" s="35">
        <v>31.5</v>
      </c>
      <c r="D60" s="35">
        <v>15.4</v>
      </c>
      <c r="E60" s="35">
        <v>16.1</v>
      </c>
      <c r="F60" s="35">
        <v>68.3</v>
      </c>
      <c r="G60" s="35">
        <v>61.8</v>
      </c>
      <c r="H60" s="35">
        <v>64.3</v>
      </c>
      <c r="I60" s="35">
        <v>23.3</v>
      </c>
      <c r="J60" s="35">
        <v>-0.3</v>
      </c>
      <c r="K60" s="35">
        <v>17.7</v>
      </c>
      <c r="L60" s="35">
        <v>23.5</v>
      </c>
      <c r="M60" s="35">
        <v>-2.5</v>
      </c>
      <c r="N60" s="35">
        <v>6.5</v>
      </c>
    </row>
    <row r="61" spans="1:14" s="32" customFormat="1" ht="12.75">
      <c r="A61" s="34" t="s">
        <v>88</v>
      </c>
      <c r="B61" s="35">
        <v>100</v>
      </c>
      <c r="C61" s="35">
        <v>29.8</v>
      </c>
      <c r="D61" s="35">
        <v>14.2</v>
      </c>
      <c r="E61" s="35">
        <v>15.6</v>
      </c>
      <c r="F61" s="35">
        <v>70</v>
      </c>
      <c r="G61" s="35">
        <v>62.7</v>
      </c>
      <c r="H61" s="35">
        <v>65.3</v>
      </c>
      <c r="I61" s="35">
        <v>23.6</v>
      </c>
      <c r="J61" s="35">
        <v>-0.3</v>
      </c>
      <c r="K61" s="35">
        <v>18.1</v>
      </c>
      <c r="L61" s="35">
        <v>23.9</v>
      </c>
      <c r="M61" s="35">
        <v>-2.6</v>
      </c>
      <c r="N61" s="35">
        <v>7.3</v>
      </c>
    </row>
    <row r="62" spans="1:14" s="32" customFormat="1" ht="12.75">
      <c r="A62" s="34" t="s">
        <v>89</v>
      </c>
      <c r="B62" s="35">
        <v>100</v>
      </c>
      <c r="C62" s="35">
        <v>28.7</v>
      </c>
      <c r="D62" s="35">
        <v>13.7</v>
      </c>
      <c r="E62" s="35">
        <v>15</v>
      </c>
      <c r="F62" s="35">
        <v>71.1</v>
      </c>
      <c r="G62" s="35">
        <v>62.3</v>
      </c>
      <c r="H62" s="35">
        <v>64.8</v>
      </c>
      <c r="I62" s="35">
        <v>24</v>
      </c>
      <c r="J62" s="35">
        <v>-0.2</v>
      </c>
      <c r="K62" s="35">
        <v>18</v>
      </c>
      <c r="L62" s="35">
        <v>23</v>
      </c>
      <c r="M62" s="35">
        <v>-2.5</v>
      </c>
      <c r="N62" s="35">
        <v>8.8</v>
      </c>
    </row>
    <row r="63" spans="1:14" s="32" customFormat="1" ht="12.75">
      <c r="A63" s="39" t="s">
        <v>90</v>
      </c>
      <c r="B63" s="40">
        <v>100</v>
      </c>
      <c r="C63" s="40">
        <v>27.5</v>
      </c>
      <c r="D63" s="40">
        <v>13.1</v>
      </c>
      <c r="E63" s="40">
        <v>14.4</v>
      </c>
      <c r="F63" s="40">
        <v>72.3</v>
      </c>
      <c r="G63" s="40">
        <v>61.9</v>
      </c>
      <c r="H63" s="40">
        <v>64.2</v>
      </c>
      <c r="I63" s="40">
        <v>24.3</v>
      </c>
      <c r="J63" s="40">
        <v>-0.1</v>
      </c>
      <c r="K63" s="40">
        <v>17.6</v>
      </c>
      <c r="L63" s="40">
        <v>22.4</v>
      </c>
      <c r="M63" s="40">
        <v>-2.3</v>
      </c>
      <c r="N63" s="40">
        <v>10.4</v>
      </c>
    </row>
    <row r="64" spans="1:10" s="32" customFormat="1" ht="12.75" customHeight="1">
      <c r="A64" s="73" t="s">
        <v>91</v>
      </c>
      <c r="B64" s="73"/>
      <c r="C64" s="73"/>
      <c r="D64" s="73"/>
      <c r="E64" s="73"/>
      <c r="F64" s="73"/>
      <c r="G64" s="73"/>
      <c r="H64" s="73"/>
      <c r="I64" s="73"/>
      <c r="J64" s="73"/>
    </row>
    <row r="65" spans="1:10" s="32" customFormat="1" ht="28.5" customHeight="1">
      <c r="A65" s="64" t="s">
        <v>92</v>
      </c>
      <c r="B65" s="64"/>
      <c r="C65" s="64"/>
      <c r="D65" s="64"/>
      <c r="E65" s="64"/>
      <c r="F65" s="64"/>
      <c r="G65" s="64"/>
      <c r="H65" s="64"/>
      <c r="I65" s="64"/>
      <c r="J65" s="64"/>
    </row>
    <row r="66" spans="1:10" s="32" customFormat="1" ht="42" customHeight="1">
      <c r="A66" s="64" t="s">
        <v>93</v>
      </c>
      <c r="B66" s="64"/>
      <c r="C66" s="64"/>
      <c r="D66" s="64"/>
      <c r="E66" s="64"/>
      <c r="F66" s="64"/>
      <c r="G66" s="64"/>
      <c r="H66" s="64"/>
      <c r="I66" s="64"/>
      <c r="J66" s="64"/>
    </row>
    <row r="67" spans="1:10" s="32" customFormat="1" ht="28.5" customHeight="1">
      <c r="A67" s="64" t="s">
        <v>94</v>
      </c>
      <c r="B67" s="64"/>
      <c r="C67" s="64"/>
      <c r="D67" s="64"/>
      <c r="E67" s="64"/>
      <c r="F67" s="64"/>
      <c r="G67" s="64"/>
      <c r="H67" s="64"/>
      <c r="I67" s="64"/>
      <c r="J67" s="64"/>
    </row>
    <row r="68" spans="1:10" s="32" customFormat="1" ht="15" customHeight="1">
      <c r="A68" s="64" t="s">
        <v>95</v>
      </c>
      <c r="B68" s="64"/>
      <c r="C68" s="64"/>
      <c r="D68" s="64"/>
      <c r="E68" s="64"/>
      <c r="F68" s="64"/>
      <c r="G68" s="64"/>
      <c r="H68" s="64"/>
      <c r="I68" s="64"/>
      <c r="J68" s="64"/>
    </row>
  </sheetData>
  <sheetProtection/>
  <mergeCells count="19">
    <mergeCell ref="A1:K1"/>
    <mergeCell ref="A2:A5"/>
    <mergeCell ref="B2:B5"/>
    <mergeCell ref="C2:E2"/>
    <mergeCell ref="F2:N2"/>
    <mergeCell ref="C3:C5"/>
    <mergeCell ref="D3:D5"/>
    <mergeCell ref="E3:E5"/>
    <mergeCell ref="F3:F5"/>
    <mergeCell ref="G3:M3"/>
    <mergeCell ref="A66:J66"/>
    <mergeCell ref="A67:J67"/>
    <mergeCell ref="A68:J68"/>
    <mergeCell ref="N3:N5"/>
    <mergeCell ref="G4:G5"/>
    <mergeCell ref="H4:L4"/>
    <mergeCell ref="M4:M5"/>
    <mergeCell ref="A64:J64"/>
    <mergeCell ref="A65:J65"/>
  </mergeCells>
  <hyperlinks>
    <hyperlink ref="O1" r:id="rId1" display="http://www.whitehouse.gov/omb/budget/Historicals"/>
  </hyperlinks>
  <printOptions/>
  <pageMargins left="0.5" right="0.5" top="0.5" bottom="0.5" header="0.5" footer="0.5"/>
  <pageSetup horizontalDpi="600" verticalDpi="600" orientation="portrait"/>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Rizqi Rachmat</dc:creator>
  <cp:keywords/>
  <dc:description/>
  <cp:lastModifiedBy>Rizqi Rachmat</cp:lastModifiedBy>
  <cp:lastPrinted>2013-04-22T14:05:17Z</cp:lastPrinted>
  <dcterms:created xsi:type="dcterms:W3CDTF">2013-04-12T16:03:48Z</dcterms:created>
  <dcterms:modified xsi:type="dcterms:W3CDTF">2013-04-22T19:59:38Z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