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130" windowHeight="9405" tabRatio="757" activeTab="0"/>
  </bookViews>
  <sheets>
    <sheet name="Scoring" sheetId="1" r:id="rId1"/>
    <sheet name="Scoring Summary" sheetId="2" r:id="rId2"/>
    <sheet name="Topic 1 - Openness" sheetId="3" r:id="rId3"/>
    <sheet name="Topic 2 - Analysis" sheetId="4" r:id="rId4"/>
    <sheet name="Topic 3 - Use" sheetId="5" r:id="rId5"/>
  </sheets>
  <definedNames/>
  <calcPr fullCalcOnLoad="1"/>
</workbook>
</file>

<file path=xl/sharedStrings.xml><?xml version="1.0" encoding="utf-8"?>
<sst xmlns="http://schemas.openxmlformats.org/spreadsheetml/2006/main" count="172" uniqueCount="128">
  <si>
    <t>Score</t>
  </si>
  <si>
    <t>Category</t>
  </si>
  <si>
    <t>Topic</t>
  </si>
  <si>
    <t>Regulatory Scoring</t>
  </si>
  <si>
    <t>Rule summary:</t>
  </si>
  <si>
    <t>Comments</t>
  </si>
  <si>
    <t>A</t>
  </si>
  <si>
    <t>B</t>
  </si>
  <si>
    <t>C</t>
  </si>
  <si>
    <t>D</t>
  </si>
  <si>
    <t>Total</t>
  </si>
  <si>
    <t>Comment</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</si>
  <si>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</si>
  <si>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</si>
  <si>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</si>
  <si>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</si>
  <si>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</si>
  <si>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</si>
  <si>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</si>
  <si>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</si>
  <si>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</si>
  <si>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</si>
  <si>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</si>
  <si>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</si>
  <si>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</si>
  <si>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</si>
  <si>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</si>
  <si>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</si>
  <si>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</si>
  <si>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</si>
  <si>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</si>
  <si>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DHS</t>
  </si>
  <si>
    <t>1601-AA34</t>
  </si>
  <si>
    <t>Proposed</t>
  </si>
  <si>
    <t>Does the analysis adequately assess uncertainty about the outcomes?</t>
  </si>
  <si>
    <t>RIA separate?</t>
  </si>
  <si>
    <t>Air-Sea Biometrics</t>
  </si>
  <si>
    <t>Does the analysis clearly identify ultimate outcomes that affect citizens’ quality of life?</t>
  </si>
  <si>
    <t>Does the analysis identify a market failure or other systemic problem?</t>
  </si>
  <si>
    <t>Does the analysis adequately assess uncertainty about the existence or size of the problem?</t>
  </si>
  <si>
    <t>Does the analysis enumerate other alternatives to address the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</si>
  <si>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</si>
  <si>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</si>
  <si>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</si>
  <si>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</si>
  <si>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</si>
  <si>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</si>
  <si>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</si>
  <si>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</si>
  <si>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</si>
  <si>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</si>
  <si>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</si>
  <si>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</si>
  <si>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</si>
  <si>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</si>
  <si>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</si>
  <si>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</si>
  <si>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</si>
  <si>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</si>
  <si>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</si>
  <si>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</si>
  <si>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5A</t>
  </si>
  <si>
    <t>5B</t>
  </si>
  <si>
    <t>5C</t>
  </si>
  <si>
    <t>5D</t>
  </si>
  <si>
    <t>5E</t>
  </si>
  <si>
    <t>6A</t>
  </si>
  <si>
    <t>6B</t>
  </si>
  <si>
    <t>6C</t>
  </si>
  <si>
    <t>6D</t>
  </si>
  <si>
    <t>7A</t>
  </si>
  <si>
    <t>7B</t>
  </si>
  <si>
    <t>7C</t>
  </si>
  <si>
    <t>7D</t>
  </si>
  <si>
    <t>8A</t>
  </si>
  <si>
    <t>8B</t>
  </si>
  <si>
    <t>8C</t>
  </si>
  <si>
    <t>8D</t>
  </si>
  <si>
    <t>8E</t>
  </si>
  <si>
    <t>8F</t>
  </si>
  <si>
    <t>8G</t>
  </si>
  <si>
    <t>8H</t>
  </si>
  <si>
    <t>8I</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</si>
  <si>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</si>
  <si>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</si>
  <si>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</si>
  <si>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</si>
  <si>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</si>
  <si>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</si>
  <si>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Crirerion</t>
  </si>
  <si>
    <t>Criterion</t>
  </si>
  <si>
    <t>Yes</t>
  </si>
  <si>
    <t>Is the range of alternatives considered narrow (e.g., some exemptions to a regulation) or broad (e.g., performance-based regulation vs. command and control, market mechanisms, nonbinding guidance, information disclosure, addressing any government failures</t>
  </si>
  <si>
    <t>April 24 2008</t>
  </si>
  <si>
    <t>By the agency's own admission, much of the data is unavailable and DHS had to make many assumptions and estimations.</t>
  </si>
  <si>
    <t>It has support for cost estimates from its pilot program, but much of the benefits relies on theory only.</t>
  </si>
  <si>
    <t>Although it's not explicitly stated, the scale of immigration and tracking immigrants makes it clear that it's systemic.</t>
  </si>
  <si>
    <t xml:space="preserve">Most costs are quantified when possible.  </t>
  </si>
  <si>
    <t>Benefits seem pretty clearly identified as well as who benefits.</t>
  </si>
  <si>
    <t>Some, but not all. But those that will not be measured may be impossible to measure.</t>
  </si>
  <si>
    <t>"Increased economic activity" is considered a benefit—this is a simple extrapolation of average expenditures by immigrants. There is no analysis of the impacts of changes in immigrant population mix on supply and demand of goods and services.</t>
  </si>
  <si>
    <t xml:space="preserve">DHS established the United States Visitor and Immigrant Status Indicator Technology Program (US-VISIT) in accordance with a series of legislative mandates requiring that DHS create an integrated automated entry-exit system that records the arrival and departure of aliens; verifies aliens’ identities; and authenticates travel documents. On January 5, 2004, DHS published an Interim Final Rule in the Federal Register at 69 FR 468 authorizing the Secretary of Homeland Security to require, in part, certain aliens to provide fingerprints, photograph[s], or other biometric identifiers, documentation of immigration status in the United States, and other such evidence as may be required to determine the alien’s identity and whether he or she has properly maintained immigration status while in the United States at the time of departure from the United States. The Interim Rule authorized the establishment of pilot programs at up to 15 air and sea ports of entry to evaluate the implementation of this departure procedure. That evaluation pilot has been completed and this proposed rule would establish procedures for collection of biometrics on air and sea departures by aliens. This rule removes the limit on the collection of this information from the 15 locations of the pilot programs and authorizes implementation at all air and sea ports of entry. This rule requires aliens to provide biometric identifiers at entry to provide biometric identifiers upon departure at any air and sea port of entry at which facilities exist to collect such information. </t>
  </si>
  <si>
    <t>All are easily found on regulations.gov (four clicks to download). There are no obvious links to the regulation or RIA found on DHS.gov.</t>
  </si>
  <si>
    <t>All assumptions and models are thoroughly detailed but not readily verifiable. This is acknowledged in some parts. When sources for assumptions are cited, they tend to be in-house subject matter experts or independent consultants, which are not easily verifiable. Data sources are listed but not linked; some data sources are pointed to only very vaguely (e.g. "FAA website" listed as data source in App. A). The exception is the model followed for break-even analysis, which is well supported with citations from economic literature.</t>
  </si>
  <si>
    <t>A detailed list of outcomes to be affected is given in a table on p. 71, along with how those outcomes affect citizen life.</t>
  </si>
  <si>
    <t>The analysis is fairly thorough and includes a table relating strategic objectives of the regulation to desired outcomes.</t>
  </si>
  <si>
    <t>A thorough analysis of uncertain outcomes is provided.</t>
  </si>
  <si>
    <t>A baseline is described and evaluated using some assumptions justified by expert opinions.</t>
  </si>
  <si>
    <t>A suite of five alternatives is considered.</t>
  </si>
  <si>
    <t>The range is fairly broad: Some alternatives put the cost burden on industry, some on government. Less burdensome alternatives are not really considered, but it's not clear they could have been given the objectives of tracking exit.</t>
  </si>
  <si>
    <t>From the options considered, yes, but there are too many unconsidered options.</t>
  </si>
  <si>
    <t>Break-even analysis for non-quantifiable benefits is performed, but not so for quantifiable benefits.</t>
  </si>
  <si>
    <t>Again, not enough options are considered; of those considered, the agency maximized net benefits.</t>
  </si>
  <si>
    <t>Although the RIA is thorough and agrees with rule, it seems to have been done after the rule.</t>
  </si>
  <si>
    <t>Appendices D and E of the RIA discuss measures to track results and how they relate to the rule.</t>
  </si>
  <si>
    <t>Overstaying of visas is the basic problem. The RIA relates that to national security and actually decreased immigration because of uncertainty of whether immigrants might overstay.</t>
  </si>
  <si>
    <t>The analysis is tough for the layperson to understand but feasible for economists.</t>
  </si>
  <si>
    <t>It seems to ignore the possibility of diminished demand for travel to the United States as result of rule, as well as alternative (illegal) immigration paths.</t>
  </si>
  <si>
    <t>A sensitivity analysis is discussed and presented. Discrete, alternative outcomes and options are considered, though it would be better to present a continuous range.</t>
  </si>
  <si>
    <t>The an analysis does not address this topic.</t>
  </si>
  <si>
    <t>Most direct expenditures are identified, but there is room for a lot of other consequences that are not discussed (e.g. more immigration by non-monitored paths).</t>
  </si>
  <si>
    <t>Alternative approaches are discussed with support from the pilot study.</t>
  </si>
  <si>
    <t>The analysis provides various numbers on immigration, costs of monitoring, methods of monitoring, etc.</t>
  </si>
  <si>
    <t>Uncertainty in costs is thoroughly analyzed. Uncertainty in benefits estimation is not addressed even though it is much more uncertain (projections based on aggregated immigration compliance data).</t>
  </si>
  <si>
    <t>Total Score</t>
  </si>
  <si>
    <t>See Topic 1 Tab</t>
  </si>
  <si>
    <t>See Topic 2 Tab</t>
  </si>
  <si>
    <t>See Topic 3 Tab</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</si>
</sst>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2">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u val="single"/>
      <sz val="10"/>
      <name val="Arial"/>
      <family val="2"/>
    </font>
    <font>
      <sz val="12"/>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color indexed="63"/>
      </top>
      <bottom>
        <color indexed="63"/>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8">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10" xfId="0" applyFont="1" applyBorder="1" applyAlignment="1">
      <alignment horizontal="left"/>
    </xf>
    <xf numFmtId="0" fontId="0" fillId="0" borderId="0" xfId="0" applyFont="1" applyBorder="1" applyAlignment="1">
      <alignment horizontal="left"/>
    </xf>
    <xf numFmtId="0" fontId="0" fillId="0" borderId="0" xfId="0" applyFont="1" applyAlignment="1">
      <alignment wrapText="1"/>
    </xf>
    <xf numFmtId="0" fontId="0" fillId="0" borderId="0" xfId="0" applyFont="1" applyBorder="1" applyAlignment="1">
      <alignment/>
    </xf>
    <xf numFmtId="0" fontId="5" fillId="33" borderId="0" xfId="0" applyFont="1" applyFill="1" applyBorder="1" applyAlignment="1">
      <alignment horizontal="center" wrapText="1"/>
    </xf>
    <xf numFmtId="0" fontId="0" fillId="0" borderId="0" xfId="0" applyFont="1" applyFill="1" applyBorder="1" applyAlignment="1">
      <alignment horizontal="left" wrapText="1"/>
    </xf>
    <xf numFmtId="0" fontId="5" fillId="0" borderId="0" xfId="0" applyFont="1" applyFill="1" applyBorder="1" applyAlignment="1">
      <alignment horizontal="center" wrapText="1"/>
    </xf>
    <xf numFmtId="0" fontId="0" fillId="0" borderId="0" xfId="0" applyFont="1" applyBorder="1" applyAlignment="1">
      <alignment horizontal="left" wrapText="1"/>
    </xf>
    <xf numFmtId="0" fontId="1" fillId="33" borderId="0" xfId="0" applyFont="1" applyFill="1" applyBorder="1" applyAlignment="1">
      <alignment wrapText="1"/>
    </xf>
    <xf numFmtId="0" fontId="0" fillId="33" borderId="0" xfId="0" applyFont="1" applyFill="1" applyBorder="1" applyAlignment="1">
      <alignment/>
    </xf>
    <xf numFmtId="0" fontId="1" fillId="33" borderId="0" xfId="0" applyFont="1" applyFill="1" applyBorder="1" applyAlignment="1">
      <alignment horizontal="left"/>
    </xf>
    <xf numFmtId="0" fontId="1" fillId="0" borderId="0" xfId="0" applyFont="1" applyBorder="1" applyAlignment="1">
      <alignment/>
    </xf>
    <xf numFmtId="0" fontId="0" fillId="0" borderId="0" xfId="0" applyFont="1" applyBorder="1" applyAlignment="1">
      <alignment wrapText="1"/>
    </xf>
    <xf numFmtId="0" fontId="0" fillId="0" borderId="10" xfId="0" applyBorder="1" applyAlignment="1">
      <alignment/>
    </xf>
    <xf numFmtId="0" fontId="0" fillId="0" borderId="11" xfId="0" applyBorder="1" applyAlignment="1">
      <alignment/>
    </xf>
    <xf numFmtId="0" fontId="0" fillId="0" borderId="12" xfId="0" applyFill="1" applyBorder="1" applyAlignment="1">
      <alignment/>
    </xf>
    <xf numFmtId="14" fontId="0" fillId="0" borderId="0" xfId="0" applyNumberFormat="1" applyAlignment="1">
      <alignment/>
    </xf>
    <xf numFmtId="0" fontId="0" fillId="0" borderId="10" xfId="0" applyFont="1" applyBorder="1" applyAlignment="1">
      <alignment wrapText="1"/>
    </xf>
    <xf numFmtId="0" fontId="1" fillId="33" borderId="10" xfId="0" applyFont="1" applyFill="1" applyBorder="1" applyAlignment="1">
      <alignment/>
    </xf>
    <xf numFmtId="0" fontId="1" fillId="33" borderId="10" xfId="0" applyFont="1" applyFill="1" applyBorder="1" applyAlignment="1">
      <alignment horizontal="left"/>
    </xf>
    <xf numFmtId="0" fontId="1" fillId="33" borderId="10" xfId="0" applyFont="1" applyFill="1" applyBorder="1" applyAlignment="1">
      <alignment wrapText="1"/>
    </xf>
    <xf numFmtId="0" fontId="6" fillId="0" borderId="10" xfId="0" applyFont="1" applyBorder="1" applyAlignment="1">
      <alignment wrapText="1"/>
    </xf>
    <xf numFmtId="0" fontId="6" fillId="0" borderId="10" xfId="0" applyFont="1" applyBorder="1" applyAlignment="1">
      <alignment horizontal="left" wrapText="1"/>
    </xf>
    <xf numFmtId="0" fontId="0" fillId="0" borderId="10" xfId="54" applyNumberFormat="1" applyFont="1" applyBorder="1" applyAlignment="1" applyProtection="1">
      <alignment vertical="distributed"/>
      <protection/>
    </xf>
    <xf numFmtId="0" fontId="0" fillId="0" borderId="0" xfId="0" applyFont="1" applyAlignment="1">
      <alignment horizontal="left"/>
    </xf>
    <xf numFmtId="0" fontId="1" fillId="34" borderId="10" xfId="0" applyFont="1" applyFill="1" applyBorder="1" applyAlignment="1">
      <alignment horizontal="left"/>
    </xf>
    <xf numFmtId="0" fontId="1" fillId="34" borderId="10" xfId="0" applyFont="1" applyFill="1" applyBorder="1" applyAlignment="1">
      <alignment wrapText="1"/>
    </xf>
    <xf numFmtId="0" fontId="6" fillId="33" borderId="10" xfId="0" applyFont="1" applyFill="1" applyBorder="1" applyAlignment="1">
      <alignment wrapText="1"/>
    </xf>
    <xf numFmtId="0" fontId="0" fillId="33" borderId="10" xfId="0" applyFont="1" applyFill="1" applyBorder="1" applyAlignment="1">
      <alignment horizontal="left"/>
    </xf>
    <xf numFmtId="0" fontId="0" fillId="33" borderId="10" xfId="0" applyFont="1" applyFill="1" applyBorder="1" applyAlignment="1">
      <alignment/>
    </xf>
    <xf numFmtId="0" fontId="0" fillId="33" borderId="10" xfId="0" applyFont="1" applyFill="1" applyBorder="1" applyAlignment="1">
      <alignment wrapText="1"/>
    </xf>
    <xf numFmtId="0" fontId="0" fillId="0" borderId="10" xfId="0" applyFont="1" applyBorder="1" applyAlignment="1">
      <alignment/>
    </xf>
    <xf numFmtId="0" fontId="0" fillId="0" borderId="0" xfId="0" applyFont="1" applyFill="1" applyAlignment="1">
      <alignment/>
    </xf>
    <xf numFmtId="0" fontId="0" fillId="33" borderId="0" xfId="0" applyFont="1" applyFill="1" applyBorder="1" applyAlignment="1">
      <alignment horizontal="left"/>
    </xf>
    <xf numFmtId="0" fontId="1" fillId="33" borderId="0" xfId="0" applyFont="1" applyFill="1" applyBorder="1" applyAlignment="1">
      <alignment horizontal="left" wrapText="1"/>
    </xf>
    <xf numFmtId="0" fontId="0" fillId="0" borderId="0" xfId="0" applyFont="1" applyFill="1" applyBorder="1" applyAlignment="1">
      <alignment/>
    </xf>
    <xf numFmtId="0" fontId="1" fillId="0" borderId="0" xfId="0" applyFont="1" applyFill="1" applyBorder="1" applyAlignment="1">
      <alignment/>
    </xf>
    <xf numFmtId="0" fontId="1" fillId="33" borderId="0" xfId="0" applyFont="1" applyFill="1" applyBorder="1" applyAlignment="1">
      <alignment/>
    </xf>
    <xf numFmtId="0" fontId="1" fillId="33" borderId="0" xfId="0" applyFont="1" applyFill="1" applyBorder="1" applyAlignment="1">
      <alignment/>
    </xf>
    <xf numFmtId="0" fontId="0" fillId="0" borderId="0" xfId="0" applyBorder="1" applyAlignment="1">
      <alignment/>
    </xf>
    <xf numFmtId="0" fontId="0" fillId="0" borderId="0" xfId="0" applyBorder="1" applyAlignment="1">
      <alignment horizontal="right"/>
    </xf>
    <xf numFmtId="0" fontId="1" fillId="0" borderId="0" xfId="0" applyFont="1" applyBorder="1" applyAlignment="1">
      <alignment horizontal="left"/>
    </xf>
    <xf numFmtId="0" fontId="0" fillId="0" borderId="0" xfId="0" applyFill="1" applyAlignment="1">
      <alignment/>
    </xf>
    <xf numFmtId="14" fontId="0" fillId="0" borderId="0" xfId="0" applyNumberFormat="1" applyFont="1" applyBorder="1" applyAlignment="1">
      <alignment horizontal="left" wrapText="1"/>
    </xf>
    <xf numFmtId="0" fontId="0" fillId="0" borderId="0" xfId="0" applyFont="1" applyBorder="1" applyAlignment="1">
      <alignment horizontal="left" wrapText="1"/>
    </xf>
    <xf numFmtId="0" fontId="0" fillId="0" borderId="0" xfId="54" applyFont="1" applyBorder="1" applyAlignment="1" applyProtection="1">
      <alignment horizontal="left"/>
      <protection/>
    </xf>
    <xf numFmtId="0" fontId="0" fillId="33" borderId="0" xfId="0" applyFont="1" applyFill="1" applyBorder="1" applyAlignment="1">
      <alignment horizontal="left"/>
    </xf>
    <xf numFmtId="0" fontId="7" fillId="0" borderId="0" xfId="0" applyFont="1" applyBorder="1" applyAlignment="1">
      <alignment horizontal="center" wrapText="1"/>
    </xf>
    <xf numFmtId="0" fontId="1" fillId="33" borderId="0" xfId="0" applyFont="1" applyFill="1" applyBorder="1" applyAlignment="1">
      <alignment horizontal="left" wrapText="1"/>
    </xf>
    <xf numFmtId="0" fontId="0" fillId="33" borderId="0" xfId="0" applyFont="1" applyFill="1" applyBorder="1" applyAlignment="1">
      <alignment horizontal="left" wrapText="1"/>
    </xf>
    <xf numFmtId="0" fontId="0" fillId="0" borderId="0" xfId="0" applyFont="1" applyBorder="1" applyAlignment="1">
      <alignment horizontal="left" vertical="top" wrapText="1"/>
    </xf>
    <xf numFmtId="0" fontId="7" fillId="0" borderId="13"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7" fillId="0" borderId="10" xfId="0"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39"/>
  <sheetViews>
    <sheetView tabSelected="1" zoomScalePageLayoutView="0" workbookViewId="0" topLeftCell="A1">
      <selection activeCell="A1" sqref="A1:D1"/>
    </sheetView>
  </sheetViews>
  <sheetFormatPr defaultColWidth="9.140625" defaultRowHeight="12.75"/>
  <cols>
    <col min="1" max="1" width="62.57421875" style="15" customWidth="1"/>
    <col min="2" max="2" width="7.7109375" style="6" customWidth="1"/>
    <col min="3" max="4" width="9.140625" style="6" customWidth="1"/>
    <col min="5" max="5" width="9.140625" style="38" customWidth="1"/>
    <col min="6" max="16384" width="9.140625" style="6" customWidth="1"/>
  </cols>
  <sheetData>
    <row r="1" spans="1:4" ht="15.75">
      <c r="A1" s="50" t="s">
        <v>3</v>
      </c>
      <c r="B1" s="50"/>
      <c r="C1" s="50"/>
      <c r="D1" s="50"/>
    </row>
    <row r="2" spans="1:4" ht="12.75">
      <c r="A2" s="37" t="s">
        <v>30</v>
      </c>
      <c r="B2" s="7"/>
      <c r="C2" s="7"/>
      <c r="D2" s="7"/>
    </row>
    <row r="3" spans="1:4" ht="12.75">
      <c r="A3" s="8" t="s">
        <v>31</v>
      </c>
      <c r="B3" s="9"/>
      <c r="C3" s="9"/>
      <c r="D3" s="9"/>
    </row>
    <row r="4" spans="1:4" ht="12.75">
      <c r="A4" s="37" t="s">
        <v>26</v>
      </c>
      <c r="B4" s="7"/>
      <c r="C4" s="7"/>
      <c r="D4" s="7"/>
    </row>
    <row r="5" spans="1:4" ht="12.75">
      <c r="A5" s="47" t="s">
        <v>36</v>
      </c>
      <c r="B5" s="47"/>
      <c r="C5" s="47"/>
      <c r="D5" s="47"/>
    </row>
    <row r="6" spans="1:4" ht="12.75">
      <c r="A6" s="51" t="s">
        <v>27</v>
      </c>
      <c r="B6" s="51"/>
      <c r="C6" s="51"/>
      <c r="D6" s="51"/>
    </row>
    <row r="7" spans="1:4" ht="12.75">
      <c r="A7" s="10" t="s">
        <v>32</v>
      </c>
      <c r="B7" s="49" t="s">
        <v>35</v>
      </c>
      <c r="C7" s="49"/>
      <c r="D7" s="10" t="s">
        <v>91</v>
      </c>
    </row>
    <row r="8" spans="1:4" ht="12.75">
      <c r="A8" s="37" t="s">
        <v>28</v>
      </c>
      <c r="B8" s="51" t="s">
        <v>29</v>
      </c>
      <c r="C8" s="51"/>
      <c r="D8" s="51"/>
    </row>
    <row r="9" spans="1:4" ht="12.75">
      <c r="A9" s="10" t="s">
        <v>33</v>
      </c>
      <c r="B9" s="46" t="s">
        <v>93</v>
      </c>
      <c r="C9" s="47"/>
      <c r="D9" s="47"/>
    </row>
    <row r="10" spans="1:4" ht="12.75">
      <c r="A10" s="11" t="s">
        <v>4</v>
      </c>
      <c r="B10" s="12"/>
      <c r="C10" s="12"/>
      <c r="D10" s="12"/>
    </row>
    <row r="11" spans="1:4" ht="12.75">
      <c r="A11" s="53" t="s">
        <v>101</v>
      </c>
      <c r="B11" s="53"/>
      <c r="C11" s="53"/>
      <c r="D11" s="53"/>
    </row>
    <row r="12" spans="1:4" ht="12.75">
      <c r="A12" s="53"/>
      <c r="B12" s="53"/>
      <c r="C12" s="53"/>
      <c r="D12" s="53"/>
    </row>
    <row r="13" spans="1:4" ht="12.75">
      <c r="A13" s="53"/>
      <c r="B13" s="53"/>
      <c r="C13" s="53"/>
      <c r="D13" s="53"/>
    </row>
    <row r="14" spans="1:4" ht="156" customHeight="1">
      <c r="A14" s="53"/>
      <c r="B14" s="53"/>
      <c r="C14" s="53"/>
      <c r="D14" s="53"/>
    </row>
    <row r="15" spans="1:5" s="14" customFormat="1" ht="12.75">
      <c r="A15" s="11" t="s">
        <v>43</v>
      </c>
      <c r="B15" s="13" t="s">
        <v>0</v>
      </c>
      <c r="C15" s="13" t="s">
        <v>5</v>
      </c>
      <c r="D15" s="13"/>
      <c r="E15" s="39"/>
    </row>
    <row r="16" spans="1:4" ht="25.5">
      <c r="A16" s="15" t="s">
        <v>44</v>
      </c>
      <c r="B16" s="4">
        <f>'Topic 1 - Openness'!B3</f>
        <v>3</v>
      </c>
      <c r="C16" s="48" t="s">
        <v>125</v>
      </c>
      <c r="D16" s="48"/>
    </row>
    <row r="17" spans="1:4" ht="12.75">
      <c r="A17" s="15" t="s">
        <v>45</v>
      </c>
      <c r="B17" s="4">
        <f>'Topic 1 - Openness'!B4</f>
        <v>1</v>
      </c>
      <c r="C17" s="48" t="s">
        <v>125</v>
      </c>
      <c r="D17" s="48"/>
    </row>
    <row r="18" spans="1:4" ht="12.75">
      <c r="A18" s="15" t="s">
        <v>46</v>
      </c>
      <c r="B18" s="4">
        <f>'Topic 1 - Openness'!B5</f>
        <v>2</v>
      </c>
      <c r="C18" s="48" t="s">
        <v>125</v>
      </c>
      <c r="D18" s="48"/>
    </row>
    <row r="19" spans="1:4" ht="31.5" customHeight="1">
      <c r="A19" s="15" t="s">
        <v>47</v>
      </c>
      <c r="B19" s="4">
        <f>'Topic 1 - Openness'!B6</f>
        <v>3</v>
      </c>
      <c r="C19" s="48" t="s">
        <v>125</v>
      </c>
      <c r="D19" s="48"/>
    </row>
    <row r="20" spans="1:4" ht="12.75">
      <c r="A20" s="52" t="s">
        <v>53</v>
      </c>
      <c r="B20" s="49">
        <f>B16+B17+B18+B19</f>
        <v>9</v>
      </c>
      <c r="C20" s="36"/>
      <c r="D20" s="36"/>
    </row>
    <row r="21" spans="1:4" ht="12.75">
      <c r="A21" s="52"/>
      <c r="B21" s="49"/>
      <c r="C21" s="36"/>
      <c r="D21" s="36"/>
    </row>
    <row r="22" spans="1:4" ht="12.75">
      <c r="A22" s="10"/>
      <c r="B22" s="4"/>
      <c r="C22" s="4"/>
      <c r="D22" s="4"/>
    </row>
    <row r="23" spans="1:5" s="14" customFormat="1" ht="12.75">
      <c r="A23" s="11" t="s">
        <v>48</v>
      </c>
      <c r="B23" s="13" t="s">
        <v>0</v>
      </c>
      <c r="C23" s="13" t="s">
        <v>5</v>
      </c>
      <c r="D23" s="13"/>
      <c r="E23" s="39"/>
    </row>
    <row r="24" spans="1:4" ht="25.5">
      <c r="A24" s="15" t="s">
        <v>49</v>
      </c>
      <c r="B24" s="4">
        <f>'Topic 2 - Analysis'!B4</f>
        <v>4</v>
      </c>
      <c r="C24" s="48" t="s">
        <v>126</v>
      </c>
      <c r="D24" s="48"/>
    </row>
    <row r="25" spans="1:4" ht="38.25">
      <c r="A25" s="15" t="s">
        <v>50</v>
      </c>
      <c r="B25" s="4">
        <f>'Topic 2 - Analysis'!B10</f>
        <v>4</v>
      </c>
      <c r="C25" s="48" t="s">
        <v>126</v>
      </c>
      <c r="D25" s="48"/>
    </row>
    <row r="26" spans="1:4" ht="25.5">
      <c r="A26" s="15" t="s">
        <v>51</v>
      </c>
      <c r="B26" s="4">
        <f>'Topic 2 - Analysis'!B15</f>
        <v>4</v>
      </c>
      <c r="C26" s="48" t="s">
        <v>126</v>
      </c>
      <c r="D26" s="48"/>
    </row>
    <row r="27" spans="1:4" ht="12.75">
      <c r="A27" s="15" t="s">
        <v>52</v>
      </c>
      <c r="B27" s="4">
        <f>'Topic 2 - Analysis'!B20</f>
        <v>3</v>
      </c>
      <c r="C27" s="48" t="s">
        <v>126</v>
      </c>
      <c r="D27" s="48"/>
    </row>
    <row r="28" spans="1:4" ht="12.75">
      <c r="A28" s="52" t="s">
        <v>54</v>
      </c>
      <c r="B28" s="49">
        <f>B24+B25+B26+B27</f>
        <v>15</v>
      </c>
      <c r="C28" s="36"/>
      <c r="D28" s="36"/>
    </row>
    <row r="29" spans="1:4" ht="12.75">
      <c r="A29" s="52"/>
      <c r="B29" s="49"/>
      <c r="C29" s="36"/>
      <c r="D29" s="36"/>
    </row>
    <row r="30" spans="1:4" ht="12.75">
      <c r="A30" s="10"/>
      <c r="B30" s="4"/>
      <c r="C30" s="4"/>
      <c r="D30" s="4"/>
    </row>
    <row r="31" spans="1:5" s="14" customFormat="1" ht="12.75">
      <c r="A31" s="11" t="s">
        <v>55</v>
      </c>
      <c r="B31" s="13" t="s">
        <v>0</v>
      </c>
      <c r="C31" s="13" t="s">
        <v>5</v>
      </c>
      <c r="D31" s="13"/>
      <c r="E31" s="39"/>
    </row>
    <row r="32" spans="1:4" ht="25.5">
      <c r="A32" s="15" t="s">
        <v>56</v>
      </c>
      <c r="B32" s="4">
        <f>'Topic 3 - Use'!B3</f>
        <v>1</v>
      </c>
      <c r="C32" s="48" t="s">
        <v>127</v>
      </c>
      <c r="D32" s="48"/>
    </row>
    <row r="33" spans="1:4" s="38" customFormat="1" ht="25.5">
      <c r="A33" s="15" t="s">
        <v>57</v>
      </c>
      <c r="B33" s="4">
        <f>'Topic 3 - Use'!B4</f>
        <v>3</v>
      </c>
      <c r="C33" s="48" t="s">
        <v>127</v>
      </c>
      <c r="D33" s="48"/>
    </row>
    <row r="34" spans="1:4" s="38" customFormat="1" ht="25.5">
      <c r="A34" s="15" t="s">
        <v>58</v>
      </c>
      <c r="B34" s="4">
        <f>'Topic 3 - Use'!B5</f>
        <v>5</v>
      </c>
      <c r="C34" s="48" t="s">
        <v>127</v>
      </c>
      <c r="D34" s="48"/>
    </row>
    <row r="35" spans="1:4" s="38" customFormat="1" ht="38.25">
      <c r="A35" s="15" t="s">
        <v>59</v>
      </c>
      <c r="B35" s="4">
        <f>'Topic 3 - Use'!B6</f>
        <v>5</v>
      </c>
      <c r="C35" s="48" t="s">
        <v>127</v>
      </c>
      <c r="D35" s="48"/>
    </row>
    <row r="36" spans="1:4" s="38" customFormat="1" ht="15.75" customHeight="1">
      <c r="A36" s="52" t="s">
        <v>60</v>
      </c>
      <c r="B36" s="49">
        <f>B32+B33+B34+B35</f>
        <v>14</v>
      </c>
      <c r="C36" s="36"/>
      <c r="D36" s="36"/>
    </row>
    <row r="37" spans="1:4" s="38" customFormat="1" ht="12.75">
      <c r="A37" s="52"/>
      <c r="B37" s="49"/>
      <c r="C37" s="36"/>
      <c r="D37" s="36"/>
    </row>
    <row r="39" spans="1:4" s="38" customFormat="1" ht="12.75">
      <c r="A39" s="11" t="s">
        <v>124</v>
      </c>
      <c r="B39" s="40">
        <f>SUM(B20,B28,B36)</f>
        <v>38</v>
      </c>
      <c r="C39" s="41"/>
      <c r="D39" s="41"/>
    </row>
  </sheetData>
  <sheetProtection/>
  <mergeCells count="25">
    <mergeCell ref="A11:D14"/>
    <mergeCell ref="A20:A21"/>
    <mergeCell ref="A28:A29"/>
    <mergeCell ref="C26:D26"/>
    <mergeCell ref="C19:D19"/>
    <mergeCell ref="C24:D24"/>
    <mergeCell ref="C27:D27"/>
    <mergeCell ref="C25:D25"/>
    <mergeCell ref="A36:A37"/>
    <mergeCell ref="B36:B37"/>
    <mergeCell ref="B28:B29"/>
    <mergeCell ref="C17:D17"/>
    <mergeCell ref="C18:D18"/>
    <mergeCell ref="C35:D35"/>
    <mergeCell ref="C32:D32"/>
    <mergeCell ref="B9:D9"/>
    <mergeCell ref="C33:D33"/>
    <mergeCell ref="C34:D34"/>
    <mergeCell ref="B20:B21"/>
    <mergeCell ref="A1:D1"/>
    <mergeCell ref="A5:D5"/>
    <mergeCell ref="A6:D6"/>
    <mergeCell ref="B8:D8"/>
    <mergeCell ref="C16:D16"/>
    <mergeCell ref="B7:C7"/>
  </mergeCells>
  <printOptions/>
  <pageMargins left="0.75" right="0.75" top="1" bottom="1" header="0.5" footer="0.5"/>
  <pageSetup horizontalDpi="600" verticalDpi="600" orientation="portrait" r:id="rId1"/>
  <rowBreaks count="1" manualBreakCount="1">
    <brk id="33" max="255" man="1"/>
  </rowBreaks>
</worksheet>
</file>

<file path=xl/worksheets/sheet2.xml><?xml version="1.0" encoding="utf-8"?>
<worksheet xmlns="http://schemas.openxmlformats.org/spreadsheetml/2006/main" xmlns:r="http://schemas.openxmlformats.org/officeDocument/2006/relationships">
  <dimension ref="A1:AR18"/>
  <sheetViews>
    <sheetView zoomScalePageLayoutView="0" workbookViewId="0" topLeftCell="A1">
      <selection activeCell="C18" sqref="C18"/>
    </sheetView>
  </sheetViews>
  <sheetFormatPr defaultColWidth="9.140625" defaultRowHeight="12.75"/>
  <cols>
    <col min="1" max="1" width="10.57421875" style="0" customWidth="1"/>
    <col min="5" max="5" width="13.8515625" style="0" customWidth="1"/>
    <col min="7" max="7" width="13.421875" style="0" customWidth="1"/>
    <col min="8" max="9" width="14.00390625" style="0" customWidth="1"/>
    <col min="10" max="10" width="11.7109375" style="0" customWidth="1"/>
  </cols>
  <sheetData>
    <row r="1" spans="1:44" ht="13.5" thickBot="1">
      <c r="A1" s="14" t="s">
        <v>2</v>
      </c>
      <c r="B1" s="14" t="s">
        <v>1</v>
      </c>
      <c r="C1" s="14" t="s">
        <v>0</v>
      </c>
      <c r="D1" s="1"/>
      <c r="E1" s="1"/>
      <c r="F1" s="1"/>
      <c r="G1" s="1"/>
      <c r="H1" s="1"/>
      <c r="I1" s="1"/>
      <c r="J1" s="1"/>
      <c r="K1" s="1"/>
      <c r="L1" s="1"/>
      <c r="M1" s="1"/>
      <c r="N1" s="1"/>
      <c r="O1" s="1"/>
      <c r="P1" s="1"/>
      <c r="Q1" s="1"/>
      <c r="R1" s="1"/>
      <c r="S1" s="1"/>
      <c r="T1" s="1"/>
      <c r="U1" s="1"/>
      <c r="V1" s="1"/>
      <c r="W1" s="1"/>
      <c r="X1" s="1"/>
      <c r="Y1" s="1"/>
      <c r="Z1" s="1"/>
      <c r="AA1" s="1"/>
      <c r="AB1" s="1"/>
      <c r="AC1" s="1"/>
      <c r="AD1" s="1"/>
      <c r="AE1" s="1"/>
      <c r="AF1" s="16"/>
      <c r="AG1" s="16"/>
      <c r="AH1" s="16"/>
      <c r="AI1" s="16"/>
      <c r="AJ1" s="16"/>
      <c r="AK1" s="16"/>
      <c r="AL1" s="16"/>
      <c r="AM1" s="16"/>
      <c r="AN1" s="17"/>
      <c r="AO1" s="18"/>
      <c r="AP1" s="18"/>
      <c r="AQ1" s="18"/>
      <c r="AR1" s="18"/>
    </row>
    <row r="2" spans="1:5" ht="12.75">
      <c r="A2" s="42">
        <v>1</v>
      </c>
      <c r="B2" s="42" t="s">
        <v>6</v>
      </c>
      <c r="C2" s="43">
        <f>Scoring!B16</f>
        <v>3</v>
      </c>
      <c r="D2" s="19"/>
      <c r="E2" s="19"/>
    </row>
    <row r="3" spans="1:3" ht="12.75">
      <c r="A3" s="42">
        <v>1</v>
      </c>
      <c r="B3" s="42" t="s">
        <v>7</v>
      </c>
      <c r="C3" s="43">
        <f>Scoring!B17</f>
        <v>1</v>
      </c>
    </row>
    <row r="4" spans="1:3" ht="12.75">
      <c r="A4" s="42">
        <v>1</v>
      </c>
      <c r="B4" s="42" t="s">
        <v>8</v>
      </c>
      <c r="C4" s="43">
        <f>Scoring!B18</f>
        <v>2</v>
      </c>
    </row>
    <row r="5" spans="1:3" ht="12.75">
      <c r="A5" s="42">
        <v>1</v>
      </c>
      <c r="B5" s="42" t="s">
        <v>9</v>
      </c>
      <c r="C5" s="43">
        <f>Scoring!B19</f>
        <v>3</v>
      </c>
    </row>
    <row r="6" spans="1:3" ht="12.75">
      <c r="A6" s="14">
        <v>1</v>
      </c>
      <c r="B6" s="14" t="s">
        <v>10</v>
      </c>
      <c r="C6" s="44">
        <f>Scoring!B20</f>
        <v>9</v>
      </c>
    </row>
    <row r="7" spans="1:3" ht="12.75">
      <c r="A7" s="42">
        <v>2</v>
      </c>
      <c r="B7" s="42" t="s">
        <v>6</v>
      </c>
      <c r="C7" s="43">
        <f>Scoring!B24</f>
        <v>4</v>
      </c>
    </row>
    <row r="8" spans="1:3" ht="12.75">
      <c r="A8" s="42">
        <v>2</v>
      </c>
      <c r="B8" s="42" t="s">
        <v>7</v>
      </c>
      <c r="C8" s="43">
        <f>Scoring!B25</f>
        <v>4</v>
      </c>
    </row>
    <row r="9" spans="1:3" ht="12.75">
      <c r="A9" s="42">
        <v>2</v>
      </c>
      <c r="B9" s="42" t="s">
        <v>8</v>
      </c>
      <c r="C9" s="43">
        <f>Scoring!B26</f>
        <v>4</v>
      </c>
    </row>
    <row r="10" spans="1:3" ht="12.75">
      <c r="A10" s="42">
        <v>2</v>
      </c>
      <c r="B10" s="42" t="s">
        <v>9</v>
      </c>
      <c r="C10" s="43">
        <f>Scoring!B27</f>
        <v>3</v>
      </c>
    </row>
    <row r="11" spans="1:3" ht="12.75">
      <c r="A11" s="14">
        <v>2</v>
      </c>
      <c r="B11" s="14" t="s">
        <v>10</v>
      </c>
      <c r="C11" s="44">
        <f>Scoring!B28</f>
        <v>15</v>
      </c>
    </row>
    <row r="12" spans="1:3" ht="12.75">
      <c r="A12" s="42">
        <v>3</v>
      </c>
      <c r="B12" s="42" t="s">
        <v>6</v>
      </c>
      <c r="C12" s="43">
        <f>Scoring!B32</f>
        <v>1</v>
      </c>
    </row>
    <row r="13" spans="1:3" ht="12.75">
      <c r="A13" s="42">
        <v>3</v>
      </c>
      <c r="B13" s="42" t="s">
        <v>7</v>
      </c>
      <c r="C13" s="43">
        <f>Scoring!B33</f>
        <v>3</v>
      </c>
    </row>
    <row r="14" spans="1:3" ht="12.75">
      <c r="A14" s="42">
        <v>3</v>
      </c>
      <c r="B14" s="42" t="s">
        <v>8</v>
      </c>
      <c r="C14" s="43">
        <f>Scoring!B34</f>
        <v>5</v>
      </c>
    </row>
    <row r="15" spans="1:3" ht="12.75">
      <c r="A15" s="42">
        <v>3</v>
      </c>
      <c r="B15" s="42" t="s">
        <v>9</v>
      </c>
      <c r="C15" s="43">
        <f>Scoring!B35</f>
        <v>5</v>
      </c>
    </row>
    <row r="16" spans="1:3" ht="12.75">
      <c r="A16" s="14">
        <v>3</v>
      </c>
      <c r="B16" s="14" t="s">
        <v>10</v>
      </c>
      <c r="C16" s="44">
        <f>Scoring!B36</f>
        <v>14</v>
      </c>
    </row>
    <row r="17" spans="1:3" ht="12.75">
      <c r="A17" s="42"/>
      <c r="B17" s="42"/>
      <c r="C17" s="43"/>
    </row>
    <row r="18" spans="1:4" ht="12.75">
      <c r="A18" s="14" t="s">
        <v>124</v>
      </c>
      <c r="B18" s="14"/>
      <c r="C18" s="44">
        <f>SUM(C6,C11,C16)</f>
        <v>38</v>
      </c>
      <c r="D18" s="45"/>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6"/>
  <sheetViews>
    <sheetView zoomScalePageLayoutView="0" workbookViewId="0" topLeftCell="A1">
      <selection activeCell="D6" sqref="D6"/>
    </sheetView>
  </sheetViews>
  <sheetFormatPr defaultColWidth="9.140625" defaultRowHeight="12.75"/>
  <cols>
    <col min="1" max="1" width="29.140625" style="2" customWidth="1"/>
    <col min="2" max="2" width="5.8515625" style="27" customWidth="1"/>
    <col min="3" max="3" width="9.28125" style="27" customWidth="1"/>
    <col min="4" max="4" width="31.57421875" style="5" customWidth="1"/>
    <col min="5" max="16384" width="9.140625" style="2" customWidth="1"/>
  </cols>
  <sheetData>
    <row r="1" spans="1:4" ht="15.75">
      <c r="A1" s="54" t="s">
        <v>43</v>
      </c>
      <c r="B1" s="55"/>
      <c r="C1" s="55"/>
      <c r="D1" s="56"/>
    </row>
    <row r="2" spans="1:4" ht="12.75">
      <c r="A2" s="21" t="s">
        <v>89</v>
      </c>
      <c r="B2" s="22" t="s">
        <v>0</v>
      </c>
      <c r="C2" s="22" t="s">
        <v>25</v>
      </c>
      <c r="D2" s="23" t="s">
        <v>11</v>
      </c>
    </row>
    <row r="3" spans="1:4" ht="63.75">
      <c r="A3" s="24" t="s">
        <v>87</v>
      </c>
      <c r="B3" s="25">
        <v>3</v>
      </c>
      <c r="C3" s="3">
        <v>1</v>
      </c>
      <c r="D3" s="26" t="s">
        <v>102</v>
      </c>
    </row>
    <row r="4" spans="1:4" ht="51">
      <c r="A4" s="24" t="s">
        <v>45</v>
      </c>
      <c r="B4" s="25">
        <v>1</v>
      </c>
      <c r="C4" s="3">
        <v>2</v>
      </c>
      <c r="D4" s="20" t="s">
        <v>94</v>
      </c>
    </row>
    <row r="5" spans="1:4" ht="204">
      <c r="A5" s="24" t="s">
        <v>46</v>
      </c>
      <c r="B5" s="25">
        <v>2</v>
      </c>
      <c r="C5" s="3">
        <v>3</v>
      </c>
      <c r="D5" s="20" t="s">
        <v>103</v>
      </c>
    </row>
    <row r="6" spans="1:4" ht="45">
      <c r="A6" s="24" t="s">
        <v>88</v>
      </c>
      <c r="B6" s="25">
        <v>3</v>
      </c>
      <c r="C6" s="3">
        <v>4</v>
      </c>
      <c r="D6" s="20" t="s">
        <v>116</v>
      </c>
    </row>
  </sheetData>
  <sheetProtection/>
  <mergeCells count="1">
    <mergeCell ref="A1:D1"/>
  </mergeCells>
  <printOptions/>
  <pageMargins left="0.75" right="0.75" top="1" bottom="1" header="0.5" footer="0.5"/>
  <pageSetup horizontalDpi="600" verticalDpi="600" orientation="portrait" r:id="rId1"/>
  <rowBreaks count="1" manualBreakCount="1">
    <brk id="5" max="255" man="1"/>
  </rowBreaks>
</worksheet>
</file>

<file path=xl/worksheets/sheet4.xml><?xml version="1.0" encoding="utf-8"?>
<worksheet xmlns="http://schemas.openxmlformats.org/spreadsheetml/2006/main" xmlns:r="http://schemas.openxmlformats.org/officeDocument/2006/relationships">
  <dimension ref="A1:D29"/>
  <sheetViews>
    <sheetView zoomScalePageLayoutView="0" workbookViewId="0" topLeftCell="A1">
      <selection activeCell="D29" sqref="D29"/>
    </sheetView>
  </sheetViews>
  <sheetFormatPr defaultColWidth="9.140625" defaultRowHeight="12.75"/>
  <cols>
    <col min="1" max="1" width="29.00390625" style="5" customWidth="1"/>
    <col min="2" max="2" width="7.140625" style="27" customWidth="1"/>
    <col min="3" max="3" width="9.28125" style="2" customWidth="1"/>
    <col min="4" max="4" width="41.7109375" style="5" customWidth="1"/>
    <col min="5" max="16384" width="9.140625" style="2" customWidth="1"/>
  </cols>
  <sheetData>
    <row r="1" spans="1:4" ht="14.25" customHeight="1">
      <c r="A1" s="57" t="s">
        <v>48</v>
      </c>
      <c r="B1" s="57"/>
      <c r="C1" s="57"/>
      <c r="D1" s="57"/>
    </row>
    <row r="2" spans="1:4" ht="12.75">
      <c r="A2" s="21" t="s">
        <v>90</v>
      </c>
      <c r="B2" s="22" t="s">
        <v>0</v>
      </c>
      <c r="C2" s="22" t="s">
        <v>25</v>
      </c>
      <c r="D2" s="23" t="s">
        <v>11</v>
      </c>
    </row>
    <row r="3" spans="1:4" ht="12.75">
      <c r="A3" s="20"/>
      <c r="B3" s="28"/>
      <c r="C3" s="28"/>
      <c r="D3" s="29"/>
    </row>
    <row r="4" spans="1:4" ht="90">
      <c r="A4" s="30" t="s">
        <v>83</v>
      </c>
      <c r="B4" s="31">
        <f>ROUND(AVERAGE(B5:B9),0)</f>
        <v>4</v>
      </c>
      <c r="C4" s="32"/>
      <c r="D4" s="33"/>
    </row>
    <row r="5" spans="1:4" ht="60">
      <c r="A5" s="25" t="s">
        <v>37</v>
      </c>
      <c r="B5" s="3">
        <v>5</v>
      </c>
      <c r="C5" s="34" t="s">
        <v>61</v>
      </c>
      <c r="D5" s="20" t="s">
        <v>104</v>
      </c>
    </row>
    <row r="6" spans="1:4" ht="45">
      <c r="A6" s="25" t="s">
        <v>12</v>
      </c>
      <c r="B6" s="3">
        <v>4</v>
      </c>
      <c r="C6" s="34" t="s">
        <v>62</v>
      </c>
      <c r="D6" s="20" t="s">
        <v>99</v>
      </c>
    </row>
    <row r="7" spans="1:4" ht="75">
      <c r="A7" s="25" t="s">
        <v>13</v>
      </c>
      <c r="B7" s="3">
        <v>4</v>
      </c>
      <c r="C7" s="34" t="s">
        <v>63</v>
      </c>
      <c r="D7" s="20" t="s">
        <v>105</v>
      </c>
    </row>
    <row r="8" spans="1:4" ht="45">
      <c r="A8" s="25" t="s">
        <v>14</v>
      </c>
      <c r="B8" s="3">
        <v>3</v>
      </c>
      <c r="C8" s="34" t="s">
        <v>64</v>
      </c>
      <c r="D8" s="20" t="s">
        <v>95</v>
      </c>
    </row>
    <row r="9" spans="1:4" ht="60">
      <c r="A9" s="25" t="s">
        <v>34</v>
      </c>
      <c r="B9" s="3">
        <v>5</v>
      </c>
      <c r="C9" s="34" t="s">
        <v>65</v>
      </c>
      <c r="D9" s="20" t="s">
        <v>106</v>
      </c>
    </row>
    <row r="10" spans="1:4" ht="105">
      <c r="A10" s="30" t="s">
        <v>50</v>
      </c>
      <c r="B10" s="31">
        <f>ROUND(AVERAGE(B11:B14),0)</f>
        <v>4</v>
      </c>
      <c r="C10" s="32"/>
      <c r="D10" s="33"/>
    </row>
    <row r="11" spans="1:4" ht="51">
      <c r="A11" s="25" t="s">
        <v>38</v>
      </c>
      <c r="B11" s="3">
        <v>5</v>
      </c>
      <c r="C11" s="34" t="s">
        <v>66</v>
      </c>
      <c r="D11" s="20" t="s">
        <v>115</v>
      </c>
    </row>
    <row r="12" spans="1:4" ht="105">
      <c r="A12" s="25" t="s">
        <v>15</v>
      </c>
      <c r="B12" s="3">
        <v>3</v>
      </c>
      <c r="C12" s="34" t="s">
        <v>67</v>
      </c>
      <c r="D12" s="20" t="s">
        <v>96</v>
      </c>
    </row>
    <row r="13" spans="1:4" ht="45">
      <c r="A13" s="25" t="s">
        <v>14</v>
      </c>
      <c r="B13" s="3">
        <v>4</v>
      </c>
      <c r="C13" s="34" t="s">
        <v>68</v>
      </c>
      <c r="D13" s="20" t="s">
        <v>122</v>
      </c>
    </row>
    <row r="14" spans="1:4" ht="75">
      <c r="A14" s="25" t="s">
        <v>39</v>
      </c>
      <c r="B14" s="3">
        <v>2</v>
      </c>
      <c r="C14" s="34" t="s">
        <v>69</v>
      </c>
      <c r="D14" s="20" t="s">
        <v>123</v>
      </c>
    </row>
    <row r="15" spans="1:4" s="35" customFormat="1" ht="60">
      <c r="A15" s="30" t="s">
        <v>51</v>
      </c>
      <c r="B15" s="31">
        <f>ROUND(AVERAGE(B16:B19),0)</f>
        <v>4</v>
      </c>
      <c r="C15" s="32"/>
      <c r="D15" s="33"/>
    </row>
    <row r="16" spans="1:4" ht="60">
      <c r="A16" s="25" t="s">
        <v>40</v>
      </c>
      <c r="B16" s="3">
        <v>5</v>
      </c>
      <c r="C16" s="34" t="s">
        <v>70</v>
      </c>
      <c r="D16" s="20" t="s">
        <v>108</v>
      </c>
    </row>
    <row r="17" spans="1:4" ht="165">
      <c r="A17" s="25" t="s">
        <v>92</v>
      </c>
      <c r="B17" s="3">
        <v>3</v>
      </c>
      <c r="C17" s="34" t="s">
        <v>71</v>
      </c>
      <c r="D17" s="20" t="s">
        <v>109</v>
      </c>
    </row>
    <row r="18" spans="1:4" ht="60">
      <c r="A18" s="25" t="s">
        <v>16</v>
      </c>
      <c r="B18" s="3">
        <v>4</v>
      </c>
      <c r="C18" s="34" t="s">
        <v>72</v>
      </c>
      <c r="D18" s="20" t="s">
        <v>121</v>
      </c>
    </row>
    <row r="19" spans="1:4" ht="105">
      <c r="A19" s="25" t="s">
        <v>17</v>
      </c>
      <c r="B19" s="3">
        <v>4</v>
      </c>
      <c r="C19" s="34" t="s">
        <v>73</v>
      </c>
      <c r="D19" s="20" t="s">
        <v>107</v>
      </c>
    </row>
    <row r="20" spans="1:4" ht="45">
      <c r="A20" s="30" t="s">
        <v>52</v>
      </c>
      <c r="B20" s="31">
        <f>ROUND(AVERAGE(B21:B29),0)</f>
        <v>3</v>
      </c>
      <c r="C20" s="32"/>
      <c r="D20" s="33"/>
    </row>
    <row r="21" spans="1:4" ht="60">
      <c r="A21" s="25" t="s">
        <v>41</v>
      </c>
      <c r="B21" s="3">
        <v>4</v>
      </c>
      <c r="C21" s="34" t="s">
        <v>74</v>
      </c>
      <c r="D21" s="20" t="s">
        <v>97</v>
      </c>
    </row>
    <row r="22" spans="1:4" ht="60">
      <c r="A22" s="25" t="s">
        <v>18</v>
      </c>
      <c r="B22" s="3">
        <v>3</v>
      </c>
      <c r="C22" s="34" t="s">
        <v>75</v>
      </c>
      <c r="D22" s="20" t="s">
        <v>120</v>
      </c>
    </row>
    <row r="23" spans="1:4" ht="76.5">
      <c r="A23" s="25" t="s">
        <v>19</v>
      </c>
      <c r="B23" s="3">
        <v>2</v>
      </c>
      <c r="C23" s="34" t="s">
        <v>76</v>
      </c>
      <c r="D23" s="20" t="s">
        <v>100</v>
      </c>
    </row>
    <row r="24" spans="1:4" ht="90">
      <c r="A24" s="25" t="s">
        <v>20</v>
      </c>
      <c r="B24" s="3">
        <v>0</v>
      </c>
      <c r="C24" s="34" t="s">
        <v>77</v>
      </c>
      <c r="D24" s="20" t="s">
        <v>119</v>
      </c>
    </row>
    <row r="25" spans="1:4" ht="75">
      <c r="A25" s="25" t="s">
        <v>21</v>
      </c>
      <c r="B25" s="3">
        <v>4</v>
      </c>
      <c r="C25" s="34" t="s">
        <v>78</v>
      </c>
      <c r="D25" s="20" t="s">
        <v>118</v>
      </c>
    </row>
    <row r="26" spans="1:4" ht="45">
      <c r="A26" s="25" t="s">
        <v>42</v>
      </c>
      <c r="B26" s="3">
        <v>3</v>
      </c>
      <c r="C26" s="34" t="s">
        <v>79</v>
      </c>
      <c r="D26" s="20" t="s">
        <v>110</v>
      </c>
    </row>
    <row r="27" spans="1:4" ht="60">
      <c r="A27" s="25" t="s">
        <v>22</v>
      </c>
      <c r="B27" s="3">
        <v>3</v>
      </c>
      <c r="C27" s="34" t="s">
        <v>80</v>
      </c>
      <c r="D27" s="20" t="s">
        <v>111</v>
      </c>
    </row>
    <row r="28" spans="1:4" ht="60">
      <c r="A28" s="25" t="s">
        <v>23</v>
      </c>
      <c r="B28" s="3">
        <v>2</v>
      </c>
      <c r="C28" s="34" t="s">
        <v>81</v>
      </c>
      <c r="D28" s="20" t="s">
        <v>117</v>
      </c>
    </row>
    <row r="29" spans="1:4" ht="75">
      <c r="A29" s="25" t="s">
        <v>24</v>
      </c>
      <c r="B29" s="3">
        <v>5</v>
      </c>
      <c r="C29" s="34" t="s">
        <v>82</v>
      </c>
      <c r="D29" s="20" t="s">
        <v>98</v>
      </c>
    </row>
  </sheetData>
  <sheetProtection/>
  <mergeCells count="1">
    <mergeCell ref="A1:D1"/>
  </mergeCells>
  <printOptions/>
  <pageMargins left="0.75" right="0.75" top="1" bottom="1" header="0.5" footer="0.5"/>
  <pageSetup horizontalDpi="600" verticalDpi="600" orientation="portrait" r:id="rId1"/>
  <rowBreaks count="3" manualBreakCount="3">
    <brk id="10" max="255" man="1"/>
    <brk id="17" max="255" man="1"/>
    <brk id="27" max="255" man="1"/>
  </rowBreaks>
</worksheet>
</file>

<file path=xl/worksheets/sheet5.xml><?xml version="1.0" encoding="utf-8"?>
<worksheet xmlns="http://schemas.openxmlformats.org/spreadsheetml/2006/main" xmlns:r="http://schemas.openxmlformats.org/officeDocument/2006/relationships">
  <dimension ref="A1:D6"/>
  <sheetViews>
    <sheetView zoomScalePageLayoutView="0" workbookViewId="0" topLeftCell="A1">
      <selection activeCell="D6" sqref="D6"/>
    </sheetView>
  </sheetViews>
  <sheetFormatPr defaultColWidth="9.140625" defaultRowHeight="12.75"/>
  <cols>
    <col min="1" max="1" width="28.7109375" style="2" customWidth="1"/>
    <col min="2" max="2" width="5.8515625" style="2" customWidth="1"/>
    <col min="3" max="3" width="9.28125" style="2" customWidth="1"/>
    <col min="4" max="4" width="40.28125" style="5" customWidth="1"/>
    <col min="5" max="16384" width="9.140625" style="2" customWidth="1"/>
  </cols>
  <sheetData>
    <row r="1" spans="1:4" ht="15.75">
      <c r="A1" s="54" t="s">
        <v>55</v>
      </c>
      <c r="B1" s="55"/>
      <c r="C1" s="55"/>
      <c r="D1" s="56"/>
    </row>
    <row r="2" spans="1:4" ht="12.75">
      <c r="A2" s="21" t="s">
        <v>90</v>
      </c>
      <c r="B2" s="22" t="s">
        <v>0</v>
      </c>
      <c r="C2" s="22" t="s">
        <v>25</v>
      </c>
      <c r="D2" s="23" t="s">
        <v>11</v>
      </c>
    </row>
    <row r="3" spans="1:4" ht="60">
      <c r="A3" s="24" t="s">
        <v>84</v>
      </c>
      <c r="B3" s="25">
        <v>1</v>
      </c>
      <c r="C3" s="3">
        <v>9</v>
      </c>
      <c r="D3" s="20" t="s">
        <v>113</v>
      </c>
    </row>
    <row r="4" spans="1:4" ht="60">
      <c r="A4" s="24" t="s">
        <v>57</v>
      </c>
      <c r="B4" s="25">
        <v>3</v>
      </c>
      <c r="C4" s="3">
        <v>10</v>
      </c>
      <c r="D4" s="20" t="s">
        <v>112</v>
      </c>
    </row>
    <row r="5" spans="1:4" ht="75">
      <c r="A5" s="24" t="s">
        <v>85</v>
      </c>
      <c r="B5" s="25">
        <v>5</v>
      </c>
      <c r="C5" s="3">
        <v>11</v>
      </c>
      <c r="D5" s="20" t="s">
        <v>114</v>
      </c>
    </row>
    <row r="6" spans="1:4" ht="90">
      <c r="A6" s="24" t="s">
        <v>86</v>
      </c>
      <c r="B6" s="25">
        <v>5</v>
      </c>
      <c r="C6" s="3">
        <v>12</v>
      </c>
      <c r="D6" s="20" t="s">
        <v>114</v>
      </c>
    </row>
  </sheetData>
  <sheetProtection/>
  <mergeCells count="1">
    <mergeCell ref="A1:D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Mercatus Center and IHS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McLaughlin</dc:creator>
  <cp:keywords/>
  <dc:description/>
  <cp:lastModifiedBy>Mohamad Elbarasse</cp:lastModifiedBy>
  <cp:lastPrinted>2008-12-10T23:31:32Z</cp:lastPrinted>
  <dcterms:created xsi:type="dcterms:W3CDTF">2008-12-10T20:39:38Z</dcterms:created>
  <dcterms:modified xsi:type="dcterms:W3CDTF">2010-06-25T19:33:22Z</dcterms:modified>
  <cp:category/>
  <cp:version/>
  <cp:contentType/>
  <cp:contentStatus/>
</cp:coreProperties>
</file>