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7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<sst xmlns="http://schemas.openxmlformats.org/spreadsheetml/2006/main" count="171" uniqueCount="136">
  <si>
    <t>Regulatory Scoring</t>
  </si>
  <si>
    <r>
      <t xml:space="preserve">Agency: </t>
    </r>
    <r>
      <rPr>
        <sz val="10"/>
        <rFont val="Arial"/>
        <family val="2"/>
      </rPr>
      <t xml:space="preserve"> </t>
    </r>
  </si>
  <si>
    <r>
      <t xml:space="preserve">Rule title: </t>
    </r>
    <r>
      <rPr>
        <sz val="10"/>
        <rFont val="Arial"/>
        <family val="2"/>
      </rPr>
      <t xml:space="preserve"> </t>
    </r>
  </si>
  <si>
    <t>Migratory Bird Hunting; 2008 to 2009 Migratory Game Bird Hunting Regulations</t>
  </si>
  <si>
    <r>
      <t xml:space="preserve">RIN: </t>
    </r>
    <r>
      <rPr>
        <sz val="10"/>
        <rFont val="Arial"/>
        <family val="2"/>
      </rPr>
      <t xml:space="preserve"> </t>
    </r>
  </si>
  <si>
    <t>1018-AV62</t>
  </si>
  <si>
    <t>RIA separate?</t>
  </si>
  <si>
    <r>
      <t>Stage:</t>
    </r>
    <r>
      <rPr>
        <sz val="10"/>
        <rFont val="Arial"/>
        <family val="2"/>
      </rPr>
      <t xml:space="preserve"> </t>
    </r>
  </si>
  <si>
    <r>
      <t>Publication Date:</t>
    </r>
    <r>
      <rPr>
        <sz val="10"/>
        <rFont val="Arial"/>
        <family val="2"/>
      </rPr>
      <t xml:space="preserve"> </t>
    </r>
  </si>
  <si>
    <t xml:space="preserve">Proposed Rule </t>
  </si>
  <si>
    <t>Rule summary:</t>
  </si>
  <si>
    <t>Score</t>
  </si>
  <si>
    <t>Comments</t>
  </si>
  <si>
    <t>1A</t>
  </si>
  <si>
    <t>1B</t>
  </si>
  <si>
    <t>1C</t>
  </si>
  <si>
    <t>1D</t>
  </si>
  <si>
    <t>2A</t>
  </si>
  <si>
    <t>2B</t>
  </si>
  <si>
    <t>2C</t>
  </si>
  <si>
    <t>2D</t>
  </si>
  <si>
    <t>3A</t>
  </si>
  <si>
    <t>3B</t>
  </si>
  <si>
    <t>3C</t>
  </si>
  <si>
    <t>3D</t>
  </si>
  <si>
    <t>Topic</t>
  </si>
  <si>
    <t>Category</t>
  </si>
  <si>
    <t>A</t>
  </si>
  <si>
    <t>B</t>
  </si>
  <si>
    <t>C</t>
  </si>
  <si>
    <t>D</t>
  </si>
  <si>
    <t>Total</t>
  </si>
  <si>
    <t>Com. No.</t>
  </si>
  <si>
    <t>Comment</t>
  </si>
  <si>
    <t xml:space="preserve">Most of the analysis is clear and understandable to a layperson. Since the theoretical models used are explained in plain English, an informed layperson could probably understand all of the results. An economist would understand all of it.  </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</si>
  <si>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</si>
  <si>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</si>
  <si>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</si>
  <si>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</si>
  <si>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adequately assess uncertainty about the outcomes?</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</si>
  <si>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</si>
  <si>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</si>
  <si>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</si>
  <si>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</si>
  <si>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</si>
  <si>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</si>
  <si>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</si>
  <si>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</si>
  <si>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</si>
  <si>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</si>
  <si>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</si>
  <si>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 xml:space="preserve">The outcome is greater hunting days available to hunters, which allows higher consumer surplus from hunting.  </t>
  </si>
  <si>
    <t>Yes</t>
  </si>
  <si>
    <t>The states are the identified parties who would bear administrative and enforcement costs.</t>
  </si>
  <si>
    <t>Interior</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</si>
  <si>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</si>
  <si>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</si>
  <si>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</si>
  <si>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</si>
  <si>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</si>
  <si>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</si>
  <si>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</si>
  <si>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</si>
  <si>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</si>
  <si>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</si>
  <si>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</si>
  <si>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</si>
  <si>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</si>
  <si>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</si>
  <si>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</si>
  <si>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</si>
  <si>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</si>
  <si>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</si>
  <si>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</si>
  <si>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</si>
  <si>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</si>
  <si>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</si>
  <si>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</si>
  <si>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</si>
  <si>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</si>
  <si>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</si>
  <si>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</si>
  <si>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</si>
  <si>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</si>
  <si>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</si>
  <si>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</si>
  <si>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</si>
  <si>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</si>
  <si>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</si>
  <si>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</si>
  <si>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</si>
  <si>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</si>
  <si>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</si>
  <si>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</si>
  <si>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</si>
  <si>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</si>
  <si>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</si>
  <si>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</si>
  <si>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</si>
  <si>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</si>
  <si>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</si>
  <si>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</si>
  <si>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</si>
  <si>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</si>
  <si>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2 How verifiable are the data used in the analysis?</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</si>
  <si>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</si>
  <si>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</si>
  <si>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</si>
  <si>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</si>
  <si>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See above. Although bag limits are created to avoid overharvesting, there is no analysis of the appropriate limit to sustain or grow bird populations.</t>
  </si>
  <si>
    <t>Yes, mostly to hunters, some to hunter industry (although it claims producer surplus likely zero due to competition, which seems wrong).  Incidence not explicitly broken down.</t>
  </si>
  <si>
    <t xml:space="preserve">The rule maximizes net consumer surplus for hunters among the alternatives considered. </t>
  </si>
  <si>
    <t xml:space="preserve">The U.S. Fish and Wildlife Service (hereinafter the Service or we) proposes to establish annual hunting regulations for certain migratory game birds for the 2008–09 hunting season. We annually prescribe outside limits (frameworks) within which states may select hunting seasons. This proposed rule provides the regulatory schedule, describes the proposed regulatory alternatives for the 2008–09 duck hunting seasons, requests proposals from Indian tribes that wish to establish special migratory game bird hunting regulations on federal Indian reservations and ceded lands, and requests proposals for the 2009 spring/ summer migratory bird subsistence season in Alaska. Migratory game bird hunting seasons provide hunting opportunities for recreation and sustenance; aid federal, state, and tribal governments in the management of migratory game birds; and permit harvests at levels compatible with migratory game bird population status and habitat conditions. 
</t>
  </si>
  <si>
    <t>The models are justified with arguments, but not bolstered by citations or previous studies' choices of models. Of course, it may be that no one else has done this, but even then some basic econometric literature citations would suffice to back up the arguments made.</t>
  </si>
  <si>
    <t xml:space="preserve">The rule and the "Economic Analysis of the Migratory Bird Hunting Regulations for the 2008–2009 Season" can be found on regulations.gov using the RIN and a keyword search (four clicks).  Additionally, the "Federal Register Documents" and "Division of Migratory Bird Management Reports" sections of fws.gov contain links to the rule and RIA, respectively.  </t>
  </si>
  <si>
    <t>Given the approaches, yes. But not enough considered.</t>
  </si>
  <si>
    <t>No, because costs are claimed to be incalculable. Costs in terms of species loss also ignored.</t>
  </si>
  <si>
    <t>It mentions costs but does not quantify them. It seems they could be quantified (e.g. changes in tax revenue, enforcement cost changes).</t>
  </si>
  <si>
    <t>Yes.</t>
  </si>
  <si>
    <t>The RIA performs its analysis under assumptions from the 2006 National Survey and does not account for factors that would cause current hunting activities to be different with respect to those of earlier years. Other uncertainties appear to only be addressed implicitly within the regression analysis.</t>
  </si>
  <si>
    <t>The rule mentions that the basic structure of the current regulatory alternatives was adopted in 1997 and remained largely unchanged until 2002, when DOI extended framework dates in the "moderate" and "liberal" regulatory alternatives. Since the alternatives were "grandfathered" in, the RIA seems to be affected more by the established rule. Further, since states can select hunting seasons themselves, the RIA serves more as a guide than a mandate.</t>
  </si>
  <si>
    <t>The rule notes that the "process for adopting migratory game bird hunting regulations, located at 50 CFR part 20…" is well established (30712), which infers that all regulations will follow similar guidelines and thus be easier to track. It is also implicit that the same data used for the RIA can be used going forward. But this is not explicitly adopted.</t>
  </si>
  <si>
    <t xml:space="preserve">The analysis notes that "limiting resource consumption ensures future hunting opportunities and the resulting benefits to hunters" and creates a model that can easily be run with updated variables at future dates, but makes no direct mention that it will do so.  </t>
  </si>
  <si>
    <t>Not explicit, but in making (theoretical) calculations of consumer surplus for this RIA, the measures to be used to identify it in the future are named. It could be improved by specifically proposing measures (new or old).</t>
  </si>
  <si>
    <t>No; this might be very relevant for private hunting grounds.</t>
  </si>
  <si>
    <t>It identifies them, but offers nothing more.</t>
  </si>
  <si>
    <t>Sources are given for all data but no links; it seems verifiable with some research.</t>
  </si>
  <si>
    <t>The analysis does not address this topic.</t>
  </si>
  <si>
    <t xml:space="preserve">The RIA outlines an extensive model of "duck-hunting economics" in appendix A to compare the impact of each of the three alternatives. As such, the analysis compares the consumer surplus effects of the current restrictive federal framework, i.e. the minimum migratory bird hunting permitted, to more liberal policies, and determined that liberal migratory bird hunting regulations were the best fit. Their choice of duck hunting to represent the overall bird population seems appropriate since "duck hunting represented approximately 50 percent of all migratory bird hunting in 2006" (2006 National Survey). A clear, testable theory presented on how reducing restrictions (increasing bag limits) will lead to greater consumer surplus.
</t>
  </si>
  <si>
    <t xml:space="preserve">The analysis presents a logistic regression analysis estimating the effects of changes in bag limits, using historical data with variability in average daily bags. This supports the model that when bags increase, so does hunting. However, the tables in appendix A lack clarity in which parameter estimates are significant (no *s, and t-stats appear incorrect). </t>
  </si>
  <si>
    <t>The analysis identifies a market failure—a tragedy of the commons that migrate.</t>
  </si>
  <si>
    <t>Overharvesting under previous rules (from the early 20th century) is mentioned to support the market failure theory. No citations on it are included, though.</t>
  </si>
  <si>
    <t>The analysis does not adequately address uncertainty.</t>
  </si>
  <si>
    <t>Three options are considered: a very restrictive alternative with both bag limits and shorter season, a moderately restrictive alternative with a shorter season while  maintaining previous bag limits, and a liberal alternative maintaining the old bag limits and season length.</t>
  </si>
  <si>
    <t>The range is narrow; all regulatory options are command and control. Market-based alternatives could have been considered.</t>
  </si>
  <si>
    <t>Total Score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</si>
</sst>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b/>
      <sz val="10"/>
      <name val="Arial"/>
      <family val="2"/>
    </font>
    <font>
      <u val="single"/>
      <sz val="10"/>
      <color indexed="12"/>
      <name val="Arial"/>
      <family val="2"/>
    </font>
    <font>
      <sz val="8"/>
      <name val="Arial"/>
      <family val="2"/>
    </font>
    <font>
      <u val="single"/>
      <sz val="10"/>
      <color indexed="36"/>
      <name val="Arial"/>
      <family val="2"/>
    </font>
    <font>
      <sz val="12"/>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8">
    <xf numFmtId="0" fontId="0" fillId="0" borderId="0" xfId="0" applyAlignment="1">
      <alignment/>
    </xf>
    <xf numFmtId="0" fontId="19" fillId="0" borderId="0" xfId="0" applyFont="1" applyAlignment="1">
      <alignment/>
    </xf>
    <xf numFmtId="0" fontId="0" fillId="0" borderId="0" xfId="0" applyFont="1" applyBorder="1" applyAlignment="1">
      <alignment/>
    </xf>
    <xf numFmtId="0" fontId="18" fillId="24" borderId="0" xfId="0" applyFont="1" applyFill="1" applyBorder="1" applyAlignment="1">
      <alignment horizontal="center" wrapText="1"/>
    </xf>
    <xf numFmtId="0" fontId="0" fillId="0" borderId="0" xfId="0" applyFont="1" applyFill="1" applyBorder="1" applyAlignment="1">
      <alignment horizontal="left" wrapText="1"/>
    </xf>
    <xf numFmtId="0" fontId="18" fillId="0" borderId="0" xfId="0" applyFont="1" applyFill="1" applyBorder="1" applyAlignment="1">
      <alignment horizontal="center" wrapText="1"/>
    </xf>
    <xf numFmtId="0" fontId="0" fillId="0" borderId="0" xfId="0" applyFont="1" applyBorder="1" applyAlignment="1">
      <alignment horizontal="left" wrapText="1"/>
    </xf>
    <xf numFmtId="0" fontId="19" fillId="24" borderId="0" xfId="0" applyFont="1" applyFill="1" applyBorder="1" applyAlignment="1">
      <alignment wrapText="1"/>
    </xf>
    <xf numFmtId="0" fontId="0" fillId="24" borderId="0" xfId="0" applyFont="1" applyFill="1" applyBorder="1" applyAlignment="1">
      <alignment/>
    </xf>
    <xf numFmtId="0" fontId="19" fillId="24" borderId="0" xfId="0" applyFont="1" applyFill="1" applyBorder="1" applyAlignment="1">
      <alignment horizontal="left"/>
    </xf>
    <xf numFmtId="0" fontId="19"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horizontal="lef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14" fontId="0" fillId="0" borderId="0" xfId="0" applyNumberFormat="1" applyAlignment="1">
      <alignment/>
    </xf>
    <xf numFmtId="0" fontId="0" fillId="0" borderId="10" xfId="0" applyFont="1" applyBorder="1" applyAlignment="1">
      <alignment horizontal="left"/>
    </xf>
    <xf numFmtId="0" fontId="0" fillId="0" borderId="10" xfId="0" applyFont="1" applyBorder="1" applyAlignment="1">
      <alignment wrapText="1"/>
    </xf>
    <xf numFmtId="0" fontId="0" fillId="0" borderId="0" xfId="0" applyFont="1" applyAlignment="1">
      <alignment/>
    </xf>
    <xf numFmtId="0" fontId="19" fillId="24" borderId="10" xfId="0" applyFont="1" applyFill="1" applyBorder="1" applyAlignment="1">
      <alignment/>
    </xf>
    <xf numFmtId="0" fontId="19" fillId="24" borderId="10" xfId="0" applyFont="1" applyFill="1" applyBorder="1" applyAlignment="1">
      <alignment horizontal="left"/>
    </xf>
    <xf numFmtId="0" fontId="19" fillId="24" borderId="10" xfId="0" applyFont="1" applyFill="1" applyBorder="1" applyAlignment="1">
      <alignment wrapText="1"/>
    </xf>
    <xf numFmtId="0" fontId="23" fillId="0" borderId="10" xfId="0" applyFont="1" applyBorder="1" applyAlignment="1">
      <alignment wrapText="1"/>
    </xf>
    <xf numFmtId="0" fontId="23"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0" xfId="0" applyFont="1" applyAlignment="1">
      <alignment horizontal="left"/>
    </xf>
    <xf numFmtId="0" fontId="0" fillId="0" borderId="0" xfId="0" applyFont="1" applyAlignment="1">
      <alignment wrapText="1"/>
    </xf>
    <xf numFmtId="0" fontId="19" fillId="25" borderId="10" xfId="0" applyFont="1" applyFill="1" applyBorder="1" applyAlignment="1">
      <alignment horizontal="left"/>
    </xf>
    <xf numFmtId="0" fontId="19" fillId="25" borderId="10" xfId="0" applyFont="1" applyFill="1" applyBorder="1" applyAlignment="1">
      <alignment wrapText="1"/>
    </xf>
    <xf numFmtId="0" fontId="23" fillId="24" borderId="10" xfId="0" applyFont="1" applyFill="1" applyBorder="1" applyAlignment="1">
      <alignment wrapText="1"/>
    </xf>
    <xf numFmtId="0" fontId="0" fillId="24" borderId="10" xfId="0" applyFont="1" applyFill="1" applyBorder="1" applyAlignment="1">
      <alignment horizontal="left"/>
    </xf>
    <xf numFmtId="0" fontId="0" fillId="24" borderId="10" xfId="0" applyFont="1" applyFill="1" applyBorder="1" applyAlignment="1">
      <alignment/>
    </xf>
    <xf numFmtId="0" fontId="0" fillId="24"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24" borderId="0" xfId="0" applyFont="1" applyFill="1" applyBorder="1" applyAlignment="1">
      <alignment horizontal="left"/>
    </xf>
    <xf numFmtId="0" fontId="19" fillId="24" borderId="0" xfId="0" applyFont="1" applyFill="1" applyBorder="1" applyAlignment="1">
      <alignment horizontal="left" wrapText="1"/>
    </xf>
    <xf numFmtId="0" fontId="0" fillId="0" borderId="0" xfId="0" applyFont="1" applyFill="1" applyBorder="1" applyAlignment="1">
      <alignment/>
    </xf>
    <xf numFmtId="0" fontId="19" fillId="0" borderId="0" xfId="0" applyFont="1" applyFill="1" applyBorder="1" applyAlignment="1">
      <alignment/>
    </xf>
    <xf numFmtId="0" fontId="19" fillId="24" borderId="0" xfId="0" applyFont="1" applyFill="1" applyBorder="1" applyAlignment="1">
      <alignment/>
    </xf>
    <xf numFmtId="0" fontId="19" fillId="24" borderId="0" xfId="0" applyFont="1" applyFill="1" applyBorder="1" applyAlignment="1">
      <alignment/>
    </xf>
    <xf numFmtId="0" fontId="0" fillId="0" borderId="0" xfId="0" applyBorder="1" applyAlignment="1">
      <alignment/>
    </xf>
    <xf numFmtId="0" fontId="0" fillId="0" borderId="0" xfId="0" applyBorder="1" applyAlignment="1">
      <alignment horizontal="right"/>
    </xf>
    <xf numFmtId="0" fontId="19" fillId="0" borderId="0" xfId="0" applyFont="1" applyBorder="1" applyAlignment="1">
      <alignment horizontal="left"/>
    </xf>
    <xf numFmtId="0" fontId="0" fillId="0" borderId="0" xfId="0" applyFill="1" applyAlignment="1">
      <alignment/>
    </xf>
    <xf numFmtId="0" fontId="24" fillId="0" borderId="0" xfId="0" applyFont="1" applyBorder="1" applyAlignment="1">
      <alignment horizontal="center" wrapText="1"/>
    </xf>
    <xf numFmtId="0" fontId="0" fillId="0" borderId="0" xfId="0" applyFont="1" applyBorder="1" applyAlignment="1">
      <alignment horizontal="left" wrapText="1"/>
    </xf>
    <xf numFmtId="0" fontId="19" fillId="24" borderId="0" xfId="0" applyFont="1" applyFill="1" applyBorder="1" applyAlignment="1">
      <alignment horizontal="left" wrapText="1"/>
    </xf>
    <xf numFmtId="0" fontId="0" fillId="24" borderId="0" xfId="0" applyFont="1" applyFill="1" applyBorder="1" applyAlignment="1">
      <alignment horizontal="left" wrapText="1"/>
    </xf>
    <xf numFmtId="0" fontId="0" fillId="24" borderId="0" xfId="0" applyFont="1" applyFill="1" applyBorder="1" applyAlignment="1">
      <alignment horizontal="left"/>
    </xf>
    <xf numFmtId="14" fontId="0" fillId="0" borderId="0" xfId="0" applyNumberFormat="1" applyFont="1" applyBorder="1" applyAlignment="1">
      <alignment horizontal="left" wrapText="1"/>
    </xf>
    <xf numFmtId="0" fontId="0" fillId="0" borderId="0" xfId="0" applyFont="1" applyBorder="1" applyAlignment="1">
      <alignment horizontal="left" vertical="top" wrapText="1"/>
    </xf>
    <xf numFmtId="0" fontId="20" fillId="0" borderId="0" xfId="54" applyFont="1" applyBorder="1" applyAlignment="1" applyProtection="1">
      <alignment horizontal="left"/>
      <protection/>
    </xf>
    <xf numFmtId="0" fontId="24" fillId="0" borderId="13"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4"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1" customWidth="1"/>
    <col min="2" max="2" width="7.7109375" style="2" customWidth="1"/>
    <col min="3" max="4" width="9.140625" style="2" customWidth="1"/>
    <col min="5" max="5" width="9.140625" style="38" customWidth="1"/>
    <col min="6" max="16384" width="9.140625" style="2" customWidth="1"/>
  </cols>
  <sheetData>
    <row r="1" spans="1:4" ht="15.75">
      <c r="A1" s="46" t="s">
        <v>0</v>
      </c>
      <c r="B1" s="46"/>
      <c r="C1" s="46"/>
      <c r="D1" s="46"/>
    </row>
    <row r="2" spans="1:4" ht="12.75">
      <c r="A2" s="37" t="s">
        <v>1</v>
      </c>
      <c r="B2" s="3"/>
      <c r="C2" s="3"/>
      <c r="D2" s="3"/>
    </row>
    <row r="3" spans="1:4" ht="12.75">
      <c r="A3" s="4" t="s">
        <v>54</v>
      </c>
      <c r="B3" s="5"/>
      <c r="C3" s="5"/>
      <c r="D3" s="5"/>
    </row>
    <row r="4" spans="1:4" ht="12.75">
      <c r="A4" s="37" t="s">
        <v>2</v>
      </c>
      <c r="B4" s="3"/>
      <c r="C4" s="3"/>
      <c r="D4" s="3"/>
    </row>
    <row r="5" spans="1:4" ht="12.75">
      <c r="A5" s="47" t="s">
        <v>3</v>
      </c>
      <c r="B5" s="47"/>
      <c r="C5" s="47"/>
      <c r="D5" s="47"/>
    </row>
    <row r="6" spans="1:4" ht="12.75">
      <c r="A6" s="48" t="s">
        <v>4</v>
      </c>
      <c r="B6" s="48"/>
      <c r="C6" s="48"/>
      <c r="D6" s="48"/>
    </row>
    <row r="7" spans="1:4" ht="12.75">
      <c r="A7" s="6" t="s">
        <v>5</v>
      </c>
      <c r="B7" s="50" t="s">
        <v>6</v>
      </c>
      <c r="C7" s="50"/>
      <c r="D7" s="6" t="s">
        <v>52</v>
      </c>
    </row>
    <row r="8" spans="1:4" ht="12.75">
      <c r="A8" s="37" t="s">
        <v>7</v>
      </c>
      <c r="B8" s="48" t="s">
        <v>8</v>
      </c>
      <c r="C8" s="48"/>
      <c r="D8" s="48"/>
    </row>
    <row r="9" spans="1:4" ht="12.75">
      <c r="A9" s="6" t="s">
        <v>9</v>
      </c>
      <c r="B9" s="51">
        <v>39596</v>
      </c>
      <c r="C9" s="47"/>
      <c r="D9" s="47"/>
    </row>
    <row r="10" spans="1:4" ht="12.75">
      <c r="A10" s="7" t="s">
        <v>10</v>
      </c>
      <c r="B10" s="8"/>
      <c r="C10" s="8"/>
      <c r="D10" s="8"/>
    </row>
    <row r="11" spans="1:4" ht="12.75">
      <c r="A11" s="52" t="s">
        <v>112</v>
      </c>
      <c r="B11" s="52"/>
      <c r="C11" s="52"/>
      <c r="D11" s="52"/>
    </row>
    <row r="12" spans="1:4" ht="12.75">
      <c r="A12" s="52"/>
      <c r="B12" s="52"/>
      <c r="C12" s="52"/>
      <c r="D12" s="52"/>
    </row>
    <row r="13" spans="1:4" ht="12.75">
      <c r="A13" s="52"/>
      <c r="B13" s="52"/>
      <c r="C13" s="52"/>
      <c r="D13" s="52"/>
    </row>
    <row r="14" spans="1:4" ht="91.5" customHeight="1">
      <c r="A14" s="52"/>
      <c r="B14" s="52"/>
      <c r="C14" s="52"/>
      <c r="D14" s="52"/>
    </row>
    <row r="15" spans="1:5" s="10" customFormat="1" ht="12.75">
      <c r="A15" s="7" t="s">
        <v>59</v>
      </c>
      <c r="B15" s="9" t="s">
        <v>11</v>
      </c>
      <c r="C15" s="9" t="s">
        <v>12</v>
      </c>
      <c r="D15" s="9"/>
      <c r="E15" s="39"/>
    </row>
    <row r="16" spans="1:4" ht="25.5">
      <c r="A16" s="11" t="s">
        <v>60</v>
      </c>
      <c r="B16" s="12">
        <f>'Topic 1 - Openness'!B3</f>
        <v>5</v>
      </c>
      <c r="C16" s="53" t="s">
        <v>13</v>
      </c>
      <c r="D16" s="53"/>
    </row>
    <row r="17" spans="1:4" ht="12.75">
      <c r="A17" s="11" t="s">
        <v>61</v>
      </c>
      <c r="B17" s="12">
        <f>'Topic 1 - Openness'!B4</f>
        <v>3</v>
      </c>
      <c r="C17" s="53" t="s">
        <v>14</v>
      </c>
      <c r="D17" s="53"/>
    </row>
    <row r="18" spans="1:4" ht="12.75">
      <c r="A18" s="11" t="s">
        <v>62</v>
      </c>
      <c r="B18" s="12">
        <f>'Topic 1 - Openness'!B5</f>
        <v>2</v>
      </c>
      <c r="C18" s="53" t="s">
        <v>15</v>
      </c>
      <c r="D18" s="53"/>
    </row>
    <row r="19" spans="1:4" ht="31.5" customHeight="1">
      <c r="A19" s="11" t="s">
        <v>63</v>
      </c>
      <c r="B19" s="12">
        <f>'Topic 1 - Openness'!B6</f>
        <v>4</v>
      </c>
      <c r="C19" s="53" t="s">
        <v>16</v>
      </c>
      <c r="D19" s="53"/>
    </row>
    <row r="20" spans="1:4" ht="12.75">
      <c r="A20" s="49" t="s">
        <v>69</v>
      </c>
      <c r="B20" s="50">
        <f>B16+B17+B18+B19</f>
        <v>14</v>
      </c>
      <c r="C20" s="36"/>
      <c r="D20" s="36"/>
    </row>
    <row r="21" spans="1:4" ht="12.75">
      <c r="A21" s="49"/>
      <c r="B21" s="50"/>
      <c r="C21" s="36"/>
      <c r="D21" s="36"/>
    </row>
    <row r="22" spans="1:4" ht="12.75">
      <c r="A22" s="6"/>
      <c r="B22" s="12"/>
      <c r="C22" s="12"/>
      <c r="D22" s="12"/>
    </row>
    <row r="23" spans="1:5" s="10" customFormat="1" ht="12.75">
      <c r="A23" s="7" t="s">
        <v>64</v>
      </c>
      <c r="B23" s="9" t="s">
        <v>11</v>
      </c>
      <c r="C23" s="9" t="s">
        <v>12</v>
      </c>
      <c r="D23" s="9"/>
      <c r="E23" s="39"/>
    </row>
    <row r="24" spans="1:4" ht="25.5">
      <c r="A24" s="11" t="s">
        <v>65</v>
      </c>
      <c r="B24" s="12">
        <f>'Topic 2 - Analysis'!B4</f>
        <v>3</v>
      </c>
      <c r="C24" s="53" t="s">
        <v>17</v>
      </c>
      <c r="D24" s="53"/>
    </row>
    <row r="25" spans="1:4" ht="38.25">
      <c r="A25" s="11" t="s">
        <v>66</v>
      </c>
      <c r="B25" s="12">
        <f>'Topic 2 - Analysis'!B10</f>
        <v>3</v>
      </c>
      <c r="C25" s="53" t="s">
        <v>18</v>
      </c>
      <c r="D25" s="53"/>
    </row>
    <row r="26" spans="1:4" ht="25.5">
      <c r="A26" s="11" t="s">
        <v>67</v>
      </c>
      <c r="B26" s="12">
        <f>'Topic 2 - Analysis'!B15</f>
        <v>4</v>
      </c>
      <c r="C26" s="53" t="s">
        <v>19</v>
      </c>
      <c r="D26" s="53"/>
    </row>
    <row r="27" spans="1:4" ht="12.75">
      <c r="A27" s="11" t="s">
        <v>68</v>
      </c>
      <c r="B27" s="12">
        <f>'Topic 2 - Analysis'!B20</f>
        <v>2</v>
      </c>
      <c r="C27" s="53" t="s">
        <v>20</v>
      </c>
      <c r="D27" s="53"/>
    </row>
    <row r="28" spans="1:4" ht="12.75">
      <c r="A28" s="49" t="s">
        <v>70</v>
      </c>
      <c r="B28" s="50">
        <f>B24+B25+B26+B27</f>
        <v>12</v>
      </c>
      <c r="C28" s="36"/>
      <c r="D28" s="36"/>
    </row>
    <row r="29" spans="1:4" ht="12.75">
      <c r="A29" s="49"/>
      <c r="B29" s="50"/>
      <c r="C29" s="36"/>
      <c r="D29" s="36"/>
    </row>
    <row r="30" spans="1:4" ht="12.75">
      <c r="A30" s="6"/>
      <c r="B30" s="12"/>
      <c r="C30" s="12"/>
      <c r="D30" s="12"/>
    </row>
    <row r="31" spans="1:5" s="10" customFormat="1" ht="12.75">
      <c r="A31" s="7" t="s">
        <v>71</v>
      </c>
      <c r="B31" s="9" t="s">
        <v>11</v>
      </c>
      <c r="C31" s="9" t="s">
        <v>12</v>
      </c>
      <c r="D31" s="9"/>
      <c r="E31" s="39"/>
    </row>
    <row r="32" spans="1:4" ht="25.5">
      <c r="A32" s="11" t="s">
        <v>72</v>
      </c>
      <c r="B32" s="12">
        <f>'Topic 3 - Use'!B3</f>
        <v>1</v>
      </c>
      <c r="C32" s="53" t="s">
        <v>21</v>
      </c>
      <c r="D32" s="53"/>
    </row>
    <row r="33" spans="1:4" s="38" customFormat="1" ht="25.5">
      <c r="A33" s="11" t="s">
        <v>73</v>
      </c>
      <c r="B33" s="12">
        <f>'Topic 3 - Use'!B4</f>
        <v>4</v>
      </c>
      <c r="C33" s="53" t="s">
        <v>22</v>
      </c>
      <c r="D33" s="53"/>
    </row>
    <row r="34" spans="1:4" s="38" customFormat="1" ht="25.5">
      <c r="A34" s="11" t="s">
        <v>74</v>
      </c>
      <c r="B34" s="12">
        <f>'Topic 3 - Use'!B5</f>
        <v>2</v>
      </c>
      <c r="C34" s="53" t="s">
        <v>23</v>
      </c>
      <c r="D34" s="53"/>
    </row>
    <row r="35" spans="1:4" s="38" customFormat="1" ht="38.25">
      <c r="A35" s="11" t="s">
        <v>75</v>
      </c>
      <c r="B35" s="12">
        <f>'Topic 3 - Use'!B6</f>
        <v>2</v>
      </c>
      <c r="C35" s="53" t="s">
        <v>24</v>
      </c>
      <c r="D35" s="53"/>
    </row>
    <row r="36" spans="1:4" s="38" customFormat="1" ht="15.75" customHeight="1">
      <c r="A36" s="49" t="s">
        <v>76</v>
      </c>
      <c r="B36" s="50">
        <f>B32+B33+B34+B35</f>
        <v>9</v>
      </c>
      <c r="C36" s="36"/>
      <c r="D36" s="36"/>
    </row>
    <row r="37" spans="1:4" s="38" customFormat="1" ht="12.75">
      <c r="A37" s="49"/>
      <c r="B37" s="50"/>
      <c r="C37" s="36"/>
      <c r="D37" s="36"/>
    </row>
    <row r="39" spans="1:4" s="38" customFormat="1" ht="12.75">
      <c r="A39" s="7" t="s">
        <v>135</v>
      </c>
      <c r="B39" s="40">
        <f>SUM(B20,B28,B36)</f>
        <v>35</v>
      </c>
      <c r="C39" s="41"/>
      <c r="D39" s="41"/>
    </row>
  </sheetData>
  <sheetProtection/>
  <mergeCells count="25">
    <mergeCell ref="C27:D27"/>
    <mergeCell ref="C34:D34"/>
    <mergeCell ref="C35:D35"/>
    <mergeCell ref="A36:A37"/>
    <mergeCell ref="B36:B37"/>
    <mergeCell ref="A28:A29"/>
    <mergeCell ref="B28:B29"/>
    <mergeCell ref="C32:D32"/>
    <mergeCell ref="C33:D33"/>
    <mergeCell ref="C17:D17"/>
    <mergeCell ref="C18:D18"/>
    <mergeCell ref="C19:D19"/>
    <mergeCell ref="C24:D24"/>
    <mergeCell ref="C25:D25"/>
    <mergeCell ref="C26:D26"/>
    <mergeCell ref="A1:D1"/>
    <mergeCell ref="A5:D5"/>
    <mergeCell ref="A6:D6"/>
    <mergeCell ref="A20:A21"/>
    <mergeCell ref="B20:B21"/>
    <mergeCell ref="B8:D8"/>
    <mergeCell ref="B9:D9"/>
    <mergeCell ref="A11:D14"/>
    <mergeCell ref="C16:D16"/>
    <mergeCell ref="B7:C7"/>
  </mergeCells>
  <hyperlinks>
    <hyperlink ref="C16" location="Topic 1 - Transparency!D3" display="1A"/>
    <hyperlink ref="C17" location="Topic 1 - Transparency!D4" display="1B"/>
    <hyperlink ref="C18" location="Topic 1 - Transparency!D5" display="1C"/>
    <hyperlink ref="C19" location="Topic 1 - Transparency!D6" display="1D"/>
    <hyperlink ref="C24" location="Topic 2 - Accountability!D3" display="2A"/>
    <hyperlink ref="C25" location="Topic 2 - Accountability!D4" display="2B"/>
    <hyperlink ref="C26" location="Topic 2 - Accountability!D5" display="2C"/>
    <hyperlink ref="C27" location="Topic 2 - Accountability!D6" display="2D"/>
    <hyperlink ref="C32" location="Topic 3 - Leadership!D3" display="3A"/>
    <hyperlink ref="C33" location="Topic 3 - Leadership!D4" display="3B"/>
    <hyperlink ref="C34" location="Topic 3 - Leadership!D5" display="3C"/>
    <hyperlink ref="C35" location="Topic 3 - Leadership!D6" display="3D"/>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0" t="s">
        <v>25</v>
      </c>
      <c r="B1" s="10" t="s">
        <v>26</v>
      </c>
      <c r="C1" s="10" t="s">
        <v>11</v>
      </c>
      <c r="D1" s="1"/>
      <c r="E1" s="1"/>
      <c r="F1" s="1"/>
      <c r="G1" s="1"/>
      <c r="H1" s="1"/>
      <c r="I1" s="1"/>
      <c r="J1" s="1"/>
      <c r="K1" s="1"/>
      <c r="L1" s="1"/>
      <c r="M1" s="1"/>
      <c r="N1" s="1"/>
      <c r="O1" s="1"/>
      <c r="P1" s="1"/>
      <c r="Q1" s="1"/>
      <c r="R1" s="1"/>
      <c r="S1" s="1"/>
      <c r="T1" s="1"/>
      <c r="U1" s="1"/>
      <c r="V1" s="1"/>
      <c r="W1" s="1"/>
      <c r="X1" s="1"/>
      <c r="Y1" s="1"/>
      <c r="Z1" s="1"/>
      <c r="AA1" s="1"/>
      <c r="AB1" s="1"/>
      <c r="AC1" s="1"/>
      <c r="AD1" s="1"/>
      <c r="AE1" s="1"/>
      <c r="AF1" s="13"/>
      <c r="AG1" s="13"/>
      <c r="AH1" s="13"/>
      <c r="AI1" s="13"/>
      <c r="AJ1" s="13"/>
      <c r="AK1" s="13"/>
      <c r="AL1" s="13"/>
      <c r="AM1" s="13"/>
      <c r="AN1" s="14"/>
      <c r="AO1" s="15"/>
      <c r="AP1" s="15"/>
      <c r="AQ1" s="15"/>
      <c r="AR1" s="15"/>
    </row>
    <row r="2" spans="1:5" ht="12.75">
      <c r="A2" s="42">
        <v>1</v>
      </c>
      <c r="B2" s="42" t="s">
        <v>27</v>
      </c>
      <c r="C2" s="43">
        <f>Scoring!B16</f>
        <v>5</v>
      </c>
      <c r="D2" s="16"/>
      <c r="E2" s="16"/>
    </row>
    <row r="3" spans="1:3" ht="12.75">
      <c r="A3" s="42">
        <v>1</v>
      </c>
      <c r="B3" s="42" t="s">
        <v>28</v>
      </c>
      <c r="C3" s="43">
        <f>Scoring!B17</f>
        <v>3</v>
      </c>
    </row>
    <row r="4" spans="1:3" ht="12.75">
      <c r="A4" s="42">
        <v>1</v>
      </c>
      <c r="B4" s="42" t="s">
        <v>29</v>
      </c>
      <c r="C4" s="43">
        <f>Scoring!B18</f>
        <v>2</v>
      </c>
    </row>
    <row r="5" spans="1:3" ht="12.75">
      <c r="A5" s="42">
        <v>1</v>
      </c>
      <c r="B5" s="42" t="s">
        <v>30</v>
      </c>
      <c r="C5" s="43">
        <f>Scoring!B19</f>
        <v>4</v>
      </c>
    </row>
    <row r="6" spans="1:3" ht="12.75">
      <c r="A6" s="10">
        <v>1</v>
      </c>
      <c r="B6" s="10" t="s">
        <v>31</v>
      </c>
      <c r="C6" s="44">
        <f>Scoring!B20</f>
        <v>14</v>
      </c>
    </row>
    <row r="7" spans="1:3" ht="12.75">
      <c r="A7" s="42">
        <v>2</v>
      </c>
      <c r="B7" s="42" t="s">
        <v>27</v>
      </c>
      <c r="C7" s="43">
        <f>Scoring!B24</f>
        <v>3</v>
      </c>
    </row>
    <row r="8" spans="1:3" ht="12.75">
      <c r="A8" s="42">
        <v>2</v>
      </c>
      <c r="B8" s="42" t="s">
        <v>28</v>
      </c>
      <c r="C8" s="43">
        <f>Scoring!B25</f>
        <v>3</v>
      </c>
    </row>
    <row r="9" spans="1:3" ht="12.75">
      <c r="A9" s="42">
        <v>2</v>
      </c>
      <c r="B9" s="42" t="s">
        <v>29</v>
      </c>
      <c r="C9" s="43">
        <f>Scoring!B26</f>
        <v>4</v>
      </c>
    </row>
    <row r="10" spans="1:3" ht="12.75">
      <c r="A10" s="42">
        <v>2</v>
      </c>
      <c r="B10" s="42" t="s">
        <v>30</v>
      </c>
      <c r="C10" s="43">
        <f>Scoring!B27</f>
        <v>2</v>
      </c>
    </row>
    <row r="11" spans="1:3" ht="12.75">
      <c r="A11" s="10">
        <v>2</v>
      </c>
      <c r="B11" s="10" t="s">
        <v>31</v>
      </c>
      <c r="C11" s="44">
        <f>Scoring!B28</f>
        <v>12</v>
      </c>
    </row>
    <row r="12" spans="1:3" ht="12.75">
      <c r="A12" s="42">
        <v>3</v>
      </c>
      <c r="B12" s="42" t="s">
        <v>27</v>
      </c>
      <c r="C12" s="43">
        <f>Scoring!B32</f>
        <v>1</v>
      </c>
    </row>
    <row r="13" spans="1:3" ht="12.75">
      <c r="A13" s="42">
        <v>3</v>
      </c>
      <c r="B13" s="42" t="s">
        <v>28</v>
      </c>
      <c r="C13" s="43">
        <f>Scoring!B33</f>
        <v>4</v>
      </c>
    </row>
    <row r="14" spans="1:3" ht="12.75">
      <c r="A14" s="42">
        <v>3</v>
      </c>
      <c r="B14" s="42" t="s">
        <v>29</v>
      </c>
      <c r="C14" s="43">
        <f>Scoring!B34</f>
        <v>2</v>
      </c>
    </row>
    <row r="15" spans="1:3" ht="12.75">
      <c r="A15" s="42">
        <v>3</v>
      </c>
      <c r="B15" s="42" t="s">
        <v>30</v>
      </c>
      <c r="C15" s="43">
        <f>Scoring!B35</f>
        <v>2</v>
      </c>
    </row>
    <row r="16" spans="1:3" ht="12.75">
      <c r="A16" s="10">
        <v>3</v>
      </c>
      <c r="B16" s="10" t="s">
        <v>31</v>
      </c>
      <c r="C16" s="44">
        <f>Scoring!B36</f>
        <v>9</v>
      </c>
    </row>
    <row r="17" spans="1:3" ht="12.75">
      <c r="A17" s="42"/>
      <c r="B17" s="42"/>
      <c r="C17" s="43"/>
    </row>
    <row r="18" spans="1:4" ht="12.75">
      <c r="A18" s="10" t="s">
        <v>135</v>
      </c>
      <c r="B18" s="10"/>
      <c r="C18" s="44">
        <f>SUM(C6,C11,C16)</f>
        <v>35</v>
      </c>
      <c r="D18" s="45"/>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A1" sqref="A1:D1"/>
    </sheetView>
  </sheetViews>
  <sheetFormatPr defaultColWidth="9.140625" defaultRowHeight="12.75"/>
  <cols>
    <col min="1" max="1" width="29.140625" style="19" customWidth="1"/>
    <col min="2" max="2" width="5.8515625" style="26" customWidth="1"/>
    <col min="3" max="3" width="9.28125" style="26" customWidth="1"/>
    <col min="4" max="4" width="31.57421875" style="27" customWidth="1"/>
    <col min="5" max="16384" width="9.140625" style="19" customWidth="1"/>
  </cols>
  <sheetData>
    <row r="1" spans="1:4" ht="15.75">
      <c r="A1" s="54" t="s">
        <v>59</v>
      </c>
      <c r="B1" s="55"/>
      <c r="C1" s="55"/>
      <c r="D1" s="56"/>
    </row>
    <row r="2" spans="1:4" ht="12.75">
      <c r="A2" s="20" t="s">
        <v>106</v>
      </c>
      <c r="B2" s="21" t="s">
        <v>11</v>
      </c>
      <c r="C2" s="21" t="s">
        <v>32</v>
      </c>
      <c r="D2" s="22" t="s">
        <v>33</v>
      </c>
    </row>
    <row r="3" spans="1:4" ht="153">
      <c r="A3" s="23" t="s">
        <v>103</v>
      </c>
      <c r="B3" s="24">
        <v>5</v>
      </c>
      <c r="C3" s="17">
        <v>1</v>
      </c>
      <c r="D3" s="25" t="s">
        <v>114</v>
      </c>
    </row>
    <row r="4" spans="1:4" ht="38.25">
      <c r="A4" s="23" t="s">
        <v>104</v>
      </c>
      <c r="B4" s="24">
        <v>3</v>
      </c>
      <c r="C4" s="17">
        <v>2</v>
      </c>
      <c r="D4" s="18" t="s">
        <v>126</v>
      </c>
    </row>
    <row r="5" spans="1:4" ht="114.75">
      <c r="A5" s="23" t="s">
        <v>62</v>
      </c>
      <c r="B5" s="24">
        <v>2</v>
      </c>
      <c r="C5" s="17">
        <v>3</v>
      </c>
      <c r="D5" s="18" t="s">
        <v>113</v>
      </c>
    </row>
    <row r="6" spans="1:4" ht="102">
      <c r="A6" s="23" t="s">
        <v>105</v>
      </c>
      <c r="B6" s="24">
        <v>4</v>
      </c>
      <c r="C6" s="17">
        <v>4</v>
      </c>
      <c r="D6" s="18" t="s">
        <v>34</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D1"/>
    </sheetView>
  </sheetViews>
  <sheetFormatPr defaultColWidth="9.140625" defaultRowHeight="12.75"/>
  <cols>
    <col min="1" max="1" width="29.00390625" style="27" customWidth="1"/>
    <col min="2" max="2" width="7.140625" style="26" customWidth="1"/>
    <col min="3" max="3" width="9.28125" style="19" customWidth="1"/>
    <col min="4" max="4" width="41.7109375" style="27" customWidth="1"/>
    <col min="5" max="16384" width="9.140625" style="19" customWidth="1"/>
  </cols>
  <sheetData>
    <row r="1" spans="1:4" ht="14.25" customHeight="1">
      <c r="A1" s="57" t="s">
        <v>64</v>
      </c>
      <c r="B1" s="57"/>
      <c r="C1" s="57"/>
      <c r="D1" s="57"/>
    </row>
    <row r="2" spans="1:4" ht="12.75">
      <c r="A2" s="20" t="s">
        <v>107</v>
      </c>
      <c r="B2" s="21" t="s">
        <v>11</v>
      </c>
      <c r="C2" s="21" t="s">
        <v>32</v>
      </c>
      <c r="D2" s="22" t="s">
        <v>33</v>
      </c>
    </row>
    <row r="3" spans="1:4" ht="12.75">
      <c r="A3" s="18"/>
      <c r="B3" s="28"/>
      <c r="C3" s="28"/>
      <c r="D3" s="29"/>
    </row>
    <row r="4" spans="1:4" ht="90">
      <c r="A4" s="30" t="s">
        <v>99</v>
      </c>
      <c r="B4" s="31">
        <f>ROUND(AVERAGE(B5:B9),0)</f>
        <v>3</v>
      </c>
      <c r="C4" s="32"/>
      <c r="D4" s="33"/>
    </row>
    <row r="5" spans="1:4" ht="60">
      <c r="A5" s="24" t="s">
        <v>35</v>
      </c>
      <c r="B5" s="17">
        <v>3</v>
      </c>
      <c r="C5" s="34" t="s">
        <v>77</v>
      </c>
      <c r="D5" s="18" t="s">
        <v>51</v>
      </c>
    </row>
    <row r="6" spans="1:4" ht="63.75">
      <c r="A6" s="24" t="s">
        <v>36</v>
      </c>
      <c r="B6" s="17">
        <v>3</v>
      </c>
      <c r="C6" s="34" t="s">
        <v>78</v>
      </c>
      <c r="D6" s="18" t="s">
        <v>123</v>
      </c>
    </row>
    <row r="7" spans="1:4" ht="229.5">
      <c r="A7" s="24" t="s">
        <v>37</v>
      </c>
      <c r="B7" s="17">
        <v>5</v>
      </c>
      <c r="C7" s="34" t="s">
        <v>79</v>
      </c>
      <c r="D7" s="18" t="s">
        <v>128</v>
      </c>
    </row>
    <row r="8" spans="1:4" ht="102">
      <c r="A8" s="24" t="s">
        <v>38</v>
      </c>
      <c r="B8" s="17">
        <v>3</v>
      </c>
      <c r="C8" s="34" t="s">
        <v>80</v>
      </c>
      <c r="D8" s="18" t="s">
        <v>129</v>
      </c>
    </row>
    <row r="9" spans="1:4" ht="89.25">
      <c r="A9" s="24" t="s">
        <v>39</v>
      </c>
      <c r="B9" s="17">
        <v>1</v>
      </c>
      <c r="C9" s="34" t="s">
        <v>81</v>
      </c>
      <c r="D9" s="18" t="s">
        <v>119</v>
      </c>
    </row>
    <row r="10" spans="1:4" ht="105">
      <c r="A10" s="30" t="s">
        <v>66</v>
      </c>
      <c r="B10" s="31">
        <f>ROUND(AVERAGE(B11:B14),0)</f>
        <v>3</v>
      </c>
      <c r="C10" s="32"/>
      <c r="D10" s="33"/>
    </row>
    <row r="11" spans="1:4" ht="45">
      <c r="A11" s="24" t="s">
        <v>40</v>
      </c>
      <c r="B11" s="17">
        <v>5</v>
      </c>
      <c r="C11" s="34" t="s">
        <v>82</v>
      </c>
      <c r="D11" s="18" t="s">
        <v>130</v>
      </c>
    </row>
    <row r="12" spans="1:4" ht="105">
      <c r="A12" s="24" t="s">
        <v>41</v>
      </c>
      <c r="B12" s="17">
        <v>4</v>
      </c>
      <c r="C12" s="34" t="s">
        <v>83</v>
      </c>
      <c r="D12" s="18" t="s">
        <v>131</v>
      </c>
    </row>
    <row r="13" spans="1:4" ht="51">
      <c r="A13" s="24" t="s">
        <v>38</v>
      </c>
      <c r="B13" s="17">
        <v>4</v>
      </c>
      <c r="C13" s="34" t="s">
        <v>84</v>
      </c>
      <c r="D13" s="18" t="s">
        <v>109</v>
      </c>
    </row>
    <row r="14" spans="1:4" ht="75">
      <c r="A14" s="24" t="s">
        <v>55</v>
      </c>
      <c r="B14" s="17">
        <v>0</v>
      </c>
      <c r="C14" s="34" t="s">
        <v>85</v>
      </c>
      <c r="D14" s="18" t="s">
        <v>132</v>
      </c>
    </row>
    <row r="15" spans="1:4" s="35" customFormat="1" ht="60">
      <c r="A15" s="30" t="s">
        <v>67</v>
      </c>
      <c r="B15" s="31">
        <f>ROUND(AVERAGE(B16:B19),0)</f>
        <v>4</v>
      </c>
      <c r="C15" s="32"/>
      <c r="D15" s="33"/>
    </row>
    <row r="16" spans="1:4" ht="76.5">
      <c r="A16" s="24" t="s">
        <v>56</v>
      </c>
      <c r="B16" s="17">
        <v>4</v>
      </c>
      <c r="C16" s="34" t="s">
        <v>86</v>
      </c>
      <c r="D16" s="18" t="s">
        <v>133</v>
      </c>
    </row>
    <row r="17" spans="1:4" ht="165">
      <c r="A17" s="24" t="s">
        <v>108</v>
      </c>
      <c r="B17" s="17">
        <v>2</v>
      </c>
      <c r="C17" s="34" t="s">
        <v>87</v>
      </c>
      <c r="D17" s="18" t="s">
        <v>134</v>
      </c>
    </row>
    <row r="18" spans="1:4" ht="60">
      <c r="A18" s="24" t="s">
        <v>42</v>
      </c>
      <c r="B18" s="17">
        <v>5</v>
      </c>
      <c r="C18" s="34" t="s">
        <v>88</v>
      </c>
      <c r="D18" s="18" t="s">
        <v>118</v>
      </c>
    </row>
    <row r="19" spans="1:4" ht="105">
      <c r="A19" s="24" t="s">
        <v>43</v>
      </c>
      <c r="B19" s="17">
        <v>5</v>
      </c>
      <c r="C19" s="34" t="s">
        <v>89</v>
      </c>
      <c r="D19" s="18" t="s">
        <v>118</v>
      </c>
    </row>
    <row r="20" spans="1:4" ht="45">
      <c r="A20" s="30" t="s">
        <v>68</v>
      </c>
      <c r="B20" s="31">
        <f>ROUND(AVERAGE(B21:B29),0)</f>
        <v>2</v>
      </c>
      <c r="C20" s="32"/>
      <c r="D20" s="33"/>
    </row>
    <row r="21" spans="1:4" ht="60">
      <c r="A21" s="24" t="s">
        <v>57</v>
      </c>
      <c r="B21" s="17">
        <v>1</v>
      </c>
      <c r="C21" s="34" t="s">
        <v>90</v>
      </c>
      <c r="D21" s="18" t="s">
        <v>117</v>
      </c>
    </row>
    <row r="22" spans="1:4" ht="60">
      <c r="A22" s="24" t="s">
        <v>44</v>
      </c>
      <c r="B22" s="17">
        <v>3</v>
      </c>
      <c r="C22" s="34" t="s">
        <v>91</v>
      </c>
      <c r="D22" s="18" t="s">
        <v>125</v>
      </c>
    </row>
    <row r="23" spans="1:4" ht="60">
      <c r="A23" s="24" t="s">
        <v>45</v>
      </c>
      <c r="B23" s="17">
        <v>0</v>
      </c>
      <c r="C23" s="34" t="s">
        <v>92</v>
      </c>
      <c r="D23" s="18" t="s">
        <v>124</v>
      </c>
    </row>
    <row r="24" spans="1:4" ht="90">
      <c r="A24" s="24" t="s">
        <v>46</v>
      </c>
      <c r="B24" s="17">
        <v>0</v>
      </c>
      <c r="C24" s="34" t="s">
        <v>93</v>
      </c>
      <c r="D24" s="18" t="s">
        <v>127</v>
      </c>
    </row>
    <row r="25" spans="1:4" ht="75">
      <c r="A25" s="24" t="s">
        <v>47</v>
      </c>
      <c r="B25" s="17">
        <v>0</v>
      </c>
      <c r="C25" s="34" t="s">
        <v>94</v>
      </c>
      <c r="D25" s="18" t="s">
        <v>127</v>
      </c>
    </row>
    <row r="26" spans="1:4" ht="45">
      <c r="A26" s="24" t="s">
        <v>58</v>
      </c>
      <c r="B26" s="17">
        <v>4</v>
      </c>
      <c r="C26" s="34" t="s">
        <v>95</v>
      </c>
      <c r="D26" s="18" t="s">
        <v>115</v>
      </c>
    </row>
    <row r="27" spans="1:4" ht="60">
      <c r="A27" s="24" t="s">
        <v>48</v>
      </c>
      <c r="B27" s="17">
        <v>0</v>
      </c>
      <c r="C27" s="34" t="s">
        <v>96</v>
      </c>
      <c r="D27" s="18" t="s">
        <v>116</v>
      </c>
    </row>
    <row r="28" spans="1:4" ht="60">
      <c r="A28" s="24" t="s">
        <v>49</v>
      </c>
      <c r="B28" s="17">
        <v>3</v>
      </c>
      <c r="C28" s="34" t="s">
        <v>97</v>
      </c>
      <c r="D28" s="18" t="s">
        <v>53</v>
      </c>
    </row>
    <row r="29" spans="1:4" ht="75">
      <c r="A29" s="24" t="s">
        <v>50</v>
      </c>
      <c r="B29" s="17">
        <v>3</v>
      </c>
      <c r="C29" s="34" t="s">
        <v>98</v>
      </c>
      <c r="D29" s="18" t="s">
        <v>110</v>
      </c>
    </row>
  </sheetData>
  <sheetProtection/>
  <mergeCells count="1">
    <mergeCell ref="A1:D1"/>
  </mergeCells>
  <printOptions/>
  <pageMargins left="0.75" right="0.75" top="1" bottom="1" header="0.5" footer="0.5"/>
  <pageSetup horizontalDpi="600" verticalDpi="600" orientation="portrait" r:id="rId1"/>
  <rowBreaks count="3" manualBreakCount="3">
    <brk id="10" max="255" man="1"/>
    <brk id="17" max="255" man="1"/>
    <brk id="27"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B5" sqref="B5"/>
    </sheetView>
  </sheetViews>
  <sheetFormatPr defaultColWidth="9.140625" defaultRowHeight="12.75"/>
  <cols>
    <col min="1" max="1" width="28.7109375" style="19" customWidth="1"/>
    <col min="2" max="2" width="5.8515625" style="19" customWidth="1"/>
    <col min="3" max="3" width="9.28125" style="19" customWidth="1"/>
    <col min="4" max="4" width="40.28125" style="27" customWidth="1"/>
    <col min="5" max="16384" width="9.140625" style="19" customWidth="1"/>
  </cols>
  <sheetData>
    <row r="1" spans="1:4" ht="15.75">
      <c r="A1" s="54" t="s">
        <v>71</v>
      </c>
      <c r="B1" s="55"/>
      <c r="C1" s="55"/>
      <c r="D1" s="56"/>
    </row>
    <row r="2" spans="1:4" ht="12.75">
      <c r="A2" s="20" t="s">
        <v>107</v>
      </c>
      <c r="B2" s="21" t="s">
        <v>11</v>
      </c>
      <c r="C2" s="21" t="s">
        <v>32</v>
      </c>
      <c r="D2" s="22" t="s">
        <v>33</v>
      </c>
    </row>
    <row r="3" spans="1:4" ht="140.25">
      <c r="A3" s="23" t="s">
        <v>100</v>
      </c>
      <c r="B3" s="24">
        <v>1</v>
      </c>
      <c r="C3" s="17">
        <v>9</v>
      </c>
      <c r="D3" s="18" t="s">
        <v>120</v>
      </c>
    </row>
    <row r="4" spans="1:4" ht="60">
      <c r="A4" s="23" t="s">
        <v>73</v>
      </c>
      <c r="B4" s="24">
        <v>4</v>
      </c>
      <c r="C4" s="17">
        <v>10</v>
      </c>
      <c r="D4" s="18" t="s">
        <v>111</v>
      </c>
    </row>
    <row r="5" spans="1:4" ht="114.75">
      <c r="A5" s="23" t="s">
        <v>101</v>
      </c>
      <c r="B5" s="24">
        <v>2</v>
      </c>
      <c r="C5" s="17">
        <v>11</v>
      </c>
      <c r="D5" s="18" t="s">
        <v>121</v>
      </c>
    </row>
    <row r="6" spans="1:4" ht="90">
      <c r="A6" s="23" t="s">
        <v>102</v>
      </c>
      <c r="B6" s="24">
        <v>2</v>
      </c>
      <c r="C6" s="17">
        <v>12</v>
      </c>
      <c r="D6" s="18" t="s">
        <v>122</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 Ellig</dc:creator>
  <cp:keywords/>
  <dc:description/>
  <cp:lastModifiedBy>Gwen D'Luzansky</cp:lastModifiedBy>
  <dcterms:created xsi:type="dcterms:W3CDTF">2009-10-13T17:23:52Z</dcterms:created>
  <dcterms:modified xsi:type="dcterms:W3CDTF">2010-06-29T16:44:50Z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