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<sst xmlns="http://schemas.openxmlformats.org/spreadsheetml/2006/main" count="192" uniqueCount="143">
  <si>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</si>
  <si>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</si>
  <si>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</si>
  <si>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</si>
  <si>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</si>
  <si>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</si>
  <si>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</si>
  <si>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</si>
  <si>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</si>
  <si>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</si>
  <si>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</si>
  <si>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</si>
  <si>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</si>
  <si>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</si>
  <si>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</si>
  <si>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</si>
  <si>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</si>
  <si>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</si>
  <si>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</si>
  <si>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</si>
  <si>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</si>
  <si>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</si>
  <si>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</si>
  <si>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</si>
  <si>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</si>
  <si>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</si>
  <si>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</si>
  <si>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</si>
  <si>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</si>
  <si>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</si>
  <si>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</si>
  <si>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</si>
  <si>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</si>
  <si>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</si>
  <si>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</si>
  <si>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</si>
  <si>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</si>
  <si>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</si>
  <si>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</si>
  <si>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</si>
  <si>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</si>
  <si>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</si>
  <si>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</si>
  <si>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</si>
  <si>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</si>
  <si>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</si>
  <si>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</si>
  <si>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</si>
  <si>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</si>
  <si>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</si>
  <si>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</si>
  <si>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</si>
  <si>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</si>
  <si>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</si>
  <si>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</si>
  <si>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</si>
  <si>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</si>
  <si>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</si>
  <si>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</si>
  <si>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</si>
  <si>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</si>
  <si>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</si>
  <si>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</si>
  <si>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</si>
  <si>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</si>
  <si>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</si>
  <si>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</si>
  <si>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</si>
  <si>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</si>
  <si>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</si>
  <si>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</si>
  <si>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</si>
  <si>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</si>
  <si>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</si>
  <si>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</si>
  <si>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</si>
  <si>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</si>
  <si>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</si>
  <si>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</si>
  <si>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</si>
  <si>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</si>
  <si>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</si>
  <si>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</si>
  <si>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</si>
  <si>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</si>
  <si>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</si>
  <si>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</si>
  <si>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</si>
  <si>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</si>
  <si>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</si>
  <si>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</si>
  <si>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</si>
  <si>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</si>
  <si>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</si>
  <si>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</si>
  <si>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</si>
  <si>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</si>
  <si>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</si>
  <si>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</si>
  <si>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</si>
  <si>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</si>
  <si>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</si>
  <si>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</si>
  <si>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</si>
  <si>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</si>
  <si>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</si>
  <si>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</si>
  <si>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</si>
  <si>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Department of Labor</t>
  </si>
  <si>
    <t>Wage Methodology for the Temporary Non-Agricultural Employment H2-B Program</t>
  </si>
  <si>
    <t>1205-AB61</t>
  </si>
  <si>
    <t>No</t>
  </si>
  <si>
    <t>Proposed Rule</t>
  </si>
  <si>
    <t>The Department of Labor (the Department or DOL) proposes to amend its regulations governing the certification of the employment of nonimmigrant workers in temporary or seasonal non-agricultural employment and the enforcement of the obligations applicable to employers of such nonimmigrant workers. This Notice of Proposed Rulemaking (NPRM or proposed rule) proposes to revise and solicits comments on the methodology by which the Department calculates the prevailing wages to be paid to H–2B workers and U.S. workers recruited in connection with a temporary labor certification for use in petitioning the Department of Homeland Security (DHS) to employ a nonimmigrant worker in H–2B status.</t>
  </si>
  <si>
    <t>Proposed rule appears in regulations.gov with either a RIN search or a keyword search. A link to the NOPR is available 4 clicks from the department's home page. The RIA is in the Federal Register notice.</t>
  </si>
  <si>
    <t>Complete source information given for some data. For some data used in key calculations, internal data sources are mentioned, but it is not clear how readers could access these data.</t>
  </si>
  <si>
    <t>No relevant content.</t>
  </si>
  <si>
    <t>The preamble outlines a theory of how the current 4-tiered skill level reduces H2-B wages below wages of US workers in the same occupations. It is not obvious why "stratified" wages are really a problem; the real problem seems to be that the permitted wages are simply too low. The department claims that this in turn creates pressure to reduce wages for the US workers.</t>
  </si>
  <si>
    <t>Analysis mentions that the department considered some other alternatives, and it lists them. They are somewhat vague for non-specialist readers.</t>
  </si>
  <si>
    <t>Baseline is assumed to be the wages established by the current regulation, but these are not extrapolated into the future.</t>
  </si>
  <si>
    <t xml:space="preserve">All options considered are different ways to calculate a wage benchmark using different methods or data.  </t>
  </si>
  <si>
    <t>No relevant content. Some alternatives were dismissed with a bit of reasoning for reasons other than outcomes, and the department admits it did not analyze some of them.</t>
  </si>
  <si>
    <t>Analysis acknowledges that some employers could pass on high labor costs in the form of price increases but does not estimate these.</t>
  </si>
  <si>
    <t>Net benefits are not calculated. The analysis does not even consider whether different alternatives would lead to different amounts of transfers.</t>
  </si>
  <si>
    <t>No relevant discussion.</t>
  </si>
  <si>
    <t>No commitment to do this.  The anticipated wage changes from bringing wages up to averages in the Occupational Employment Survey could have been used as goals or targets.</t>
  </si>
  <si>
    <t>No commitment to measure future effects, but the Occupational Employment Survey could be used to track one result.</t>
  </si>
  <si>
    <t>The RIA finds that H2-B wages are usually lower than wages earned by US workers in similar occupations. It does not adjust for any differences between H2-B and US workers.</t>
  </si>
  <si>
    <t>Principal expenditure appears to be increased wages. This was calculated based on the assumption that wages would increase only to levels indicated in the Occupational Employment Statistics wage survey. But if Davis-Bacon wages are higher than the survey wages, then the regulation will lead to wage increases larger than the department estimates.</t>
  </si>
  <si>
    <t>The department has the option of providing a better justification for the current 4-tier wage system, so the department does have choices; the option selected was not determined by the court decision. RIA reads as if the calculations were performed to calculate transfers that result from decisions that were made for other reasons. Requirements for wages above the Occupational Employment Survey wage levels are not analyzed at all.</t>
  </si>
  <si>
    <t>Some assumptions (eg labor demand elasticity) are supported by citations; others not. Description of calculations is a very high level overview, so it would be hard to verify or try to recreate the methodology.</t>
  </si>
  <si>
    <t>Regulation and analysis are short and relatively readable. Acronyms detract from this. The RIA and other analysis in the preamble is so short that it sometimes comes across as assertions rather than a chain of reasoning supported by evidence, so it takes some work to understand how analysis could have led to the department's conclusions.</t>
  </si>
  <si>
    <t>The purpose of the regulation is "to ensure US workers are not adversely affected by the employment of H2-B workers." It characterizes the increase in wages mandated by the regulation as a transfer.  This seems to have a pretty clear effect on (some) US workers' quality of life, though the overall effect on Americans' standard of living via effects on economic growth is not addressed. Other results that aren't direct outcomes are also mentioned.</t>
  </si>
  <si>
    <t>More specifically, the regulation mandates an increase in H2-B workers' wages that will also allow US workers competing for these jobs to earn higher wages. Average hourly wage for these workers is estimated to increase by $4.38. Other "results" not measured.</t>
  </si>
  <si>
    <t>The analysis shows how the regulation will increase wages.  It makes a case for a benchmark based on the Occupational Employment Statistics wage survey, because this would equalize wages on average, but it provides no theoretical justification for why collective bargaining, Davis-Bacon or Service Contract Act wages must also be used to achieve the result.</t>
  </si>
  <si>
    <t>The analysis calculates how wages will increase if all H2-B workers are paid the wages indicated by the Occupational Employment Statistics Survey, so there is empirical support in this sense.It does not calculate how use of Davis-Bacon wages will increase payments above this level.</t>
  </si>
  <si>
    <t>A few perfunctory comments about lack of data and other aspects that make it hard to predict things with 100% accuracy, but no uncertainty analysis. The analysis doesn't even present wage calculations in a range.</t>
  </si>
  <si>
    <t>A court invalidated the department's previous wage methodology because the department had not sought comment on it. While this explains the legal motivation for proposing the regulation, it does not indicate a market failure or systemic problem. The underlying problem is a concern that H2-B workers will undermine US workers' wages. There are concerns that the existing methodology does not adequately reflect the appropriate wage necessary to ensure that U.S. workers wouldn't be adversely harmed.</t>
  </si>
  <si>
    <t>Analysis partially calculated the transfers associated with the alternative the department chose. Costs of other options not analyzed. It did not identify the incremental cost of using Davis-Bacon wages.</t>
  </si>
  <si>
    <t>Potential for deadweight loss is explained theoretically. Analysis argues that the regulation will not lead to reduced output because employers usually demand more H2-B workers than the annual cap of 66,000 allows. So, employers will simply pay more for the limited supply of H2-B workers. No discussion of the distortions caused by limiting H2-B visas to 66,000 annually. Analysis also says it's too hard to quantify those changes based on exisiting data.</t>
  </si>
  <si>
    <t>Analysis explains theoretically that the regulation transfers income from employers and some H2-B workers to US employees and other H2-B workers, but declines to calculate this. It calculates the costs on small businesses in the industries most affected by the regulation. It breaks down the higher wages by industry and also gives a sense of what percentage of each industry will be affected.</t>
  </si>
  <si>
    <t>There is a perfunctory statement about the workers in those industries being the beneficiaries, but there isn't much analysis.</t>
  </si>
  <si>
    <t>Net benefits are not calculated, and there is insufficient information in the regulatory analysis to calculate them. The department did not even calculate wage (transfer) effects of alternative approaches, which could have been very useful given the nature of the regulation.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</si>
</sst>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54" applyNumberFormat="1" applyFont="1" applyBorder="1" applyAlignment="1" applyProtection="1">
      <alignment vertical="distributed" wrapText="1"/>
      <protection/>
    </xf>
    <xf numFmtId="0" fontId="0" fillId="0" borderId="13" xfId="0" applyFont="1" applyBorder="1" applyAlignment="1">
      <alignment wrapText="1"/>
    </xf>
    <xf numFmtId="0" fontId="3" fillId="0" borderId="0" xfId="54" applyFont="1" applyBorder="1" applyAlignment="1" applyProtection="1">
      <alignment horizontal="left"/>
      <protection/>
    </xf>
    <xf numFmtId="0" fontId="0" fillId="33" borderId="0" xfId="0" applyFont="1" applyFill="1" applyBorder="1" applyAlignment="1">
      <alignment horizontal="left"/>
    </xf>
    <xf numFmtId="0" fontId="5"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0" fontId="0" fillId="33" borderId="0" xfId="0" applyFont="1" applyFill="1" applyBorder="1" applyAlignment="1">
      <alignment horizontal="left" wrapText="1"/>
    </xf>
    <xf numFmtId="14" fontId="0" fillId="0" borderId="0" xfId="0" applyNumberFormat="1" applyFont="1" applyBorder="1" applyAlignment="1">
      <alignment horizontal="left" wrapText="1"/>
    </xf>
    <xf numFmtId="0" fontId="6"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E42" sqref="E42"/>
    </sheetView>
  </sheetViews>
  <sheetFormatPr defaultColWidth="9.140625" defaultRowHeight="12.75"/>
  <cols>
    <col min="1" max="1" width="62.57421875" style="19" customWidth="1"/>
    <col min="2" max="2" width="7.7109375" style="8" customWidth="1"/>
    <col min="3" max="4" width="9.140625" style="8" customWidth="1"/>
    <col min="5" max="5" width="9.140625" style="7" customWidth="1"/>
    <col min="6" max="16384" width="9.140625" style="8" customWidth="1"/>
  </cols>
  <sheetData>
    <row r="1" spans="1:4" ht="12.75">
      <c r="A1" s="49" t="s">
        <v>106</v>
      </c>
      <c r="B1" s="49"/>
      <c r="C1" s="49"/>
      <c r="D1" s="49"/>
    </row>
    <row r="2" spans="1:4" ht="12.75">
      <c r="A2" s="9" t="s">
        <v>36</v>
      </c>
      <c r="B2" s="10"/>
      <c r="C2" s="10"/>
      <c r="D2" s="10"/>
    </row>
    <row r="3" spans="1:4" ht="12.75">
      <c r="A3" s="11" t="s">
        <v>108</v>
      </c>
      <c r="B3" s="12"/>
      <c r="C3" s="12"/>
      <c r="D3" s="12"/>
    </row>
    <row r="4" spans="1:4" ht="12.75">
      <c r="A4" s="9" t="s">
        <v>32</v>
      </c>
      <c r="B4" s="10"/>
      <c r="C4" s="10"/>
      <c r="D4" s="10"/>
    </row>
    <row r="5" spans="1:4" ht="12.75">
      <c r="A5" s="50" t="s">
        <v>109</v>
      </c>
      <c r="B5" s="50"/>
      <c r="C5" s="50"/>
      <c r="D5" s="50"/>
    </row>
    <row r="6" spans="1:4" ht="12.75">
      <c r="A6" s="51" t="s">
        <v>33</v>
      </c>
      <c r="B6" s="51"/>
      <c r="C6" s="51"/>
      <c r="D6" s="51"/>
    </row>
    <row r="7" spans="1:4" ht="12.75">
      <c r="A7" s="13" t="s">
        <v>110</v>
      </c>
      <c r="B7" s="48" t="s">
        <v>42</v>
      </c>
      <c r="C7" s="48" t="s">
        <v>43</v>
      </c>
      <c r="D7" s="13" t="s">
        <v>111</v>
      </c>
    </row>
    <row r="8" spans="1:4" ht="12.75">
      <c r="A8" s="9" t="s">
        <v>34</v>
      </c>
      <c r="B8" s="51" t="s">
        <v>35</v>
      </c>
      <c r="C8" s="51"/>
      <c r="D8" s="51"/>
    </row>
    <row r="9" spans="1:4" ht="12.75">
      <c r="A9" s="13" t="s">
        <v>112</v>
      </c>
      <c r="B9" s="54">
        <v>40456</v>
      </c>
      <c r="C9" s="50"/>
      <c r="D9" s="50"/>
    </row>
    <row r="10" spans="1:4" ht="12.75">
      <c r="A10" s="14" t="s">
        <v>1</v>
      </c>
      <c r="B10" s="15"/>
      <c r="C10" s="15"/>
      <c r="D10" s="15"/>
    </row>
    <row r="11" spans="1:4" ht="12.75">
      <c r="A11" s="52" t="s">
        <v>113</v>
      </c>
      <c r="B11" s="52"/>
      <c r="C11" s="52"/>
      <c r="D11" s="52"/>
    </row>
    <row r="12" spans="1:4" ht="12.75">
      <c r="A12" s="52"/>
      <c r="B12" s="52"/>
      <c r="C12" s="52"/>
      <c r="D12" s="52"/>
    </row>
    <row r="13" spans="1:4" ht="12.75">
      <c r="A13" s="52"/>
      <c r="B13" s="52"/>
      <c r="C13" s="52"/>
      <c r="D13" s="52"/>
    </row>
    <row r="14" spans="1:4" ht="154.5" customHeight="1">
      <c r="A14" s="52"/>
      <c r="B14" s="52"/>
      <c r="C14" s="52"/>
      <c r="D14" s="52"/>
    </row>
    <row r="15" spans="1:5" s="18" customFormat="1" ht="12.75">
      <c r="A15" s="14" t="s">
        <v>49</v>
      </c>
      <c r="B15" s="16" t="s">
        <v>0</v>
      </c>
      <c r="C15" s="16" t="s">
        <v>2</v>
      </c>
      <c r="D15" s="16"/>
      <c r="E15" s="17"/>
    </row>
    <row r="16" spans="1:4" ht="25.5">
      <c r="A16" s="19" t="s">
        <v>50</v>
      </c>
      <c r="B16" s="4">
        <f>'Topic 1 - Openness'!B3</f>
        <v>5</v>
      </c>
      <c r="C16" s="47" t="s">
        <v>4</v>
      </c>
      <c r="D16" s="47"/>
    </row>
    <row r="17" spans="1:4" ht="12.75">
      <c r="A17" s="19" t="s">
        <v>51</v>
      </c>
      <c r="B17" s="4">
        <f>'Topic 1 - Openness'!B4</f>
        <v>2</v>
      </c>
      <c r="C17" s="47" t="s">
        <v>5</v>
      </c>
      <c r="D17" s="47"/>
    </row>
    <row r="18" spans="1:4" ht="12.75">
      <c r="A18" s="19" t="s">
        <v>52</v>
      </c>
      <c r="B18" s="4">
        <f>'Topic 1 - Openness'!B5</f>
        <v>2</v>
      </c>
      <c r="C18" s="47" t="s">
        <v>6</v>
      </c>
      <c r="D18" s="47"/>
    </row>
    <row r="19" spans="1:4" ht="31.5" customHeight="1">
      <c r="A19" s="19" t="s">
        <v>53</v>
      </c>
      <c r="B19" s="4">
        <f>'Topic 1 - Openness'!B6</f>
        <v>3</v>
      </c>
      <c r="C19" s="47" t="s">
        <v>7</v>
      </c>
      <c r="D19" s="47"/>
    </row>
    <row r="20" spans="1:4" ht="12.75">
      <c r="A20" s="53" t="s">
        <v>59</v>
      </c>
      <c r="B20" s="48">
        <f>B16+B17+B18+B19</f>
        <v>12</v>
      </c>
      <c r="C20" s="20"/>
      <c r="D20" s="20"/>
    </row>
    <row r="21" spans="1:4" ht="12.75">
      <c r="A21" s="53"/>
      <c r="B21" s="48"/>
      <c r="C21" s="20"/>
      <c r="D21" s="20"/>
    </row>
    <row r="22" spans="1:4" ht="12.75">
      <c r="A22" s="13"/>
      <c r="B22" s="4"/>
      <c r="C22" s="4"/>
      <c r="D22" s="4"/>
    </row>
    <row r="23" spans="1:5" s="18" customFormat="1" ht="12.75">
      <c r="A23" s="14" t="s">
        <v>54</v>
      </c>
      <c r="B23" s="16" t="s">
        <v>0</v>
      </c>
      <c r="C23" s="16" t="s">
        <v>2</v>
      </c>
      <c r="D23" s="16"/>
      <c r="E23" s="17"/>
    </row>
    <row r="24" spans="1:4" ht="25.5">
      <c r="A24" s="19" t="s">
        <v>55</v>
      </c>
      <c r="B24" s="4">
        <f>'Topic 2 - Analysis'!B4</f>
        <v>3</v>
      </c>
      <c r="C24" s="47" t="s">
        <v>8</v>
      </c>
      <c r="D24" s="47"/>
    </row>
    <row r="25" spans="1:4" ht="38.25">
      <c r="A25" s="19" t="s">
        <v>56</v>
      </c>
      <c r="B25" s="4">
        <f>'Topic 2 - Analysis'!B10</f>
        <v>3</v>
      </c>
      <c r="C25" s="47" t="s">
        <v>9</v>
      </c>
      <c r="D25" s="47"/>
    </row>
    <row r="26" spans="1:4" ht="25.5">
      <c r="A26" s="19" t="s">
        <v>57</v>
      </c>
      <c r="B26" s="4">
        <f>'Topic 2 - Analysis'!B15</f>
        <v>2</v>
      </c>
      <c r="C26" s="47" t="s">
        <v>10</v>
      </c>
      <c r="D26" s="47"/>
    </row>
    <row r="27" spans="1:4" ht="12.75">
      <c r="A27" s="19" t="s">
        <v>58</v>
      </c>
      <c r="B27" s="4">
        <f>'Topic 2 - Analysis'!B20</f>
        <v>1</v>
      </c>
      <c r="C27" s="47" t="s">
        <v>11</v>
      </c>
      <c r="D27" s="47"/>
    </row>
    <row r="28" spans="1:4" ht="12.75">
      <c r="A28" s="53" t="s">
        <v>60</v>
      </c>
      <c r="B28" s="48">
        <f>B24+B25+B26+B27</f>
        <v>9</v>
      </c>
      <c r="C28" s="20"/>
      <c r="D28" s="20"/>
    </row>
    <row r="29" spans="1:4" ht="12.75">
      <c r="A29" s="53"/>
      <c r="B29" s="48"/>
      <c r="C29" s="20"/>
      <c r="D29" s="20"/>
    </row>
    <row r="30" spans="1:4" ht="12.75">
      <c r="A30" s="13"/>
      <c r="B30" s="4"/>
      <c r="C30" s="4"/>
      <c r="D30" s="4"/>
    </row>
    <row r="31" spans="1:5" s="18" customFormat="1" ht="12.75">
      <c r="A31" s="14" t="s">
        <v>61</v>
      </c>
      <c r="B31" s="16" t="s">
        <v>0</v>
      </c>
      <c r="C31" s="16" t="s">
        <v>2</v>
      </c>
      <c r="D31" s="16"/>
      <c r="E31" s="17"/>
    </row>
    <row r="32" spans="1:4" ht="25.5">
      <c r="A32" s="19" t="s">
        <v>62</v>
      </c>
      <c r="B32" s="4">
        <f>'Topic 3 - Use'!B3</f>
        <v>1</v>
      </c>
      <c r="C32" s="47" t="s">
        <v>12</v>
      </c>
      <c r="D32" s="47"/>
    </row>
    <row r="33" spans="1:4" s="7" customFormat="1" ht="25.5">
      <c r="A33" s="19" t="s">
        <v>63</v>
      </c>
      <c r="B33" s="4">
        <f>'Topic 3 - Use'!B4</f>
        <v>0</v>
      </c>
      <c r="C33" s="47" t="s">
        <v>13</v>
      </c>
      <c r="D33" s="47"/>
    </row>
    <row r="34" spans="1:4" s="7" customFormat="1" ht="25.5">
      <c r="A34" s="19" t="s">
        <v>64</v>
      </c>
      <c r="B34" s="4">
        <f>'Topic 3 - Use'!B5</f>
        <v>1</v>
      </c>
      <c r="C34" s="47" t="s">
        <v>14</v>
      </c>
      <c r="D34" s="47"/>
    </row>
    <row r="35" spans="1:4" s="7" customFormat="1" ht="38.25">
      <c r="A35" s="19" t="s">
        <v>65</v>
      </c>
      <c r="B35" s="4">
        <f>'Topic 3 - Use'!B6</f>
        <v>1</v>
      </c>
      <c r="C35" s="47" t="s">
        <v>15</v>
      </c>
      <c r="D35" s="47"/>
    </row>
    <row r="36" spans="1:4" s="7" customFormat="1" ht="15.75" customHeight="1">
      <c r="A36" s="53" t="s">
        <v>66</v>
      </c>
      <c r="B36" s="48">
        <f>B32+B33+B34+B35</f>
        <v>3</v>
      </c>
      <c r="C36" s="20"/>
      <c r="D36" s="20"/>
    </row>
    <row r="37" spans="1:4" s="7" customFormat="1" ht="12.75">
      <c r="A37" s="53"/>
      <c r="B37" s="48"/>
      <c r="C37" s="20"/>
      <c r="D37" s="20"/>
    </row>
    <row r="39" spans="1:4" s="7" customFormat="1" ht="12.75">
      <c r="A39" s="14" t="s">
        <v>107</v>
      </c>
      <c r="B39" s="21">
        <f>SUM(B20,B28,B36)</f>
        <v>24</v>
      </c>
      <c r="C39" s="22"/>
      <c r="D39" s="22"/>
    </row>
  </sheetData>
  <sheetProtection/>
  <mergeCells count="25">
    <mergeCell ref="A28:A29"/>
    <mergeCell ref="C26:D26"/>
    <mergeCell ref="A36:A37"/>
    <mergeCell ref="B36:B37"/>
    <mergeCell ref="B28:B29"/>
    <mergeCell ref="C17:D17"/>
    <mergeCell ref="C18:D18"/>
    <mergeCell ref="C19:D19"/>
    <mergeCell ref="C35:D35"/>
    <mergeCell ref="C33:D33"/>
    <mergeCell ref="A1:D1"/>
    <mergeCell ref="A5:D5"/>
    <mergeCell ref="A6:D6"/>
    <mergeCell ref="B8:D8"/>
    <mergeCell ref="A11:D14"/>
    <mergeCell ref="A20:A21"/>
    <mergeCell ref="B7:C7"/>
    <mergeCell ref="B9:D9"/>
    <mergeCell ref="C34:D34"/>
    <mergeCell ref="B20:B21"/>
    <mergeCell ref="C16:D16"/>
    <mergeCell ref="C24:D24"/>
    <mergeCell ref="C27:D27"/>
    <mergeCell ref="C32:D32"/>
    <mergeCell ref="C25:D25"/>
  </mergeCells>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A1" sqref="A1"/>
    </sheetView>
  </sheetViews>
  <sheetFormatPr defaultColWidth="9.140625" defaultRowHeight="12.75"/>
  <cols>
    <col min="1" max="1" width="10.57421875" style="0" customWidth="1"/>
    <col min="4" max="4" width="9.140625" style="0" customWidth="1"/>
    <col min="5" max="5" width="13.8515625" style="0" customWidth="1"/>
    <col min="6" max="6" width="9.140625" style="0" customWidth="1"/>
    <col min="7" max="7" width="13.421875" style="0" customWidth="1"/>
    <col min="8" max="9" width="14.00390625" style="0" customWidth="1"/>
    <col min="10" max="10" width="11.7109375" style="0" customWidth="1"/>
    <col min="11" max="17" width="9.140625" style="0" customWidth="1"/>
  </cols>
  <sheetData>
    <row r="1" spans="1:44" ht="13.5" thickBot="1">
      <c r="A1" s="18" t="s">
        <v>39</v>
      </c>
      <c r="B1" s="18" t="s">
        <v>33</v>
      </c>
      <c r="C1" s="18" t="s">
        <v>40</v>
      </c>
      <c r="D1" s="1" t="s">
        <v>41</v>
      </c>
      <c r="E1" s="1" t="s">
        <v>44</v>
      </c>
      <c r="F1" s="1" t="s">
        <v>67</v>
      </c>
      <c r="G1" s="1" t="s">
        <v>49</v>
      </c>
      <c r="H1" s="1" t="s">
        <v>54</v>
      </c>
      <c r="I1" s="1" t="s">
        <v>68</v>
      </c>
      <c r="J1" s="1" t="s">
        <v>61</v>
      </c>
      <c r="K1" s="1">
        <v>1</v>
      </c>
      <c r="L1" s="1">
        <v>2</v>
      </c>
      <c r="M1" s="1">
        <v>3</v>
      </c>
      <c r="N1" s="1">
        <v>4</v>
      </c>
      <c r="O1" s="1" t="s">
        <v>91</v>
      </c>
      <c r="P1" s="1" t="s">
        <v>69</v>
      </c>
      <c r="Q1" s="1" t="s">
        <v>70</v>
      </c>
      <c r="R1" s="1" t="s">
        <v>71</v>
      </c>
      <c r="S1" s="1" t="s">
        <v>72</v>
      </c>
      <c r="T1" s="1" t="s">
        <v>73</v>
      </c>
      <c r="U1" s="1" t="s">
        <v>92</v>
      </c>
      <c r="V1" s="1" t="s">
        <v>74</v>
      </c>
      <c r="W1" s="1" t="s">
        <v>75</v>
      </c>
      <c r="X1" s="1" t="s">
        <v>76</v>
      </c>
      <c r="Y1" s="1" t="s">
        <v>77</v>
      </c>
      <c r="Z1" s="1" t="s">
        <v>93</v>
      </c>
      <c r="AA1" s="1" t="s">
        <v>78</v>
      </c>
      <c r="AB1" s="1" t="s">
        <v>79</v>
      </c>
      <c r="AC1" s="1" t="s">
        <v>80</v>
      </c>
      <c r="AD1" s="1" t="s">
        <v>81</v>
      </c>
      <c r="AE1" s="1" t="s">
        <v>94</v>
      </c>
      <c r="AF1" s="23" t="s">
        <v>82</v>
      </c>
      <c r="AG1" s="23" t="s">
        <v>83</v>
      </c>
      <c r="AH1" s="23" t="s">
        <v>84</v>
      </c>
      <c r="AI1" s="23" t="s">
        <v>85</v>
      </c>
      <c r="AJ1" s="23" t="s">
        <v>86</v>
      </c>
      <c r="AK1" s="23" t="s">
        <v>87</v>
      </c>
      <c r="AL1" s="23" t="s">
        <v>88</v>
      </c>
      <c r="AM1" s="23" t="s">
        <v>89</v>
      </c>
      <c r="AN1" s="24" t="s">
        <v>90</v>
      </c>
      <c r="AO1" s="25" t="s">
        <v>95</v>
      </c>
      <c r="AP1" s="25" t="s">
        <v>96</v>
      </c>
      <c r="AQ1" s="25" t="s">
        <v>97</v>
      </c>
      <c r="AR1" s="25" t="s">
        <v>98</v>
      </c>
    </row>
    <row r="2" spans="1:44" ht="12.75">
      <c r="A2" s="26" t="str">
        <f>Scoring!A5</f>
        <v>Wage Methodology for the Temporary Non-Agricultural Employment H2-B Program</v>
      </c>
      <c r="B2" s="26" t="str">
        <f>Scoring!A7</f>
        <v>1205-AB61</v>
      </c>
      <c r="C2" s="27" t="str">
        <f>Scoring!A3</f>
        <v>Department of Labor</v>
      </c>
      <c r="D2" s="6">
        <f>Scoring!B9</f>
        <v>40456</v>
      </c>
      <c r="E2" s="6" t="str">
        <f>Scoring!D7</f>
        <v>No</v>
      </c>
      <c r="F2">
        <f>G2+H2+J2</f>
        <v>24</v>
      </c>
      <c r="G2">
        <f>SUM(K2:N2)</f>
        <v>12</v>
      </c>
      <c r="H2">
        <f>O2+U2+Z2+AE2</f>
        <v>9</v>
      </c>
      <c r="I2">
        <f>G2+H2</f>
        <v>21</v>
      </c>
      <c r="J2">
        <f>SUM(AO2:AR2)</f>
        <v>3</v>
      </c>
      <c r="K2">
        <f>'Topic 1 - Openness'!B3</f>
        <v>5</v>
      </c>
      <c r="L2">
        <f>'Topic 1 - Openness'!B4</f>
        <v>2</v>
      </c>
      <c r="M2">
        <f>'Topic 1 - Openness'!B5</f>
        <v>2</v>
      </c>
      <c r="N2">
        <f>'Topic 1 - Openness'!B6</f>
        <v>3</v>
      </c>
      <c r="O2">
        <f>'Topic 2 - Analysis'!B4</f>
        <v>3</v>
      </c>
      <c r="P2">
        <f>'Topic 2 - Analysis'!B5</f>
        <v>4</v>
      </c>
      <c r="Q2">
        <f>'Topic 2 - Analysis'!B6</f>
        <v>4</v>
      </c>
      <c r="R2">
        <f>'Topic 2 - Analysis'!B7</f>
        <v>3</v>
      </c>
      <c r="S2">
        <f>'Topic 2 - Analysis'!B8</f>
        <v>3</v>
      </c>
      <c r="T2">
        <f>'Topic 2 - Analysis'!B9</f>
        <v>1</v>
      </c>
      <c r="U2">
        <f>'Topic 2 - Analysis'!B10</f>
        <v>3</v>
      </c>
      <c r="V2">
        <f>'Topic 2 - Analysis'!B11</f>
        <v>5</v>
      </c>
      <c r="W2">
        <f>'Topic 2 - Analysis'!B12</f>
        <v>3</v>
      </c>
      <c r="X2">
        <f>'Topic 2 - Analysis'!B13</f>
        <v>3</v>
      </c>
      <c r="Y2">
        <f>'Topic 2 - Analysis'!B14</f>
        <v>0</v>
      </c>
      <c r="Z2">
        <f>'Topic 2 - Analysis'!B15</f>
        <v>2</v>
      </c>
      <c r="AA2">
        <f>'Topic 2 - Analysis'!B16</f>
        <v>4</v>
      </c>
      <c r="AB2">
        <f>'Topic 2 - Analysis'!B17</f>
        <v>2</v>
      </c>
      <c r="AC2">
        <f>'Topic 2 - Analysis'!B18</f>
        <v>0</v>
      </c>
      <c r="AD2">
        <f>'Topic 2 - Analysis'!B19</f>
        <v>2</v>
      </c>
      <c r="AE2">
        <f>'Topic 2 - Analysis'!B20</f>
        <v>1</v>
      </c>
      <c r="AF2">
        <f>'Topic 2 - Analysis'!B21</f>
        <v>3</v>
      </c>
      <c r="AG2">
        <f>'Topic 2 - Analysis'!B22</f>
        <v>2</v>
      </c>
      <c r="AH2">
        <f>'Topic 2 - Analysis'!B23</f>
        <v>1</v>
      </c>
      <c r="AI2">
        <f>'Topic 2 - Analysis'!B24</f>
        <v>2</v>
      </c>
      <c r="AJ2">
        <f>'Topic 2 - Analysis'!B25</f>
        <v>0</v>
      </c>
      <c r="AK2">
        <f>'Topic 2 - Analysis'!B26</f>
        <v>0</v>
      </c>
      <c r="AL2">
        <f>'Topic 2 - Analysis'!B27</f>
        <v>0</v>
      </c>
      <c r="AM2">
        <f>'Topic 2 - Analysis'!B28</f>
        <v>2</v>
      </c>
      <c r="AN2">
        <f>'Topic 2 - Analysis'!B29</f>
        <v>1</v>
      </c>
      <c r="AO2">
        <f>'Topic 3 - Use'!B3</f>
        <v>1</v>
      </c>
      <c r="AP2">
        <f>'Topic 3 - Use'!B4</f>
        <v>0</v>
      </c>
      <c r="AQ2">
        <f>'Topic 3 - Use'!B5</f>
        <v>1</v>
      </c>
      <c r="AR2">
        <f>'Topic 3 - Use'!B6</f>
        <v>1</v>
      </c>
    </row>
    <row r="3" spans="1:3" ht="12.75">
      <c r="A3" s="26"/>
      <c r="B3" s="26"/>
      <c r="C3" s="27"/>
    </row>
    <row r="4" spans="1:3" ht="12.75">
      <c r="A4" s="26"/>
      <c r="B4" s="26"/>
      <c r="C4" s="27"/>
    </row>
    <row r="5" spans="1:3" ht="12.75">
      <c r="A5" s="26"/>
      <c r="B5" s="26"/>
      <c r="C5" s="27"/>
    </row>
    <row r="6" spans="1:3" ht="12.75">
      <c r="A6" s="18"/>
      <c r="B6" s="18"/>
      <c r="C6" s="28"/>
    </row>
    <row r="7" spans="1:3" ht="12.75">
      <c r="A7" s="26"/>
      <c r="B7" s="26"/>
      <c r="C7" s="27"/>
    </row>
    <row r="8" spans="1:3" ht="12.75">
      <c r="A8" s="26"/>
      <c r="B8" s="26"/>
      <c r="C8" s="27"/>
    </row>
    <row r="9" spans="1:3" ht="12.75">
      <c r="A9" s="26"/>
      <c r="B9" s="26"/>
      <c r="C9" s="27"/>
    </row>
    <row r="10" spans="1:3" ht="12.75">
      <c r="A10" s="26"/>
      <c r="B10" s="26"/>
      <c r="C10" s="27"/>
    </row>
    <row r="11" spans="1:3" ht="12.75">
      <c r="A11" s="18"/>
      <c r="B11" s="18"/>
      <c r="C11" s="28"/>
    </row>
    <row r="12" spans="1:3" ht="12.75">
      <c r="A12" s="26"/>
      <c r="B12" s="26"/>
      <c r="C12" s="27"/>
    </row>
    <row r="13" spans="1:3" ht="12.75">
      <c r="A13" s="26"/>
      <c r="B13" s="26"/>
      <c r="C13" s="27"/>
    </row>
    <row r="14" spans="1:3" ht="12.75">
      <c r="A14" s="26"/>
      <c r="B14" s="26"/>
      <c r="C14" s="27"/>
    </row>
    <row r="15" spans="1:3" ht="12.75">
      <c r="A15" s="26"/>
      <c r="B15" s="26"/>
      <c r="C15" s="27"/>
    </row>
    <row r="16" spans="1:3" ht="12.75">
      <c r="A16" s="18"/>
      <c r="B16" s="18"/>
      <c r="C16" s="28"/>
    </row>
    <row r="17" spans="1:3" ht="12.75">
      <c r="A17" s="26"/>
      <c r="B17" s="26"/>
      <c r="C17" s="27"/>
    </row>
    <row r="18" spans="1:4" ht="12.75">
      <c r="A18" s="18"/>
      <c r="B18" s="18"/>
      <c r="C18" s="28"/>
      <c r="D18" s="2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4">
      <selection activeCell="E6" sqref="E6"/>
    </sheetView>
  </sheetViews>
  <sheetFormatPr defaultColWidth="9.140625" defaultRowHeight="12.75"/>
  <cols>
    <col min="1" max="1" width="29.140625" style="2" customWidth="1"/>
    <col min="2" max="2" width="5.8515625" style="36" customWidth="1"/>
    <col min="3" max="3" width="9.28125" style="36" customWidth="1"/>
    <col min="4" max="4" width="31.57421875" style="5" customWidth="1"/>
    <col min="5" max="16384" width="9.140625" style="2" customWidth="1"/>
  </cols>
  <sheetData>
    <row r="1" spans="1:4" ht="15.75">
      <c r="A1" s="55" t="s">
        <v>49</v>
      </c>
      <c r="B1" s="56"/>
      <c r="C1" s="56"/>
      <c r="D1" s="57"/>
    </row>
    <row r="2" spans="1:4" ht="12.75">
      <c r="A2" s="30" t="s">
        <v>105</v>
      </c>
      <c r="B2" s="31" t="s">
        <v>0</v>
      </c>
      <c r="C2" s="31" t="s">
        <v>31</v>
      </c>
      <c r="D2" s="32" t="s">
        <v>3</v>
      </c>
    </row>
    <row r="3" spans="1:4" ht="89.25">
      <c r="A3" s="33" t="s">
        <v>103</v>
      </c>
      <c r="B3" s="34">
        <v>5</v>
      </c>
      <c r="C3" s="3">
        <v>1</v>
      </c>
      <c r="D3" s="45" t="s">
        <v>114</v>
      </c>
    </row>
    <row r="4" spans="1:4" ht="76.5">
      <c r="A4" s="33" t="s">
        <v>51</v>
      </c>
      <c r="B4" s="34">
        <v>2</v>
      </c>
      <c r="C4" s="3">
        <v>2</v>
      </c>
      <c r="D4" s="35" t="s">
        <v>115</v>
      </c>
    </row>
    <row r="5" spans="1:4" ht="89.25">
      <c r="A5" s="33" t="s">
        <v>52</v>
      </c>
      <c r="B5" s="34">
        <v>2</v>
      </c>
      <c r="C5" s="3">
        <v>3</v>
      </c>
      <c r="D5" s="35" t="s">
        <v>130</v>
      </c>
    </row>
    <row r="6" spans="1:4" ht="127.5">
      <c r="A6" s="33" t="s">
        <v>104</v>
      </c>
      <c r="B6" s="34">
        <v>3</v>
      </c>
      <c r="C6" s="3">
        <v>4</v>
      </c>
      <c r="D6" s="35" t="s">
        <v>131</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26">
      <selection activeCell="E32" sqref="E32"/>
    </sheetView>
  </sheetViews>
  <sheetFormatPr defaultColWidth="9.140625" defaultRowHeight="12.75"/>
  <cols>
    <col min="1" max="1" width="29.00390625" style="5" customWidth="1"/>
    <col min="2" max="2" width="7.140625" style="36" customWidth="1"/>
    <col min="3" max="3" width="9.28125" style="2" customWidth="1"/>
    <col min="4" max="4" width="41.7109375" style="5" customWidth="1"/>
    <col min="5" max="16384" width="9.140625" style="2" customWidth="1"/>
  </cols>
  <sheetData>
    <row r="1" spans="1:4" ht="14.25" customHeight="1">
      <c r="A1" s="58" t="s">
        <v>54</v>
      </c>
      <c r="B1" s="58"/>
      <c r="C1" s="58"/>
      <c r="D1" s="58"/>
    </row>
    <row r="2" spans="1:4" ht="12.75">
      <c r="A2" s="30"/>
      <c r="B2" s="31" t="s">
        <v>0</v>
      </c>
      <c r="C2" s="31" t="s">
        <v>31</v>
      </c>
      <c r="D2" s="32" t="s">
        <v>3</v>
      </c>
    </row>
    <row r="3" spans="1:4" ht="12.75">
      <c r="A3" s="35"/>
      <c r="B3" s="37"/>
      <c r="C3" s="37"/>
      <c r="D3" s="38"/>
    </row>
    <row r="4" spans="1:4" ht="90">
      <c r="A4" s="39" t="s">
        <v>99</v>
      </c>
      <c r="B4" s="40">
        <f>ROUND(AVERAGE(B5:B9),0)</f>
        <v>3</v>
      </c>
      <c r="C4" s="41"/>
      <c r="D4" s="42"/>
    </row>
    <row r="5" spans="1:4" ht="127.5">
      <c r="A5" s="34" t="s">
        <v>16</v>
      </c>
      <c r="B5" s="3">
        <v>4</v>
      </c>
      <c r="C5" s="43" t="s">
        <v>69</v>
      </c>
      <c r="D5" s="35" t="s">
        <v>132</v>
      </c>
    </row>
    <row r="6" spans="1:4" ht="76.5">
      <c r="A6" s="34" t="s">
        <v>17</v>
      </c>
      <c r="B6" s="3">
        <v>4</v>
      </c>
      <c r="C6" s="43" t="s">
        <v>70</v>
      </c>
      <c r="D6" s="35" t="s">
        <v>133</v>
      </c>
    </row>
    <row r="7" spans="1:4" ht="114.75">
      <c r="A7" s="34" t="s">
        <v>18</v>
      </c>
      <c r="B7" s="3">
        <v>3</v>
      </c>
      <c r="C7" s="43" t="s">
        <v>71</v>
      </c>
      <c r="D7" s="35" t="s">
        <v>134</v>
      </c>
    </row>
    <row r="8" spans="1:4" ht="89.25">
      <c r="A8" s="34" t="s">
        <v>19</v>
      </c>
      <c r="B8" s="3">
        <v>3</v>
      </c>
      <c r="C8" s="43" t="s">
        <v>72</v>
      </c>
      <c r="D8" s="35" t="s">
        <v>135</v>
      </c>
    </row>
    <row r="9" spans="1:4" ht="63.75">
      <c r="A9" s="34" t="s">
        <v>37</v>
      </c>
      <c r="B9" s="3">
        <v>1</v>
      </c>
      <c r="C9" s="43" t="s">
        <v>73</v>
      </c>
      <c r="D9" s="46" t="s">
        <v>136</v>
      </c>
    </row>
    <row r="10" spans="1:4" ht="105">
      <c r="A10" s="39" t="s">
        <v>56</v>
      </c>
      <c r="B10" s="40">
        <f>ROUND(AVERAGE(B11:B14),0)</f>
        <v>3</v>
      </c>
      <c r="C10" s="41"/>
      <c r="D10" s="42"/>
    </row>
    <row r="11" spans="1:4" ht="140.25">
      <c r="A11" s="34" t="s">
        <v>20</v>
      </c>
      <c r="B11" s="3">
        <v>5</v>
      </c>
      <c r="C11" s="43" t="s">
        <v>74</v>
      </c>
      <c r="D11" s="35" t="s">
        <v>137</v>
      </c>
    </row>
    <row r="12" spans="1:4" ht="114.75">
      <c r="A12" s="34" t="s">
        <v>21</v>
      </c>
      <c r="B12" s="3">
        <v>3</v>
      </c>
      <c r="C12" s="43" t="s">
        <v>75</v>
      </c>
      <c r="D12" s="35" t="s">
        <v>117</v>
      </c>
    </row>
    <row r="13" spans="1:4" ht="51">
      <c r="A13" s="34" t="s">
        <v>19</v>
      </c>
      <c r="B13" s="3">
        <v>3</v>
      </c>
      <c r="C13" s="43" t="s">
        <v>76</v>
      </c>
      <c r="D13" s="35" t="s">
        <v>127</v>
      </c>
    </row>
    <row r="14" spans="1:4" ht="75">
      <c r="A14" s="34" t="s">
        <v>38</v>
      </c>
      <c r="B14" s="3">
        <v>0</v>
      </c>
      <c r="C14" s="43" t="s">
        <v>77</v>
      </c>
      <c r="D14" s="35" t="s">
        <v>116</v>
      </c>
    </row>
    <row r="15" spans="1:4" s="44" customFormat="1" ht="60">
      <c r="A15" s="39" t="s">
        <v>57</v>
      </c>
      <c r="B15" s="40">
        <f>ROUND(AVERAGE(B16:B19),0)</f>
        <v>2</v>
      </c>
      <c r="C15" s="41"/>
      <c r="D15" s="42"/>
    </row>
    <row r="16" spans="1:4" ht="60">
      <c r="A16" s="34" t="s">
        <v>45</v>
      </c>
      <c r="B16" s="3">
        <v>4</v>
      </c>
      <c r="C16" s="43" t="s">
        <v>78</v>
      </c>
      <c r="D16" s="35" t="s">
        <v>118</v>
      </c>
    </row>
    <row r="17" spans="1:4" ht="195">
      <c r="A17" s="34" t="s">
        <v>46</v>
      </c>
      <c r="B17" s="3">
        <v>2</v>
      </c>
      <c r="C17" s="43" t="s">
        <v>79</v>
      </c>
      <c r="D17" s="35" t="s">
        <v>120</v>
      </c>
    </row>
    <row r="18" spans="1:4" ht="60">
      <c r="A18" s="34" t="s">
        <v>22</v>
      </c>
      <c r="B18" s="3">
        <v>0</v>
      </c>
      <c r="C18" s="43" t="s">
        <v>80</v>
      </c>
      <c r="D18" s="35" t="s">
        <v>121</v>
      </c>
    </row>
    <row r="19" spans="1:4" ht="105">
      <c r="A19" s="34" t="s">
        <v>23</v>
      </c>
      <c r="B19" s="3">
        <v>2</v>
      </c>
      <c r="C19" s="43" t="s">
        <v>81</v>
      </c>
      <c r="D19" s="35" t="s">
        <v>119</v>
      </c>
    </row>
    <row r="20" spans="1:4" ht="45">
      <c r="A20" s="39" t="s">
        <v>58</v>
      </c>
      <c r="B20" s="40">
        <f>ROUND(AVERAGE(B21:B29),0)</f>
        <v>1</v>
      </c>
      <c r="C20" s="41"/>
      <c r="D20" s="42"/>
    </row>
    <row r="21" spans="1:4" ht="63.75">
      <c r="A21" s="34" t="s">
        <v>47</v>
      </c>
      <c r="B21" s="3">
        <v>3</v>
      </c>
      <c r="C21" s="43" t="s">
        <v>82</v>
      </c>
      <c r="D21" s="35" t="s">
        <v>138</v>
      </c>
    </row>
    <row r="22" spans="1:4" ht="102">
      <c r="A22" s="34" t="s">
        <v>24</v>
      </c>
      <c r="B22" s="3">
        <v>2</v>
      </c>
      <c r="C22" s="43" t="s">
        <v>83</v>
      </c>
      <c r="D22" s="35" t="s">
        <v>128</v>
      </c>
    </row>
    <row r="23" spans="1:4" ht="60">
      <c r="A23" s="34" t="s">
        <v>25</v>
      </c>
      <c r="B23" s="3">
        <v>1</v>
      </c>
      <c r="C23" s="43" t="s">
        <v>84</v>
      </c>
      <c r="D23" s="35" t="s">
        <v>122</v>
      </c>
    </row>
    <row r="24" spans="1:4" ht="140.25">
      <c r="A24" s="34" t="s">
        <v>26</v>
      </c>
      <c r="B24" s="3">
        <v>2</v>
      </c>
      <c r="C24" s="43" t="s">
        <v>85</v>
      </c>
      <c r="D24" s="35" t="s">
        <v>139</v>
      </c>
    </row>
    <row r="25" spans="1:4" ht="75">
      <c r="A25" s="34" t="s">
        <v>27</v>
      </c>
      <c r="B25" s="3">
        <v>0</v>
      </c>
      <c r="C25" s="43" t="s">
        <v>86</v>
      </c>
      <c r="D25" s="35" t="s">
        <v>116</v>
      </c>
    </row>
    <row r="26" spans="1:4" ht="51">
      <c r="A26" s="34" t="s">
        <v>48</v>
      </c>
      <c r="B26" s="3">
        <v>0</v>
      </c>
      <c r="C26" s="43" t="s">
        <v>87</v>
      </c>
      <c r="D26" s="35" t="s">
        <v>123</v>
      </c>
    </row>
    <row r="27" spans="1:4" ht="60">
      <c r="A27" s="34" t="s">
        <v>28</v>
      </c>
      <c r="B27" s="3">
        <v>0</v>
      </c>
      <c r="C27" s="43" t="s">
        <v>88</v>
      </c>
      <c r="D27" s="35" t="s">
        <v>124</v>
      </c>
    </row>
    <row r="28" spans="1:4" ht="114.75">
      <c r="A28" s="34" t="s">
        <v>29</v>
      </c>
      <c r="B28" s="3">
        <v>2</v>
      </c>
      <c r="C28" s="43" t="s">
        <v>89</v>
      </c>
      <c r="D28" s="35" t="s">
        <v>140</v>
      </c>
    </row>
    <row r="29" spans="1:4" ht="75">
      <c r="A29" s="34" t="s">
        <v>30</v>
      </c>
      <c r="B29" s="3">
        <v>1</v>
      </c>
      <c r="C29" s="43" t="s">
        <v>90</v>
      </c>
      <c r="D29" s="35" t="s">
        <v>141</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E7" sqref="E7"/>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5" t="s">
        <v>61</v>
      </c>
      <c r="B1" s="56"/>
      <c r="C1" s="56"/>
      <c r="D1" s="57"/>
    </row>
    <row r="2" spans="1:4" ht="12.75">
      <c r="A2" s="30" t="s">
        <v>105</v>
      </c>
      <c r="B2" s="31" t="s">
        <v>0</v>
      </c>
      <c r="C2" s="31" t="s">
        <v>31</v>
      </c>
      <c r="D2" s="32" t="s">
        <v>3</v>
      </c>
    </row>
    <row r="3" spans="1:4" ht="140.25">
      <c r="A3" s="33" t="s">
        <v>100</v>
      </c>
      <c r="B3" s="34">
        <v>1</v>
      </c>
      <c r="C3" s="3">
        <v>9</v>
      </c>
      <c r="D3" s="35" t="s">
        <v>129</v>
      </c>
    </row>
    <row r="4" spans="1:4" ht="89.25">
      <c r="A4" s="33" t="s">
        <v>63</v>
      </c>
      <c r="B4" s="34">
        <v>0</v>
      </c>
      <c r="C4" s="3">
        <v>10</v>
      </c>
      <c r="D4" s="35" t="s">
        <v>142</v>
      </c>
    </row>
    <row r="5" spans="1:4" ht="75">
      <c r="A5" s="33" t="s">
        <v>101</v>
      </c>
      <c r="B5" s="34">
        <v>1</v>
      </c>
      <c r="C5" s="3">
        <v>11</v>
      </c>
      <c r="D5" s="35" t="s">
        <v>125</v>
      </c>
    </row>
    <row r="6" spans="1:4" ht="90">
      <c r="A6" s="33" t="s">
        <v>102</v>
      </c>
      <c r="B6" s="34">
        <v>1</v>
      </c>
      <c r="C6" s="3">
        <v>12</v>
      </c>
      <c r="D6" s="35" t="s">
        <v>126</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2011-04-25T13:26:32Z</dcterms:created>
  <dcterms:modified xsi:type="dcterms:W3CDTF">2011-04-25T13:26:38Z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