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AP_RSP\Spending_and_Budget_Initiative\Health Care\Research Portfolio\Health Care Freedom Index\Attachments for Website\"/>
    </mc:Choice>
  </mc:AlternateContent>
  <bookViews>
    <workbookView xWindow="0" yWindow="0" windowWidth="20490" windowHeight="7155"/>
  </bookViews>
  <sheets>
    <sheet name="Definitions" sheetId="3" r:id="rId1"/>
    <sheet name="Raw Data" sheetId="2" r:id="rId2"/>
    <sheet name="Score" sheetId="1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" i="1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H6" i="2"/>
  <c r="D6" i="2"/>
  <c r="H5" i="2"/>
  <c r="D5" i="2"/>
</calcChain>
</file>

<file path=xl/sharedStrings.xml><?xml version="1.0" encoding="utf-8"?>
<sst xmlns="http://schemas.openxmlformats.org/spreadsheetml/2006/main" count="179" uniqueCount="123">
  <si>
    <t>States</t>
  </si>
  <si>
    <t>Alabama</t>
  </si>
  <si>
    <t>Alaska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</si>
  <si>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</si>
  <si>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</si>
  <si>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</si>
  <si>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</si>
  <si>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</si>
  <si>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</si>
  <si>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</si>
  <si>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</si>
  <si>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</si>
  <si>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</si>
  <si>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</si>
  <si>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</si>
  <si>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</si>
  <si>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</si>
  <si>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</si>
  <si>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</si>
  <si>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</si>
  <si>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</si>
  <si>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</si>
  <si>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</si>
  <si>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</si>
  <si>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</si>
  <si>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</si>
  <si>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</si>
  <si>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</si>
  <si>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</si>
  <si>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</si>
  <si>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</si>
  <si>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</si>
  <si>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</si>
  <si>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</si>
  <si>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</si>
  <si>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</si>
  <si>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</si>
  <si>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</si>
  <si>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</si>
  <si>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</si>
  <si>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</si>
  <si>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</si>
  <si>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</si>
  <si>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</si>
  <si>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</si>
  <si>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</si>
  <si>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</si>
  <si>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</si>
  <si>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</si>
  <si>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Texas</t>
  </si>
  <si>
    <t>Arkansas</t>
  </si>
  <si>
    <t>District of Columbia</t>
  </si>
  <si>
    <t>0 = no liability reform</t>
  </si>
  <si>
    <t>1 = liability reform</t>
  </si>
  <si>
    <t>Damage caps (caps)</t>
  </si>
  <si>
    <t>joint liability (joint liab)</t>
  </si>
  <si>
    <t>Collateral source (collateral)</t>
  </si>
  <si>
    <t>Attorney fees limited (JD fees)</t>
  </si>
  <si>
    <t>Periodic payments permitted (Periodic $)</t>
  </si>
  <si>
    <t>Arbitration/Mediation &amp; Pretrial Screening (arbitrate)</t>
  </si>
  <si>
    <t>Expert Testimony &amp; Qualifications (witness)</t>
  </si>
  <si>
    <t>Certificate of merit (cert merit)</t>
  </si>
  <si>
    <t>Statute of limitations (limitations)</t>
  </si>
  <si>
    <t>Apology inadmissibility (apology)</t>
  </si>
  <si>
    <t>Liability insurance mandates (insur.man)</t>
  </si>
  <si>
    <t>http://www.ama-assn.org/ama/pub/advocacy/topics/medical-liability-reform/state-legislative-activities.page</t>
  </si>
  <si>
    <t>State laws chart 1</t>
  </si>
  <si>
    <t>State laws chart 2</t>
  </si>
  <si>
    <t>Apology inadmissibility state laws</t>
  </si>
  <si>
    <t>State medical liability insurance mandatory</t>
  </si>
  <si>
    <t>http://www.npdb.hrsa.gov/analysistool/crosstab/index.jsp?REP=MMPR&amp;noQuery=Y</t>
  </si>
  <si>
    <t>http://www.npdb.hrsa.gov/resources/npdbstats/npdbStatistics.jsp</t>
  </si>
  <si>
    <t>5 fully free (&lt;10)</t>
  </si>
  <si>
    <t>4 mostly free (10-30)</t>
  </si>
  <si>
    <t>3 equally free/unfree (31-50)</t>
  </si>
  <si>
    <t>2 mostly regulated (51-70)</t>
  </si>
  <si>
    <t>1 highly regulated (&gt;70)</t>
  </si>
  <si>
    <t>1 highly regulated (&lt;5)</t>
  </si>
  <si>
    <t>2 mostly regulated (5-6)</t>
  </si>
  <si>
    <t>3 equally free and unfree (7-8)</t>
  </si>
  <si>
    <t>4 mostly free (9-10)</t>
  </si>
  <si>
    <t>5 fully free (&gt; 10)</t>
  </si>
  <si>
    <t>5 fully free (&lt;$20,000)</t>
  </si>
  <si>
    <t>2 mostly regulated ($61-80,000)</t>
  </si>
  <si>
    <t>1 highly regulated (&gt;$80,000)</t>
  </si>
  <si>
    <t>4 mostly free ($20-40,999)</t>
  </si>
  <si>
    <t>3 equally free/unfree ($41-60,999)</t>
  </si>
  <si>
    <t>Malpractice payments 2014</t>
  </si>
  <si>
    <t>No Practitioners</t>
  </si>
  <si>
    <t>(ColumnB/ColumnC) *1000</t>
  </si>
  <si>
    <t>Aver. Malpract IM premiums 2015</t>
  </si>
  <si>
    <t>Aver Malpract GenS premium 2015</t>
  </si>
  <si>
    <t>Aver Malpract OB premium 2015</t>
  </si>
  <si>
    <t>caps</t>
  </si>
  <si>
    <t>joint liab.</t>
  </si>
  <si>
    <t>collateral</t>
  </si>
  <si>
    <t>JD fees</t>
  </si>
  <si>
    <t>periodic $</t>
  </si>
  <si>
    <t>arbitrate</t>
  </si>
  <si>
    <t>witness</t>
  </si>
  <si>
    <t>cert merit</t>
  </si>
  <si>
    <t>limitations</t>
  </si>
  <si>
    <t>apology</t>
  </si>
  <si>
    <t>insur.man</t>
  </si>
  <si>
    <t>H thru R added total</t>
  </si>
  <si>
    <t>Number of malpractice payments per state was divided by total number practitioners per state and multiplied by 1000 for ease in reading ratio value</t>
  </si>
  <si>
    <t>Average Premiums</t>
  </si>
  <si>
    <t>Sources and Notes:</t>
  </si>
  <si>
    <t>"Medical Liability Rate Monitor" Rate Survey, 2015 Edition</t>
  </si>
  <si>
    <t>As calculated in Raw Data, column D</t>
  </si>
  <si>
    <t>Average calculated in Raw Data, column H</t>
  </si>
  <si>
    <t>Liability reforms addressed:</t>
  </si>
  <si>
    <t>Raw Data Column T total used to rank according to below Likert Scale:</t>
  </si>
  <si>
    <t>Quantities were converted into ratios in order to make equal comparisons between states</t>
  </si>
  <si>
    <t>POINTS</t>
  </si>
  <si>
    <t>SCORE</t>
  </si>
  <si>
    <t>MEDICAL LIABILITY SUBINDEX</t>
  </si>
  <si>
    <t>State physicians pay fewer malpractice actions (Malpractice Payments)</t>
  </si>
  <si>
    <t>Malpractice Payments</t>
  </si>
  <si>
    <t>Liability Reform Rank</t>
  </si>
  <si>
    <t>Average Malpractice Premiums</t>
  </si>
  <si>
    <t>State physicians pay lower malpractice premiums (Average Malpractice Premiums); Unweighted Average of malpractice premiums for internal medicine, general surgery, OB/GYN</t>
  </si>
  <si>
    <t>State has adopted more reforms to modulate malpractice litigation (Liability Reform Rank); [columns I-S, Raw Data]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</si>
</sst>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1" fillId="3" borderId="0" xfId="0" applyFont="1" applyFill="1"/>
    <xf numFmtId="0" fontId="0" fillId="0" borderId="0" xfId="0" applyNumberFormat="1"/>
    <xf numFmtId="0" fontId="2" fillId="0" borderId="0" xfId="1" applyAlignment="1" applyProtection="1"/>
    <xf numFmtId="3" fontId="3" fillId="0" borderId="0" xfId="0" applyNumberFormat="1" applyFont="1"/>
    <xf numFmtId="0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1" fillId="4" borderId="0" xfId="0" applyFont="1" applyFill="1"/>
    <xf numFmtId="0" fontId="5" fillId="0" borderId="0" xfId="0" applyFont="1"/>
    <xf numFmtId="0" fontId="1" fillId="2" borderId="0" xfId="0" applyFont="1" applyFill="1" applyAlignment="1">
      <alignment horizontal="right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pdb.hrsa.gov/resources/npdbstats/npdbStatistics.j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topLeftCell="A25" workbookViewId="0">
      <selection activeCell="A31" sqref="A31"/>
    </sheetView>
  </sheetViews>
  <sheetFormatPr defaultRowHeight="15" x14ac:dyDescent="0.25"/>
  <cols>
    <col min="1" max="1" width="135.7109375" bestFit="1" customWidth="1"/>
    <col min="2" max="2" width="13.7109375" bestFit="1" customWidth="1"/>
    <col min="3" max="3" width="12.5703125" bestFit="1" customWidth="1"/>
    <col min="4" max="4" width="18.28515625" bestFit="1" customWidth="1"/>
  </cols>
  <sheetData>
    <row r="1" spans="1:3" x14ac:dyDescent="0.25">
      <c r="B1" s="8"/>
      <c r="C1" s="8"/>
    </row>
    <row r="2" spans="1:3" ht="21" x14ac:dyDescent="0.35">
      <c r="A2" s="9" t="s">
        <v>116</v>
      </c>
      <c r="B2" s="8"/>
      <c r="C2" s="8"/>
    </row>
    <row r="3" spans="1:3" x14ac:dyDescent="0.25">
      <c r="B3" s="8"/>
      <c r="C3" s="8"/>
    </row>
    <row r="4" spans="1:3" x14ac:dyDescent="0.25">
      <c r="A4" s="10" t="s">
        <v>117</v>
      </c>
    </row>
    <row r="5" spans="1:3" x14ac:dyDescent="0.25">
      <c r="A5" t="s">
        <v>72</v>
      </c>
    </row>
    <row r="6" spans="1:3" x14ac:dyDescent="0.25">
      <c r="A6" t="s">
        <v>73</v>
      </c>
    </row>
    <row r="7" spans="1:3" x14ac:dyDescent="0.25">
      <c r="A7" t="s">
        <v>74</v>
      </c>
    </row>
    <row r="8" spans="1:3" x14ac:dyDescent="0.25">
      <c r="A8" t="s">
        <v>75</v>
      </c>
    </row>
    <row r="9" spans="1:3" x14ac:dyDescent="0.25">
      <c r="A9" t="s">
        <v>76</v>
      </c>
    </row>
    <row r="11" spans="1:3" x14ac:dyDescent="0.25">
      <c r="A11" s="11" t="s">
        <v>107</v>
      </c>
    </row>
    <row r="12" spans="1:3" x14ac:dyDescent="0.25">
      <c r="A12" t="s">
        <v>70</v>
      </c>
    </row>
    <row r="13" spans="1:3" x14ac:dyDescent="0.25">
      <c r="A13" s="4" t="s">
        <v>71</v>
      </c>
    </row>
    <row r="14" spans="1:3" x14ac:dyDescent="0.25">
      <c r="A14" t="s">
        <v>109</v>
      </c>
    </row>
    <row r="15" spans="1:3" x14ac:dyDescent="0.25">
      <c r="A15" t="s">
        <v>113</v>
      </c>
    </row>
    <row r="16" spans="1:3" x14ac:dyDescent="0.25">
      <c r="A16" t="s">
        <v>105</v>
      </c>
    </row>
    <row r="18" spans="1:1" x14ac:dyDescent="0.25">
      <c r="A18" s="10" t="s">
        <v>121</v>
      </c>
    </row>
    <row r="19" spans="1:1" x14ac:dyDescent="0.25">
      <c r="A19" t="s">
        <v>82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83</v>
      </c>
    </row>
    <row r="23" spans="1:1" x14ac:dyDescent="0.25">
      <c r="A23" t="s">
        <v>84</v>
      </c>
    </row>
    <row r="25" spans="1:1" x14ac:dyDescent="0.25">
      <c r="A25" s="11" t="s">
        <v>107</v>
      </c>
    </row>
    <row r="26" spans="1:1" x14ac:dyDescent="0.25">
      <c r="A26" t="s">
        <v>108</v>
      </c>
    </row>
    <row r="27" spans="1:1" x14ac:dyDescent="0.25">
      <c r="A27" t="s">
        <v>110</v>
      </c>
    </row>
    <row r="29" spans="1:1" x14ac:dyDescent="0.25">
      <c r="A29" s="10" t="s">
        <v>122</v>
      </c>
    </row>
    <row r="30" spans="1:1" x14ac:dyDescent="0.25">
      <c r="A30" t="s">
        <v>52</v>
      </c>
    </row>
    <row r="31" spans="1:1" x14ac:dyDescent="0.25">
      <c r="A31" t="s">
        <v>53</v>
      </c>
    </row>
    <row r="33" spans="1:1" x14ac:dyDescent="0.25">
      <c r="A33" s="1" t="s">
        <v>111</v>
      </c>
    </row>
    <row r="34" spans="1:1" x14ac:dyDescent="0.25">
      <c r="A34" t="s">
        <v>54</v>
      </c>
    </row>
    <row r="35" spans="1:1" x14ac:dyDescent="0.25">
      <c r="A35" t="s">
        <v>55</v>
      </c>
    </row>
    <row r="36" spans="1:1" x14ac:dyDescent="0.25">
      <c r="A36" t="s">
        <v>56</v>
      </c>
    </row>
    <row r="37" spans="1:1" x14ac:dyDescent="0.25">
      <c r="A37" t="s">
        <v>57</v>
      </c>
    </row>
    <row r="38" spans="1:1" x14ac:dyDescent="0.25">
      <c r="A38" t="s">
        <v>58</v>
      </c>
    </row>
    <row r="39" spans="1:1" x14ac:dyDescent="0.25">
      <c r="A39" t="s">
        <v>59</v>
      </c>
    </row>
    <row r="40" spans="1:1" x14ac:dyDescent="0.25">
      <c r="A40" t="s">
        <v>60</v>
      </c>
    </row>
    <row r="41" spans="1:1" x14ac:dyDescent="0.25">
      <c r="A41" t="s">
        <v>61</v>
      </c>
    </row>
    <row r="42" spans="1:1" x14ac:dyDescent="0.25">
      <c r="A42" t="s">
        <v>62</v>
      </c>
    </row>
    <row r="43" spans="1:1" x14ac:dyDescent="0.25">
      <c r="A43" t="s">
        <v>63</v>
      </c>
    </row>
    <row r="44" spans="1:1" x14ac:dyDescent="0.25">
      <c r="A44" t="s">
        <v>64</v>
      </c>
    </row>
    <row r="46" spans="1:1" x14ac:dyDescent="0.25">
      <c r="A46" s="1" t="s">
        <v>112</v>
      </c>
    </row>
    <row r="47" spans="1:1" x14ac:dyDescent="0.25">
      <c r="A47" t="s">
        <v>81</v>
      </c>
    </row>
    <row r="48" spans="1:1" x14ac:dyDescent="0.25">
      <c r="A48" t="s">
        <v>80</v>
      </c>
    </row>
    <row r="49" spans="1:1" x14ac:dyDescent="0.25">
      <c r="A49" t="s">
        <v>79</v>
      </c>
    </row>
    <row r="50" spans="1:1" x14ac:dyDescent="0.25">
      <c r="A50" t="s">
        <v>78</v>
      </c>
    </row>
    <row r="51" spans="1:1" x14ac:dyDescent="0.25">
      <c r="A51" t="s">
        <v>77</v>
      </c>
    </row>
    <row r="53" spans="1:1" x14ac:dyDescent="0.25">
      <c r="A53" s="11" t="s">
        <v>107</v>
      </c>
    </row>
    <row r="54" spans="1:1" x14ac:dyDescent="0.25">
      <c r="A54" t="s">
        <v>65</v>
      </c>
    </row>
    <row r="55" spans="1:1" x14ac:dyDescent="0.25">
      <c r="A55" t="s">
        <v>66</v>
      </c>
    </row>
    <row r="56" spans="1:1" x14ac:dyDescent="0.25">
      <c r="A56" t="s">
        <v>67</v>
      </c>
    </row>
    <row r="57" spans="1:1" x14ac:dyDescent="0.25">
      <c r="A57" t="s">
        <v>68</v>
      </c>
    </row>
    <row r="58" spans="1:1" x14ac:dyDescent="0.25">
      <c r="A58" t="s">
        <v>69</v>
      </c>
    </row>
  </sheetData>
  <hyperlinks>
    <hyperlink ref="A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A2" sqref="A2"/>
    </sheetView>
  </sheetViews>
  <sheetFormatPr defaultRowHeight="15" x14ac:dyDescent="0.25"/>
  <cols>
    <col min="2" max="2" width="25.5703125" bestFit="1" customWidth="1"/>
    <col min="3" max="3" width="15.42578125" bestFit="1" customWidth="1"/>
    <col min="4" max="4" width="25.140625" bestFit="1" customWidth="1"/>
    <col min="5" max="5" width="31.42578125" bestFit="1" customWidth="1"/>
    <col min="6" max="6" width="32.28515625" bestFit="1" customWidth="1"/>
    <col min="7" max="7" width="30.140625" bestFit="1" customWidth="1"/>
    <col min="8" max="8" width="18" bestFit="1" customWidth="1"/>
    <col min="10" max="10" width="9.42578125" bestFit="1" customWidth="1"/>
    <col min="11" max="11" width="9.28515625" bestFit="1" customWidth="1"/>
    <col min="12" max="12" width="7.28515625" bestFit="1" customWidth="1"/>
    <col min="13" max="13" width="9.7109375" bestFit="1" customWidth="1"/>
    <col min="18" max="18" width="8" bestFit="1" customWidth="1"/>
    <col min="19" max="19" width="9.85546875" bestFit="1" customWidth="1"/>
    <col min="20" max="20" width="18.85546875" bestFit="1" customWidth="1"/>
  </cols>
  <sheetData>
    <row r="1" spans="1:21" x14ac:dyDescent="0.25">
      <c r="B1" s="8"/>
      <c r="C1" s="8"/>
    </row>
    <row r="2" spans="1:21" ht="21" x14ac:dyDescent="0.35">
      <c r="A2" s="9" t="s">
        <v>116</v>
      </c>
      <c r="B2" s="8"/>
      <c r="C2" s="8"/>
    </row>
    <row r="3" spans="1:21" x14ac:dyDescent="0.25">
      <c r="B3" s="8"/>
      <c r="C3" s="8"/>
    </row>
    <row r="4" spans="1:21" x14ac:dyDescent="0.25">
      <c r="A4" s="2" t="s">
        <v>0</v>
      </c>
      <c r="B4" s="2" t="s">
        <v>87</v>
      </c>
      <c r="C4" s="2" t="s">
        <v>88</v>
      </c>
      <c r="D4" s="2" t="s">
        <v>89</v>
      </c>
      <c r="E4" s="2" t="s">
        <v>90</v>
      </c>
      <c r="F4" s="2" t="s">
        <v>91</v>
      </c>
      <c r="G4" s="2" t="s">
        <v>92</v>
      </c>
      <c r="H4" s="2" t="s">
        <v>106</v>
      </c>
      <c r="I4" s="2" t="s">
        <v>93</v>
      </c>
      <c r="J4" s="2" t="s">
        <v>94</v>
      </c>
      <c r="K4" s="2" t="s">
        <v>95</v>
      </c>
      <c r="L4" s="2" t="s">
        <v>96</v>
      </c>
      <c r="M4" s="2" t="s">
        <v>97</v>
      </c>
      <c r="N4" s="2" t="s">
        <v>98</v>
      </c>
      <c r="O4" s="2" t="s">
        <v>99</v>
      </c>
      <c r="P4" s="2" t="s">
        <v>100</v>
      </c>
      <c r="Q4" s="2" t="s">
        <v>101</v>
      </c>
      <c r="R4" s="2" t="s">
        <v>102</v>
      </c>
      <c r="S4" s="2" t="s">
        <v>103</v>
      </c>
      <c r="T4" s="2" t="s">
        <v>104</v>
      </c>
    </row>
    <row r="5" spans="1:21" x14ac:dyDescent="0.25">
      <c r="A5" t="s">
        <v>1</v>
      </c>
      <c r="B5">
        <v>72</v>
      </c>
      <c r="C5">
        <v>8865</v>
      </c>
      <c r="D5" s="3">
        <f t="shared" ref="D5:D55" si="0">B5/C5*1000</f>
        <v>8.1218274111675139</v>
      </c>
      <c r="E5">
        <v>7484</v>
      </c>
      <c r="F5">
        <v>30515</v>
      </c>
      <c r="G5">
        <v>41737</v>
      </c>
      <c r="H5">
        <f t="shared" ref="H5:H55" si="1">AVERAGE(E5:G5)</f>
        <v>26578.666666666668</v>
      </c>
      <c r="I5">
        <v>0</v>
      </c>
      <c r="J5">
        <v>0</v>
      </c>
      <c r="K5">
        <v>1</v>
      </c>
      <c r="L5">
        <v>0</v>
      </c>
      <c r="M5">
        <v>1</v>
      </c>
      <c r="N5">
        <v>1</v>
      </c>
      <c r="O5">
        <v>1</v>
      </c>
      <c r="P5">
        <v>0</v>
      </c>
      <c r="Q5">
        <v>1</v>
      </c>
      <c r="R5">
        <v>1</v>
      </c>
      <c r="S5">
        <v>0</v>
      </c>
      <c r="T5">
        <v>6</v>
      </c>
    </row>
    <row r="6" spans="1:21" x14ac:dyDescent="0.25">
      <c r="A6" t="s">
        <v>2</v>
      </c>
      <c r="B6">
        <v>18</v>
      </c>
      <c r="C6">
        <v>1397</v>
      </c>
      <c r="D6" s="3">
        <f t="shared" si="0"/>
        <v>12.884753042233358</v>
      </c>
      <c r="E6">
        <v>8374</v>
      </c>
      <c r="F6">
        <v>30188</v>
      </c>
      <c r="G6">
        <v>44216</v>
      </c>
      <c r="H6">
        <f t="shared" si="1"/>
        <v>27592.666666666668</v>
      </c>
      <c r="I6">
        <v>1</v>
      </c>
      <c r="J6">
        <v>1</v>
      </c>
      <c r="K6">
        <v>1</v>
      </c>
      <c r="L6">
        <v>0</v>
      </c>
      <c r="M6">
        <v>1</v>
      </c>
      <c r="N6">
        <v>1</v>
      </c>
      <c r="O6">
        <v>1</v>
      </c>
      <c r="P6">
        <v>0</v>
      </c>
      <c r="Q6">
        <v>1</v>
      </c>
      <c r="R6">
        <v>0</v>
      </c>
      <c r="S6">
        <v>0</v>
      </c>
      <c r="T6">
        <v>7</v>
      </c>
      <c r="U6" s="4"/>
    </row>
    <row r="7" spans="1:21" x14ac:dyDescent="0.25">
      <c r="A7" t="s">
        <v>3</v>
      </c>
      <c r="B7">
        <v>224</v>
      </c>
      <c r="C7" s="5">
        <v>14607</v>
      </c>
      <c r="D7" s="6">
        <f t="shared" si="0"/>
        <v>15.335113301841583</v>
      </c>
      <c r="E7">
        <v>17098</v>
      </c>
      <c r="F7">
        <v>58315</v>
      </c>
      <c r="G7">
        <v>67075</v>
      </c>
      <c r="H7">
        <f t="shared" si="1"/>
        <v>47496</v>
      </c>
      <c r="I7">
        <v>0</v>
      </c>
      <c r="J7">
        <v>1</v>
      </c>
      <c r="K7">
        <v>1</v>
      </c>
      <c r="L7">
        <v>0</v>
      </c>
      <c r="M7">
        <v>1</v>
      </c>
      <c r="N7">
        <v>0</v>
      </c>
      <c r="O7">
        <v>1</v>
      </c>
      <c r="P7">
        <v>1</v>
      </c>
      <c r="Q7">
        <v>1</v>
      </c>
      <c r="R7">
        <v>1</v>
      </c>
      <c r="S7">
        <v>0</v>
      </c>
      <c r="T7">
        <v>7</v>
      </c>
      <c r="U7" s="4"/>
    </row>
    <row r="8" spans="1:21" x14ac:dyDescent="0.25">
      <c r="A8" t="s">
        <v>50</v>
      </c>
      <c r="B8">
        <v>62</v>
      </c>
      <c r="C8" s="5">
        <v>4579</v>
      </c>
      <c r="D8" s="6">
        <f t="shared" si="0"/>
        <v>13.540074252020091</v>
      </c>
      <c r="E8">
        <v>7366</v>
      </c>
      <c r="F8">
        <v>24412</v>
      </c>
      <c r="G8">
        <v>43328</v>
      </c>
      <c r="H8">
        <f t="shared" si="1"/>
        <v>25035.333333333332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1</v>
      </c>
      <c r="P8">
        <v>1</v>
      </c>
      <c r="Q8">
        <v>1</v>
      </c>
      <c r="R8">
        <v>0</v>
      </c>
      <c r="S8">
        <v>0</v>
      </c>
      <c r="T8">
        <v>4</v>
      </c>
    </row>
    <row r="9" spans="1:21" x14ac:dyDescent="0.25">
      <c r="A9" t="s">
        <v>4</v>
      </c>
      <c r="B9">
        <v>1244</v>
      </c>
      <c r="C9" s="5">
        <v>35911</v>
      </c>
      <c r="D9" s="6">
        <f t="shared" si="0"/>
        <v>34.641196290830109</v>
      </c>
      <c r="E9">
        <v>9119</v>
      </c>
      <c r="F9">
        <v>32229</v>
      </c>
      <c r="G9">
        <v>40254</v>
      </c>
      <c r="H9">
        <f t="shared" si="1"/>
        <v>27200.666666666668</v>
      </c>
      <c r="I9">
        <v>1</v>
      </c>
      <c r="J9">
        <v>1</v>
      </c>
      <c r="K9">
        <v>1</v>
      </c>
      <c r="L9">
        <v>1</v>
      </c>
      <c r="M9">
        <v>1</v>
      </c>
      <c r="N9">
        <v>0</v>
      </c>
      <c r="O9">
        <v>1</v>
      </c>
      <c r="P9">
        <v>0</v>
      </c>
      <c r="Q9">
        <v>1</v>
      </c>
      <c r="R9">
        <v>1</v>
      </c>
      <c r="S9">
        <v>0</v>
      </c>
      <c r="T9">
        <v>8</v>
      </c>
      <c r="U9" s="4"/>
    </row>
    <row r="10" spans="1:21" x14ac:dyDescent="0.25">
      <c r="A10" t="s">
        <v>5</v>
      </c>
      <c r="B10">
        <v>119</v>
      </c>
      <c r="C10" s="5">
        <v>8197</v>
      </c>
      <c r="D10" s="6">
        <f t="shared" si="0"/>
        <v>14.517506404782237</v>
      </c>
      <c r="E10">
        <v>11377</v>
      </c>
      <c r="F10">
        <v>43606</v>
      </c>
      <c r="G10">
        <v>51448</v>
      </c>
      <c r="H10">
        <f t="shared" si="1"/>
        <v>35477</v>
      </c>
      <c r="I10">
        <v>1</v>
      </c>
      <c r="J10">
        <v>1</v>
      </c>
      <c r="K10">
        <v>1</v>
      </c>
      <c r="L10">
        <v>0</v>
      </c>
      <c r="M10">
        <v>1</v>
      </c>
      <c r="N10">
        <v>0</v>
      </c>
      <c r="O10">
        <v>1</v>
      </c>
      <c r="P10">
        <v>1</v>
      </c>
      <c r="Q10">
        <v>1</v>
      </c>
      <c r="R10">
        <v>1</v>
      </c>
      <c r="S10">
        <v>1</v>
      </c>
      <c r="T10">
        <v>9</v>
      </c>
    </row>
    <row r="11" spans="1:21" x14ac:dyDescent="0.25">
      <c r="A11" t="s">
        <v>6</v>
      </c>
      <c r="B11">
        <v>133</v>
      </c>
      <c r="C11" s="5">
        <v>3966</v>
      </c>
      <c r="D11" s="6">
        <f t="shared" si="0"/>
        <v>33.5350479072113</v>
      </c>
      <c r="E11">
        <v>25027</v>
      </c>
      <c r="F11">
        <v>83282</v>
      </c>
      <c r="G11">
        <v>139304</v>
      </c>
      <c r="H11">
        <f t="shared" si="1"/>
        <v>82537.666666666672</v>
      </c>
      <c r="I11">
        <v>0</v>
      </c>
      <c r="J11">
        <v>1</v>
      </c>
      <c r="K11">
        <v>1</v>
      </c>
      <c r="L11">
        <v>1</v>
      </c>
      <c r="M11">
        <v>0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9</v>
      </c>
    </row>
    <row r="12" spans="1:21" x14ac:dyDescent="0.25">
      <c r="A12" t="s">
        <v>7</v>
      </c>
      <c r="B12">
        <v>30</v>
      </c>
      <c r="C12" s="5">
        <v>1126</v>
      </c>
      <c r="D12" s="6">
        <f t="shared" si="0"/>
        <v>26.642984014209588</v>
      </c>
      <c r="E12">
        <v>15759</v>
      </c>
      <c r="F12">
        <v>51104</v>
      </c>
      <c r="G12">
        <v>74700</v>
      </c>
      <c r="H12">
        <f t="shared" si="1"/>
        <v>47187.666666666664</v>
      </c>
      <c r="I12">
        <v>0</v>
      </c>
      <c r="J12">
        <v>0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0</v>
      </c>
      <c r="T12">
        <v>8</v>
      </c>
    </row>
    <row r="13" spans="1:21" x14ac:dyDescent="0.25">
      <c r="A13" t="s">
        <v>8</v>
      </c>
      <c r="B13">
        <v>983</v>
      </c>
      <c r="C13" s="5">
        <v>24077</v>
      </c>
      <c r="D13" s="6">
        <f t="shared" si="0"/>
        <v>40.827345599534823</v>
      </c>
      <c r="E13">
        <v>27651</v>
      </c>
      <c r="F13">
        <v>108199</v>
      </c>
      <c r="G13">
        <v>124971</v>
      </c>
      <c r="H13">
        <f t="shared" si="1"/>
        <v>86940.333333333328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11</v>
      </c>
    </row>
    <row r="14" spans="1:21" x14ac:dyDescent="0.25">
      <c r="A14" t="s">
        <v>9</v>
      </c>
      <c r="B14">
        <v>248</v>
      </c>
      <c r="C14" s="5">
        <v>6383</v>
      </c>
      <c r="D14" s="6">
        <f t="shared" si="0"/>
        <v>38.853203822653924</v>
      </c>
      <c r="E14">
        <v>14701</v>
      </c>
      <c r="F14">
        <v>48933</v>
      </c>
      <c r="G14">
        <v>70798</v>
      </c>
      <c r="H14">
        <f t="shared" si="1"/>
        <v>44810.666666666664</v>
      </c>
      <c r="I14">
        <v>1</v>
      </c>
      <c r="J14">
        <v>1</v>
      </c>
      <c r="K14">
        <v>0</v>
      </c>
      <c r="L14">
        <v>0</v>
      </c>
      <c r="M14">
        <v>1</v>
      </c>
      <c r="N14">
        <v>0</v>
      </c>
      <c r="O14">
        <v>1</v>
      </c>
      <c r="P14">
        <v>1</v>
      </c>
      <c r="Q14">
        <v>1</v>
      </c>
      <c r="R14">
        <v>1</v>
      </c>
      <c r="S14">
        <v>0</v>
      </c>
      <c r="T14">
        <v>7</v>
      </c>
    </row>
    <row r="15" spans="1:21" x14ac:dyDescent="0.25">
      <c r="A15" t="s">
        <v>10</v>
      </c>
      <c r="B15">
        <v>30</v>
      </c>
      <c r="C15" s="7">
        <v>757</v>
      </c>
      <c r="D15" s="6">
        <f t="shared" si="0"/>
        <v>39.63011889035667</v>
      </c>
      <c r="E15">
        <v>12980</v>
      </c>
      <c r="F15">
        <v>44138</v>
      </c>
      <c r="G15">
        <v>65000</v>
      </c>
      <c r="H15">
        <f t="shared" si="1"/>
        <v>40706</v>
      </c>
      <c r="I15">
        <v>1</v>
      </c>
      <c r="J15">
        <v>1</v>
      </c>
      <c r="K15">
        <v>0</v>
      </c>
      <c r="L15">
        <v>1</v>
      </c>
      <c r="M15">
        <v>0</v>
      </c>
      <c r="N15">
        <v>1</v>
      </c>
      <c r="O15">
        <v>0</v>
      </c>
      <c r="P15">
        <v>0</v>
      </c>
      <c r="Q15">
        <v>1</v>
      </c>
      <c r="R15">
        <v>1</v>
      </c>
      <c r="S15">
        <v>0</v>
      </c>
      <c r="T15">
        <v>6</v>
      </c>
    </row>
    <row r="16" spans="1:21" x14ac:dyDescent="0.25">
      <c r="A16" t="s">
        <v>11</v>
      </c>
      <c r="B16">
        <v>36</v>
      </c>
      <c r="C16" s="5">
        <v>1374</v>
      </c>
      <c r="D16" s="6">
        <f t="shared" si="0"/>
        <v>26.200873362445414</v>
      </c>
      <c r="E16">
        <v>6313</v>
      </c>
      <c r="F16">
        <v>25404</v>
      </c>
      <c r="G16">
        <v>35433</v>
      </c>
      <c r="H16">
        <f t="shared" si="1"/>
        <v>22383.333333333332</v>
      </c>
      <c r="I1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1</v>
      </c>
      <c r="P16">
        <v>0</v>
      </c>
      <c r="Q16">
        <v>1</v>
      </c>
      <c r="R16">
        <v>1</v>
      </c>
      <c r="S16">
        <v>0</v>
      </c>
      <c r="T16">
        <v>7</v>
      </c>
    </row>
    <row r="17" spans="1:20" x14ac:dyDescent="0.25">
      <c r="A17" t="s">
        <v>12</v>
      </c>
      <c r="B17">
        <v>370</v>
      </c>
      <c r="C17" s="5">
        <v>12753</v>
      </c>
      <c r="D17" s="6">
        <f t="shared" si="0"/>
        <v>29.012781306359287</v>
      </c>
      <c r="E17">
        <v>26624</v>
      </c>
      <c r="F17">
        <v>72829</v>
      </c>
      <c r="G17">
        <v>99291</v>
      </c>
      <c r="H17">
        <f t="shared" si="1"/>
        <v>66248</v>
      </c>
      <c r="I17">
        <v>1</v>
      </c>
      <c r="J17">
        <v>0</v>
      </c>
      <c r="K17">
        <v>1</v>
      </c>
      <c r="L17">
        <v>1</v>
      </c>
      <c r="M17">
        <v>1</v>
      </c>
      <c r="N17">
        <v>0</v>
      </c>
      <c r="O17">
        <v>1</v>
      </c>
      <c r="P17">
        <v>1</v>
      </c>
      <c r="Q17">
        <v>1</v>
      </c>
      <c r="R17">
        <v>0</v>
      </c>
      <c r="S17">
        <v>0</v>
      </c>
      <c r="T17">
        <v>7</v>
      </c>
    </row>
    <row r="18" spans="1:20" x14ac:dyDescent="0.25">
      <c r="A18" t="s">
        <v>13</v>
      </c>
      <c r="B18">
        <v>268</v>
      </c>
      <c r="C18" s="5">
        <v>8035</v>
      </c>
      <c r="D18" s="6">
        <f t="shared" si="0"/>
        <v>33.354075917859362</v>
      </c>
      <c r="E18">
        <v>9638</v>
      </c>
      <c r="F18">
        <v>35980</v>
      </c>
      <c r="G18">
        <v>56018</v>
      </c>
      <c r="H18">
        <f t="shared" si="1"/>
        <v>33878.666666666664</v>
      </c>
      <c r="I18">
        <v>1</v>
      </c>
      <c r="J18">
        <v>0</v>
      </c>
      <c r="K18">
        <v>1</v>
      </c>
      <c r="L18">
        <v>1</v>
      </c>
      <c r="M18">
        <v>1</v>
      </c>
      <c r="N18">
        <v>1</v>
      </c>
      <c r="O18">
        <v>0</v>
      </c>
      <c r="P18">
        <v>0</v>
      </c>
      <c r="Q18">
        <v>1</v>
      </c>
      <c r="R18">
        <v>1</v>
      </c>
      <c r="S18">
        <v>0</v>
      </c>
      <c r="T18">
        <v>7</v>
      </c>
    </row>
    <row r="19" spans="1:20" x14ac:dyDescent="0.25">
      <c r="A19" t="s">
        <v>14</v>
      </c>
      <c r="B19">
        <v>73</v>
      </c>
      <c r="C19" s="5">
        <v>4770</v>
      </c>
      <c r="D19" s="6">
        <f t="shared" si="0"/>
        <v>15.30398322851153</v>
      </c>
      <c r="E19">
        <v>6663</v>
      </c>
      <c r="F19">
        <v>21847</v>
      </c>
      <c r="G19">
        <v>32978</v>
      </c>
      <c r="H19">
        <f t="shared" si="1"/>
        <v>20496</v>
      </c>
      <c r="I19">
        <v>0</v>
      </c>
      <c r="J19">
        <v>1</v>
      </c>
      <c r="K19">
        <v>1</v>
      </c>
      <c r="L19">
        <v>0</v>
      </c>
      <c r="M19">
        <v>1</v>
      </c>
      <c r="N19">
        <v>0</v>
      </c>
      <c r="O19">
        <v>1</v>
      </c>
      <c r="P19">
        <v>0</v>
      </c>
      <c r="Q19">
        <v>1</v>
      </c>
      <c r="R19">
        <v>1</v>
      </c>
      <c r="S19">
        <v>0</v>
      </c>
      <c r="T19">
        <v>6</v>
      </c>
    </row>
    <row r="20" spans="1:20" x14ac:dyDescent="0.25">
      <c r="A20" t="s">
        <v>15</v>
      </c>
      <c r="B20">
        <v>145</v>
      </c>
      <c r="C20" s="5">
        <v>3528</v>
      </c>
      <c r="D20" s="6">
        <f t="shared" si="0"/>
        <v>41.099773242630384</v>
      </c>
      <c r="E20">
        <v>7479</v>
      </c>
      <c r="F20">
        <v>25928</v>
      </c>
      <c r="G20">
        <v>28307</v>
      </c>
      <c r="H20">
        <f t="shared" si="1"/>
        <v>20571.333333333332</v>
      </c>
      <c r="I20">
        <v>1</v>
      </c>
      <c r="J20">
        <v>1</v>
      </c>
      <c r="K20">
        <v>0</v>
      </c>
      <c r="L20">
        <v>0</v>
      </c>
      <c r="M20">
        <v>0</v>
      </c>
      <c r="N20">
        <v>1</v>
      </c>
      <c r="O20">
        <v>1</v>
      </c>
      <c r="P20">
        <v>0</v>
      </c>
      <c r="Q20">
        <v>1</v>
      </c>
      <c r="R20">
        <v>0</v>
      </c>
      <c r="S20">
        <v>1</v>
      </c>
      <c r="T20">
        <v>6</v>
      </c>
    </row>
    <row r="21" spans="1:20" x14ac:dyDescent="0.25">
      <c r="A21" t="s">
        <v>16</v>
      </c>
      <c r="B21">
        <v>159</v>
      </c>
      <c r="C21" s="5">
        <v>5462</v>
      </c>
      <c r="D21" s="6">
        <f t="shared" si="0"/>
        <v>29.11021603808129</v>
      </c>
      <c r="E21">
        <v>11169</v>
      </c>
      <c r="F21">
        <v>42602</v>
      </c>
      <c r="G21">
        <v>59143</v>
      </c>
      <c r="H21">
        <f t="shared" si="1"/>
        <v>37638</v>
      </c>
      <c r="I21">
        <v>0</v>
      </c>
      <c r="J21">
        <v>1</v>
      </c>
      <c r="K21">
        <v>0</v>
      </c>
      <c r="L21">
        <v>0</v>
      </c>
      <c r="M21">
        <v>0</v>
      </c>
      <c r="N21">
        <v>1</v>
      </c>
      <c r="O21">
        <v>1</v>
      </c>
      <c r="P21">
        <v>0</v>
      </c>
      <c r="Q21">
        <v>1</v>
      </c>
      <c r="R21">
        <v>0</v>
      </c>
      <c r="S21">
        <v>0</v>
      </c>
      <c r="T21">
        <v>4</v>
      </c>
    </row>
    <row r="22" spans="1:20" x14ac:dyDescent="0.25">
      <c r="A22" t="s">
        <v>17</v>
      </c>
      <c r="B22">
        <v>303</v>
      </c>
      <c r="C22" s="5">
        <v>9177</v>
      </c>
      <c r="D22" s="6">
        <f t="shared" si="0"/>
        <v>33.017325923504409</v>
      </c>
      <c r="E22">
        <v>15964</v>
      </c>
      <c r="F22">
        <v>53049</v>
      </c>
      <c r="G22">
        <v>67783</v>
      </c>
      <c r="H22">
        <f t="shared" si="1"/>
        <v>45598.666666666664</v>
      </c>
      <c r="I22">
        <v>1</v>
      </c>
      <c r="J22">
        <v>1</v>
      </c>
      <c r="K22">
        <v>0</v>
      </c>
      <c r="L22">
        <v>0</v>
      </c>
      <c r="M22">
        <v>1</v>
      </c>
      <c r="N22">
        <v>1</v>
      </c>
      <c r="O22">
        <v>1</v>
      </c>
      <c r="P22">
        <v>0</v>
      </c>
      <c r="Q22">
        <v>1</v>
      </c>
      <c r="R22">
        <v>1</v>
      </c>
      <c r="S22">
        <v>0</v>
      </c>
      <c r="T22">
        <v>7</v>
      </c>
    </row>
    <row r="23" spans="1:20" x14ac:dyDescent="0.25">
      <c r="A23" t="s">
        <v>18</v>
      </c>
      <c r="B23">
        <v>53</v>
      </c>
      <c r="C23" s="5">
        <v>2239</v>
      </c>
      <c r="D23" s="6">
        <f t="shared" si="0"/>
        <v>23.671281822242072</v>
      </c>
      <c r="E23">
        <v>10153</v>
      </c>
      <c r="F23">
        <v>33992</v>
      </c>
      <c r="G23">
        <v>47881</v>
      </c>
      <c r="H23">
        <f t="shared" si="1"/>
        <v>30675.333333333332</v>
      </c>
      <c r="I23">
        <v>1</v>
      </c>
      <c r="J23">
        <v>0</v>
      </c>
      <c r="K23">
        <v>1</v>
      </c>
      <c r="L23">
        <v>1</v>
      </c>
      <c r="M23">
        <v>1</v>
      </c>
      <c r="N23">
        <v>1</v>
      </c>
      <c r="O23">
        <v>1</v>
      </c>
      <c r="P23">
        <v>0</v>
      </c>
      <c r="Q23">
        <v>1</v>
      </c>
      <c r="R23">
        <v>1</v>
      </c>
      <c r="S23">
        <v>0</v>
      </c>
      <c r="T23">
        <v>8</v>
      </c>
    </row>
    <row r="24" spans="1:20" x14ac:dyDescent="0.25">
      <c r="A24" t="s">
        <v>19</v>
      </c>
      <c r="B24">
        <v>229</v>
      </c>
      <c r="C24" s="5">
        <v>5880</v>
      </c>
      <c r="D24" s="6">
        <f t="shared" si="0"/>
        <v>38.945578231292515</v>
      </c>
      <c r="E24">
        <v>18382</v>
      </c>
      <c r="F24">
        <v>73587</v>
      </c>
      <c r="G24">
        <v>122832</v>
      </c>
      <c r="H24">
        <f t="shared" si="1"/>
        <v>71600.333333333328</v>
      </c>
      <c r="I24">
        <v>1</v>
      </c>
      <c r="J24">
        <v>0</v>
      </c>
      <c r="K24">
        <v>0</v>
      </c>
      <c r="L24">
        <v>0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0</v>
      </c>
      <c r="T24">
        <v>7</v>
      </c>
    </row>
    <row r="25" spans="1:20" x14ac:dyDescent="0.25">
      <c r="A25" t="s">
        <v>20</v>
      </c>
      <c r="B25">
        <v>319</v>
      </c>
      <c r="C25" s="5">
        <v>8053</v>
      </c>
      <c r="D25" s="6">
        <f t="shared" si="0"/>
        <v>39.612566745312307</v>
      </c>
      <c r="E25">
        <v>15039</v>
      </c>
      <c r="F25">
        <v>46157</v>
      </c>
      <c r="G25">
        <v>104163</v>
      </c>
      <c r="H25">
        <f t="shared" si="1"/>
        <v>55119.666666666664</v>
      </c>
      <c r="I25">
        <v>1</v>
      </c>
      <c r="J25">
        <v>0</v>
      </c>
      <c r="K25">
        <v>1</v>
      </c>
      <c r="L25">
        <v>1</v>
      </c>
      <c r="M25">
        <v>0</v>
      </c>
      <c r="N25">
        <v>1</v>
      </c>
      <c r="O25">
        <v>1</v>
      </c>
      <c r="P25">
        <v>0</v>
      </c>
      <c r="Q25">
        <v>1</v>
      </c>
      <c r="R25">
        <v>1</v>
      </c>
      <c r="S25">
        <v>1</v>
      </c>
      <c r="T25">
        <v>8</v>
      </c>
    </row>
    <row r="26" spans="1:20" x14ac:dyDescent="0.25">
      <c r="A26" t="s">
        <v>21</v>
      </c>
      <c r="B26">
        <v>355</v>
      </c>
      <c r="C26" s="5">
        <v>10632</v>
      </c>
      <c r="D26" s="6">
        <f t="shared" si="0"/>
        <v>33.389766741911217</v>
      </c>
      <c r="E26">
        <v>19819</v>
      </c>
      <c r="F26">
        <v>62693</v>
      </c>
      <c r="G26">
        <v>76579</v>
      </c>
      <c r="H26">
        <f t="shared" si="1"/>
        <v>53030.333333333336</v>
      </c>
      <c r="I26">
        <v>1</v>
      </c>
      <c r="J26">
        <v>0</v>
      </c>
      <c r="K26">
        <v>1</v>
      </c>
      <c r="L26">
        <v>1</v>
      </c>
      <c r="M26">
        <v>0</v>
      </c>
      <c r="N26">
        <v>1</v>
      </c>
      <c r="O26">
        <v>1</v>
      </c>
      <c r="P26">
        <v>1</v>
      </c>
      <c r="Q26">
        <v>1</v>
      </c>
      <c r="R26">
        <v>1</v>
      </c>
      <c r="S26">
        <v>0</v>
      </c>
      <c r="T26">
        <v>8</v>
      </c>
    </row>
    <row r="27" spans="1:20" x14ac:dyDescent="0.25">
      <c r="A27" t="s">
        <v>22</v>
      </c>
      <c r="B27">
        <v>57</v>
      </c>
      <c r="C27" s="5">
        <v>5023</v>
      </c>
      <c r="D27" s="6">
        <f t="shared" si="0"/>
        <v>11.347800119450527</v>
      </c>
      <c r="E27">
        <v>4202</v>
      </c>
      <c r="F27">
        <v>12720</v>
      </c>
      <c r="G27">
        <v>20628</v>
      </c>
      <c r="H27">
        <f t="shared" si="1"/>
        <v>12516.666666666666</v>
      </c>
      <c r="I27">
        <v>0</v>
      </c>
      <c r="J27">
        <v>1</v>
      </c>
      <c r="K27">
        <v>1</v>
      </c>
      <c r="L27">
        <v>0</v>
      </c>
      <c r="M27">
        <v>1</v>
      </c>
      <c r="N27">
        <v>0</v>
      </c>
      <c r="O27">
        <v>1</v>
      </c>
      <c r="P27">
        <v>1</v>
      </c>
      <c r="Q27">
        <v>1</v>
      </c>
      <c r="R27">
        <v>1</v>
      </c>
      <c r="S27">
        <v>0</v>
      </c>
      <c r="T27">
        <v>7</v>
      </c>
    </row>
    <row r="28" spans="1:20" x14ac:dyDescent="0.25">
      <c r="A28" t="s">
        <v>23</v>
      </c>
      <c r="B28">
        <v>87</v>
      </c>
      <c r="C28" s="5">
        <v>4982</v>
      </c>
      <c r="D28" s="6">
        <f t="shared" si="0"/>
        <v>17.462866318747491</v>
      </c>
      <c r="E28">
        <v>6854</v>
      </c>
      <c r="F28">
        <v>27935</v>
      </c>
      <c r="G28">
        <v>39721</v>
      </c>
      <c r="H28">
        <f t="shared" si="1"/>
        <v>24836.666666666668</v>
      </c>
      <c r="I28">
        <v>1</v>
      </c>
      <c r="J28">
        <v>1</v>
      </c>
      <c r="K28">
        <v>0</v>
      </c>
      <c r="L28">
        <v>0</v>
      </c>
      <c r="M28">
        <v>1</v>
      </c>
      <c r="N28">
        <v>0</v>
      </c>
      <c r="O28">
        <v>1</v>
      </c>
      <c r="P28">
        <v>1</v>
      </c>
      <c r="Q28">
        <v>1</v>
      </c>
      <c r="R28">
        <v>0</v>
      </c>
      <c r="S28">
        <v>0</v>
      </c>
      <c r="T28">
        <v>6</v>
      </c>
    </row>
    <row r="29" spans="1:20" x14ac:dyDescent="0.25">
      <c r="A29" t="s">
        <v>24</v>
      </c>
      <c r="B29">
        <v>202</v>
      </c>
      <c r="C29" s="5">
        <v>10722</v>
      </c>
      <c r="D29" s="6">
        <f t="shared" si="0"/>
        <v>18.839768699869428</v>
      </c>
      <c r="E29">
        <v>14233</v>
      </c>
      <c r="F29">
        <v>38054</v>
      </c>
      <c r="G29">
        <v>61502</v>
      </c>
      <c r="H29">
        <f t="shared" si="1"/>
        <v>37929.666666666664</v>
      </c>
      <c r="I29">
        <v>1</v>
      </c>
      <c r="J29">
        <v>1</v>
      </c>
      <c r="K29">
        <v>0</v>
      </c>
      <c r="L29">
        <v>0</v>
      </c>
      <c r="M29">
        <v>1</v>
      </c>
      <c r="N29">
        <v>0</v>
      </c>
      <c r="O29">
        <v>1</v>
      </c>
      <c r="P29">
        <v>1</v>
      </c>
      <c r="Q29">
        <v>1</v>
      </c>
      <c r="R29">
        <v>1</v>
      </c>
      <c r="S29">
        <v>1</v>
      </c>
      <c r="T29">
        <v>8</v>
      </c>
    </row>
    <row r="30" spans="1:20" x14ac:dyDescent="0.25">
      <c r="A30" t="s">
        <v>25</v>
      </c>
      <c r="B30">
        <v>37</v>
      </c>
      <c r="C30" s="5">
        <v>1357</v>
      </c>
      <c r="D30" s="6">
        <f t="shared" si="0"/>
        <v>27.266028002947678</v>
      </c>
      <c r="E30">
        <v>14923</v>
      </c>
      <c r="F30">
        <v>63244</v>
      </c>
      <c r="G30">
        <v>78685</v>
      </c>
      <c r="H30">
        <f t="shared" si="1"/>
        <v>52284</v>
      </c>
      <c r="I30">
        <v>1</v>
      </c>
      <c r="J30">
        <v>1</v>
      </c>
      <c r="K30">
        <v>1</v>
      </c>
      <c r="L30">
        <v>0</v>
      </c>
      <c r="M30">
        <v>1</v>
      </c>
      <c r="N30">
        <v>1</v>
      </c>
      <c r="O30">
        <v>1</v>
      </c>
      <c r="P30">
        <v>0</v>
      </c>
      <c r="Q30">
        <v>1</v>
      </c>
      <c r="R30">
        <v>1</v>
      </c>
      <c r="S30">
        <v>0</v>
      </c>
      <c r="T30">
        <v>8</v>
      </c>
    </row>
    <row r="31" spans="1:20" x14ac:dyDescent="0.25">
      <c r="A31" t="s">
        <v>26</v>
      </c>
      <c r="B31">
        <v>51</v>
      </c>
      <c r="C31" s="5">
        <v>3240</v>
      </c>
      <c r="D31" s="6">
        <f t="shared" si="0"/>
        <v>15.740740740740739</v>
      </c>
      <c r="E31">
        <v>3641</v>
      </c>
      <c r="F31">
        <v>11575</v>
      </c>
      <c r="G31">
        <v>18026</v>
      </c>
      <c r="H31">
        <f t="shared" si="1"/>
        <v>11080.666666666666</v>
      </c>
      <c r="I31">
        <v>1</v>
      </c>
      <c r="J31">
        <v>1</v>
      </c>
      <c r="K31">
        <v>1</v>
      </c>
      <c r="L31">
        <v>0</v>
      </c>
      <c r="M31">
        <v>0</v>
      </c>
      <c r="N31">
        <v>1</v>
      </c>
      <c r="O31">
        <v>1</v>
      </c>
      <c r="P31">
        <v>0</v>
      </c>
      <c r="Q31">
        <v>1</v>
      </c>
      <c r="R31">
        <v>1</v>
      </c>
      <c r="S31">
        <v>0</v>
      </c>
      <c r="T31">
        <v>7</v>
      </c>
    </row>
    <row r="32" spans="1:20" x14ac:dyDescent="0.25">
      <c r="A32" t="s">
        <v>27</v>
      </c>
      <c r="B32">
        <v>66</v>
      </c>
      <c r="C32" s="5">
        <v>4296</v>
      </c>
      <c r="D32" s="6">
        <f t="shared" si="0"/>
        <v>15.363128491620111</v>
      </c>
      <c r="E32">
        <v>12352</v>
      </c>
      <c r="F32">
        <v>44878</v>
      </c>
      <c r="G32">
        <v>65460</v>
      </c>
      <c r="H32">
        <f t="shared" si="1"/>
        <v>40896.666666666664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0</v>
      </c>
      <c r="S32">
        <v>0</v>
      </c>
      <c r="T32">
        <v>9</v>
      </c>
    </row>
    <row r="33" spans="1:20" x14ac:dyDescent="0.25">
      <c r="A33" t="s">
        <v>28</v>
      </c>
      <c r="B33">
        <v>58</v>
      </c>
      <c r="C33" s="5">
        <v>1728</v>
      </c>
      <c r="D33" s="6">
        <f t="shared" si="0"/>
        <v>33.564814814814817</v>
      </c>
      <c r="E33">
        <v>13923</v>
      </c>
      <c r="F33">
        <v>51622</v>
      </c>
      <c r="G33">
        <v>72541</v>
      </c>
      <c r="H33">
        <f t="shared" si="1"/>
        <v>46028.666666666664</v>
      </c>
      <c r="I33">
        <v>0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0</v>
      </c>
      <c r="Q33">
        <v>1</v>
      </c>
      <c r="R33">
        <v>1</v>
      </c>
      <c r="S33">
        <v>0</v>
      </c>
      <c r="T33">
        <v>7</v>
      </c>
    </row>
    <row r="34" spans="1:20" x14ac:dyDescent="0.25">
      <c r="A34" t="s">
        <v>29</v>
      </c>
      <c r="B34">
        <v>609</v>
      </c>
      <c r="C34" s="5">
        <v>13784</v>
      </c>
      <c r="D34" s="6">
        <f t="shared" si="0"/>
        <v>44.181659895531048</v>
      </c>
      <c r="E34">
        <v>17583</v>
      </c>
      <c r="F34">
        <v>62316</v>
      </c>
      <c r="G34">
        <v>98868</v>
      </c>
      <c r="H34">
        <f t="shared" si="1"/>
        <v>59589</v>
      </c>
      <c r="I34">
        <v>1</v>
      </c>
      <c r="J34">
        <v>1</v>
      </c>
      <c r="K34">
        <v>1</v>
      </c>
      <c r="L34">
        <v>1</v>
      </c>
      <c r="M34">
        <v>0</v>
      </c>
      <c r="N34">
        <v>1</v>
      </c>
      <c r="O34">
        <v>1</v>
      </c>
      <c r="P34">
        <v>1</v>
      </c>
      <c r="Q34">
        <v>1</v>
      </c>
      <c r="R34">
        <v>0</v>
      </c>
      <c r="S34">
        <v>1</v>
      </c>
      <c r="T34">
        <v>9</v>
      </c>
    </row>
    <row r="35" spans="1:20" x14ac:dyDescent="0.25">
      <c r="A35" t="s">
        <v>30</v>
      </c>
      <c r="B35">
        <v>104</v>
      </c>
      <c r="C35" s="5">
        <v>2638</v>
      </c>
      <c r="D35" s="6">
        <f t="shared" si="0"/>
        <v>39.423805913570888</v>
      </c>
      <c r="E35">
        <v>13696</v>
      </c>
      <c r="F35">
        <v>61647</v>
      </c>
      <c r="G35">
        <v>71160</v>
      </c>
      <c r="H35">
        <f t="shared" si="1"/>
        <v>48834.333333333336</v>
      </c>
      <c r="I35">
        <v>1</v>
      </c>
      <c r="J35">
        <v>1</v>
      </c>
      <c r="K35">
        <v>0</v>
      </c>
      <c r="L35">
        <v>0</v>
      </c>
      <c r="M35">
        <v>1</v>
      </c>
      <c r="N35">
        <v>1</v>
      </c>
      <c r="O35">
        <v>1</v>
      </c>
      <c r="P35">
        <v>0</v>
      </c>
      <c r="Q35">
        <v>1</v>
      </c>
      <c r="R35">
        <v>0</v>
      </c>
      <c r="S35">
        <v>0</v>
      </c>
      <c r="T35">
        <v>6</v>
      </c>
    </row>
    <row r="36" spans="1:20" x14ac:dyDescent="0.25">
      <c r="A36" t="s">
        <v>31</v>
      </c>
      <c r="B36">
        <v>1767</v>
      </c>
      <c r="C36" s="5">
        <v>21929</v>
      </c>
      <c r="D36" s="6">
        <f t="shared" si="0"/>
        <v>80.578229741438278</v>
      </c>
      <c r="E36">
        <v>22528</v>
      </c>
      <c r="F36">
        <v>86873</v>
      </c>
      <c r="G36">
        <v>126109</v>
      </c>
      <c r="H36">
        <f t="shared" si="1"/>
        <v>78503.333333333328</v>
      </c>
      <c r="I36">
        <v>0</v>
      </c>
      <c r="J36">
        <v>1</v>
      </c>
      <c r="K36">
        <v>1</v>
      </c>
      <c r="L36">
        <v>1</v>
      </c>
      <c r="M36">
        <v>1</v>
      </c>
      <c r="N36">
        <v>0</v>
      </c>
      <c r="O36">
        <v>1</v>
      </c>
      <c r="P36">
        <v>1</v>
      </c>
      <c r="Q36">
        <v>1</v>
      </c>
      <c r="R36">
        <v>0</v>
      </c>
      <c r="S36">
        <v>0</v>
      </c>
      <c r="T36">
        <v>7</v>
      </c>
    </row>
    <row r="37" spans="1:20" x14ac:dyDescent="0.25">
      <c r="A37" t="s">
        <v>32</v>
      </c>
      <c r="B37">
        <v>147</v>
      </c>
      <c r="C37" s="5">
        <v>8502</v>
      </c>
      <c r="D37" s="6">
        <f t="shared" si="0"/>
        <v>17.290049400141143</v>
      </c>
      <c r="E37">
        <v>10342</v>
      </c>
      <c r="F37">
        <v>39631</v>
      </c>
      <c r="G37">
        <v>55764</v>
      </c>
      <c r="H37">
        <f t="shared" si="1"/>
        <v>35245.666666666664</v>
      </c>
      <c r="I37">
        <v>1</v>
      </c>
      <c r="J37">
        <v>0</v>
      </c>
      <c r="K37">
        <v>0</v>
      </c>
      <c r="L37">
        <v>0</v>
      </c>
      <c r="M37">
        <v>0</v>
      </c>
      <c r="N37">
        <v>1</v>
      </c>
      <c r="O37">
        <v>1</v>
      </c>
      <c r="P37">
        <v>0</v>
      </c>
      <c r="Q37">
        <v>1</v>
      </c>
      <c r="R37">
        <v>1</v>
      </c>
      <c r="S37">
        <v>0</v>
      </c>
      <c r="T37">
        <v>5</v>
      </c>
    </row>
    <row r="38" spans="1:20" x14ac:dyDescent="0.25">
      <c r="A38" t="s">
        <v>33</v>
      </c>
      <c r="B38">
        <v>9</v>
      </c>
      <c r="C38" s="5">
        <v>1140</v>
      </c>
      <c r="D38" s="6">
        <f t="shared" si="0"/>
        <v>7.8947368421052637</v>
      </c>
      <c r="E38">
        <v>6292</v>
      </c>
      <c r="F38">
        <v>18940</v>
      </c>
      <c r="G38">
        <v>25985</v>
      </c>
      <c r="H38">
        <f t="shared" si="1"/>
        <v>17072.333333333332</v>
      </c>
      <c r="I38">
        <v>1</v>
      </c>
      <c r="J38">
        <v>1</v>
      </c>
      <c r="K38">
        <v>1</v>
      </c>
      <c r="L38">
        <v>0</v>
      </c>
      <c r="M38">
        <v>1</v>
      </c>
      <c r="N38">
        <v>1</v>
      </c>
      <c r="O38">
        <v>0</v>
      </c>
      <c r="P38">
        <v>1</v>
      </c>
      <c r="Q38">
        <v>1</v>
      </c>
      <c r="R38">
        <v>1</v>
      </c>
      <c r="S38">
        <v>0</v>
      </c>
      <c r="T38">
        <v>8</v>
      </c>
    </row>
    <row r="39" spans="1:20" x14ac:dyDescent="0.25">
      <c r="A39" t="s">
        <v>34</v>
      </c>
      <c r="B39">
        <v>232</v>
      </c>
      <c r="C39" s="5">
        <v>15389</v>
      </c>
      <c r="D39" s="6">
        <f t="shared" si="0"/>
        <v>15.075703424524011</v>
      </c>
      <c r="E39">
        <v>15978</v>
      </c>
      <c r="F39">
        <v>48951</v>
      </c>
      <c r="G39">
        <v>67565</v>
      </c>
      <c r="H39">
        <f t="shared" si="1"/>
        <v>44164.666666666664</v>
      </c>
      <c r="I39">
        <v>1</v>
      </c>
      <c r="J39">
        <v>1</v>
      </c>
      <c r="K39">
        <v>1</v>
      </c>
      <c r="L39">
        <v>0</v>
      </c>
      <c r="M39">
        <v>1</v>
      </c>
      <c r="N39">
        <v>0</v>
      </c>
      <c r="O39">
        <v>1</v>
      </c>
      <c r="P39">
        <v>1</v>
      </c>
      <c r="Q39">
        <v>1</v>
      </c>
      <c r="R39">
        <v>1</v>
      </c>
      <c r="S39">
        <v>0</v>
      </c>
      <c r="T39">
        <v>8</v>
      </c>
    </row>
    <row r="40" spans="1:20" x14ac:dyDescent="0.25">
      <c r="A40" t="s">
        <v>35</v>
      </c>
      <c r="B40">
        <v>165</v>
      </c>
      <c r="C40" s="5">
        <v>7996</v>
      </c>
      <c r="D40" s="6">
        <f t="shared" si="0"/>
        <v>20.635317658829415</v>
      </c>
      <c r="E40">
        <v>12612</v>
      </c>
      <c r="F40">
        <v>42672</v>
      </c>
      <c r="G40">
        <v>53698</v>
      </c>
      <c r="H40">
        <f t="shared" si="1"/>
        <v>36327.333333333336</v>
      </c>
      <c r="I40">
        <v>1</v>
      </c>
      <c r="J40">
        <v>1</v>
      </c>
      <c r="K40">
        <v>1</v>
      </c>
      <c r="L40">
        <v>1</v>
      </c>
      <c r="M40">
        <v>1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9</v>
      </c>
    </row>
    <row r="41" spans="1:20" x14ac:dyDescent="0.25">
      <c r="A41" t="s">
        <v>36</v>
      </c>
      <c r="B41">
        <v>117</v>
      </c>
      <c r="C41" s="5">
        <v>7352</v>
      </c>
      <c r="D41" s="6">
        <f t="shared" si="0"/>
        <v>15.914036996735582</v>
      </c>
      <c r="E41">
        <v>8572</v>
      </c>
      <c r="F41">
        <v>32362</v>
      </c>
      <c r="G41">
        <v>48423</v>
      </c>
      <c r="H41">
        <f t="shared" si="1"/>
        <v>29785.666666666668</v>
      </c>
      <c r="I41">
        <v>0</v>
      </c>
      <c r="J41">
        <v>1</v>
      </c>
      <c r="K41">
        <v>1</v>
      </c>
      <c r="L41">
        <v>1</v>
      </c>
      <c r="M41">
        <v>0</v>
      </c>
      <c r="N41">
        <v>0</v>
      </c>
      <c r="O41">
        <v>1</v>
      </c>
      <c r="P41">
        <v>0</v>
      </c>
      <c r="Q41">
        <v>1</v>
      </c>
      <c r="R41">
        <v>1</v>
      </c>
      <c r="S41">
        <v>0</v>
      </c>
      <c r="T41">
        <v>6</v>
      </c>
    </row>
    <row r="42" spans="1:20" x14ac:dyDescent="0.25">
      <c r="A42" t="s">
        <v>37</v>
      </c>
      <c r="B42">
        <v>748</v>
      </c>
      <c r="C42" s="5">
        <v>15479</v>
      </c>
      <c r="D42" s="6">
        <f t="shared" si="0"/>
        <v>48.323535112087349</v>
      </c>
      <c r="E42">
        <v>17374</v>
      </c>
      <c r="F42">
        <v>60135</v>
      </c>
      <c r="G42">
        <v>37346</v>
      </c>
      <c r="H42">
        <f t="shared" si="1"/>
        <v>38285</v>
      </c>
      <c r="I42">
        <v>0</v>
      </c>
      <c r="J42">
        <v>1</v>
      </c>
      <c r="K42">
        <v>1</v>
      </c>
      <c r="L42">
        <v>0</v>
      </c>
      <c r="M42">
        <v>1</v>
      </c>
      <c r="N42">
        <v>0</v>
      </c>
      <c r="O42">
        <v>1</v>
      </c>
      <c r="P42">
        <v>1</v>
      </c>
      <c r="Q42">
        <v>1</v>
      </c>
      <c r="R42">
        <v>1</v>
      </c>
      <c r="S42">
        <v>1</v>
      </c>
      <c r="T42">
        <v>8</v>
      </c>
    </row>
    <row r="43" spans="1:20" x14ac:dyDescent="0.25">
      <c r="A43" t="s">
        <v>38</v>
      </c>
      <c r="B43">
        <v>46</v>
      </c>
      <c r="C43" s="5">
        <v>1339</v>
      </c>
      <c r="D43" s="6">
        <f t="shared" si="0"/>
        <v>34.353995519044062</v>
      </c>
      <c r="E43">
        <v>15412</v>
      </c>
      <c r="F43">
        <v>55450</v>
      </c>
      <c r="G43">
        <v>124334</v>
      </c>
      <c r="H43">
        <f t="shared" si="1"/>
        <v>65065.333333333336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1</v>
      </c>
      <c r="P43">
        <v>0</v>
      </c>
      <c r="Q43">
        <v>1</v>
      </c>
      <c r="R43">
        <v>0</v>
      </c>
      <c r="S43">
        <v>1</v>
      </c>
      <c r="T43">
        <v>4</v>
      </c>
    </row>
    <row r="44" spans="1:20" x14ac:dyDescent="0.25">
      <c r="A44" t="s">
        <v>39</v>
      </c>
      <c r="B44">
        <v>154</v>
      </c>
      <c r="C44" s="5">
        <v>4737</v>
      </c>
      <c r="D44" s="6">
        <f t="shared" si="0"/>
        <v>32.510027443529658</v>
      </c>
      <c r="E44">
        <v>8747</v>
      </c>
      <c r="F44">
        <v>39612</v>
      </c>
      <c r="G44">
        <v>45608</v>
      </c>
      <c r="H44">
        <f t="shared" si="1"/>
        <v>31322.333333333332</v>
      </c>
      <c r="I44">
        <v>1</v>
      </c>
      <c r="J44">
        <v>1</v>
      </c>
      <c r="K44">
        <v>0</v>
      </c>
      <c r="L44">
        <v>0</v>
      </c>
      <c r="M44">
        <v>0</v>
      </c>
      <c r="N44">
        <v>1</v>
      </c>
      <c r="O44">
        <v>1</v>
      </c>
      <c r="P44">
        <v>1</v>
      </c>
      <c r="Q44">
        <v>1</v>
      </c>
      <c r="R44">
        <v>1</v>
      </c>
      <c r="S44">
        <v>0</v>
      </c>
      <c r="T44">
        <v>7</v>
      </c>
    </row>
    <row r="45" spans="1:20" x14ac:dyDescent="0.25">
      <c r="A45" t="s">
        <v>40</v>
      </c>
      <c r="B45">
        <v>35</v>
      </c>
      <c r="C45" s="7">
        <v>952</v>
      </c>
      <c r="D45" s="6">
        <f t="shared" si="0"/>
        <v>36.764705882352942</v>
      </c>
      <c r="E45">
        <v>4232</v>
      </c>
      <c r="F45">
        <v>13434</v>
      </c>
      <c r="G45">
        <v>21460</v>
      </c>
      <c r="H45">
        <f t="shared" si="1"/>
        <v>13042</v>
      </c>
      <c r="I45">
        <v>1</v>
      </c>
      <c r="J45">
        <v>0</v>
      </c>
      <c r="K45">
        <v>1</v>
      </c>
      <c r="L45">
        <v>0</v>
      </c>
      <c r="M45">
        <v>1</v>
      </c>
      <c r="N45">
        <v>0</v>
      </c>
      <c r="O45">
        <v>1</v>
      </c>
      <c r="P45">
        <v>0</v>
      </c>
      <c r="Q45">
        <v>1</v>
      </c>
      <c r="R45">
        <v>1</v>
      </c>
      <c r="S45">
        <v>0</v>
      </c>
      <c r="T45">
        <v>6</v>
      </c>
    </row>
    <row r="46" spans="1:20" x14ac:dyDescent="0.25">
      <c r="A46" t="s">
        <v>41</v>
      </c>
      <c r="B46">
        <v>148</v>
      </c>
      <c r="C46" s="5">
        <v>6682</v>
      </c>
      <c r="D46" s="6">
        <f t="shared" si="0"/>
        <v>22.149057168512421</v>
      </c>
      <c r="E46">
        <v>8639</v>
      </c>
      <c r="F46">
        <v>31488</v>
      </c>
      <c r="G46">
        <v>42842</v>
      </c>
      <c r="H46">
        <f t="shared" si="1"/>
        <v>27656.333333333332</v>
      </c>
      <c r="I46">
        <v>1</v>
      </c>
      <c r="J46">
        <v>1</v>
      </c>
      <c r="K46">
        <v>1</v>
      </c>
      <c r="L46">
        <v>1</v>
      </c>
      <c r="M46">
        <v>0</v>
      </c>
      <c r="N46">
        <v>0</v>
      </c>
      <c r="O46">
        <v>1</v>
      </c>
      <c r="P46">
        <v>1</v>
      </c>
      <c r="Q46">
        <v>1</v>
      </c>
      <c r="R46">
        <v>1</v>
      </c>
      <c r="S46">
        <v>0</v>
      </c>
      <c r="T46">
        <v>8</v>
      </c>
    </row>
    <row r="47" spans="1:20" x14ac:dyDescent="0.25">
      <c r="A47" t="s">
        <v>49</v>
      </c>
      <c r="B47">
        <v>657</v>
      </c>
      <c r="C47" s="5">
        <v>37286</v>
      </c>
      <c r="D47" s="6">
        <f t="shared" si="0"/>
        <v>17.620554631765273</v>
      </c>
      <c r="E47">
        <v>14273</v>
      </c>
      <c r="F47">
        <v>43567</v>
      </c>
      <c r="G47">
        <v>36612</v>
      </c>
      <c r="H47">
        <f t="shared" si="1"/>
        <v>31484</v>
      </c>
      <c r="I47">
        <v>1</v>
      </c>
      <c r="J47">
        <v>1</v>
      </c>
      <c r="K47">
        <v>0</v>
      </c>
      <c r="L47">
        <v>0</v>
      </c>
      <c r="M47">
        <v>1</v>
      </c>
      <c r="N47">
        <v>0</v>
      </c>
      <c r="O47">
        <v>1</v>
      </c>
      <c r="P47">
        <v>1</v>
      </c>
      <c r="Q47">
        <v>1</v>
      </c>
      <c r="R47">
        <v>1</v>
      </c>
      <c r="S47">
        <v>0</v>
      </c>
      <c r="T47">
        <v>7</v>
      </c>
    </row>
    <row r="48" spans="1:20" x14ac:dyDescent="0.25">
      <c r="A48" t="s">
        <v>42</v>
      </c>
      <c r="B48">
        <v>82</v>
      </c>
      <c r="C48" s="5">
        <v>2648</v>
      </c>
      <c r="D48" s="6">
        <f t="shared" si="0"/>
        <v>30.966767371601208</v>
      </c>
      <c r="E48">
        <v>9320</v>
      </c>
      <c r="F48">
        <v>48179</v>
      </c>
      <c r="G48">
        <v>67851</v>
      </c>
      <c r="H48">
        <f t="shared" si="1"/>
        <v>41783.333333333336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0</v>
      </c>
      <c r="T48">
        <v>10</v>
      </c>
    </row>
    <row r="49" spans="1:20" x14ac:dyDescent="0.25">
      <c r="A49" t="s">
        <v>43</v>
      </c>
      <c r="B49">
        <v>15</v>
      </c>
      <c r="C49" s="5">
        <v>1494</v>
      </c>
      <c r="D49" s="6">
        <f t="shared" si="0"/>
        <v>10.040160642570282</v>
      </c>
      <c r="E49">
        <v>9571</v>
      </c>
      <c r="F49">
        <v>33708</v>
      </c>
      <c r="G49">
        <v>50787</v>
      </c>
      <c r="H49">
        <f t="shared" si="1"/>
        <v>31355.333333333332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1</v>
      </c>
      <c r="R49">
        <v>1</v>
      </c>
      <c r="S49">
        <v>0</v>
      </c>
      <c r="T49">
        <v>3</v>
      </c>
    </row>
    <row r="50" spans="1:20" x14ac:dyDescent="0.25">
      <c r="A50" t="s">
        <v>44</v>
      </c>
      <c r="B50">
        <v>149</v>
      </c>
      <c r="C50" s="5">
        <v>11676</v>
      </c>
      <c r="D50" s="6">
        <f t="shared" si="0"/>
        <v>12.761219595751969</v>
      </c>
      <c r="E50">
        <v>12399</v>
      </c>
      <c r="F50">
        <v>47222</v>
      </c>
      <c r="G50">
        <v>66522</v>
      </c>
      <c r="H50">
        <f t="shared" si="1"/>
        <v>42047.666666666664</v>
      </c>
      <c r="I50">
        <v>1</v>
      </c>
      <c r="J50">
        <v>0</v>
      </c>
      <c r="K50">
        <v>0</v>
      </c>
      <c r="L50">
        <v>0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0</v>
      </c>
      <c r="T50">
        <v>7</v>
      </c>
    </row>
    <row r="51" spans="1:20" x14ac:dyDescent="0.25">
      <c r="A51" t="s">
        <v>45</v>
      </c>
      <c r="B51">
        <v>180</v>
      </c>
      <c r="C51" s="5">
        <v>11272</v>
      </c>
      <c r="D51" s="6">
        <f t="shared" si="0"/>
        <v>15.96877217885025</v>
      </c>
      <c r="E51">
        <v>11128</v>
      </c>
      <c r="F51">
        <v>46604</v>
      </c>
      <c r="G51">
        <v>59266</v>
      </c>
      <c r="H51">
        <f t="shared" si="1"/>
        <v>38999.333333333336</v>
      </c>
      <c r="I51">
        <v>0</v>
      </c>
      <c r="J51">
        <v>1</v>
      </c>
      <c r="K51">
        <v>1</v>
      </c>
      <c r="L51">
        <v>0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0</v>
      </c>
      <c r="T51">
        <v>8</v>
      </c>
    </row>
    <row r="52" spans="1:20" x14ac:dyDescent="0.25">
      <c r="A52" t="s">
        <v>46</v>
      </c>
      <c r="B52">
        <v>97</v>
      </c>
      <c r="C52" s="5">
        <v>3079</v>
      </c>
      <c r="D52" s="6">
        <f t="shared" si="0"/>
        <v>31.503734978889252</v>
      </c>
      <c r="E52">
        <v>19334</v>
      </c>
      <c r="F52">
        <v>60216</v>
      </c>
      <c r="G52">
        <v>84746</v>
      </c>
      <c r="H52">
        <f t="shared" si="1"/>
        <v>54765.333333333336</v>
      </c>
      <c r="I52">
        <v>1</v>
      </c>
      <c r="J52">
        <v>1</v>
      </c>
      <c r="K52">
        <v>1</v>
      </c>
      <c r="L52">
        <v>0</v>
      </c>
      <c r="M52">
        <v>0</v>
      </c>
      <c r="N52">
        <v>1</v>
      </c>
      <c r="O52">
        <v>1</v>
      </c>
      <c r="P52">
        <v>1</v>
      </c>
      <c r="Q52">
        <v>1</v>
      </c>
      <c r="R52">
        <v>1</v>
      </c>
      <c r="S52">
        <v>0</v>
      </c>
      <c r="T52">
        <v>8</v>
      </c>
    </row>
    <row r="53" spans="1:20" x14ac:dyDescent="0.25">
      <c r="A53" t="s">
        <v>47</v>
      </c>
      <c r="B53">
        <v>56</v>
      </c>
      <c r="C53" s="5">
        <v>4490</v>
      </c>
      <c r="D53" s="6">
        <f t="shared" si="0"/>
        <v>12.472160356347439</v>
      </c>
      <c r="E53">
        <v>5343</v>
      </c>
      <c r="F53">
        <v>17647</v>
      </c>
      <c r="G53">
        <v>24950</v>
      </c>
      <c r="H53">
        <f t="shared" si="1"/>
        <v>15980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1</v>
      </c>
      <c r="R53">
        <v>1</v>
      </c>
      <c r="S53">
        <v>1</v>
      </c>
      <c r="T53">
        <v>10</v>
      </c>
    </row>
    <row r="54" spans="1:20" x14ac:dyDescent="0.25">
      <c r="A54" t="s">
        <v>48</v>
      </c>
      <c r="B54">
        <v>18</v>
      </c>
      <c r="C54" s="7">
        <v>952</v>
      </c>
      <c r="D54" s="6">
        <f t="shared" si="0"/>
        <v>18.907563025210084</v>
      </c>
      <c r="E54">
        <v>14927</v>
      </c>
      <c r="F54">
        <v>58429</v>
      </c>
      <c r="G54">
        <v>75769</v>
      </c>
      <c r="H54">
        <f t="shared" si="1"/>
        <v>49708.333333333336</v>
      </c>
      <c r="I54">
        <v>0</v>
      </c>
      <c r="J54">
        <v>1</v>
      </c>
      <c r="K54">
        <v>0</v>
      </c>
      <c r="L54">
        <v>0</v>
      </c>
      <c r="M54">
        <v>0</v>
      </c>
      <c r="N54">
        <v>1</v>
      </c>
      <c r="O54">
        <v>0</v>
      </c>
      <c r="P54">
        <v>0</v>
      </c>
      <c r="Q54">
        <v>1</v>
      </c>
      <c r="R54">
        <v>1</v>
      </c>
      <c r="S54">
        <v>0</v>
      </c>
      <c r="T54">
        <v>4</v>
      </c>
    </row>
    <row r="55" spans="1:20" x14ac:dyDescent="0.25">
      <c r="A55" t="s">
        <v>51</v>
      </c>
      <c r="B55">
        <v>19</v>
      </c>
      <c r="C55" s="7">
        <v>976</v>
      </c>
      <c r="D55" s="6">
        <f t="shared" si="0"/>
        <v>19.467213114754099</v>
      </c>
      <c r="E55">
        <v>24010</v>
      </c>
      <c r="F55">
        <v>73018</v>
      </c>
      <c r="G55">
        <v>147595</v>
      </c>
      <c r="H55">
        <f t="shared" si="1"/>
        <v>81541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Normal="100" zoomScaleSheetLayoutView="100" workbookViewId="0">
      <selection activeCell="J9" sqref="J9"/>
    </sheetView>
  </sheetViews>
  <sheetFormatPr defaultRowHeight="15" x14ac:dyDescent="0.25"/>
  <cols>
    <col min="1" max="1" width="18.42578125" customWidth="1"/>
    <col min="2" max="2" width="21" customWidth="1"/>
    <col min="3" max="3" width="29.5703125" customWidth="1"/>
    <col min="4" max="4" width="19.42578125" customWidth="1"/>
  </cols>
  <sheetData>
    <row r="1" spans="1:6" x14ac:dyDescent="0.25">
      <c r="B1" s="8"/>
      <c r="C1" s="8"/>
    </row>
    <row r="2" spans="1:6" ht="21" x14ac:dyDescent="0.35">
      <c r="A2" s="9" t="s">
        <v>116</v>
      </c>
      <c r="B2" s="8"/>
      <c r="C2" s="8"/>
    </row>
    <row r="3" spans="1:6" x14ac:dyDescent="0.25">
      <c r="B3" s="8"/>
      <c r="C3" s="8"/>
    </row>
    <row r="4" spans="1:6" x14ac:dyDescent="0.25">
      <c r="A4" s="2" t="s">
        <v>0</v>
      </c>
      <c r="B4" s="2" t="s">
        <v>118</v>
      </c>
      <c r="C4" s="2" t="s">
        <v>120</v>
      </c>
      <c r="D4" s="2" t="s">
        <v>119</v>
      </c>
      <c r="E4" s="12" t="s">
        <v>114</v>
      </c>
      <c r="F4" s="12" t="s">
        <v>115</v>
      </c>
    </row>
    <row r="5" spans="1:6" x14ac:dyDescent="0.25">
      <c r="A5" t="s">
        <v>1</v>
      </c>
      <c r="B5">
        <v>5</v>
      </c>
      <c r="C5">
        <v>4</v>
      </c>
      <c r="D5">
        <v>2</v>
      </c>
      <c r="E5">
        <f>SUM(B5:D5)</f>
        <v>11</v>
      </c>
      <c r="F5" s="13">
        <f>AVERAGE(B5:D5)</f>
        <v>3.6666666666666665</v>
      </c>
    </row>
    <row r="6" spans="1:6" x14ac:dyDescent="0.25">
      <c r="A6" t="s">
        <v>2</v>
      </c>
      <c r="B6">
        <v>4</v>
      </c>
      <c r="C6">
        <v>4</v>
      </c>
      <c r="D6">
        <v>3</v>
      </c>
      <c r="E6">
        <f t="shared" ref="E6:E55" si="0">SUM(B6:D6)</f>
        <v>11</v>
      </c>
      <c r="F6" s="13">
        <f t="shared" ref="F6:F55" si="1">AVERAGE(B6:D6)</f>
        <v>3.6666666666666665</v>
      </c>
    </row>
    <row r="7" spans="1:6" x14ac:dyDescent="0.25">
      <c r="A7" t="s">
        <v>3</v>
      </c>
      <c r="B7">
        <v>4</v>
      </c>
      <c r="C7">
        <v>3</v>
      </c>
      <c r="D7">
        <v>3</v>
      </c>
      <c r="E7">
        <f t="shared" si="0"/>
        <v>10</v>
      </c>
      <c r="F7" s="13">
        <f t="shared" si="1"/>
        <v>3.3333333333333335</v>
      </c>
    </row>
    <row r="8" spans="1:6" x14ac:dyDescent="0.25">
      <c r="A8" t="s">
        <v>50</v>
      </c>
      <c r="B8">
        <v>4</v>
      </c>
      <c r="C8">
        <v>4</v>
      </c>
      <c r="D8">
        <v>1</v>
      </c>
      <c r="E8">
        <f t="shared" si="0"/>
        <v>9</v>
      </c>
      <c r="F8" s="13">
        <f t="shared" si="1"/>
        <v>3</v>
      </c>
    </row>
    <row r="9" spans="1:6" x14ac:dyDescent="0.25">
      <c r="A9" t="s">
        <v>4</v>
      </c>
      <c r="B9">
        <v>3</v>
      </c>
      <c r="C9">
        <v>4</v>
      </c>
      <c r="D9">
        <v>3</v>
      </c>
      <c r="E9">
        <f t="shared" si="0"/>
        <v>10</v>
      </c>
      <c r="F9" s="13">
        <f t="shared" si="1"/>
        <v>3.3333333333333335</v>
      </c>
    </row>
    <row r="10" spans="1:6" x14ac:dyDescent="0.25">
      <c r="A10" t="s">
        <v>5</v>
      </c>
      <c r="B10">
        <v>4</v>
      </c>
      <c r="C10">
        <v>4</v>
      </c>
      <c r="D10">
        <v>4</v>
      </c>
      <c r="E10">
        <f t="shared" si="0"/>
        <v>12</v>
      </c>
      <c r="F10" s="13">
        <f t="shared" si="1"/>
        <v>4</v>
      </c>
    </row>
    <row r="11" spans="1:6" x14ac:dyDescent="0.25">
      <c r="A11" t="s">
        <v>6</v>
      </c>
      <c r="B11">
        <v>3</v>
      </c>
      <c r="C11">
        <v>1</v>
      </c>
      <c r="D11">
        <v>4</v>
      </c>
      <c r="E11">
        <f t="shared" si="0"/>
        <v>8</v>
      </c>
      <c r="F11" s="13">
        <f t="shared" si="1"/>
        <v>2.6666666666666665</v>
      </c>
    </row>
    <row r="12" spans="1:6" x14ac:dyDescent="0.25">
      <c r="A12" t="s">
        <v>7</v>
      </c>
      <c r="B12">
        <v>4</v>
      </c>
      <c r="C12">
        <v>3</v>
      </c>
      <c r="D12">
        <v>3</v>
      </c>
      <c r="E12">
        <f t="shared" si="0"/>
        <v>10</v>
      </c>
      <c r="F12" s="13">
        <f t="shared" si="1"/>
        <v>3.3333333333333335</v>
      </c>
    </row>
    <row r="13" spans="1:6" x14ac:dyDescent="0.25">
      <c r="A13" t="s">
        <v>8</v>
      </c>
      <c r="B13">
        <v>3</v>
      </c>
      <c r="C13">
        <v>1</v>
      </c>
      <c r="D13">
        <v>5</v>
      </c>
      <c r="E13">
        <f t="shared" si="0"/>
        <v>9</v>
      </c>
      <c r="F13" s="13">
        <f t="shared" si="1"/>
        <v>3</v>
      </c>
    </row>
    <row r="14" spans="1:6" x14ac:dyDescent="0.25">
      <c r="A14" t="s">
        <v>9</v>
      </c>
      <c r="B14">
        <v>3</v>
      </c>
      <c r="C14">
        <v>3</v>
      </c>
      <c r="D14">
        <v>3</v>
      </c>
      <c r="E14">
        <f t="shared" si="0"/>
        <v>9</v>
      </c>
      <c r="F14" s="13">
        <f t="shared" si="1"/>
        <v>3</v>
      </c>
    </row>
    <row r="15" spans="1:6" x14ac:dyDescent="0.25">
      <c r="A15" t="s">
        <v>10</v>
      </c>
      <c r="B15">
        <v>3</v>
      </c>
      <c r="C15">
        <v>4</v>
      </c>
      <c r="D15">
        <v>2</v>
      </c>
      <c r="E15">
        <f t="shared" si="0"/>
        <v>9</v>
      </c>
      <c r="F15" s="13">
        <f t="shared" si="1"/>
        <v>3</v>
      </c>
    </row>
    <row r="16" spans="1:6" x14ac:dyDescent="0.25">
      <c r="A16" t="s">
        <v>11</v>
      </c>
      <c r="B16">
        <v>4</v>
      </c>
      <c r="C16">
        <v>4</v>
      </c>
      <c r="D16">
        <v>3</v>
      </c>
      <c r="E16">
        <f t="shared" si="0"/>
        <v>11</v>
      </c>
      <c r="F16" s="13">
        <f t="shared" si="1"/>
        <v>3.6666666666666665</v>
      </c>
    </row>
    <row r="17" spans="1:6" x14ac:dyDescent="0.25">
      <c r="A17" t="s">
        <v>12</v>
      </c>
      <c r="B17">
        <v>4</v>
      </c>
      <c r="C17">
        <v>2</v>
      </c>
      <c r="D17">
        <v>3</v>
      </c>
      <c r="E17">
        <f t="shared" si="0"/>
        <v>9</v>
      </c>
      <c r="F17" s="13">
        <f t="shared" si="1"/>
        <v>3</v>
      </c>
    </row>
    <row r="18" spans="1:6" x14ac:dyDescent="0.25">
      <c r="A18" t="s">
        <v>13</v>
      </c>
      <c r="B18">
        <v>3</v>
      </c>
      <c r="C18">
        <v>4</v>
      </c>
      <c r="D18">
        <v>3</v>
      </c>
      <c r="E18">
        <f t="shared" si="0"/>
        <v>10</v>
      </c>
      <c r="F18" s="13">
        <f t="shared" si="1"/>
        <v>3.3333333333333335</v>
      </c>
    </row>
    <row r="19" spans="1:6" x14ac:dyDescent="0.25">
      <c r="A19" t="s">
        <v>14</v>
      </c>
      <c r="B19">
        <v>4</v>
      </c>
      <c r="C19">
        <v>4</v>
      </c>
      <c r="D19">
        <v>2</v>
      </c>
      <c r="E19">
        <f t="shared" si="0"/>
        <v>10</v>
      </c>
      <c r="F19" s="13">
        <f t="shared" si="1"/>
        <v>3.3333333333333335</v>
      </c>
    </row>
    <row r="20" spans="1:6" x14ac:dyDescent="0.25">
      <c r="A20" t="s">
        <v>15</v>
      </c>
      <c r="B20">
        <v>3</v>
      </c>
      <c r="C20">
        <v>4</v>
      </c>
      <c r="D20">
        <v>2</v>
      </c>
      <c r="E20">
        <f t="shared" si="0"/>
        <v>9</v>
      </c>
      <c r="F20" s="13">
        <f t="shared" si="1"/>
        <v>3</v>
      </c>
    </row>
    <row r="21" spans="1:6" x14ac:dyDescent="0.25">
      <c r="A21" t="s">
        <v>16</v>
      </c>
      <c r="B21">
        <v>4</v>
      </c>
      <c r="C21">
        <v>4</v>
      </c>
      <c r="D21">
        <v>1</v>
      </c>
      <c r="E21">
        <f t="shared" si="0"/>
        <v>9</v>
      </c>
      <c r="F21" s="13">
        <f t="shared" si="1"/>
        <v>3</v>
      </c>
    </row>
    <row r="22" spans="1:6" x14ac:dyDescent="0.25">
      <c r="A22" t="s">
        <v>17</v>
      </c>
      <c r="B22">
        <v>3</v>
      </c>
      <c r="C22">
        <v>3</v>
      </c>
      <c r="D22">
        <v>3</v>
      </c>
      <c r="E22">
        <f t="shared" si="0"/>
        <v>9</v>
      </c>
      <c r="F22" s="13">
        <f t="shared" si="1"/>
        <v>3</v>
      </c>
    </row>
    <row r="23" spans="1:6" x14ac:dyDescent="0.25">
      <c r="A23" t="s">
        <v>18</v>
      </c>
      <c r="B23">
        <v>4</v>
      </c>
      <c r="C23">
        <v>4</v>
      </c>
      <c r="D23">
        <v>3</v>
      </c>
      <c r="E23">
        <f t="shared" si="0"/>
        <v>11</v>
      </c>
      <c r="F23" s="13">
        <f t="shared" si="1"/>
        <v>3.6666666666666665</v>
      </c>
    </row>
    <row r="24" spans="1:6" x14ac:dyDescent="0.25">
      <c r="A24" t="s">
        <v>19</v>
      </c>
      <c r="B24">
        <v>3</v>
      </c>
      <c r="C24">
        <v>2</v>
      </c>
      <c r="D24">
        <v>3</v>
      </c>
      <c r="E24">
        <f t="shared" si="0"/>
        <v>8</v>
      </c>
      <c r="F24" s="13">
        <f t="shared" si="1"/>
        <v>2.6666666666666665</v>
      </c>
    </row>
    <row r="25" spans="1:6" x14ac:dyDescent="0.25">
      <c r="A25" t="s">
        <v>20</v>
      </c>
      <c r="B25">
        <v>3</v>
      </c>
      <c r="C25">
        <v>3</v>
      </c>
      <c r="D25">
        <v>3</v>
      </c>
      <c r="E25">
        <f t="shared" si="0"/>
        <v>9</v>
      </c>
      <c r="F25" s="13">
        <f t="shared" si="1"/>
        <v>3</v>
      </c>
    </row>
    <row r="26" spans="1:6" x14ac:dyDescent="0.25">
      <c r="A26" t="s">
        <v>21</v>
      </c>
      <c r="B26">
        <v>3</v>
      </c>
      <c r="C26">
        <v>3</v>
      </c>
      <c r="D26">
        <v>3</v>
      </c>
      <c r="E26">
        <f t="shared" si="0"/>
        <v>9</v>
      </c>
      <c r="F26" s="13">
        <f t="shared" si="1"/>
        <v>3</v>
      </c>
    </row>
    <row r="27" spans="1:6" x14ac:dyDescent="0.25">
      <c r="A27" t="s">
        <v>22</v>
      </c>
      <c r="B27">
        <v>4</v>
      </c>
      <c r="C27">
        <v>5</v>
      </c>
      <c r="D27">
        <v>3</v>
      </c>
      <c r="E27">
        <f t="shared" si="0"/>
        <v>12</v>
      </c>
      <c r="F27" s="13">
        <f t="shared" si="1"/>
        <v>4</v>
      </c>
    </row>
    <row r="28" spans="1:6" x14ac:dyDescent="0.25">
      <c r="A28" t="s">
        <v>23</v>
      </c>
      <c r="B28">
        <v>4</v>
      </c>
      <c r="C28">
        <v>4</v>
      </c>
      <c r="D28">
        <v>2</v>
      </c>
      <c r="E28">
        <f t="shared" si="0"/>
        <v>10</v>
      </c>
      <c r="F28" s="13">
        <f t="shared" si="1"/>
        <v>3.3333333333333335</v>
      </c>
    </row>
    <row r="29" spans="1:6" x14ac:dyDescent="0.25">
      <c r="A29" t="s">
        <v>24</v>
      </c>
      <c r="B29">
        <v>4</v>
      </c>
      <c r="C29">
        <v>4</v>
      </c>
      <c r="D29">
        <v>3</v>
      </c>
      <c r="E29">
        <f t="shared" si="0"/>
        <v>11</v>
      </c>
      <c r="F29" s="13">
        <f t="shared" si="1"/>
        <v>3.6666666666666665</v>
      </c>
    </row>
    <row r="30" spans="1:6" x14ac:dyDescent="0.25">
      <c r="A30" t="s">
        <v>25</v>
      </c>
      <c r="B30">
        <v>4</v>
      </c>
      <c r="C30">
        <v>3</v>
      </c>
      <c r="D30">
        <v>3</v>
      </c>
      <c r="E30">
        <f t="shared" si="0"/>
        <v>10</v>
      </c>
      <c r="F30" s="13">
        <f t="shared" si="1"/>
        <v>3.3333333333333335</v>
      </c>
    </row>
    <row r="31" spans="1:6" x14ac:dyDescent="0.25">
      <c r="A31" t="s">
        <v>26</v>
      </c>
      <c r="B31">
        <v>4</v>
      </c>
      <c r="C31">
        <v>5</v>
      </c>
      <c r="D31">
        <v>3</v>
      </c>
      <c r="E31">
        <f t="shared" si="0"/>
        <v>12</v>
      </c>
      <c r="F31" s="13">
        <f t="shared" si="1"/>
        <v>4</v>
      </c>
    </row>
    <row r="32" spans="1:6" x14ac:dyDescent="0.25">
      <c r="A32" t="s">
        <v>27</v>
      </c>
      <c r="B32">
        <v>4</v>
      </c>
      <c r="C32">
        <v>4</v>
      </c>
      <c r="D32">
        <v>4</v>
      </c>
      <c r="E32">
        <f t="shared" si="0"/>
        <v>12</v>
      </c>
      <c r="F32" s="13">
        <f t="shared" si="1"/>
        <v>4</v>
      </c>
    </row>
    <row r="33" spans="1:6" x14ac:dyDescent="0.25">
      <c r="A33" t="s">
        <v>28</v>
      </c>
      <c r="B33">
        <v>3</v>
      </c>
      <c r="C33">
        <v>3</v>
      </c>
      <c r="D33">
        <v>3</v>
      </c>
      <c r="E33">
        <f t="shared" si="0"/>
        <v>9</v>
      </c>
      <c r="F33" s="13">
        <f t="shared" si="1"/>
        <v>3</v>
      </c>
    </row>
    <row r="34" spans="1:6" x14ac:dyDescent="0.25">
      <c r="A34" t="s">
        <v>29</v>
      </c>
      <c r="B34">
        <v>3</v>
      </c>
      <c r="C34">
        <v>3</v>
      </c>
      <c r="D34">
        <v>4</v>
      </c>
      <c r="E34">
        <f t="shared" si="0"/>
        <v>10</v>
      </c>
      <c r="F34" s="13">
        <f t="shared" si="1"/>
        <v>3.3333333333333335</v>
      </c>
    </row>
    <row r="35" spans="1:6" x14ac:dyDescent="0.25">
      <c r="A35" t="s">
        <v>30</v>
      </c>
      <c r="B35">
        <v>3</v>
      </c>
      <c r="C35">
        <v>3</v>
      </c>
      <c r="D35">
        <v>2</v>
      </c>
      <c r="E35">
        <f t="shared" si="0"/>
        <v>8</v>
      </c>
      <c r="F35" s="13">
        <f t="shared" si="1"/>
        <v>2.6666666666666665</v>
      </c>
    </row>
    <row r="36" spans="1:6" x14ac:dyDescent="0.25">
      <c r="A36" t="s">
        <v>31</v>
      </c>
      <c r="B36">
        <v>1</v>
      </c>
      <c r="C36">
        <v>2</v>
      </c>
      <c r="D36">
        <v>3</v>
      </c>
      <c r="E36">
        <f t="shared" si="0"/>
        <v>6</v>
      </c>
      <c r="F36" s="13">
        <f t="shared" si="1"/>
        <v>2</v>
      </c>
    </row>
    <row r="37" spans="1:6" x14ac:dyDescent="0.25">
      <c r="A37" t="s">
        <v>32</v>
      </c>
      <c r="B37">
        <v>4</v>
      </c>
      <c r="C37">
        <v>4</v>
      </c>
      <c r="D37">
        <v>2</v>
      </c>
      <c r="E37">
        <f t="shared" si="0"/>
        <v>10</v>
      </c>
      <c r="F37" s="13">
        <f t="shared" si="1"/>
        <v>3.3333333333333335</v>
      </c>
    </row>
    <row r="38" spans="1:6" x14ac:dyDescent="0.25">
      <c r="A38" t="s">
        <v>33</v>
      </c>
      <c r="B38">
        <v>5</v>
      </c>
      <c r="C38">
        <v>5</v>
      </c>
      <c r="D38">
        <v>3</v>
      </c>
      <c r="E38">
        <f t="shared" si="0"/>
        <v>13</v>
      </c>
      <c r="F38" s="13">
        <f t="shared" si="1"/>
        <v>4.333333333333333</v>
      </c>
    </row>
    <row r="39" spans="1:6" x14ac:dyDescent="0.25">
      <c r="A39" t="s">
        <v>34</v>
      </c>
      <c r="B39">
        <v>4</v>
      </c>
      <c r="C39">
        <v>3</v>
      </c>
      <c r="D39">
        <v>3</v>
      </c>
      <c r="E39">
        <f t="shared" si="0"/>
        <v>10</v>
      </c>
      <c r="F39" s="13">
        <f t="shared" si="1"/>
        <v>3.3333333333333335</v>
      </c>
    </row>
    <row r="40" spans="1:6" x14ac:dyDescent="0.25">
      <c r="A40" t="s">
        <v>35</v>
      </c>
      <c r="B40">
        <v>4</v>
      </c>
      <c r="C40">
        <v>4</v>
      </c>
      <c r="D40">
        <v>4</v>
      </c>
      <c r="E40">
        <f t="shared" si="0"/>
        <v>12</v>
      </c>
      <c r="F40" s="13">
        <f t="shared" si="1"/>
        <v>4</v>
      </c>
    </row>
    <row r="41" spans="1:6" x14ac:dyDescent="0.25">
      <c r="A41" t="s">
        <v>36</v>
      </c>
      <c r="B41">
        <v>4</v>
      </c>
      <c r="C41">
        <v>4</v>
      </c>
      <c r="D41">
        <v>2</v>
      </c>
      <c r="E41">
        <f t="shared" si="0"/>
        <v>10</v>
      </c>
      <c r="F41" s="13">
        <f t="shared" si="1"/>
        <v>3.3333333333333335</v>
      </c>
    </row>
    <row r="42" spans="1:6" x14ac:dyDescent="0.25">
      <c r="A42" t="s">
        <v>37</v>
      </c>
      <c r="B42">
        <v>3</v>
      </c>
      <c r="C42">
        <v>3</v>
      </c>
      <c r="D42">
        <v>3</v>
      </c>
      <c r="E42">
        <f t="shared" si="0"/>
        <v>9</v>
      </c>
      <c r="F42" s="13">
        <f t="shared" si="1"/>
        <v>3</v>
      </c>
    </row>
    <row r="43" spans="1:6" x14ac:dyDescent="0.25">
      <c r="A43" t="s">
        <v>38</v>
      </c>
      <c r="B43">
        <v>3</v>
      </c>
      <c r="C43">
        <v>2</v>
      </c>
      <c r="D43">
        <v>1</v>
      </c>
      <c r="E43">
        <f t="shared" si="0"/>
        <v>6</v>
      </c>
      <c r="F43" s="13">
        <f t="shared" si="1"/>
        <v>2</v>
      </c>
    </row>
    <row r="44" spans="1:6" x14ac:dyDescent="0.25">
      <c r="A44" t="s">
        <v>39</v>
      </c>
      <c r="B44">
        <v>3</v>
      </c>
      <c r="C44">
        <v>4</v>
      </c>
      <c r="D44">
        <v>3</v>
      </c>
      <c r="E44">
        <f t="shared" si="0"/>
        <v>10</v>
      </c>
      <c r="F44" s="13">
        <f t="shared" si="1"/>
        <v>3.3333333333333335</v>
      </c>
    </row>
    <row r="45" spans="1:6" x14ac:dyDescent="0.25">
      <c r="A45" t="s">
        <v>40</v>
      </c>
      <c r="B45">
        <v>3</v>
      </c>
      <c r="C45">
        <v>5</v>
      </c>
      <c r="D45">
        <v>2</v>
      </c>
      <c r="E45">
        <f t="shared" si="0"/>
        <v>10</v>
      </c>
      <c r="F45" s="13">
        <f t="shared" si="1"/>
        <v>3.3333333333333335</v>
      </c>
    </row>
    <row r="46" spans="1:6" x14ac:dyDescent="0.25">
      <c r="A46" t="s">
        <v>41</v>
      </c>
      <c r="B46">
        <v>4</v>
      </c>
      <c r="C46">
        <v>4</v>
      </c>
      <c r="D46">
        <v>3</v>
      </c>
      <c r="E46">
        <f t="shared" si="0"/>
        <v>11</v>
      </c>
      <c r="F46" s="13">
        <f t="shared" si="1"/>
        <v>3.6666666666666665</v>
      </c>
    </row>
    <row r="47" spans="1:6" x14ac:dyDescent="0.25">
      <c r="A47" t="s">
        <v>49</v>
      </c>
      <c r="B47">
        <v>4</v>
      </c>
      <c r="C47">
        <v>4</v>
      </c>
      <c r="D47">
        <v>3</v>
      </c>
      <c r="E47">
        <f t="shared" si="0"/>
        <v>11</v>
      </c>
      <c r="F47" s="13">
        <f t="shared" si="1"/>
        <v>3.6666666666666665</v>
      </c>
    </row>
    <row r="48" spans="1:6" x14ac:dyDescent="0.25">
      <c r="A48" t="s">
        <v>42</v>
      </c>
      <c r="B48">
        <v>4</v>
      </c>
      <c r="C48">
        <v>3</v>
      </c>
      <c r="D48">
        <v>4</v>
      </c>
      <c r="E48">
        <f t="shared" si="0"/>
        <v>11</v>
      </c>
      <c r="F48" s="13">
        <f t="shared" si="1"/>
        <v>3.6666666666666665</v>
      </c>
    </row>
    <row r="49" spans="1:6" x14ac:dyDescent="0.25">
      <c r="A49" t="s">
        <v>43</v>
      </c>
      <c r="B49">
        <v>4</v>
      </c>
      <c r="C49">
        <v>4</v>
      </c>
      <c r="D49">
        <v>1</v>
      </c>
      <c r="E49">
        <f t="shared" si="0"/>
        <v>9</v>
      </c>
      <c r="F49" s="13">
        <f t="shared" si="1"/>
        <v>3</v>
      </c>
    </row>
    <row r="50" spans="1:6" x14ac:dyDescent="0.25">
      <c r="A50" t="s">
        <v>44</v>
      </c>
      <c r="B50">
        <v>4</v>
      </c>
      <c r="C50">
        <v>3</v>
      </c>
      <c r="D50">
        <v>3</v>
      </c>
      <c r="E50">
        <f t="shared" si="0"/>
        <v>10</v>
      </c>
      <c r="F50" s="13">
        <f t="shared" si="1"/>
        <v>3.3333333333333335</v>
      </c>
    </row>
    <row r="51" spans="1:6" x14ac:dyDescent="0.25">
      <c r="A51" t="s">
        <v>45</v>
      </c>
      <c r="B51">
        <v>4</v>
      </c>
      <c r="C51">
        <v>4</v>
      </c>
      <c r="D51">
        <v>3</v>
      </c>
      <c r="E51">
        <f t="shared" si="0"/>
        <v>11</v>
      </c>
      <c r="F51" s="13">
        <f t="shared" si="1"/>
        <v>3.6666666666666665</v>
      </c>
    </row>
    <row r="52" spans="1:6" x14ac:dyDescent="0.25">
      <c r="A52" t="s">
        <v>46</v>
      </c>
      <c r="B52">
        <v>3</v>
      </c>
      <c r="C52">
        <v>3</v>
      </c>
      <c r="D52">
        <v>3</v>
      </c>
      <c r="E52">
        <f t="shared" si="0"/>
        <v>9</v>
      </c>
      <c r="F52" s="13">
        <f t="shared" si="1"/>
        <v>3</v>
      </c>
    </row>
    <row r="53" spans="1:6" x14ac:dyDescent="0.25">
      <c r="A53" t="s">
        <v>47</v>
      </c>
      <c r="B53">
        <v>4</v>
      </c>
      <c r="C53">
        <v>5</v>
      </c>
      <c r="D53">
        <v>4</v>
      </c>
      <c r="E53">
        <f t="shared" si="0"/>
        <v>13</v>
      </c>
      <c r="F53" s="13">
        <f t="shared" si="1"/>
        <v>4.333333333333333</v>
      </c>
    </row>
    <row r="54" spans="1:6" x14ac:dyDescent="0.25">
      <c r="A54" t="s">
        <v>48</v>
      </c>
      <c r="B54">
        <v>4</v>
      </c>
      <c r="C54">
        <v>3</v>
      </c>
      <c r="D54">
        <v>1</v>
      </c>
      <c r="E54">
        <f t="shared" si="0"/>
        <v>8</v>
      </c>
      <c r="F54" s="13">
        <f t="shared" si="1"/>
        <v>2.6666666666666665</v>
      </c>
    </row>
    <row r="55" spans="1:6" x14ac:dyDescent="0.25">
      <c r="A55" t="s">
        <v>51</v>
      </c>
      <c r="B55">
        <v>4</v>
      </c>
      <c r="C55">
        <v>1</v>
      </c>
      <c r="D55">
        <v>1</v>
      </c>
      <c r="E55">
        <f t="shared" si="0"/>
        <v>6</v>
      </c>
      <c r="F55" s="13">
        <f t="shared" si="1"/>
        <v>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Raw Data</vt:lpstr>
      <vt:lpstr>Score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Nikol Bryan</dc:creator>
  <cp:lastModifiedBy>Jamil Khan</cp:lastModifiedBy>
  <cp:lastPrinted>2016-09-17T02:24:17Z</cp:lastPrinted>
  <dcterms:created xsi:type="dcterms:W3CDTF">2016-03-02T03:58:19Z</dcterms:created>
  <dcterms:modified xsi:type="dcterms:W3CDTF">2016-11-30T18:07:06Z</dcterms:modified>
</cp:coreProperties>
</file>